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340" windowHeight="7380" tabRatio="599" activeTab="0"/>
  </bookViews>
  <sheets>
    <sheet name="全日制" sheetId="1" r:id="rId1"/>
  </sheets>
  <definedNames>
    <definedName name="_xlnm.Print_Titles" localSheetId="0">'全日制'!$1:$9</definedName>
  </definedNames>
  <calcPr fullCalcOnLoad="1"/>
</workbook>
</file>

<file path=xl/sharedStrings.xml><?xml version="1.0" encoding="utf-8"?>
<sst xmlns="http://schemas.openxmlformats.org/spreadsheetml/2006/main" count="100" uniqueCount="79">
  <si>
    <t>生　　徒　　数　　（本　科）</t>
  </si>
  <si>
    <t>再　　　　　　掲</t>
  </si>
  <si>
    <t>学</t>
  </si>
  <si>
    <t>合</t>
  </si>
  <si>
    <t>計</t>
  </si>
  <si>
    <t>年</t>
  </si>
  <si>
    <t>男</t>
  </si>
  <si>
    <t>女</t>
  </si>
  <si>
    <t>立</t>
  </si>
  <si>
    <t>学　校　名</t>
  </si>
  <si>
    <t>奈　　　良</t>
  </si>
  <si>
    <t>西 の 京</t>
  </si>
  <si>
    <t>平　　　城</t>
  </si>
  <si>
    <t>高　　　円</t>
  </si>
  <si>
    <t>県</t>
  </si>
  <si>
    <t>山　　　辺</t>
  </si>
  <si>
    <t>十 津 川</t>
  </si>
  <si>
    <t>県　　立　　計</t>
  </si>
  <si>
    <t>市</t>
  </si>
  <si>
    <t>一条</t>
  </si>
  <si>
    <t>高田商業</t>
  </si>
  <si>
    <t>市　　立　　計</t>
  </si>
  <si>
    <t>公　　立　　計</t>
  </si>
  <si>
    <t>奈良女子</t>
  </si>
  <si>
    <t>帝塚山</t>
  </si>
  <si>
    <t>私</t>
  </si>
  <si>
    <t>関西中央</t>
  </si>
  <si>
    <t>橿原学院</t>
  </si>
  <si>
    <t>智弁学園</t>
  </si>
  <si>
    <t>東大寺学園</t>
  </si>
  <si>
    <t>奈良学園</t>
  </si>
  <si>
    <t>育英西</t>
  </si>
  <si>
    <t>西大和学園</t>
  </si>
  <si>
    <t>天理</t>
  </si>
  <si>
    <t>私　　立　　計</t>
  </si>
  <si>
    <t>全　　県　　計</t>
  </si>
  <si>
    <t>天理教校学園</t>
  </si>
  <si>
    <t>智弁学園奈良カレッジ</t>
  </si>
  <si>
    <t>学</t>
  </si>
  <si>
    <t>奈良育英</t>
  </si>
  <si>
    <t>奈良朱雀</t>
  </si>
  <si>
    <t>御所実業</t>
  </si>
  <si>
    <t>奈良文化</t>
  </si>
  <si>
    <t>奈良大学附属</t>
  </si>
  <si>
    <t>設置者</t>
  </si>
  <si>
    <t>学級数
（本科）</t>
  </si>
  <si>
    <t>本務教員数</t>
  </si>
  <si>
    <t>子</t>
  </si>
  <si>
    <t>高等学校（全日制）</t>
  </si>
  <si>
    <t>専</t>
  </si>
  <si>
    <t>攻</t>
  </si>
  <si>
    <t>科</t>
  </si>
  <si>
    <t>高　　　田</t>
  </si>
  <si>
    <t>郡　　　山</t>
  </si>
  <si>
    <t>添　　　上</t>
  </si>
  <si>
    <t>二階堂</t>
  </si>
  <si>
    <t>橿　　　原</t>
  </si>
  <si>
    <t>畝　　　傍</t>
  </si>
  <si>
    <t>奈良情報商業</t>
  </si>
  <si>
    <t>桜　　　井</t>
  </si>
  <si>
    <t>五　　　條</t>
  </si>
  <si>
    <t>青　　　翔</t>
  </si>
  <si>
    <t>生　　　駒</t>
  </si>
  <si>
    <t>奈良北</t>
  </si>
  <si>
    <t>香　　　芝</t>
  </si>
  <si>
    <t>大宇陀</t>
  </si>
  <si>
    <t>榛生昇陽</t>
  </si>
  <si>
    <t>西和清陵</t>
  </si>
  <si>
    <t>法隆寺国際</t>
  </si>
  <si>
    <t>磯城野</t>
  </si>
  <si>
    <t>高取国際</t>
  </si>
  <si>
    <t>王寺工業</t>
  </si>
  <si>
    <t>大和広陵</t>
  </si>
  <si>
    <t>大　　　淀</t>
  </si>
  <si>
    <t>吉　　　野</t>
  </si>
  <si>
    <t>奈良学園登美ヶ丘</t>
  </si>
  <si>
    <t>登美ケ丘</t>
  </si>
  <si>
    <t xml:space="preserve"> </t>
  </si>
  <si>
    <t>平成２５年５月１日現在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</si>
</sst>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1" xfId="0" applyBorder="1" applyAlignment="1">
      <alignment horizontal="centerContinuous"/>
    </xf>
    <xf numFmtId="38" fontId="0" fillId="0" borderId="0" xfId="17" applyAlignment="1">
      <alignment/>
    </xf>
    <xf numFmtId="38" fontId="0" fillId="0" borderId="2" xfId="17" applyBorder="1" applyAlignment="1">
      <alignment/>
    </xf>
    <xf numFmtId="38" fontId="0" fillId="0" borderId="0" xfId="17" applyFill="1" applyBorder="1" applyAlignment="1">
      <alignment/>
    </xf>
    <xf numFmtId="38" fontId="0" fillId="0" borderId="0" xfId="17" applyFill="1" applyAlignment="1">
      <alignment/>
    </xf>
    <xf numFmtId="0" fontId="0" fillId="0" borderId="3" xfId="0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1" xfId="17" applyFill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Border="1" applyAlignment="1">
      <alignment horizontal="centerContinuous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Border="1" applyAlignment="1">
      <alignment horizontal="centerContinuous"/>
    </xf>
    <xf numFmtId="38" fontId="6" fillId="0" borderId="29" xfId="17" applyFont="1" applyFill="1" applyBorder="1" applyAlignment="1" applyProtection="1">
      <alignment horizontal="right" vertical="center"/>
      <protection locked="0"/>
    </xf>
    <xf numFmtId="38" fontId="6" fillId="0" borderId="13" xfId="17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Alignment="1" applyProtection="1">
      <alignment horizontal="right" vertical="center"/>
      <protection locked="0"/>
    </xf>
    <xf numFmtId="38" fontId="6" fillId="0" borderId="30" xfId="17" applyFont="1" applyFill="1" applyBorder="1" applyAlignment="1">
      <alignment horizontal="right" vertical="center"/>
    </xf>
    <xf numFmtId="38" fontId="6" fillId="0" borderId="13" xfId="17" applyFont="1" applyFill="1" applyBorder="1" applyAlignment="1">
      <alignment horizontal="right" vertical="center"/>
    </xf>
    <xf numFmtId="38" fontId="6" fillId="0" borderId="31" xfId="17" applyFont="1" applyBorder="1" applyAlignment="1">
      <alignment horizontal="right" vertical="center"/>
    </xf>
    <xf numFmtId="38" fontId="6" fillId="0" borderId="32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33" xfId="17" applyFont="1" applyFill="1" applyBorder="1" applyAlignment="1">
      <alignment horizontal="right" vertical="center"/>
    </xf>
    <xf numFmtId="38" fontId="6" fillId="0" borderId="26" xfId="17" applyFont="1" applyFill="1" applyBorder="1" applyAlignment="1">
      <alignment horizontal="right" vertical="center"/>
    </xf>
    <xf numFmtId="38" fontId="6" fillId="0" borderId="34" xfId="17" applyFont="1" applyFill="1" applyBorder="1" applyAlignment="1" applyProtection="1">
      <alignment horizontal="right" vertical="center"/>
      <protection locked="0"/>
    </xf>
    <xf numFmtId="38" fontId="6" fillId="0" borderId="22" xfId="17" applyFont="1" applyBorder="1" applyAlignment="1">
      <alignment horizontal="right" vertical="center"/>
    </xf>
    <xf numFmtId="38" fontId="6" fillId="0" borderId="10" xfId="17" applyFont="1" applyFill="1" applyBorder="1" applyAlignment="1">
      <alignment horizontal="right" vertical="center"/>
    </xf>
    <xf numFmtId="38" fontId="6" fillId="0" borderId="35" xfId="17" applyFont="1" applyFill="1" applyBorder="1" applyAlignment="1" applyProtection="1">
      <alignment horizontal="right" vertical="center"/>
      <protection locked="0"/>
    </xf>
    <xf numFmtId="38" fontId="6" fillId="0" borderId="17" xfId="17" applyFont="1" applyFill="1" applyBorder="1" applyAlignment="1" applyProtection="1">
      <alignment horizontal="right"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 locked="0"/>
    </xf>
    <xf numFmtId="38" fontId="6" fillId="0" borderId="17" xfId="17" applyFont="1" applyFill="1" applyBorder="1" applyAlignment="1">
      <alignment horizontal="right" vertical="center"/>
    </xf>
    <xf numFmtId="38" fontId="6" fillId="0" borderId="36" xfId="17" applyFont="1" applyBorder="1" applyAlignment="1">
      <alignment horizontal="right" vertical="center"/>
    </xf>
    <xf numFmtId="38" fontId="6" fillId="0" borderId="37" xfId="17" applyFont="1" applyBorder="1" applyAlignment="1">
      <alignment horizontal="right" vertical="center"/>
    </xf>
    <xf numFmtId="38" fontId="6" fillId="0" borderId="38" xfId="17" applyFont="1" applyBorder="1" applyAlignment="1">
      <alignment horizontal="right" vertical="center"/>
    </xf>
    <xf numFmtId="38" fontId="6" fillId="0" borderId="2" xfId="17" applyFont="1" applyBorder="1" applyAlignment="1">
      <alignment horizontal="right" vertical="center"/>
    </xf>
    <xf numFmtId="38" fontId="6" fillId="0" borderId="39" xfId="17" applyFont="1" applyBorder="1" applyAlignment="1">
      <alignment horizontal="right" vertical="center"/>
    </xf>
    <xf numFmtId="38" fontId="6" fillId="0" borderId="40" xfId="17" applyFont="1" applyBorder="1" applyAlignment="1">
      <alignment horizontal="right" vertical="center"/>
    </xf>
    <xf numFmtId="38" fontId="6" fillId="0" borderId="4" xfId="17" applyFont="1" applyBorder="1" applyAlignment="1">
      <alignment horizontal="right" vertical="center"/>
    </xf>
    <xf numFmtId="38" fontId="6" fillId="0" borderId="41" xfId="17" applyFont="1" applyBorder="1" applyAlignment="1">
      <alignment horizontal="right" vertical="center"/>
    </xf>
    <xf numFmtId="38" fontId="6" fillId="0" borderId="0" xfId="17" applyFont="1" applyFill="1" applyBorder="1" applyAlignment="1" applyProtection="1">
      <alignment horizontal="right" vertical="center"/>
      <protection locked="0"/>
    </xf>
    <xf numFmtId="38" fontId="6" fillId="0" borderId="42" xfId="17" applyFont="1" applyFill="1" applyBorder="1" applyAlignment="1">
      <alignment horizontal="right" vertical="center"/>
    </xf>
    <xf numFmtId="38" fontId="6" fillId="0" borderId="43" xfId="17" applyFont="1" applyBorder="1" applyAlignment="1" applyProtection="1">
      <alignment horizontal="right" vertical="center"/>
      <protection locked="0"/>
    </xf>
    <xf numFmtId="38" fontId="6" fillId="0" borderId="32" xfId="17" applyFont="1" applyBorder="1" applyAlignment="1" applyProtection="1">
      <alignment horizontal="right" vertical="center"/>
      <protection locked="0"/>
    </xf>
    <xf numFmtId="38" fontId="6" fillId="0" borderId="7" xfId="17" applyFont="1" applyBorder="1" applyAlignment="1">
      <alignment horizontal="right" vertical="center"/>
    </xf>
    <xf numFmtId="38" fontId="6" fillId="0" borderId="44" xfId="17" applyFont="1" applyBorder="1" applyAlignment="1">
      <alignment horizontal="right" vertical="center"/>
    </xf>
    <xf numFmtId="38" fontId="6" fillId="0" borderId="1" xfId="17" applyFont="1" applyFill="1" applyAlignment="1" applyProtection="1">
      <alignment horizontal="right" vertical="center"/>
      <protection locked="0"/>
    </xf>
    <xf numFmtId="38" fontId="6" fillId="0" borderId="45" xfId="17" applyFont="1" applyFill="1" applyBorder="1" applyAlignment="1">
      <alignment horizontal="right" vertical="center"/>
    </xf>
    <xf numFmtId="38" fontId="6" fillId="0" borderId="38" xfId="17" applyFont="1" applyFill="1" applyBorder="1" applyAlignment="1">
      <alignment horizontal="right" vertical="center"/>
    </xf>
    <xf numFmtId="38" fontId="6" fillId="0" borderId="42" xfId="17" applyFont="1" applyBorder="1" applyAlignment="1">
      <alignment horizontal="right" vertical="center"/>
    </xf>
    <xf numFmtId="38" fontId="6" fillId="0" borderId="42" xfId="17" applyFont="1" applyBorder="1" applyAlignment="1" applyProtection="1">
      <alignment horizontal="right" vertical="center"/>
      <protection locked="0"/>
    </xf>
    <xf numFmtId="38" fontId="6" fillId="0" borderId="31" xfId="17" applyFont="1" applyFill="1" applyBorder="1" applyAlignment="1">
      <alignment horizontal="right" vertical="center"/>
    </xf>
    <xf numFmtId="38" fontId="6" fillId="0" borderId="46" xfId="17" applyFont="1" applyBorder="1" applyAlignment="1" applyProtection="1">
      <alignment horizontal="right" vertical="center"/>
      <protection locked="0"/>
    </xf>
    <xf numFmtId="38" fontId="6" fillId="0" borderId="47" xfId="17" applyFont="1" applyBorder="1" applyAlignment="1" applyProtection="1">
      <alignment horizontal="right" vertical="center"/>
      <protection locked="0"/>
    </xf>
    <xf numFmtId="38" fontId="6" fillId="0" borderId="10" xfId="17" applyFont="1" applyBorder="1" applyAlignment="1">
      <alignment horizontal="right" vertical="center"/>
    </xf>
    <xf numFmtId="38" fontId="6" fillId="0" borderId="13" xfId="17" applyFont="1" applyBorder="1" applyAlignment="1">
      <alignment horizontal="right" vertical="center"/>
    </xf>
    <xf numFmtId="38" fontId="6" fillId="0" borderId="13" xfId="17" applyFont="1" applyBorder="1" applyAlignment="1" applyProtection="1">
      <alignment horizontal="right" vertical="center"/>
      <protection locked="0"/>
    </xf>
    <xf numFmtId="38" fontId="6" fillId="0" borderId="48" xfId="17" applyFont="1" applyBorder="1" applyAlignment="1" applyProtection="1">
      <alignment horizontal="right" vertical="center"/>
      <protection locked="0"/>
    </xf>
    <xf numFmtId="38" fontId="6" fillId="0" borderId="49" xfId="17" applyFont="1" applyBorder="1" applyAlignment="1" applyProtection="1">
      <alignment horizontal="right" vertical="center"/>
      <protection locked="0"/>
    </xf>
    <xf numFmtId="38" fontId="6" fillId="0" borderId="33" xfId="17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38" fontId="6" fillId="0" borderId="31" xfId="17" applyFont="1" applyBorder="1" applyAlignment="1" applyProtection="1">
      <alignment horizontal="right" vertical="center"/>
      <protection locked="0"/>
    </xf>
    <xf numFmtId="38" fontId="6" fillId="0" borderId="22" xfId="17" applyFont="1" applyBorder="1" applyAlignment="1" applyProtection="1">
      <alignment horizontal="right" vertical="center"/>
      <protection locked="0"/>
    </xf>
    <xf numFmtId="38" fontId="6" fillId="0" borderId="50" xfId="17" applyFont="1" applyBorder="1" applyAlignment="1">
      <alignment horizontal="right" vertical="center"/>
    </xf>
    <xf numFmtId="38" fontId="6" fillId="0" borderId="17" xfId="17" applyFont="1" applyBorder="1" applyAlignment="1">
      <alignment horizontal="right" vertical="center"/>
    </xf>
    <xf numFmtId="38" fontId="6" fillId="0" borderId="17" xfId="17" applyFont="1" applyBorder="1" applyAlignment="1" applyProtection="1">
      <alignment horizontal="right" vertical="center"/>
      <protection locked="0"/>
    </xf>
    <xf numFmtId="38" fontId="6" fillId="0" borderId="45" xfId="17" applyFont="1" applyBorder="1" applyAlignment="1" applyProtection="1">
      <alignment horizontal="right" vertical="center"/>
      <protection locked="0"/>
    </xf>
    <xf numFmtId="38" fontId="6" fillId="0" borderId="23" xfId="17" applyFont="1" applyBorder="1" applyAlignment="1" applyProtection="1">
      <alignment horizontal="right" vertical="center"/>
      <protection locked="0"/>
    </xf>
    <xf numFmtId="38" fontId="6" fillId="0" borderId="51" xfId="17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23" xfId="17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31" xfId="0" applyFont="1" applyBorder="1" applyAlignment="1">
      <alignment horizontal="right" vertical="center"/>
    </xf>
    <xf numFmtId="38" fontId="6" fillId="0" borderId="42" xfId="17" applyFont="1" applyFill="1" applyBorder="1" applyAlignment="1" applyProtection="1">
      <alignment horizontal="right" vertical="center"/>
      <protection locked="0"/>
    </xf>
    <xf numFmtId="38" fontId="0" fillId="0" borderId="0" xfId="0" applyNumberFormat="1" applyAlignment="1">
      <alignment/>
    </xf>
    <xf numFmtId="0" fontId="6" fillId="0" borderId="6" xfId="0" applyFont="1" applyBorder="1" applyAlignment="1">
      <alignment vertical="distributed" textRotation="255"/>
    </xf>
    <xf numFmtId="0" fontId="6" fillId="0" borderId="5" xfId="0" applyFont="1" applyBorder="1" applyAlignment="1">
      <alignment vertical="distributed" textRotation="255"/>
    </xf>
    <xf numFmtId="0" fontId="6" fillId="0" borderId="3" xfId="0" applyFont="1" applyBorder="1" applyAlignment="1">
      <alignment vertical="distributed" textRotation="255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Zeros="0" tabSelected="1" workbookViewId="0" topLeftCell="A1">
      <pane xSplit="2" ySplit="9" topLeftCell="D5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61" sqref="S61"/>
    </sheetView>
  </sheetViews>
  <sheetFormatPr defaultColWidth="9.00390625" defaultRowHeight="13.5"/>
  <cols>
    <col min="1" max="1" width="4.375" style="0" customWidth="1"/>
    <col min="2" max="2" width="12.125" style="0" customWidth="1"/>
    <col min="3" max="3" width="0" style="0" hidden="1" customWidth="1"/>
    <col min="4" max="7" width="4.75390625" style="0" customWidth="1"/>
    <col min="8" max="11" width="6.25390625" style="0" customWidth="1"/>
    <col min="12" max="12" width="4.625" style="0" customWidth="1"/>
    <col min="13" max="14" width="5.75390625" style="0" customWidth="1"/>
    <col min="15" max="17" width="4.875" style="0" customWidth="1"/>
    <col min="18" max="18" width="16.875" style="0" customWidth="1"/>
  </cols>
  <sheetData>
    <row r="1" spans="1:14" ht="18.75">
      <c r="A1" s="1" t="s">
        <v>48</v>
      </c>
      <c r="M1" s="43"/>
      <c r="N1" t="s">
        <v>78</v>
      </c>
    </row>
    <row r="2" spans="8:17" ht="19.5" thickBot="1">
      <c r="H2" s="2"/>
      <c r="I2" s="3"/>
      <c r="J2" s="3"/>
      <c r="K2" s="3"/>
      <c r="L2" s="3"/>
      <c r="M2" s="43"/>
      <c r="N2" s="43"/>
      <c r="O2" s="4"/>
      <c r="P2" s="4"/>
      <c r="Q2" s="4"/>
    </row>
    <row r="3" spans="1:17" ht="13.5" customHeight="1">
      <c r="A3" s="130" t="s">
        <v>44</v>
      </c>
      <c r="B3" s="25"/>
      <c r="C3" s="24"/>
      <c r="D3" s="140" t="s">
        <v>45</v>
      </c>
      <c r="E3" s="141"/>
      <c r="F3" s="141"/>
      <c r="G3" s="142"/>
      <c r="H3" s="133" t="s">
        <v>0</v>
      </c>
      <c r="I3" s="134"/>
      <c r="J3" s="134"/>
      <c r="K3" s="134"/>
      <c r="L3" s="134"/>
      <c r="M3" s="134"/>
      <c r="N3" s="135"/>
      <c r="O3" s="133" t="s">
        <v>46</v>
      </c>
      <c r="P3" s="134"/>
      <c r="Q3" s="135"/>
    </row>
    <row r="4" spans="1:17" ht="13.5">
      <c r="A4" s="131"/>
      <c r="B4" s="35"/>
      <c r="C4" s="27"/>
      <c r="D4" s="143"/>
      <c r="E4" s="144"/>
      <c r="F4" s="144"/>
      <c r="G4" s="145"/>
      <c r="H4" s="123"/>
      <c r="I4" s="124"/>
      <c r="J4" s="124"/>
      <c r="K4" s="124"/>
      <c r="L4" s="124"/>
      <c r="M4" s="125"/>
      <c r="N4" s="126"/>
      <c r="O4" s="136"/>
      <c r="P4" s="137"/>
      <c r="Q4" s="138"/>
    </row>
    <row r="5" spans="1:17" ht="13.5">
      <c r="A5" s="131"/>
      <c r="B5" s="30"/>
      <c r="C5" s="36">
        <v>4</v>
      </c>
      <c r="D5" s="36">
        <v>1</v>
      </c>
      <c r="E5" s="33">
        <v>2</v>
      </c>
      <c r="F5" s="36">
        <v>3</v>
      </c>
      <c r="G5" s="52" t="s">
        <v>3</v>
      </c>
      <c r="H5" s="36">
        <v>1</v>
      </c>
      <c r="I5" s="33">
        <v>2</v>
      </c>
      <c r="J5" s="36">
        <v>3</v>
      </c>
      <c r="K5" s="44" t="s">
        <v>3</v>
      </c>
      <c r="L5" s="44" t="s">
        <v>49</v>
      </c>
      <c r="M5" s="139" t="s">
        <v>1</v>
      </c>
      <c r="N5" s="139"/>
      <c r="O5" s="28" t="s">
        <v>3</v>
      </c>
      <c r="P5" s="27"/>
      <c r="Q5" s="29"/>
    </row>
    <row r="6" spans="1:17" ht="13.5">
      <c r="A6" s="131"/>
      <c r="B6" s="30" t="s">
        <v>9</v>
      </c>
      <c r="C6" s="36"/>
      <c r="D6" s="36"/>
      <c r="E6" s="34"/>
      <c r="F6" s="26"/>
      <c r="G6" s="53"/>
      <c r="H6" s="36"/>
      <c r="I6" s="34"/>
      <c r="J6" s="26"/>
      <c r="K6" s="33"/>
      <c r="L6" s="34"/>
      <c r="M6" s="36" t="s">
        <v>6</v>
      </c>
      <c r="N6" s="48" t="s">
        <v>7</v>
      </c>
      <c r="O6" s="37"/>
      <c r="P6" s="26"/>
      <c r="Q6" s="35"/>
    </row>
    <row r="7" spans="1:17" ht="13.5">
      <c r="A7" s="131"/>
      <c r="B7" s="35"/>
      <c r="C7" s="36" t="s">
        <v>2</v>
      </c>
      <c r="D7" s="36" t="s">
        <v>2</v>
      </c>
      <c r="E7" s="33" t="s">
        <v>2</v>
      </c>
      <c r="F7" s="36" t="s">
        <v>38</v>
      </c>
      <c r="G7" s="54"/>
      <c r="H7" s="36" t="s">
        <v>2</v>
      </c>
      <c r="I7" s="33" t="s">
        <v>2</v>
      </c>
      <c r="J7" s="36" t="s">
        <v>38</v>
      </c>
      <c r="K7" s="34"/>
      <c r="L7" s="33" t="s">
        <v>50</v>
      </c>
      <c r="M7" s="26"/>
      <c r="N7" s="49"/>
      <c r="O7" s="28" t="s">
        <v>4</v>
      </c>
      <c r="P7" s="27"/>
      <c r="Q7" s="29"/>
    </row>
    <row r="8" spans="1:17" ht="13.5">
      <c r="A8" s="131"/>
      <c r="B8" s="35"/>
      <c r="C8" s="36"/>
      <c r="D8" s="36"/>
      <c r="E8" s="34"/>
      <c r="F8" s="26"/>
      <c r="G8" s="54"/>
      <c r="H8" s="36"/>
      <c r="I8" s="34"/>
      <c r="J8" s="26"/>
      <c r="K8" s="34"/>
      <c r="L8" s="34"/>
      <c r="M8" s="26"/>
      <c r="N8" s="49"/>
      <c r="O8" s="39"/>
      <c r="P8" s="38"/>
      <c r="Q8" s="40"/>
    </row>
    <row r="9" spans="1:17" ht="14.25" thickBot="1">
      <c r="A9" s="132"/>
      <c r="B9" s="32"/>
      <c r="C9" s="31" t="s">
        <v>5</v>
      </c>
      <c r="D9" s="31" t="s">
        <v>5</v>
      </c>
      <c r="E9" s="41" t="s">
        <v>5</v>
      </c>
      <c r="F9" s="31" t="s">
        <v>5</v>
      </c>
      <c r="G9" s="55" t="s">
        <v>4</v>
      </c>
      <c r="H9" s="31" t="s">
        <v>5</v>
      </c>
      <c r="I9" s="41" t="s">
        <v>5</v>
      </c>
      <c r="J9" s="31" t="s">
        <v>5</v>
      </c>
      <c r="K9" s="41" t="s">
        <v>4</v>
      </c>
      <c r="L9" s="41" t="s">
        <v>51</v>
      </c>
      <c r="M9" s="31" t="s">
        <v>47</v>
      </c>
      <c r="N9" s="50" t="s">
        <v>47</v>
      </c>
      <c r="O9" s="47" t="s">
        <v>6</v>
      </c>
      <c r="P9" s="51" t="s">
        <v>7</v>
      </c>
      <c r="Q9" s="42" t="s">
        <v>4</v>
      </c>
    </row>
    <row r="10" spans="1:17" ht="15.75" customHeight="1">
      <c r="A10" s="17"/>
      <c r="B10" s="56" t="s">
        <v>40</v>
      </c>
      <c r="C10" s="8"/>
      <c r="D10" s="60">
        <v>8</v>
      </c>
      <c r="E10" s="61">
        <v>8</v>
      </c>
      <c r="F10" s="62">
        <v>8</v>
      </c>
      <c r="G10" s="63">
        <f aca="true" t="shared" si="0" ref="G10:G41">SUM(D10:F10)</f>
        <v>24</v>
      </c>
      <c r="H10" s="62">
        <v>308</v>
      </c>
      <c r="I10" s="61">
        <v>300</v>
      </c>
      <c r="J10" s="62">
        <v>297</v>
      </c>
      <c r="K10" s="64">
        <f>SUM(H10:J10)</f>
        <v>905</v>
      </c>
      <c r="L10" s="128"/>
      <c r="M10" s="65">
        <v>485</v>
      </c>
      <c r="N10" s="66">
        <v>420</v>
      </c>
      <c r="O10" s="67">
        <v>62</v>
      </c>
      <c r="P10" s="68">
        <v>9</v>
      </c>
      <c r="Q10" s="69">
        <f>O10+P10</f>
        <v>71</v>
      </c>
    </row>
    <row r="11" spans="1:17" ht="15.75" customHeight="1">
      <c r="A11" s="17"/>
      <c r="B11" s="57" t="s">
        <v>10</v>
      </c>
      <c r="C11" s="8"/>
      <c r="D11" s="70">
        <v>10</v>
      </c>
      <c r="E11" s="61">
        <v>10</v>
      </c>
      <c r="F11" s="62">
        <v>10</v>
      </c>
      <c r="G11" s="69">
        <f t="shared" si="0"/>
        <v>30</v>
      </c>
      <c r="H11" s="62">
        <v>401</v>
      </c>
      <c r="I11" s="61">
        <v>401</v>
      </c>
      <c r="J11" s="62">
        <v>400</v>
      </c>
      <c r="K11" s="64">
        <f aca="true" t="shared" si="1" ref="K11:K24">SUM(H11:J11)</f>
        <v>1202</v>
      </c>
      <c r="L11" s="61"/>
      <c r="M11" s="65">
        <v>611</v>
      </c>
      <c r="N11" s="71">
        <v>591</v>
      </c>
      <c r="O11" s="72">
        <v>51</v>
      </c>
      <c r="P11" s="68">
        <v>23</v>
      </c>
      <c r="Q11" s="69">
        <f aca="true" t="shared" si="2" ref="Q11:Q41">O11+P11</f>
        <v>74</v>
      </c>
    </row>
    <row r="12" spans="1:17" ht="15.75" customHeight="1">
      <c r="A12" s="15"/>
      <c r="B12" s="57" t="s">
        <v>11</v>
      </c>
      <c r="C12" s="8"/>
      <c r="D12" s="70">
        <v>8</v>
      </c>
      <c r="E12" s="61">
        <v>8</v>
      </c>
      <c r="F12" s="62">
        <v>8</v>
      </c>
      <c r="G12" s="69">
        <f t="shared" si="0"/>
        <v>24</v>
      </c>
      <c r="H12" s="62">
        <v>321</v>
      </c>
      <c r="I12" s="61">
        <v>318</v>
      </c>
      <c r="J12" s="62">
        <v>313</v>
      </c>
      <c r="K12" s="64">
        <f t="shared" si="1"/>
        <v>952</v>
      </c>
      <c r="L12" s="61"/>
      <c r="M12" s="65">
        <v>462</v>
      </c>
      <c r="N12" s="71">
        <v>490</v>
      </c>
      <c r="O12" s="72">
        <v>31</v>
      </c>
      <c r="P12" s="68">
        <v>23</v>
      </c>
      <c r="Q12" s="69">
        <f t="shared" si="2"/>
        <v>54</v>
      </c>
    </row>
    <row r="13" spans="1:17" ht="15.75" customHeight="1">
      <c r="A13" s="15"/>
      <c r="B13" s="57" t="s">
        <v>12</v>
      </c>
      <c r="C13" s="8"/>
      <c r="D13" s="70">
        <v>10</v>
      </c>
      <c r="E13" s="61">
        <v>10</v>
      </c>
      <c r="F13" s="62">
        <v>10</v>
      </c>
      <c r="G13" s="69">
        <f t="shared" si="0"/>
        <v>30</v>
      </c>
      <c r="H13" s="62">
        <v>403</v>
      </c>
      <c r="I13" s="61">
        <v>400</v>
      </c>
      <c r="J13" s="62">
        <v>395</v>
      </c>
      <c r="K13" s="64">
        <f t="shared" si="1"/>
        <v>1198</v>
      </c>
      <c r="L13" s="61"/>
      <c r="M13" s="65">
        <v>471</v>
      </c>
      <c r="N13" s="71">
        <v>727</v>
      </c>
      <c r="O13" s="72">
        <v>37</v>
      </c>
      <c r="P13" s="68">
        <v>32</v>
      </c>
      <c r="Q13" s="69">
        <f t="shared" si="2"/>
        <v>69</v>
      </c>
    </row>
    <row r="14" spans="1:17" ht="15.75" customHeight="1">
      <c r="A14" s="15"/>
      <c r="B14" s="57" t="s">
        <v>13</v>
      </c>
      <c r="C14" s="8"/>
      <c r="D14" s="70">
        <v>6</v>
      </c>
      <c r="E14" s="61">
        <v>6</v>
      </c>
      <c r="F14" s="62">
        <v>6</v>
      </c>
      <c r="G14" s="69">
        <f t="shared" si="0"/>
        <v>18</v>
      </c>
      <c r="H14" s="62">
        <v>226</v>
      </c>
      <c r="I14" s="61">
        <v>221</v>
      </c>
      <c r="J14" s="62">
        <v>217</v>
      </c>
      <c r="K14" s="64">
        <f t="shared" si="1"/>
        <v>664</v>
      </c>
      <c r="L14" s="61"/>
      <c r="M14" s="65">
        <v>191</v>
      </c>
      <c r="N14" s="71">
        <v>473</v>
      </c>
      <c r="O14" s="72">
        <v>31</v>
      </c>
      <c r="P14" s="68">
        <v>16</v>
      </c>
      <c r="Q14" s="69">
        <f t="shared" si="2"/>
        <v>47</v>
      </c>
    </row>
    <row r="15" spans="1:17" ht="15.75" customHeight="1">
      <c r="A15" s="15"/>
      <c r="B15" s="57" t="s">
        <v>76</v>
      </c>
      <c r="C15" s="8"/>
      <c r="D15" s="70">
        <v>6</v>
      </c>
      <c r="E15" s="61">
        <v>6</v>
      </c>
      <c r="F15" s="62">
        <v>6</v>
      </c>
      <c r="G15" s="69">
        <f t="shared" si="0"/>
        <v>18</v>
      </c>
      <c r="H15" s="62">
        <v>242</v>
      </c>
      <c r="I15" s="61">
        <v>239</v>
      </c>
      <c r="J15" s="62">
        <v>235</v>
      </c>
      <c r="K15" s="64">
        <f t="shared" si="1"/>
        <v>716</v>
      </c>
      <c r="L15" s="61"/>
      <c r="M15" s="65">
        <v>325</v>
      </c>
      <c r="N15" s="71">
        <v>391</v>
      </c>
      <c r="O15" s="72">
        <v>27</v>
      </c>
      <c r="P15" s="68">
        <v>17</v>
      </c>
      <c r="Q15" s="69">
        <f t="shared" si="2"/>
        <v>44</v>
      </c>
    </row>
    <row r="16" spans="1:17" ht="15.75" customHeight="1">
      <c r="A16" s="15"/>
      <c r="B16" s="57" t="s">
        <v>15</v>
      </c>
      <c r="C16" s="8"/>
      <c r="D16" s="70">
        <v>3</v>
      </c>
      <c r="E16" s="61">
        <v>3</v>
      </c>
      <c r="F16" s="62">
        <v>3</v>
      </c>
      <c r="G16" s="69">
        <f t="shared" si="0"/>
        <v>9</v>
      </c>
      <c r="H16" s="62">
        <v>98</v>
      </c>
      <c r="I16" s="61">
        <v>64</v>
      </c>
      <c r="J16" s="62">
        <v>53</v>
      </c>
      <c r="K16" s="64">
        <f>SUM(H16:J16)</f>
        <v>215</v>
      </c>
      <c r="L16" s="61"/>
      <c r="M16" s="65">
        <v>129</v>
      </c>
      <c r="N16" s="71">
        <v>86</v>
      </c>
      <c r="O16" s="72">
        <v>24</v>
      </c>
      <c r="P16" s="68">
        <v>8</v>
      </c>
      <c r="Q16" s="69">
        <f>O16+P16</f>
        <v>32</v>
      </c>
    </row>
    <row r="17" spans="1:17" ht="15.75" customHeight="1">
      <c r="A17" s="15"/>
      <c r="B17" s="57" t="s">
        <v>52</v>
      </c>
      <c r="C17" s="8"/>
      <c r="D17" s="70">
        <v>9</v>
      </c>
      <c r="E17" s="61">
        <v>9</v>
      </c>
      <c r="F17" s="62">
        <v>9</v>
      </c>
      <c r="G17" s="69">
        <f t="shared" si="0"/>
        <v>27</v>
      </c>
      <c r="H17" s="62">
        <v>360</v>
      </c>
      <c r="I17" s="61">
        <v>360</v>
      </c>
      <c r="J17" s="62">
        <v>359</v>
      </c>
      <c r="K17" s="64">
        <f t="shared" si="1"/>
        <v>1079</v>
      </c>
      <c r="L17" s="61"/>
      <c r="M17" s="65">
        <v>468</v>
      </c>
      <c r="N17" s="71">
        <v>611</v>
      </c>
      <c r="O17" s="72">
        <v>40</v>
      </c>
      <c r="P17" s="68">
        <v>21</v>
      </c>
      <c r="Q17" s="69">
        <f t="shared" si="2"/>
        <v>61</v>
      </c>
    </row>
    <row r="18" spans="1:17" ht="15.75" customHeight="1">
      <c r="A18" s="17" t="s">
        <v>14</v>
      </c>
      <c r="B18" s="57" t="s">
        <v>53</v>
      </c>
      <c r="C18" s="8"/>
      <c r="D18" s="70">
        <v>10</v>
      </c>
      <c r="E18" s="61">
        <v>11</v>
      </c>
      <c r="F18" s="62">
        <v>11</v>
      </c>
      <c r="G18" s="69">
        <f t="shared" si="0"/>
        <v>32</v>
      </c>
      <c r="H18" s="62">
        <v>400</v>
      </c>
      <c r="I18" s="61">
        <v>439</v>
      </c>
      <c r="J18" s="62">
        <v>439</v>
      </c>
      <c r="K18" s="64">
        <f t="shared" si="1"/>
        <v>1278</v>
      </c>
      <c r="L18" s="61"/>
      <c r="M18" s="65">
        <v>584</v>
      </c>
      <c r="N18" s="71">
        <v>694</v>
      </c>
      <c r="O18" s="72">
        <v>47</v>
      </c>
      <c r="P18" s="68">
        <v>26</v>
      </c>
      <c r="Q18" s="69">
        <f>O18+P18</f>
        <v>73</v>
      </c>
    </row>
    <row r="19" spans="1:17" ht="15.75" customHeight="1">
      <c r="A19" s="17"/>
      <c r="B19" s="57" t="s">
        <v>54</v>
      </c>
      <c r="C19" s="8"/>
      <c r="D19" s="70">
        <v>6</v>
      </c>
      <c r="E19" s="61">
        <v>6</v>
      </c>
      <c r="F19" s="62">
        <v>6</v>
      </c>
      <c r="G19" s="69">
        <f t="shared" si="0"/>
        <v>18</v>
      </c>
      <c r="H19" s="62">
        <v>241</v>
      </c>
      <c r="I19" s="61">
        <v>224</v>
      </c>
      <c r="J19" s="62">
        <v>227</v>
      </c>
      <c r="K19" s="64">
        <f>SUM(H19:J19)</f>
        <v>692</v>
      </c>
      <c r="L19" s="61"/>
      <c r="M19" s="65">
        <v>414</v>
      </c>
      <c r="N19" s="71">
        <v>278</v>
      </c>
      <c r="O19" s="72">
        <v>35</v>
      </c>
      <c r="P19" s="68">
        <v>14</v>
      </c>
      <c r="Q19" s="69">
        <f>O19+P19</f>
        <v>49</v>
      </c>
    </row>
    <row r="20" spans="1:17" ht="15.75" customHeight="1">
      <c r="A20" s="17"/>
      <c r="B20" s="57" t="s">
        <v>55</v>
      </c>
      <c r="C20" s="8"/>
      <c r="D20" s="70">
        <v>7</v>
      </c>
      <c r="E20" s="61">
        <v>7</v>
      </c>
      <c r="F20" s="62">
        <v>7</v>
      </c>
      <c r="G20" s="69">
        <f t="shared" si="0"/>
        <v>21</v>
      </c>
      <c r="H20" s="62">
        <v>280</v>
      </c>
      <c r="I20" s="61">
        <v>243</v>
      </c>
      <c r="J20" s="62">
        <v>241</v>
      </c>
      <c r="K20" s="64">
        <f>SUM(H20:J20)</f>
        <v>764</v>
      </c>
      <c r="L20" s="61"/>
      <c r="M20" s="65">
        <v>346</v>
      </c>
      <c r="N20" s="71">
        <v>418</v>
      </c>
      <c r="O20" s="72">
        <v>33</v>
      </c>
      <c r="P20" s="68">
        <v>19</v>
      </c>
      <c r="Q20" s="69">
        <f>O20+P20</f>
        <v>52</v>
      </c>
    </row>
    <row r="21" spans="1:17" ht="15.75" customHeight="1">
      <c r="A21" s="15"/>
      <c r="B21" s="57" t="s">
        <v>56</v>
      </c>
      <c r="C21" s="8"/>
      <c r="D21" s="70">
        <v>9</v>
      </c>
      <c r="E21" s="61">
        <v>9</v>
      </c>
      <c r="F21" s="62">
        <v>9</v>
      </c>
      <c r="G21" s="69">
        <f t="shared" si="0"/>
        <v>27</v>
      </c>
      <c r="H21" s="62">
        <v>361</v>
      </c>
      <c r="I21" s="61">
        <v>358</v>
      </c>
      <c r="J21" s="62">
        <v>360</v>
      </c>
      <c r="K21" s="64">
        <f>SUM(H21:J21)</f>
        <v>1079</v>
      </c>
      <c r="L21" s="61"/>
      <c r="M21" s="65">
        <v>620</v>
      </c>
      <c r="N21" s="71">
        <v>459</v>
      </c>
      <c r="O21" s="72">
        <v>43</v>
      </c>
      <c r="P21" s="68">
        <v>17</v>
      </c>
      <c r="Q21" s="69">
        <f>O21+P21</f>
        <v>60</v>
      </c>
    </row>
    <row r="22" spans="1:17" ht="15.75" customHeight="1">
      <c r="A22" s="15"/>
      <c r="B22" s="57" t="s">
        <v>57</v>
      </c>
      <c r="C22" s="8"/>
      <c r="D22" s="70">
        <v>10</v>
      </c>
      <c r="E22" s="61">
        <v>10</v>
      </c>
      <c r="F22" s="62">
        <v>10</v>
      </c>
      <c r="G22" s="69">
        <f t="shared" si="0"/>
        <v>30</v>
      </c>
      <c r="H22" s="62">
        <v>402</v>
      </c>
      <c r="I22" s="61">
        <v>402</v>
      </c>
      <c r="J22" s="62">
        <v>397</v>
      </c>
      <c r="K22" s="64">
        <f t="shared" si="1"/>
        <v>1201</v>
      </c>
      <c r="L22" s="61"/>
      <c r="M22" s="65">
        <v>587</v>
      </c>
      <c r="N22" s="71">
        <v>614</v>
      </c>
      <c r="O22" s="72">
        <v>46</v>
      </c>
      <c r="P22" s="68">
        <v>26</v>
      </c>
      <c r="Q22" s="69">
        <f t="shared" si="2"/>
        <v>72</v>
      </c>
    </row>
    <row r="23" spans="1:17" ht="15.75" customHeight="1">
      <c r="A23" s="15"/>
      <c r="B23" s="57" t="s">
        <v>58</v>
      </c>
      <c r="C23" s="8"/>
      <c r="D23" s="70">
        <v>6</v>
      </c>
      <c r="E23" s="61">
        <v>6</v>
      </c>
      <c r="F23" s="62">
        <v>6</v>
      </c>
      <c r="G23" s="69">
        <f t="shared" si="0"/>
        <v>18</v>
      </c>
      <c r="H23" s="62">
        <v>240</v>
      </c>
      <c r="I23" s="61">
        <v>238</v>
      </c>
      <c r="J23" s="62">
        <v>227</v>
      </c>
      <c r="K23" s="64">
        <f t="shared" si="1"/>
        <v>705</v>
      </c>
      <c r="L23" s="61"/>
      <c r="M23" s="65">
        <v>325</v>
      </c>
      <c r="N23" s="71">
        <v>380</v>
      </c>
      <c r="O23" s="72">
        <v>35</v>
      </c>
      <c r="P23" s="68">
        <v>15</v>
      </c>
      <c r="Q23" s="69">
        <f t="shared" si="2"/>
        <v>50</v>
      </c>
    </row>
    <row r="24" spans="1:17" ht="15.75" customHeight="1">
      <c r="A24" s="15"/>
      <c r="B24" s="57" t="s">
        <v>59</v>
      </c>
      <c r="C24" s="8"/>
      <c r="D24" s="70">
        <v>8</v>
      </c>
      <c r="E24" s="61">
        <v>8</v>
      </c>
      <c r="F24" s="62">
        <v>8</v>
      </c>
      <c r="G24" s="69">
        <f t="shared" si="0"/>
        <v>24</v>
      </c>
      <c r="H24" s="62">
        <v>316</v>
      </c>
      <c r="I24" s="61">
        <v>314</v>
      </c>
      <c r="J24" s="62">
        <v>317</v>
      </c>
      <c r="K24" s="64">
        <f t="shared" si="1"/>
        <v>947</v>
      </c>
      <c r="L24" s="61"/>
      <c r="M24" s="65">
        <v>367</v>
      </c>
      <c r="N24" s="71">
        <v>580</v>
      </c>
      <c r="O24" s="72">
        <v>29</v>
      </c>
      <c r="P24" s="68">
        <v>25</v>
      </c>
      <c r="Q24" s="69">
        <f>O24+P24</f>
        <v>54</v>
      </c>
    </row>
    <row r="25" spans="1:17" ht="15.75" customHeight="1">
      <c r="A25" s="15"/>
      <c r="B25" s="57" t="s">
        <v>60</v>
      </c>
      <c r="C25" s="8"/>
      <c r="D25" s="70">
        <v>7</v>
      </c>
      <c r="E25" s="61">
        <v>7</v>
      </c>
      <c r="F25" s="62">
        <v>7</v>
      </c>
      <c r="G25" s="69">
        <f t="shared" si="0"/>
        <v>21</v>
      </c>
      <c r="H25" s="62">
        <v>279</v>
      </c>
      <c r="I25" s="61">
        <v>257</v>
      </c>
      <c r="J25" s="62">
        <v>272</v>
      </c>
      <c r="K25" s="64">
        <f>SUM(H25:J25)</f>
        <v>808</v>
      </c>
      <c r="L25" s="61"/>
      <c r="M25" s="65">
        <v>431</v>
      </c>
      <c r="N25" s="71">
        <v>377</v>
      </c>
      <c r="O25" s="72">
        <v>38</v>
      </c>
      <c r="P25" s="68">
        <v>17</v>
      </c>
      <c r="Q25" s="69">
        <f>O25+P25</f>
        <v>55</v>
      </c>
    </row>
    <row r="26" spans="1:17" ht="15.75" customHeight="1">
      <c r="A26" s="15"/>
      <c r="B26" s="57" t="s">
        <v>41</v>
      </c>
      <c r="C26" s="8"/>
      <c r="D26" s="70">
        <v>6</v>
      </c>
      <c r="E26" s="61">
        <v>6</v>
      </c>
      <c r="F26" s="62">
        <v>6</v>
      </c>
      <c r="G26" s="69">
        <f t="shared" si="0"/>
        <v>18</v>
      </c>
      <c r="H26" s="62">
        <v>224</v>
      </c>
      <c r="I26" s="61">
        <v>215</v>
      </c>
      <c r="J26" s="62">
        <v>187</v>
      </c>
      <c r="K26" s="64">
        <f>SUM(H26:J26)</f>
        <v>626</v>
      </c>
      <c r="L26" s="61"/>
      <c r="M26" s="65">
        <v>525</v>
      </c>
      <c r="N26" s="71">
        <v>101</v>
      </c>
      <c r="O26" s="72">
        <v>49</v>
      </c>
      <c r="P26" s="68">
        <v>6</v>
      </c>
      <c r="Q26" s="69">
        <f>O26+P26</f>
        <v>55</v>
      </c>
    </row>
    <row r="27" spans="1:17" ht="15.75" customHeight="1">
      <c r="A27" s="15"/>
      <c r="B27" s="57" t="s">
        <v>61</v>
      </c>
      <c r="C27" s="8"/>
      <c r="D27" s="70">
        <v>4</v>
      </c>
      <c r="E27" s="61">
        <v>4</v>
      </c>
      <c r="F27" s="62">
        <v>4</v>
      </c>
      <c r="G27" s="69">
        <f t="shared" si="0"/>
        <v>12</v>
      </c>
      <c r="H27" s="62">
        <v>146</v>
      </c>
      <c r="I27" s="61">
        <v>139</v>
      </c>
      <c r="J27" s="62">
        <v>127</v>
      </c>
      <c r="K27" s="64">
        <f aca="true" t="shared" si="3" ref="K27:K41">SUM(H27:J27)</f>
        <v>412</v>
      </c>
      <c r="L27" s="61"/>
      <c r="M27" s="65">
        <v>310</v>
      </c>
      <c r="N27" s="71">
        <v>102</v>
      </c>
      <c r="O27" s="72">
        <v>28</v>
      </c>
      <c r="P27" s="68">
        <v>7</v>
      </c>
      <c r="Q27" s="69">
        <f t="shared" si="2"/>
        <v>35</v>
      </c>
    </row>
    <row r="28" spans="1:17" ht="15.75" customHeight="1">
      <c r="A28" s="17" t="s">
        <v>8</v>
      </c>
      <c r="B28" s="57" t="s">
        <v>62</v>
      </c>
      <c r="C28" s="8"/>
      <c r="D28" s="70">
        <v>8</v>
      </c>
      <c r="E28" s="61">
        <v>8</v>
      </c>
      <c r="F28" s="62">
        <v>8</v>
      </c>
      <c r="G28" s="69">
        <f t="shared" si="0"/>
        <v>24</v>
      </c>
      <c r="H28" s="62">
        <v>323</v>
      </c>
      <c r="I28" s="61">
        <v>315</v>
      </c>
      <c r="J28" s="62">
        <v>313</v>
      </c>
      <c r="K28" s="64">
        <f t="shared" si="3"/>
        <v>951</v>
      </c>
      <c r="L28" s="61"/>
      <c r="M28" s="65">
        <v>473</v>
      </c>
      <c r="N28" s="71">
        <v>478</v>
      </c>
      <c r="O28" s="72">
        <v>28</v>
      </c>
      <c r="P28" s="68">
        <v>26</v>
      </c>
      <c r="Q28" s="69">
        <f t="shared" si="2"/>
        <v>54</v>
      </c>
    </row>
    <row r="29" spans="1:17" ht="15.75" customHeight="1">
      <c r="A29" s="15"/>
      <c r="B29" s="57" t="s">
        <v>63</v>
      </c>
      <c r="C29" s="8"/>
      <c r="D29" s="70">
        <v>9</v>
      </c>
      <c r="E29" s="61">
        <v>9</v>
      </c>
      <c r="F29" s="62">
        <v>9</v>
      </c>
      <c r="G29" s="69">
        <f t="shared" si="0"/>
        <v>27</v>
      </c>
      <c r="H29" s="62">
        <v>361</v>
      </c>
      <c r="I29" s="61">
        <v>360</v>
      </c>
      <c r="J29" s="62">
        <v>354</v>
      </c>
      <c r="K29" s="64">
        <f>SUM(H29:J29)</f>
        <v>1075</v>
      </c>
      <c r="L29" s="61"/>
      <c r="M29" s="65">
        <v>583</v>
      </c>
      <c r="N29" s="71">
        <v>492</v>
      </c>
      <c r="O29" s="72">
        <v>42</v>
      </c>
      <c r="P29" s="68">
        <v>23</v>
      </c>
      <c r="Q29" s="69">
        <f>O29+P29</f>
        <v>65</v>
      </c>
    </row>
    <row r="30" spans="1:17" ht="15.75" customHeight="1">
      <c r="A30" s="15"/>
      <c r="B30" s="57" t="s">
        <v>64</v>
      </c>
      <c r="C30" s="8"/>
      <c r="D30" s="70">
        <v>8</v>
      </c>
      <c r="E30" s="61">
        <v>8</v>
      </c>
      <c r="F30" s="62">
        <v>8</v>
      </c>
      <c r="G30" s="69">
        <f t="shared" si="0"/>
        <v>24</v>
      </c>
      <c r="H30" s="62">
        <v>320</v>
      </c>
      <c r="I30" s="61">
        <v>314</v>
      </c>
      <c r="J30" s="62">
        <v>316</v>
      </c>
      <c r="K30" s="64">
        <f t="shared" si="3"/>
        <v>950</v>
      </c>
      <c r="L30" s="61"/>
      <c r="M30" s="65">
        <v>440</v>
      </c>
      <c r="N30" s="71">
        <v>510</v>
      </c>
      <c r="O30" s="72">
        <v>36</v>
      </c>
      <c r="P30" s="68">
        <v>19</v>
      </c>
      <c r="Q30" s="69">
        <f t="shared" si="2"/>
        <v>55</v>
      </c>
    </row>
    <row r="31" spans="1:17" ht="15.75" customHeight="1">
      <c r="A31" s="15"/>
      <c r="B31" s="57" t="s">
        <v>65</v>
      </c>
      <c r="C31" s="8"/>
      <c r="D31" s="70">
        <v>3</v>
      </c>
      <c r="E31" s="61">
        <v>3</v>
      </c>
      <c r="F31" s="62">
        <v>3</v>
      </c>
      <c r="G31" s="69">
        <f t="shared" si="0"/>
        <v>9</v>
      </c>
      <c r="H31" s="62">
        <v>80</v>
      </c>
      <c r="I31" s="61">
        <v>83</v>
      </c>
      <c r="J31" s="62">
        <v>89</v>
      </c>
      <c r="K31" s="64">
        <f t="shared" si="3"/>
        <v>252</v>
      </c>
      <c r="L31" s="61"/>
      <c r="M31" s="65">
        <v>150</v>
      </c>
      <c r="N31" s="71">
        <v>102</v>
      </c>
      <c r="O31" s="72">
        <v>17</v>
      </c>
      <c r="P31" s="68">
        <v>10</v>
      </c>
      <c r="Q31" s="69">
        <f>O31+P31</f>
        <v>27</v>
      </c>
    </row>
    <row r="32" spans="1:17" ht="15.75" customHeight="1">
      <c r="A32" s="15"/>
      <c r="B32" s="57" t="s">
        <v>66</v>
      </c>
      <c r="C32" s="8"/>
      <c r="D32" s="70">
        <v>6</v>
      </c>
      <c r="E32" s="61">
        <v>6</v>
      </c>
      <c r="F32" s="62">
        <v>6</v>
      </c>
      <c r="G32" s="69">
        <f t="shared" si="0"/>
        <v>18</v>
      </c>
      <c r="H32" s="62">
        <v>239</v>
      </c>
      <c r="I32" s="61">
        <v>214</v>
      </c>
      <c r="J32" s="62">
        <v>204</v>
      </c>
      <c r="K32" s="64">
        <f t="shared" si="3"/>
        <v>657</v>
      </c>
      <c r="L32" s="61"/>
      <c r="M32" s="65">
        <v>278</v>
      </c>
      <c r="N32" s="71">
        <v>379</v>
      </c>
      <c r="O32" s="72">
        <v>32</v>
      </c>
      <c r="P32" s="68">
        <v>15</v>
      </c>
      <c r="Q32" s="69">
        <f t="shared" si="2"/>
        <v>47</v>
      </c>
    </row>
    <row r="33" spans="1:17" ht="15.75" customHeight="1">
      <c r="A33" s="15"/>
      <c r="B33" s="57" t="s">
        <v>67</v>
      </c>
      <c r="C33" s="8"/>
      <c r="D33" s="70">
        <v>6</v>
      </c>
      <c r="E33" s="61">
        <v>6</v>
      </c>
      <c r="F33" s="62">
        <v>6</v>
      </c>
      <c r="G33" s="69">
        <f t="shared" si="0"/>
        <v>18</v>
      </c>
      <c r="H33" s="62">
        <v>245</v>
      </c>
      <c r="I33" s="61">
        <v>224</v>
      </c>
      <c r="J33" s="62">
        <v>205</v>
      </c>
      <c r="K33" s="64">
        <f t="shared" si="3"/>
        <v>674</v>
      </c>
      <c r="L33" s="61"/>
      <c r="M33" s="65">
        <v>308</v>
      </c>
      <c r="N33" s="71">
        <v>366</v>
      </c>
      <c r="O33" s="72">
        <v>32</v>
      </c>
      <c r="P33" s="68">
        <v>14</v>
      </c>
      <c r="Q33" s="69">
        <f t="shared" si="2"/>
        <v>46</v>
      </c>
    </row>
    <row r="34" spans="1:17" ht="15.75" customHeight="1">
      <c r="A34" s="15"/>
      <c r="B34" s="57" t="s">
        <v>68</v>
      </c>
      <c r="C34" s="8"/>
      <c r="D34" s="70">
        <v>8</v>
      </c>
      <c r="E34" s="61">
        <v>8</v>
      </c>
      <c r="F34" s="62">
        <v>8</v>
      </c>
      <c r="G34" s="69">
        <f t="shared" si="0"/>
        <v>24</v>
      </c>
      <c r="H34" s="62">
        <v>319</v>
      </c>
      <c r="I34" s="61">
        <v>315</v>
      </c>
      <c r="J34" s="62">
        <v>318</v>
      </c>
      <c r="K34" s="64">
        <f t="shared" si="3"/>
        <v>952</v>
      </c>
      <c r="L34" s="61"/>
      <c r="M34" s="65">
        <v>441</v>
      </c>
      <c r="N34" s="71">
        <v>511</v>
      </c>
      <c r="O34" s="72">
        <v>48</v>
      </c>
      <c r="P34" s="68">
        <v>11</v>
      </c>
      <c r="Q34" s="69">
        <f t="shared" si="2"/>
        <v>59</v>
      </c>
    </row>
    <row r="35" spans="1:17" ht="15.75" customHeight="1">
      <c r="A35" s="15"/>
      <c r="B35" s="57" t="s">
        <v>69</v>
      </c>
      <c r="C35" s="8"/>
      <c r="D35" s="70">
        <v>7</v>
      </c>
      <c r="E35" s="61">
        <v>7</v>
      </c>
      <c r="F35" s="62">
        <v>7</v>
      </c>
      <c r="G35" s="69">
        <f t="shared" si="0"/>
        <v>21</v>
      </c>
      <c r="H35" s="62">
        <v>271</v>
      </c>
      <c r="I35" s="61">
        <v>261</v>
      </c>
      <c r="J35" s="62">
        <v>242</v>
      </c>
      <c r="K35" s="64">
        <f t="shared" si="3"/>
        <v>774</v>
      </c>
      <c r="L35" s="61"/>
      <c r="M35" s="65">
        <v>240</v>
      </c>
      <c r="N35" s="71">
        <v>534</v>
      </c>
      <c r="O35" s="72">
        <v>37</v>
      </c>
      <c r="P35" s="68">
        <v>26</v>
      </c>
      <c r="Q35" s="69">
        <f t="shared" si="2"/>
        <v>63</v>
      </c>
    </row>
    <row r="36" spans="1:17" ht="15.75" customHeight="1">
      <c r="A36" s="15"/>
      <c r="B36" s="57" t="s">
        <v>70</v>
      </c>
      <c r="C36" s="8"/>
      <c r="D36" s="70">
        <v>6</v>
      </c>
      <c r="E36" s="61">
        <v>6</v>
      </c>
      <c r="F36" s="62">
        <v>6</v>
      </c>
      <c r="G36" s="69">
        <f t="shared" si="0"/>
        <v>18</v>
      </c>
      <c r="H36" s="62">
        <v>239</v>
      </c>
      <c r="I36" s="61">
        <v>238</v>
      </c>
      <c r="J36" s="62">
        <v>228</v>
      </c>
      <c r="K36" s="64">
        <f>SUM(H36:J36)</f>
        <v>705</v>
      </c>
      <c r="L36" s="61"/>
      <c r="M36" s="65">
        <v>238</v>
      </c>
      <c r="N36" s="71">
        <v>467</v>
      </c>
      <c r="O36" s="72">
        <v>32</v>
      </c>
      <c r="P36" s="68">
        <v>17</v>
      </c>
      <c r="Q36" s="69">
        <f>O36+P36</f>
        <v>49</v>
      </c>
    </row>
    <row r="37" spans="1:17" ht="15.75" customHeight="1">
      <c r="A37" s="15"/>
      <c r="B37" s="57" t="s">
        <v>71</v>
      </c>
      <c r="C37" s="8"/>
      <c r="D37" s="70">
        <v>6</v>
      </c>
      <c r="E37" s="61">
        <v>6</v>
      </c>
      <c r="F37" s="62">
        <v>6</v>
      </c>
      <c r="G37" s="69">
        <f t="shared" si="0"/>
        <v>18</v>
      </c>
      <c r="H37" s="62">
        <v>223</v>
      </c>
      <c r="I37" s="61">
        <v>214</v>
      </c>
      <c r="J37" s="62">
        <v>212</v>
      </c>
      <c r="K37" s="64">
        <f t="shared" si="3"/>
        <v>649</v>
      </c>
      <c r="L37" s="61"/>
      <c r="M37" s="65">
        <v>625</v>
      </c>
      <c r="N37" s="71">
        <v>24</v>
      </c>
      <c r="O37" s="72">
        <v>43</v>
      </c>
      <c r="P37" s="68">
        <v>7</v>
      </c>
      <c r="Q37" s="69">
        <f t="shared" si="2"/>
        <v>50</v>
      </c>
    </row>
    <row r="38" spans="1:17" ht="15.75" customHeight="1">
      <c r="A38" s="15"/>
      <c r="B38" s="57" t="s">
        <v>72</v>
      </c>
      <c r="C38" s="8"/>
      <c r="D38" s="70">
        <v>6</v>
      </c>
      <c r="E38" s="61">
        <v>6</v>
      </c>
      <c r="F38" s="62">
        <v>6</v>
      </c>
      <c r="G38" s="69">
        <f t="shared" si="0"/>
        <v>18</v>
      </c>
      <c r="H38" s="62">
        <v>244</v>
      </c>
      <c r="I38" s="61">
        <v>181</v>
      </c>
      <c r="J38" s="62">
        <v>194</v>
      </c>
      <c r="K38" s="64">
        <f t="shared" si="3"/>
        <v>619</v>
      </c>
      <c r="L38" s="61"/>
      <c r="M38" s="65">
        <v>398</v>
      </c>
      <c r="N38" s="71">
        <v>221</v>
      </c>
      <c r="O38" s="72">
        <v>34</v>
      </c>
      <c r="P38" s="68">
        <v>17</v>
      </c>
      <c r="Q38" s="69">
        <f t="shared" si="2"/>
        <v>51</v>
      </c>
    </row>
    <row r="39" spans="1:17" ht="15.75" customHeight="1">
      <c r="A39" s="15"/>
      <c r="B39" s="57" t="s">
        <v>73</v>
      </c>
      <c r="C39" s="8"/>
      <c r="D39" s="70">
        <v>4</v>
      </c>
      <c r="E39" s="61">
        <v>4</v>
      </c>
      <c r="F39" s="62">
        <v>4</v>
      </c>
      <c r="G39" s="69">
        <f t="shared" si="0"/>
        <v>12</v>
      </c>
      <c r="H39" s="62">
        <v>146</v>
      </c>
      <c r="I39" s="61">
        <v>124</v>
      </c>
      <c r="J39" s="62">
        <v>145</v>
      </c>
      <c r="K39" s="64">
        <f t="shared" si="3"/>
        <v>415</v>
      </c>
      <c r="L39" s="61"/>
      <c r="M39" s="65">
        <v>188</v>
      </c>
      <c r="N39" s="71">
        <v>227</v>
      </c>
      <c r="O39" s="72">
        <v>24</v>
      </c>
      <c r="P39" s="68">
        <v>9</v>
      </c>
      <c r="Q39" s="69">
        <f t="shared" si="2"/>
        <v>33</v>
      </c>
    </row>
    <row r="40" spans="1:17" ht="15.75" customHeight="1">
      <c r="A40" s="15"/>
      <c r="B40" s="57" t="s">
        <v>74</v>
      </c>
      <c r="C40" s="8"/>
      <c r="D40" s="70">
        <v>3</v>
      </c>
      <c r="E40" s="61">
        <v>3</v>
      </c>
      <c r="F40" s="62">
        <v>3</v>
      </c>
      <c r="G40" s="69">
        <f t="shared" si="0"/>
        <v>9</v>
      </c>
      <c r="H40" s="62">
        <v>83</v>
      </c>
      <c r="I40" s="61">
        <v>61</v>
      </c>
      <c r="J40" s="62">
        <v>42</v>
      </c>
      <c r="K40" s="64">
        <f t="shared" si="3"/>
        <v>186</v>
      </c>
      <c r="L40" s="61"/>
      <c r="M40" s="65">
        <v>143</v>
      </c>
      <c r="N40" s="71">
        <v>43</v>
      </c>
      <c r="O40" s="72">
        <v>28</v>
      </c>
      <c r="P40" s="68">
        <v>7</v>
      </c>
      <c r="Q40" s="69">
        <f t="shared" si="2"/>
        <v>35</v>
      </c>
    </row>
    <row r="41" spans="1:17" ht="15.75" customHeight="1" thickBot="1">
      <c r="A41" s="18"/>
      <c r="B41" s="58" t="s">
        <v>16</v>
      </c>
      <c r="C41" s="10"/>
      <c r="D41" s="73">
        <v>2</v>
      </c>
      <c r="E41" s="74">
        <v>2</v>
      </c>
      <c r="F41" s="75">
        <v>2</v>
      </c>
      <c r="G41" s="69">
        <f t="shared" si="0"/>
        <v>6</v>
      </c>
      <c r="H41" s="75">
        <v>40</v>
      </c>
      <c r="I41" s="74">
        <v>36</v>
      </c>
      <c r="J41" s="75">
        <v>50</v>
      </c>
      <c r="K41" s="76">
        <f t="shared" si="3"/>
        <v>126</v>
      </c>
      <c r="L41" s="74"/>
      <c r="M41" s="65">
        <v>86</v>
      </c>
      <c r="N41" s="71">
        <v>40</v>
      </c>
      <c r="O41" s="72">
        <v>18</v>
      </c>
      <c r="P41" s="68">
        <v>3</v>
      </c>
      <c r="Q41" s="69">
        <f t="shared" si="2"/>
        <v>21</v>
      </c>
    </row>
    <row r="42" spans="1:17" ht="15.75" customHeight="1" thickBot="1">
      <c r="A42" s="12" t="s">
        <v>17</v>
      </c>
      <c r="B42" s="59"/>
      <c r="C42" s="6">
        <f aca="true" t="shared" si="4" ref="C42:Q42">SUM(C10:C41)</f>
        <v>0</v>
      </c>
      <c r="D42" s="77">
        <f t="shared" si="4"/>
        <v>215</v>
      </c>
      <c r="E42" s="78">
        <f t="shared" si="4"/>
        <v>216</v>
      </c>
      <c r="F42" s="78">
        <f t="shared" si="4"/>
        <v>216</v>
      </c>
      <c r="G42" s="79">
        <f aca="true" t="shared" si="5" ref="G42:G64">SUM(D42:F42)</f>
        <v>647</v>
      </c>
      <c r="H42" s="80">
        <f t="shared" si="4"/>
        <v>8381</v>
      </c>
      <c r="I42" s="78">
        <f t="shared" si="4"/>
        <v>8072</v>
      </c>
      <c r="J42" s="80">
        <f t="shared" si="4"/>
        <v>7975</v>
      </c>
      <c r="K42" s="81">
        <f t="shared" si="4"/>
        <v>24428</v>
      </c>
      <c r="L42" s="78">
        <f>SUM(L10:L41)</f>
        <v>0</v>
      </c>
      <c r="M42" s="81">
        <f t="shared" si="4"/>
        <v>12242</v>
      </c>
      <c r="N42" s="82">
        <f t="shared" si="4"/>
        <v>12186</v>
      </c>
      <c r="O42" s="83">
        <f t="shared" si="4"/>
        <v>1137</v>
      </c>
      <c r="P42" s="84">
        <f t="shared" si="4"/>
        <v>525</v>
      </c>
      <c r="Q42" s="79">
        <f t="shared" si="4"/>
        <v>1662</v>
      </c>
    </row>
    <row r="43" spans="1:17" ht="15.75" customHeight="1">
      <c r="A43" s="19" t="s">
        <v>18</v>
      </c>
      <c r="B43" s="57" t="s">
        <v>19</v>
      </c>
      <c r="C43" s="7"/>
      <c r="D43" s="70">
        <v>9</v>
      </c>
      <c r="E43" s="61">
        <v>9</v>
      </c>
      <c r="F43" s="85">
        <v>9</v>
      </c>
      <c r="G43" s="69">
        <f t="shared" si="5"/>
        <v>27</v>
      </c>
      <c r="H43" s="85">
        <v>363</v>
      </c>
      <c r="I43" s="61">
        <v>360</v>
      </c>
      <c r="J43" s="85">
        <v>355</v>
      </c>
      <c r="K43" s="86">
        <f>SUM(H43:J43)</f>
        <v>1078</v>
      </c>
      <c r="L43" s="128"/>
      <c r="M43" s="87">
        <v>459</v>
      </c>
      <c r="N43" s="88">
        <v>619</v>
      </c>
      <c r="O43" s="89">
        <v>62</v>
      </c>
      <c r="P43" s="90">
        <v>39</v>
      </c>
      <c r="Q43" s="69">
        <f>O43+P43</f>
        <v>101</v>
      </c>
    </row>
    <row r="44" spans="1:17" ht="15.75" customHeight="1" thickBot="1">
      <c r="A44" s="21" t="s">
        <v>8</v>
      </c>
      <c r="B44" s="58" t="s">
        <v>20</v>
      </c>
      <c r="C44" s="11"/>
      <c r="D44" s="73">
        <v>5</v>
      </c>
      <c r="E44" s="74">
        <v>5</v>
      </c>
      <c r="F44" s="91">
        <v>5</v>
      </c>
      <c r="G44" s="69">
        <f t="shared" si="5"/>
        <v>15</v>
      </c>
      <c r="H44" s="91">
        <v>200</v>
      </c>
      <c r="I44" s="74">
        <v>197</v>
      </c>
      <c r="J44" s="91">
        <v>199</v>
      </c>
      <c r="K44" s="92">
        <f>SUM(H44:J44)</f>
        <v>596</v>
      </c>
      <c r="L44" s="74"/>
      <c r="M44" s="65">
        <v>261</v>
      </c>
      <c r="N44" s="71">
        <v>335</v>
      </c>
      <c r="O44" s="72">
        <v>27</v>
      </c>
      <c r="P44" s="68">
        <v>11</v>
      </c>
      <c r="Q44" s="69">
        <f>O44+P44</f>
        <v>38</v>
      </c>
    </row>
    <row r="45" spans="1:17" ht="15.75" customHeight="1" thickBot="1">
      <c r="A45" s="12" t="s">
        <v>21</v>
      </c>
      <c r="B45" s="59"/>
      <c r="C45" s="6">
        <f aca="true" t="shared" si="6" ref="C45:Q45">SUM(C43:C44)</f>
        <v>0</v>
      </c>
      <c r="D45" s="77">
        <f t="shared" si="6"/>
        <v>14</v>
      </c>
      <c r="E45" s="78">
        <f>SUM(E43:E44)</f>
        <v>14</v>
      </c>
      <c r="F45" s="78">
        <f>SUM(F43:F44)</f>
        <v>14</v>
      </c>
      <c r="G45" s="93">
        <f t="shared" si="5"/>
        <v>42</v>
      </c>
      <c r="H45" s="80">
        <f t="shared" si="6"/>
        <v>563</v>
      </c>
      <c r="I45" s="78">
        <f t="shared" si="6"/>
        <v>557</v>
      </c>
      <c r="J45" s="80">
        <f t="shared" si="6"/>
        <v>554</v>
      </c>
      <c r="K45" s="81">
        <f t="shared" si="6"/>
        <v>1674</v>
      </c>
      <c r="L45" s="78">
        <f>SUM(L43:L44)</f>
        <v>0</v>
      </c>
      <c r="M45" s="81">
        <f>SUM(M43:M44)</f>
        <v>720</v>
      </c>
      <c r="N45" s="82">
        <f>SUM(N43:N44)</f>
        <v>954</v>
      </c>
      <c r="O45" s="83">
        <f t="shared" si="6"/>
        <v>89</v>
      </c>
      <c r="P45" s="84">
        <f t="shared" si="6"/>
        <v>50</v>
      </c>
      <c r="Q45" s="79">
        <f t="shared" si="6"/>
        <v>139</v>
      </c>
    </row>
    <row r="46" spans="1:17" ht="15.75" customHeight="1" thickBot="1">
      <c r="A46" s="12" t="s">
        <v>22</v>
      </c>
      <c r="B46" s="59"/>
      <c r="C46" s="6">
        <f aca="true" t="shared" si="7" ref="C46:Q46">C42+C45</f>
        <v>0</v>
      </c>
      <c r="D46" s="83">
        <f t="shared" si="7"/>
        <v>229</v>
      </c>
      <c r="E46" s="78">
        <f t="shared" si="7"/>
        <v>230</v>
      </c>
      <c r="F46" s="78">
        <f t="shared" si="7"/>
        <v>230</v>
      </c>
      <c r="G46" s="93">
        <f t="shared" si="5"/>
        <v>689</v>
      </c>
      <c r="H46" s="80">
        <f t="shared" si="7"/>
        <v>8944</v>
      </c>
      <c r="I46" s="78">
        <f t="shared" si="7"/>
        <v>8629</v>
      </c>
      <c r="J46" s="80">
        <f t="shared" si="7"/>
        <v>8529</v>
      </c>
      <c r="K46" s="81">
        <f t="shared" si="7"/>
        <v>26102</v>
      </c>
      <c r="L46" s="78">
        <f>L42+L45</f>
        <v>0</v>
      </c>
      <c r="M46" s="81">
        <f>SUM(M42,M45)</f>
        <v>12962</v>
      </c>
      <c r="N46" s="82">
        <f>SUM(N42,N45)</f>
        <v>13140</v>
      </c>
      <c r="O46" s="83">
        <f t="shared" si="7"/>
        <v>1226</v>
      </c>
      <c r="P46" s="84">
        <f t="shared" si="7"/>
        <v>575</v>
      </c>
      <c r="Q46" s="79">
        <f t="shared" si="7"/>
        <v>1801</v>
      </c>
    </row>
    <row r="47" spans="1:17" ht="15.75" customHeight="1">
      <c r="A47" s="22"/>
      <c r="B47" s="57" t="s">
        <v>39</v>
      </c>
      <c r="C47" s="8"/>
      <c r="D47" s="89">
        <v>10</v>
      </c>
      <c r="E47" s="94">
        <v>9</v>
      </c>
      <c r="F47" s="94">
        <v>7</v>
      </c>
      <c r="G47" s="69">
        <f t="shared" si="5"/>
        <v>26</v>
      </c>
      <c r="H47" s="95">
        <v>359</v>
      </c>
      <c r="I47" s="95">
        <v>312</v>
      </c>
      <c r="J47" s="87">
        <v>247</v>
      </c>
      <c r="K47" s="96">
        <f aca="true" t="shared" si="8" ref="K47:K62">SUM(H47:J47)</f>
        <v>918</v>
      </c>
      <c r="L47" s="61"/>
      <c r="M47" s="97">
        <v>494</v>
      </c>
      <c r="N47" s="98">
        <v>424</v>
      </c>
      <c r="O47" s="89">
        <v>34</v>
      </c>
      <c r="P47" s="90">
        <v>22</v>
      </c>
      <c r="Q47" s="69">
        <f aca="true" t="shared" si="9" ref="Q47:Q58">O47+P47</f>
        <v>56</v>
      </c>
    </row>
    <row r="48" spans="1:17" ht="15.75" customHeight="1">
      <c r="A48" s="15"/>
      <c r="B48" s="57" t="s">
        <v>23</v>
      </c>
      <c r="C48" s="8"/>
      <c r="D48" s="99">
        <v>4</v>
      </c>
      <c r="E48" s="100">
        <v>4</v>
      </c>
      <c r="F48" s="100">
        <v>5</v>
      </c>
      <c r="G48" s="69">
        <v>13</v>
      </c>
      <c r="H48" s="101">
        <v>125</v>
      </c>
      <c r="I48" s="101">
        <v>109</v>
      </c>
      <c r="J48" s="112">
        <v>118</v>
      </c>
      <c r="K48" s="96">
        <v>352</v>
      </c>
      <c r="L48" s="61"/>
      <c r="M48" s="102">
        <v>0</v>
      </c>
      <c r="N48" s="103">
        <v>352</v>
      </c>
      <c r="O48" s="99">
        <v>16</v>
      </c>
      <c r="P48" s="104">
        <v>13</v>
      </c>
      <c r="Q48" s="69">
        <v>29</v>
      </c>
    </row>
    <row r="49" spans="1:19" ht="15.75" customHeight="1">
      <c r="A49" s="15"/>
      <c r="B49" s="57" t="s">
        <v>24</v>
      </c>
      <c r="C49" s="8"/>
      <c r="D49" s="99">
        <v>10</v>
      </c>
      <c r="E49" s="100">
        <v>10</v>
      </c>
      <c r="F49" s="100">
        <v>9</v>
      </c>
      <c r="G49" s="69">
        <f t="shared" si="5"/>
        <v>29</v>
      </c>
      <c r="H49" s="101">
        <v>397</v>
      </c>
      <c r="I49" s="101">
        <v>395</v>
      </c>
      <c r="J49" s="112">
        <v>351</v>
      </c>
      <c r="K49" s="96">
        <f t="shared" si="8"/>
        <v>1143</v>
      </c>
      <c r="L49" s="61"/>
      <c r="M49" s="102">
        <v>336</v>
      </c>
      <c r="N49" s="103">
        <v>807</v>
      </c>
      <c r="O49" s="99">
        <v>41</v>
      </c>
      <c r="P49" s="104">
        <v>18</v>
      </c>
      <c r="Q49" s="69">
        <f>O49+P49</f>
        <v>59</v>
      </c>
      <c r="S49" s="129" t="s">
        <v>77</v>
      </c>
    </row>
    <row r="50" spans="1:17" ht="15.75" customHeight="1">
      <c r="A50" s="17" t="s">
        <v>25</v>
      </c>
      <c r="B50" s="57" t="s">
        <v>26</v>
      </c>
      <c r="C50" s="8"/>
      <c r="D50" s="99">
        <v>5</v>
      </c>
      <c r="E50" s="100">
        <v>5</v>
      </c>
      <c r="F50" s="100">
        <v>4</v>
      </c>
      <c r="G50" s="69">
        <f t="shared" si="5"/>
        <v>14</v>
      </c>
      <c r="H50" s="101">
        <v>112</v>
      </c>
      <c r="I50" s="101">
        <v>106</v>
      </c>
      <c r="J50" s="112">
        <v>75</v>
      </c>
      <c r="K50" s="96">
        <f t="shared" si="8"/>
        <v>293</v>
      </c>
      <c r="L50" s="61"/>
      <c r="M50" s="102">
        <v>225</v>
      </c>
      <c r="N50" s="103">
        <v>68</v>
      </c>
      <c r="O50" s="99">
        <v>24</v>
      </c>
      <c r="P50" s="104">
        <v>6</v>
      </c>
      <c r="Q50" s="69">
        <f t="shared" si="9"/>
        <v>30</v>
      </c>
    </row>
    <row r="51" spans="1:17" ht="15.75" customHeight="1">
      <c r="A51" s="15"/>
      <c r="B51" s="57" t="s">
        <v>27</v>
      </c>
      <c r="C51" s="8"/>
      <c r="D51" s="99">
        <v>4</v>
      </c>
      <c r="E51" s="100">
        <v>3</v>
      </c>
      <c r="F51" s="100">
        <v>3</v>
      </c>
      <c r="G51" s="69">
        <f t="shared" si="5"/>
        <v>10</v>
      </c>
      <c r="H51" s="101">
        <v>104</v>
      </c>
      <c r="I51" s="101">
        <v>88</v>
      </c>
      <c r="J51" s="112">
        <v>74</v>
      </c>
      <c r="K51" s="96">
        <f t="shared" si="8"/>
        <v>266</v>
      </c>
      <c r="L51" s="61"/>
      <c r="M51" s="102">
        <v>189</v>
      </c>
      <c r="N51" s="103">
        <v>77</v>
      </c>
      <c r="O51" s="99">
        <v>20</v>
      </c>
      <c r="P51" s="104">
        <v>4</v>
      </c>
      <c r="Q51" s="69">
        <f t="shared" si="9"/>
        <v>24</v>
      </c>
    </row>
    <row r="52" spans="1:17" ht="15.75" customHeight="1">
      <c r="A52" s="15"/>
      <c r="B52" s="57" t="s">
        <v>28</v>
      </c>
      <c r="C52" s="8"/>
      <c r="D52" s="105">
        <v>6</v>
      </c>
      <c r="E52" s="106">
        <v>6</v>
      </c>
      <c r="F52" s="106">
        <v>6</v>
      </c>
      <c r="G52" s="69">
        <v>18</v>
      </c>
      <c r="H52" s="107">
        <v>229</v>
      </c>
      <c r="I52" s="106">
        <v>232</v>
      </c>
      <c r="J52" s="127">
        <v>229</v>
      </c>
      <c r="K52" s="96">
        <v>690</v>
      </c>
      <c r="L52" s="61"/>
      <c r="M52" s="108">
        <v>398</v>
      </c>
      <c r="N52" s="109">
        <v>292</v>
      </c>
      <c r="O52" s="110">
        <v>47</v>
      </c>
      <c r="P52" s="111">
        <v>9</v>
      </c>
      <c r="Q52" s="69">
        <v>56</v>
      </c>
    </row>
    <row r="53" spans="1:17" ht="15.75" customHeight="1">
      <c r="A53" s="15"/>
      <c r="B53" s="57" t="s">
        <v>36</v>
      </c>
      <c r="C53" s="8"/>
      <c r="D53" s="99">
        <v>6</v>
      </c>
      <c r="E53" s="100">
        <v>6</v>
      </c>
      <c r="F53" s="100">
        <v>6</v>
      </c>
      <c r="G53" s="69">
        <f t="shared" si="5"/>
        <v>18</v>
      </c>
      <c r="H53" s="101">
        <v>198</v>
      </c>
      <c r="I53" s="101">
        <v>210</v>
      </c>
      <c r="J53" s="112">
        <v>203</v>
      </c>
      <c r="K53" s="96">
        <f t="shared" si="8"/>
        <v>611</v>
      </c>
      <c r="L53" s="61"/>
      <c r="M53" s="102">
        <v>311</v>
      </c>
      <c r="N53" s="103">
        <v>300</v>
      </c>
      <c r="O53" s="99">
        <v>44</v>
      </c>
      <c r="P53" s="104">
        <v>7</v>
      </c>
      <c r="Q53" s="69">
        <f t="shared" si="9"/>
        <v>51</v>
      </c>
    </row>
    <row r="54" spans="1:17" ht="15.75" customHeight="1">
      <c r="A54" s="15"/>
      <c r="B54" s="57" t="s">
        <v>29</v>
      </c>
      <c r="C54" s="8"/>
      <c r="D54" s="99">
        <v>5</v>
      </c>
      <c r="E54" s="100">
        <v>5</v>
      </c>
      <c r="F54" s="100">
        <v>6</v>
      </c>
      <c r="G54" s="69">
        <f t="shared" si="5"/>
        <v>16</v>
      </c>
      <c r="H54" s="101">
        <v>227</v>
      </c>
      <c r="I54" s="101">
        <v>220</v>
      </c>
      <c r="J54" s="112">
        <v>218</v>
      </c>
      <c r="K54" s="96">
        <f t="shared" si="8"/>
        <v>665</v>
      </c>
      <c r="L54" s="61"/>
      <c r="M54" s="102">
        <v>665</v>
      </c>
      <c r="N54" s="103">
        <v>0</v>
      </c>
      <c r="O54" s="99">
        <v>32</v>
      </c>
      <c r="P54" s="104">
        <v>6</v>
      </c>
      <c r="Q54" s="69">
        <f t="shared" si="9"/>
        <v>38</v>
      </c>
    </row>
    <row r="55" spans="1:17" ht="15.75" customHeight="1">
      <c r="A55" s="15"/>
      <c r="B55" s="57" t="s">
        <v>43</v>
      </c>
      <c r="C55" s="8"/>
      <c r="D55" s="99">
        <v>8</v>
      </c>
      <c r="E55" s="100">
        <v>8</v>
      </c>
      <c r="F55" s="100">
        <v>8</v>
      </c>
      <c r="G55" s="69">
        <f t="shared" si="5"/>
        <v>24</v>
      </c>
      <c r="H55" s="101">
        <v>276</v>
      </c>
      <c r="I55" s="101">
        <v>274</v>
      </c>
      <c r="J55" s="112">
        <v>252</v>
      </c>
      <c r="K55" s="96">
        <f t="shared" si="8"/>
        <v>802</v>
      </c>
      <c r="L55" s="61"/>
      <c r="M55" s="102">
        <v>571</v>
      </c>
      <c r="N55" s="103">
        <v>231</v>
      </c>
      <c r="O55" s="99">
        <v>40</v>
      </c>
      <c r="P55" s="104">
        <v>15</v>
      </c>
      <c r="Q55" s="69">
        <f t="shared" si="9"/>
        <v>55</v>
      </c>
    </row>
    <row r="56" spans="1:17" ht="15.75" customHeight="1">
      <c r="A56" s="15"/>
      <c r="B56" s="57" t="s">
        <v>42</v>
      </c>
      <c r="C56" s="8"/>
      <c r="D56" s="72">
        <v>6</v>
      </c>
      <c r="E56" s="64">
        <v>6</v>
      </c>
      <c r="F56" s="100">
        <v>5</v>
      </c>
      <c r="G56" s="69">
        <f t="shared" si="5"/>
        <v>17</v>
      </c>
      <c r="H56" s="101">
        <v>182</v>
      </c>
      <c r="I56" s="101">
        <v>172</v>
      </c>
      <c r="J56" s="112">
        <v>133</v>
      </c>
      <c r="K56" s="96">
        <f t="shared" si="8"/>
        <v>487</v>
      </c>
      <c r="L56" s="101">
        <v>119</v>
      </c>
      <c r="M56" s="112">
        <v>0</v>
      </c>
      <c r="N56" s="113">
        <v>606</v>
      </c>
      <c r="O56" s="99">
        <v>21</v>
      </c>
      <c r="P56" s="104">
        <v>27</v>
      </c>
      <c r="Q56" s="69">
        <f t="shared" si="9"/>
        <v>48</v>
      </c>
    </row>
    <row r="57" spans="1:17" ht="15.75" customHeight="1">
      <c r="A57" s="15"/>
      <c r="B57" s="57" t="s">
        <v>30</v>
      </c>
      <c r="C57" s="8"/>
      <c r="D57" s="99">
        <v>5</v>
      </c>
      <c r="E57" s="100">
        <v>5</v>
      </c>
      <c r="F57" s="100">
        <v>5</v>
      </c>
      <c r="G57" s="69">
        <f t="shared" si="5"/>
        <v>15</v>
      </c>
      <c r="H57" s="101">
        <v>202</v>
      </c>
      <c r="I57" s="101">
        <v>194</v>
      </c>
      <c r="J57" s="112">
        <v>177</v>
      </c>
      <c r="K57" s="96">
        <f t="shared" si="8"/>
        <v>573</v>
      </c>
      <c r="L57" s="61"/>
      <c r="M57" s="112">
        <v>383</v>
      </c>
      <c r="N57" s="113">
        <v>190</v>
      </c>
      <c r="O57" s="99">
        <v>30</v>
      </c>
      <c r="P57" s="104">
        <v>5</v>
      </c>
      <c r="Q57" s="69">
        <f t="shared" si="9"/>
        <v>35</v>
      </c>
    </row>
    <row r="58" spans="1:17" ht="15.75" customHeight="1">
      <c r="A58" s="17" t="s">
        <v>8</v>
      </c>
      <c r="B58" s="57" t="s">
        <v>31</v>
      </c>
      <c r="C58" s="8"/>
      <c r="D58" s="99">
        <v>4</v>
      </c>
      <c r="E58" s="100">
        <v>4</v>
      </c>
      <c r="F58" s="100">
        <v>4</v>
      </c>
      <c r="G58" s="69">
        <f t="shared" si="5"/>
        <v>12</v>
      </c>
      <c r="H58" s="101">
        <v>140</v>
      </c>
      <c r="I58" s="101">
        <v>116</v>
      </c>
      <c r="J58" s="112">
        <v>136</v>
      </c>
      <c r="K58" s="96">
        <f t="shared" si="8"/>
        <v>392</v>
      </c>
      <c r="L58" s="61"/>
      <c r="M58" s="112">
        <v>0</v>
      </c>
      <c r="N58" s="113">
        <v>392</v>
      </c>
      <c r="O58" s="99">
        <v>14</v>
      </c>
      <c r="P58" s="104">
        <v>14</v>
      </c>
      <c r="Q58" s="69">
        <f t="shared" si="9"/>
        <v>28</v>
      </c>
    </row>
    <row r="59" spans="1:17" ht="15.75" customHeight="1">
      <c r="A59" s="15"/>
      <c r="B59" s="16" t="s">
        <v>32</v>
      </c>
      <c r="C59" s="8"/>
      <c r="D59" s="99">
        <v>7</v>
      </c>
      <c r="E59" s="100">
        <v>7</v>
      </c>
      <c r="F59" s="100">
        <v>7</v>
      </c>
      <c r="G59" s="69">
        <f t="shared" si="5"/>
        <v>21</v>
      </c>
      <c r="H59" s="101">
        <v>312</v>
      </c>
      <c r="I59" s="101">
        <v>330</v>
      </c>
      <c r="J59" s="112">
        <v>300</v>
      </c>
      <c r="K59" s="96">
        <f t="shared" si="8"/>
        <v>942</v>
      </c>
      <c r="L59" s="61"/>
      <c r="M59" s="112">
        <v>835</v>
      </c>
      <c r="N59" s="113">
        <v>107</v>
      </c>
      <c r="O59" s="99">
        <v>53</v>
      </c>
      <c r="P59" s="104">
        <v>4</v>
      </c>
      <c r="Q59" s="69">
        <f>O59+P59</f>
        <v>57</v>
      </c>
    </row>
    <row r="60" spans="1:17" ht="15.75" customHeight="1">
      <c r="A60" s="15"/>
      <c r="B60" s="20" t="s">
        <v>33</v>
      </c>
      <c r="C60" s="7"/>
      <c r="D60" s="99">
        <v>11</v>
      </c>
      <c r="E60" s="100">
        <v>11</v>
      </c>
      <c r="F60" s="100">
        <v>11</v>
      </c>
      <c r="G60" s="69">
        <f t="shared" si="5"/>
        <v>33</v>
      </c>
      <c r="H60" s="101">
        <v>431</v>
      </c>
      <c r="I60" s="101">
        <v>404</v>
      </c>
      <c r="J60" s="112">
        <v>376</v>
      </c>
      <c r="K60" s="96">
        <f>SUM(H60:J60)</f>
        <v>1211</v>
      </c>
      <c r="L60" s="61"/>
      <c r="M60" s="112">
        <v>631</v>
      </c>
      <c r="N60" s="113">
        <v>580</v>
      </c>
      <c r="O60" s="99">
        <v>59</v>
      </c>
      <c r="P60" s="104">
        <v>18</v>
      </c>
      <c r="Q60" s="69">
        <f>O60+P60</f>
        <v>77</v>
      </c>
    </row>
    <row r="61" spans="1:17" ht="15.75" customHeight="1" thickBot="1">
      <c r="A61" s="15"/>
      <c r="B61" s="46" t="s">
        <v>37</v>
      </c>
      <c r="C61" s="10"/>
      <c r="D61" s="99">
        <v>4</v>
      </c>
      <c r="E61" s="100">
        <v>2</v>
      </c>
      <c r="F61" s="100">
        <v>2</v>
      </c>
      <c r="G61" s="69">
        <f t="shared" si="5"/>
        <v>8</v>
      </c>
      <c r="H61" s="103">
        <v>132</v>
      </c>
      <c r="I61" s="101">
        <v>82</v>
      </c>
      <c r="J61" s="112">
        <v>83</v>
      </c>
      <c r="K61" s="96">
        <f>SUM(H61:J61)</f>
        <v>297</v>
      </c>
      <c r="L61" s="61"/>
      <c r="M61" s="112">
        <v>149</v>
      </c>
      <c r="N61" s="113">
        <v>148</v>
      </c>
      <c r="O61" s="99">
        <v>19</v>
      </c>
      <c r="P61" s="104">
        <v>5</v>
      </c>
      <c r="Q61" s="69">
        <f>O61+P61</f>
        <v>24</v>
      </c>
    </row>
    <row r="62" spans="1:17" ht="15.75" customHeight="1" thickBot="1">
      <c r="A62" s="9"/>
      <c r="B62" s="45" t="s">
        <v>75</v>
      </c>
      <c r="C62" s="10"/>
      <c r="D62" s="114">
        <v>3</v>
      </c>
      <c r="E62" s="115">
        <v>3</v>
      </c>
      <c r="F62" s="115">
        <v>3</v>
      </c>
      <c r="G62" s="69">
        <f t="shared" si="5"/>
        <v>9</v>
      </c>
      <c r="H62" s="116">
        <v>116</v>
      </c>
      <c r="I62" s="116">
        <v>110</v>
      </c>
      <c r="J62" s="117">
        <v>101</v>
      </c>
      <c r="K62" s="92">
        <f t="shared" si="8"/>
        <v>327</v>
      </c>
      <c r="L62" s="74"/>
      <c r="M62" s="117">
        <v>190</v>
      </c>
      <c r="N62" s="118">
        <v>137</v>
      </c>
      <c r="O62" s="114">
        <v>18</v>
      </c>
      <c r="P62" s="119">
        <v>6</v>
      </c>
      <c r="Q62" s="69">
        <f>O62+P62</f>
        <v>24</v>
      </c>
    </row>
    <row r="63" spans="1:17" ht="15.75" customHeight="1" thickBot="1">
      <c r="A63" s="23" t="s">
        <v>34</v>
      </c>
      <c r="B63" s="14"/>
      <c r="C63" s="5">
        <f aca="true" t="shared" si="10" ref="C63:Q63">SUM(C47:C62)</f>
        <v>0</v>
      </c>
      <c r="D63" s="99">
        <f t="shared" si="10"/>
        <v>98</v>
      </c>
      <c r="E63" s="100">
        <f>SUM(E47:E62)</f>
        <v>94</v>
      </c>
      <c r="F63" s="100">
        <f>SUM(F47:F62)</f>
        <v>91</v>
      </c>
      <c r="G63" s="93">
        <f t="shared" si="5"/>
        <v>283</v>
      </c>
      <c r="H63" s="120">
        <f t="shared" si="10"/>
        <v>3542</v>
      </c>
      <c r="I63" s="100">
        <f t="shared" si="10"/>
        <v>3354</v>
      </c>
      <c r="J63" s="120">
        <f t="shared" si="10"/>
        <v>3073</v>
      </c>
      <c r="K63" s="65">
        <f t="shared" si="10"/>
        <v>9969</v>
      </c>
      <c r="L63" s="100">
        <f>SUM(L47:L62)</f>
        <v>119</v>
      </c>
      <c r="M63" s="81">
        <f>SUM(M47:M62)</f>
        <v>5377</v>
      </c>
      <c r="N63" s="82">
        <f>SUM(N47:N62)</f>
        <v>4711</v>
      </c>
      <c r="O63" s="83">
        <f t="shared" si="10"/>
        <v>512</v>
      </c>
      <c r="P63" s="84">
        <f t="shared" si="10"/>
        <v>179</v>
      </c>
      <c r="Q63" s="79">
        <f t="shared" si="10"/>
        <v>691</v>
      </c>
    </row>
    <row r="64" spans="1:17" ht="15.75" customHeight="1" thickBot="1">
      <c r="A64" s="12" t="s">
        <v>35</v>
      </c>
      <c r="B64" s="13"/>
      <c r="C64" s="6">
        <f aca="true" t="shared" si="11" ref="C64:Q64">C46+C63</f>
        <v>0</v>
      </c>
      <c r="D64" s="83">
        <f t="shared" si="11"/>
        <v>327</v>
      </c>
      <c r="E64" s="78">
        <f t="shared" si="11"/>
        <v>324</v>
      </c>
      <c r="F64" s="78">
        <f t="shared" si="11"/>
        <v>321</v>
      </c>
      <c r="G64" s="93">
        <f t="shared" si="5"/>
        <v>972</v>
      </c>
      <c r="H64" s="80">
        <f t="shared" si="11"/>
        <v>12486</v>
      </c>
      <c r="I64" s="78">
        <f t="shared" si="11"/>
        <v>11983</v>
      </c>
      <c r="J64" s="80">
        <f t="shared" si="11"/>
        <v>11602</v>
      </c>
      <c r="K64" s="81">
        <f t="shared" si="11"/>
        <v>36071</v>
      </c>
      <c r="L64" s="78">
        <f>L46+L63</f>
        <v>119</v>
      </c>
      <c r="M64" s="121">
        <f>M46+M63</f>
        <v>18339</v>
      </c>
      <c r="N64" s="122">
        <f>N46+N63</f>
        <v>17851</v>
      </c>
      <c r="O64" s="83">
        <f t="shared" si="11"/>
        <v>1738</v>
      </c>
      <c r="P64" s="84">
        <f t="shared" si="11"/>
        <v>754</v>
      </c>
      <c r="Q64" s="79">
        <f t="shared" si="11"/>
        <v>2492</v>
      </c>
    </row>
  </sheetData>
  <sheetProtection/>
  <mergeCells count="5">
    <mergeCell ref="A3:A9"/>
    <mergeCell ref="O3:Q4"/>
    <mergeCell ref="M5:N5"/>
    <mergeCell ref="D3:G4"/>
    <mergeCell ref="H3:N3"/>
  </mergeCells>
  <printOptions/>
  <pageMargins left="0.84" right="0.35" top="0.62" bottom="0.6" header="0.47" footer="0.27"/>
  <pageSetup horizontalDpi="600" verticalDpi="600" orientation="portrait" paperSize="9" r:id="rId1"/>
  <headerFooter alignWithMargins="0">
    <oddFooter>&amp;C&amp;P ページ</oddFooter>
  </headerFooter>
  <rowBreaks count="1" manualBreakCount="1">
    <brk id="46" max="255" man="1"/>
  </rowBreaks>
  <ignoredErrors>
    <ignoredError sqref="K10:K41 K43:K44 K57:K62 K53:K55 K47 K49:K51" formulaRange="1"/>
    <ignoredError sqref="K42 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2013-08-07T04:28:38Z</cp:lastPrinted>
  <dcterms:created xsi:type="dcterms:W3CDTF">2001-05-27T13:33:54Z</dcterms:created>
  <dcterms:modified xsi:type="dcterms:W3CDTF">2013-08-11T23:26:49Z</dcterms:modified>
  <cp:category/>
  <cp:version/>
  <cp:contentType/>
  <cp:contentStatus/>
</cp:coreProperties>
</file>