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330" windowHeight="4140" activeTab="5"/>
  </bookViews>
  <sheets>
    <sheet name="P122合計（）" sheetId="1" r:id="rId1"/>
    <sheet name="奈良県税(入力要）" sheetId="2" r:id="rId2"/>
    <sheet name="高田県税（入力要）" sheetId="3" r:id="rId3"/>
    <sheet name="桜井県税（入力要）" sheetId="4" r:id="rId4"/>
    <sheet name="吉野県税（入力要）" sheetId="5" r:id="rId5"/>
    <sheet name="自動車(入力要)" sheetId="6" r:id="rId6"/>
  </sheets>
  <definedNames/>
  <calcPr fullCalcOnLoad="1"/>
</workbook>
</file>

<file path=xl/sharedStrings.xml><?xml version="1.0" encoding="utf-8"?>
<sst xmlns="http://schemas.openxmlformats.org/spreadsheetml/2006/main" count="275" uniqueCount="48">
  <si>
    <t>法人県民税</t>
  </si>
  <si>
    <t>個人県民税</t>
  </si>
  <si>
    <t>法人事業税</t>
  </si>
  <si>
    <t>個人事業税</t>
  </si>
  <si>
    <t>不動産取得税</t>
  </si>
  <si>
    <t>たばこ税</t>
  </si>
  <si>
    <t>ゴルフ場利用税</t>
  </si>
  <si>
    <t>特別地方消費税</t>
  </si>
  <si>
    <t>自動車税</t>
  </si>
  <si>
    <t>鉱区税</t>
  </si>
  <si>
    <t>自動車取得税</t>
  </si>
  <si>
    <t>軽油引取税</t>
  </si>
  <si>
    <t>小計</t>
  </si>
  <si>
    <t>加算金</t>
  </si>
  <si>
    <t>合計</t>
  </si>
  <si>
    <t>件数</t>
  </si>
  <si>
    <t>金額</t>
  </si>
  <si>
    <t>左のうち</t>
  </si>
  <si>
    <t>執停済</t>
  </si>
  <si>
    <t>時効完成によるもの</t>
  </si>
  <si>
    <t>（法第１８条）</t>
  </si>
  <si>
    <t>滞納処分の執行</t>
  </si>
  <si>
    <t>滞納処分の執行</t>
  </si>
  <si>
    <t>停止後３年を経過</t>
  </si>
  <si>
    <t>（法第１５条の７</t>
  </si>
  <si>
    <t>第４項）</t>
  </si>
  <si>
    <t>停止後直ちに欠損</t>
  </si>
  <si>
    <t>処分をしたもの</t>
  </si>
  <si>
    <t>第５項）</t>
  </si>
  <si>
    <t>欠損処分</t>
  </si>
  <si>
    <t>処理基準</t>
  </si>
  <si>
    <t>税目</t>
  </si>
  <si>
    <t>したもの</t>
  </si>
  <si>
    <t>合　　計</t>
  </si>
  <si>
    <t>したもの</t>
  </si>
  <si>
    <t>奈良</t>
  </si>
  <si>
    <t>高田</t>
  </si>
  <si>
    <t>桜井</t>
  </si>
  <si>
    <t>吉野</t>
  </si>
  <si>
    <t>（単位：円）</t>
  </si>
  <si>
    <t>執 停 済</t>
  </si>
  <si>
    <t>件　数</t>
  </si>
  <si>
    <t>金　額</t>
  </si>
  <si>
    <t>　税　目</t>
  </si>
  <si>
    <t>時　効　完　成　に　よ　る　も　の</t>
  </si>
  <si>
    <t>　　 第４項）</t>
  </si>
  <si>
    <t xml:space="preserve">     第５項）</t>
  </si>
  <si>
    <t>６．平成２３年度欠損処分状況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</si>
</sst>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horizontal="center"/>
    </xf>
    <xf numFmtId="38" fontId="0" fillId="33" borderId="26" xfId="48" applyFill="1" applyBorder="1" applyAlignment="1">
      <alignment/>
    </xf>
    <xf numFmtId="38" fontId="0" fillId="33" borderId="27" xfId="48" applyFill="1" applyBorder="1" applyAlignment="1">
      <alignment/>
    </xf>
    <xf numFmtId="38" fontId="0" fillId="33" borderId="28" xfId="48" applyFill="1" applyBorder="1" applyAlignment="1">
      <alignment/>
    </xf>
    <xf numFmtId="38" fontId="0" fillId="33" borderId="29" xfId="48" applyFill="1" applyBorder="1" applyAlignment="1">
      <alignment/>
    </xf>
    <xf numFmtId="38" fontId="0" fillId="33" borderId="30" xfId="48" applyFill="1" applyBorder="1" applyAlignment="1">
      <alignment/>
    </xf>
    <xf numFmtId="38" fontId="0" fillId="33" borderId="31" xfId="48" applyFill="1" applyBorder="1" applyAlignment="1">
      <alignment/>
    </xf>
    <xf numFmtId="38" fontId="0" fillId="33" borderId="32" xfId="48" applyFill="1" applyBorder="1" applyAlignment="1">
      <alignment/>
    </xf>
    <xf numFmtId="38" fontId="0" fillId="33" borderId="33" xfId="48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38" fontId="4" fillId="34" borderId="32" xfId="48" applyFont="1" applyFill="1" applyBorder="1" applyAlignment="1">
      <alignment vertical="center"/>
    </xf>
    <xf numFmtId="38" fontId="0" fillId="0" borderId="26" xfId="48" applyFont="1" applyBorder="1" applyAlignment="1">
      <alignment/>
    </xf>
    <xf numFmtId="38" fontId="0" fillId="0" borderId="28" xfId="48" applyFont="1" applyBorder="1" applyAlignment="1">
      <alignment/>
    </xf>
    <xf numFmtId="38" fontId="0" fillId="35" borderId="32" xfId="48" applyFont="1" applyFill="1" applyBorder="1" applyAlignment="1">
      <alignment/>
    </xf>
    <xf numFmtId="38" fontId="0" fillId="0" borderId="28" xfId="48" applyFont="1" applyFill="1" applyBorder="1" applyAlignment="1">
      <alignment/>
    </xf>
    <xf numFmtId="38" fontId="0" fillId="35" borderId="28" xfId="48" applyFont="1" applyFill="1" applyBorder="1" applyAlignment="1">
      <alignment/>
    </xf>
    <xf numFmtId="38" fontId="9" fillId="34" borderId="32" xfId="48" applyFont="1" applyFill="1" applyBorder="1" applyAlignment="1">
      <alignment vertical="center"/>
    </xf>
    <xf numFmtId="0" fontId="8" fillId="0" borderId="3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38" fontId="4" fillId="34" borderId="38" xfId="48" applyFont="1" applyFill="1" applyBorder="1" applyAlignment="1">
      <alignment vertical="center"/>
    </xf>
    <xf numFmtId="38" fontId="9" fillId="34" borderId="32" xfId="48" applyFont="1" applyFill="1" applyBorder="1" applyAlignment="1">
      <alignment vertical="center" shrinkToFit="1"/>
    </xf>
    <xf numFmtId="0" fontId="10" fillId="0" borderId="0" xfId="0" applyFont="1" applyAlignment="1">
      <alignment horizont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41" xfId="0" applyFont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16205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57250"/>
          <a:ext cx="116205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57250"/>
          <a:ext cx="116205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57250"/>
          <a:ext cx="116205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57250"/>
          <a:ext cx="116205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57250"/>
          <a:ext cx="116205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K25"/>
  <sheetViews>
    <sheetView view="pageBreakPreview" zoomScale="60" zoomScaleNormal="75" zoomScalePageLayoutView="0" workbookViewId="0" topLeftCell="A1">
      <selection activeCell="N24" sqref="N24"/>
    </sheetView>
  </sheetViews>
  <sheetFormatPr defaultColWidth="8.796875" defaultRowHeight="14.25"/>
  <cols>
    <col min="1" max="1" width="12.3984375" style="28" bestFit="1" customWidth="1"/>
    <col min="2" max="2" width="7.19921875" style="28" bestFit="1" customWidth="1"/>
    <col min="3" max="3" width="12.09765625" style="28" customWidth="1"/>
    <col min="4" max="4" width="7.19921875" style="28" customWidth="1"/>
    <col min="5" max="5" width="13.59765625" style="28" customWidth="1"/>
    <col min="6" max="6" width="7.19921875" style="28" customWidth="1"/>
    <col min="7" max="7" width="13.296875" style="28" customWidth="1"/>
    <col min="8" max="8" width="7.19921875" style="28" customWidth="1"/>
    <col min="9" max="9" width="12.09765625" style="28" customWidth="1"/>
    <col min="10" max="10" width="7.19921875" style="28" customWidth="1"/>
    <col min="11" max="11" width="13" style="28" customWidth="1"/>
    <col min="12" max="16384" width="8.69921875" style="28" customWidth="1"/>
  </cols>
  <sheetData>
    <row r="1" ht="18.75" customHeight="1"/>
    <row r="2" spans="1:11" ht="32.25" customHeigh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0:11" ht="24" customHeight="1" thickBot="1">
      <c r="J4" s="61" t="s">
        <v>39</v>
      </c>
      <c r="K4" s="61"/>
    </row>
    <row r="5" spans="1:11" ht="30" customHeight="1">
      <c r="A5" s="36" t="s">
        <v>29</v>
      </c>
      <c r="B5" s="62" t="s">
        <v>44</v>
      </c>
      <c r="C5" s="63"/>
      <c r="D5" s="63"/>
      <c r="E5" s="64"/>
      <c r="F5" s="56" t="s">
        <v>22</v>
      </c>
      <c r="G5" s="57"/>
      <c r="H5" s="56" t="s">
        <v>21</v>
      </c>
      <c r="I5" s="57"/>
      <c r="J5" s="30"/>
      <c r="K5" s="31"/>
    </row>
    <row r="6" spans="1:11" ht="30" customHeight="1">
      <c r="A6" s="37" t="s">
        <v>30</v>
      </c>
      <c r="B6" s="65" t="s">
        <v>20</v>
      </c>
      <c r="C6" s="66"/>
      <c r="D6" s="66"/>
      <c r="E6" s="67"/>
      <c r="F6" s="58" t="s">
        <v>23</v>
      </c>
      <c r="G6" s="60"/>
      <c r="H6" s="58" t="s">
        <v>26</v>
      </c>
      <c r="I6" s="59"/>
      <c r="J6" s="32"/>
      <c r="K6" s="33"/>
    </row>
    <row r="7" spans="1:11" ht="30" customHeight="1">
      <c r="A7" s="38"/>
      <c r="B7" s="34"/>
      <c r="C7" s="32"/>
      <c r="D7" s="32"/>
      <c r="E7" s="35"/>
      <c r="F7" s="58" t="s">
        <v>32</v>
      </c>
      <c r="G7" s="60"/>
      <c r="H7" s="58" t="s">
        <v>27</v>
      </c>
      <c r="I7" s="59"/>
      <c r="J7" s="74" t="s">
        <v>33</v>
      </c>
      <c r="K7" s="75"/>
    </row>
    <row r="8" spans="1:11" ht="30" customHeight="1">
      <c r="A8" s="38"/>
      <c r="B8" s="34"/>
      <c r="C8" s="32"/>
      <c r="D8" s="70" t="s">
        <v>17</v>
      </c>
      <c r="E8" s="71"/>
      <c r="F8" s="65" t="s">
        <v>24</v>
      </c>
      <c r="G8" s="66"/>
      <c r="H8" s="65" t="s">
        <v>24</v>
      </c>
      <c r="I8" s="67"/>
      <c r="J8" s="32"/>
      <c r="K8" s="33"/>
    </row>
    <row r="9" spans="1:11" ht="30" customHeight="1">
      <c r="A9" s="38"/>
      <c r="B9" s="34"/>
      <c r="C9" s="32"/>
      <c r="D9" s="72" t="s">
        <v>40</v>
      </c>
      <c r="E9" s="73"/>
      <c r="F9" s="68" t="s">
        <v>45</v>
      </c>
      <c r="G9" s="69"/>
      <c r="H9" s="68" t="s">
        <v>46</v>
      </c>
      <c r="I9" s="69"/>
      <c r="J9" s="32"/>
      <c r="K9" s="33"/>
    </row>
    <row r="10" spans="1:11" ht="30" customHeight="1">
      <c r="A10" s="39" t="s">
        <v>43</v>
      </c>
      <c r="B10" s="40" t="s">
        <v>41</v>
      </c>
      <c r="C10" s="40" t="s">
        <v>42</v>
      </c>
      <c r="D10" s="40" t="s">
        <v>41</v>
      </c>
      <c r="E10" s="40" t="s">
        <v>42</v>
      </c>
      <c r="F10" s="40" t="s">
        <v>41</v>
      </c>
      <c r="G10" s="40" t="s">
        <v>42</v>
      </c>
      <c r="H10" s="40" t="s">
        <v>41</v>
      </c>
      <c r="I10" s="40" t="s">
        <v>42</v>
      </c>
      <c r="J10" s="40" t="s">
        <v>41</v>
      </c>
      <c r="K10" s="41" t="s">
        <v>42</v>
      </c>
    </row>
    <row r="11" spans="1:11" ht="79.5" customHeight="1">
      <c r="A11" s="42" t="s">
        <v>0</v>
      </c>
      <c r="B11" s="44">
        <f>'奈良県税(入力要）'!B11+'高田県税（入力要）'!B11+'桜井県税（入力要）'!B11+'吉野県税（入力要）'!B11+'自動車(入力要)'!B11</f>
        <v>27</v>
      </c>
      <c r="C11" s="44">
        <f>'奈良県税(入力要）'!C11+'高田県税（入力要）'!C11+'桜井県税（入力要）'!C11+'吉野県税（入力要）'!C11+'自動車(入力要)'!C11</f>
        <v>766865</v>
      </c>
      <c r="D11" s="44">
        <f>'奈良県税(入力要）'!D11+'高田県税（入力要）'!D11+'桜井県税（入力要）'!D11+'吉野県税（入力要）'!D11+'自動車(入力要)'!D11</f>
        <v>27</v>
      </c>
      <c r="E11" s="44">
        <f>'奈良県税(入力要）'!E11+'高田県税（入力要）'!E11+'桜井県税（入力要）'!E11+'吉野県税（入力要）'!E11+'自動車(入力要)'!E11</f>
        <v>766865</v>
      </c>
      <c r="F11" s="44">
        <f>'奈良県税(入力要）'!F11+'高田県税（入力要）'!F11+'桜井県税（入力要）'!F11+'吉野県税（入力要）'!F11+'自動車(入力要)'!F11</f>
        <v>36</v>
      </c>
      <c r="G11" s="44">
        <f>'奈良県税(入力要）'!G11+'高田県税（入力要）'!G11+'桜井県税（入力要）'!G11+'吉野県税（入力要）'!G11+'自動車(入力要)'!G11</f>
        <v>849482</v>
      </c>
      <c r="H11" s="44">
        <f>'奈良県税(入力要）'!H11+'高田県税（入力要）'!H11+'桜井県税（入力要）'!H11+'吉野県税（入力要）'!H11+'自動車(入力要)'!H11</f>
        <v>35</v>
      </c>
      <c r="I11" s="44">
        <f>'奈良県税(入力要）'!I11+'高田県税（入力要）'!I11+'桜井県税（入力要）'!I11+'吉野県税（入力要）'!I11+'自動車(入力要)'!I11</f>
        <v>6459948</v>
      </c>
      <c r="J11" s="44">
        <f>'奈良県税(入力要）'!J11+'高田県税（入力要）'!J11+'桜井県税（入力要）'!J11+'吉野県税（入力要）'!J11+'自動車(入力要)'!J11</f>
        <v>98</v>
      </c>
      <c r="K11" s="44">
        <f>'奈良県税(入力要）'!K11+'高田県税（入力要）'!K11+'桜井県税（入力要）'!K11+'吉野県税（入力要）'!K11+'自動車(入力要)'!K11</f>
        <v>8076295</v>
      </c>
    </row>
    <row r="12" spans="1:11" ht="79.5" customHeight="1">
      <c r="A12" s="42" t="s">
        <v>1</v>
      </c>
      <c r="B12" s="44">
        <f>'奈良県税(入力要）'!B12+'高田県税（入力要）'!B12+'桜井県税（入力要）'!B12+'吉野県税（入力要）'!B12+'自動車(入力要)'!B12</f>
        <v>6267</v>
      </c>
      <c r="C12" s="44">
        <f>'奈良県税(入力要）'!C12+'高田県税（入力要）'!C12+'桜井県税（入力要）'!C12+'吉野県税（入力要）'!C12+'自動車(入力要)'!C12</f>
        <v>92601404</v>
      </c>
      <c r="D12" s="44">
        <f>'奈良県税(入力要）'!D12+'高田県税（入力要）'!D12+'桜井県税（入力要）'!D12+'吉野県税（入力要）'!D12+'自動車(入力要)'!D12</f>
        <v>0</v>
      </c>
      <c r="E12" s="44">
        <f>'奈良県税(入力要）'!E12+'高田県税（入力要）'!E12+'桜井県税（入力要）'!E12+'吉野県税（入力要）'!E12+'自動車(入力要)'!E12</f>
        <v>0</v>
      </c>
      <c r="F12" s="44">
        <f>'奈良県税(入力要）'!F12+'高田県税（入力要）'!F12+'桜井県税（入力要）'!F12+'吉野県税（入力要）'!F12+'自動車(入力要)'!F12</f>
        <v>1981</v>
      </c>
      <c r="G12" s="44">
        <f>'奈良県税(入力要）'!G12+'高田県税（入力要）'!G12+'桜井県税（入力要）'!G12+'吉野県税（入力要）'!G12+'自動車(入力要)'!G12</f>
        <v>37950816</v>
      </c>
      <c r="H12" s="44">
        <f>'奈良県税(入力要）'!H12+'高田県税（入力要）'!H12+'桜井県税（入力要）'!H12+'吉野県税（入力要）'!H12+'自動車(入力要)'!H12</f>
        <v>709</v>
      </c>
      <c r="I12" s="44">
        <f>'奈良県税(入力要）'!I12+'高田県税（入力要）'!I12+'桜井県税（入力要）'!I12+'吉野県税（入力要）'!I12+'自動車(入力要)'!I12</f>
        <v>23736706</v>
      </c>
      <c r="J12" s="44">
        <f>'奈良県税(入力要）'!J12+'高田県税（入力要）'!J12+'桜井県税（入力要）'!J12+'吉野県税（入力要）'!J12+'自動車(入力要)'!J12</f>
        <v>8957</v>
      </c>
      <c r="K12" s="44">
        <f>'奈良県税(入力要）'!K12+'高田県税（入力要）'!K12+'桜井県税（入力要）'!K12+'吉野県税（入力要）'!K12+'自動車(入力要)'!K12</f>
        <v>154288926</v>
      </c>
    </row>
    <row r="13" spans="1:11" ht="79.5" customHeight="1">
      <c r="A13" s="42" t="s">
        <v>2</v>
      </c>
      <c r="B13" s="44">
        <f>'奈良県税(入力要）'!B13+'高田県税（入力要）'!B13+'桜井県税（入力要）'!B13+'吉野県税（入力要）'!B13+'自動車(入力要)'!B13</f>
        <v>7</v>
      </c>
      <c r="C13" s="44">
        <f>'奈良県税(入力要）'!C13+'高田県税（入力要）'!C13+'桜井県税（入力要）'!C13+'吉野県税（入力要）'!C13+'自動車(入力要)'!C13</f>
        <v>1861300</v>
      </c>
      <c r="D13" s="44">
        <f>'奈良県税(入力要）'!D13+'高田県税（入力要）'!D13+'桜井県税（入力要）'!D13+'吉野県税（入力要）'!D13+'自動車(入力要)'!D13</f>
        <v>7</v>
      </c>
      <c r="E13" s="44">
        <f>'奈良県税(入力要）'!E13+'高田県税（入力要）'!E13+'桜井県税（入力要）'!E13+'吉野県税（入力要）'!E13+'自動車(入力要)'!E13</f>
        <v>1861300</v>
      </c>
      <c r="F13" s="44">
        <f>'奈良県税(入力要）'!F13+'高田県税（入力要）'!F13+'桜井県税（入力要）'!F13+'吉野県税（入力要）'!F13+'自動車(入力要)'!F13</f>
        <v>10</v>
      </c>
      <c r="G13" s="44">
        <f>'奈良県税(入力要）'!G13+'高田県税（入力要）'!G13+'桜井県税（入力要）'!G13+'吉野県税（入力要）'!G13+'自動車(入力要)'!G13</f>
        <v>946184</v>
      </c>
      <c r="H13" s="44">
        <f>'奈良県税(入力要）'!H13+'高田県税（入力要）'!H13+'桜井県税（入力要）'!H13+'吉野県税（入力要）'!H13+'自動車(入力要)'!H13</f>
        <v>13</v>
      </c>
      <c r="I13" s="44">
        <f>'奈良県税(入力要）'!I13+'高田県税（入力要）'!I13+'桜井県税（入力要）'!I13+'吉野県税（入力要）'!I13+'自動車(入力要)'!I13</f>
        <v>32444645</v>
      </c>
      <c r="J13" s="44">
        <f>'奈良県税(入力要）'!J13+'高田県税（入力要）'!J13+'桜井県税（入力要）'!J13+'吉野県税（入力要）'!J13+'自動車(入力要)'!J13</f>
        <v>30</v>
      </c>
      <c r="K13" s="44">
        <f>'奈良県税(入力要）'!K13+'高田県税（入力要）'!K13+'桜井県税（入力要）'!K13+'吉野県税（入力要）'!K13+'自動車(入力要)'!K13</f>
        <v>35252129</v>
      </c>
    </row>
    <row r="14" spans="1:11" ht="79.5" customHeight="1">
      <c r="A14" s="42" t="s">
        <v>3</v>
      </c>
      <c r="B14" s="44">
        <f>'奈良県税(入力要）'!B14+'高田県税（入力要）'!B14+'桜井県税（入力要）'!B14+'吉野県税（入力要）'!B14+'自動車(入力要)'!B14</f>
        <v>32</v>
      </c>
      <c r="C14" s="44">
        <f>'奈良県税(入力要）'!C14+'高田県税（入力要）'!C14+'桜井県税（入力要）'!C14+'吉野県税（入力要）'!C14+'自動車(入力要)'!C14</f>
        <v>1889052</v>
      </c>
      <c r="D14" s="44">
        <f>'奈良県税(入力要）'!D14+'高田県税（入力要）'!D14+'桜井県税（入力要）'!D14+'吉野県税（入力要）'!D14+'自動車(入力要)'!D14</f>
        <v>32</v>
      </c>
      <c r="E14" s="44">
        <f>'奈良県税(入力要）'!E14+'高田県税（入力要）'!E14+'桜井県税（入力要）'!E14+'吉野県税（入力要）'!E14+'自動車(入力要)'!E14</f>
        <v>1889052</v>
      </c>
      <c r="F14" s="44">
        <f>'奈良県税(入力要）'!F14+'高田県税（入力要）'!F14+'桜井県税（入力要）'!F14+'吉野県税（入力要）'!F14+'自動車(入力要)'!F14</f>
        <v>32</v>
      </c>
      <c r="G14" s="44">
        <f>'奈良県税(入力要）'!G14+'高田県税（入力要）'!G14+'桜井県税（入力要）'!G14+'吉野県税（入力要）'!G14+'自動車(入力要)'!G14</f>
        <v>10382170</v>
      </c>
      <c r="H14" s="44">
        <f>'奈良県税(入力要）'!H14+'高田県税（入力要）'!H14+'桜井県税（入力要）'!H14+'吉野県税（入力要）'!H14+'自動車(入力要)'!H14</f>
        <v>0</v>
      </c>
      <c r="I14" s="44">
        <f>'奈良県税(入力要）'!I14+'高田県税（入力要）'!I14+'桜井県税（入力要）'!I14+'吉野県税（入力要）'!I14+'自動車(入力要)'!I14</f>
        <v>0</v>
      </c>
      <c r="J14" s="44">
        <f>'奈良県税(入力要）'!J14+'高田県税（入力要）'!J14+'桜井県税（入力要）'!J14+'吉野県税（入力要）'!J14+'自動車(入力要)'!J14</f>
        <v>64</v>
      </c>
      <c r="K14" s="44">
        <f>'奈良県税(入力要）'!K14+'高田県税（入力要）'!K14+'桜井県税（入力要）'!K14+'吉野県税（入力要）'!K14+'自動車(入力要)'!K14</f>
        <v>12271222</v>
      </c>
    </row>
    <row r="15" spans="1:11" ht="79.5" customHeight="1">
      <c r="A15" s="42" t="s">
        <v>4</v>
      </c>
      <c r="B15" s="44">
        <f>'奈良県税(入力要）'!B15+'高田県税（入力要）'!B15+'桜井県税（入力要）'!B15+'吉野県税（入力要）'!B15+'自動車(入力要)'!B15</f>
        <v>22</v>
      </c>
      <c r="C15" s="44">
        <f>'奈良県税(入力要）'!C15+'高田県税（入力要）'!C15+'桜井県税（入力要）'!C15+'吉野県税（入力要）'!C15+'自動車(入力要)'!C15</f>
        <v>8045659</v>
      </c>
      <c r="D15" s="44">
        <f>'奈良県税(入力要）'!D15+'高田県税（入力要）'!D15+'桜井県税（入力要）'!D15+'吉野県税（入力要）'!D15+'自動車(入力要)'!D15</f>
        <v>21</v>
      </c>
      <c r="E15" s="44">
        <f>'奈良県税(入力要）'!E15+'高田県税（入力要）'!E15+'桜井県税（入力要）'!E15+'吉野県税（入力要）'!E15+'自動車(入力要)'!E15</f>
        <v>8035359</v>
      </c>
      <c r="F15" s="44">
        <f>'奈良県税(入力要）'!F15+'高田県税（入力要）'!F15+'桜井県税（入力要）'!F15+'吉野県税（入力要）'!F15+'自動車(入力要)'!F15</f>
        <v>49</v>
      </c>
      <c r="G15" s="44">
        <f>'奈良県税(入力要）'!G15+'高田県税（入力要）'!G15+'桜井県税（入力要）'!G15+'吉野県税（入力要）'!G15+'自動車(入力要)'!G15</f>
        <v>22767539</v>
      </c>
      <c r="H15" s="44">
        <f>'奈良県税(入力要）'!H15+'高田県税（入力要）'!H15+'桜井県税（入力要）'!H15+'吉野県税（入力要）'!H15+'自動車(入力要)'!H15</f>
        <v>9</v>
      </c>
      <c r="I15" s="44">
        <f>'奈良県税(入力要）'!I15+'高田県税（入力要）'!I15+'桜井県税（入力要）'!I15+'吉野県税（入力要）'!I15+'自動車(入力要)'!I15</f>
        <v>17425752</v>
      </c>
      <c r="J15" s="44">
        <f>'奈良県税(入力要）'!J15+'高田県税（入力要）'!J15+'桜井県税（入力要）'!J15+'吉野県税（入力要）'!J15+'自動車(入力要)'!J15</f>
        <v>80</v>
      </c>
      <c r="K15" s="44">
        <f>'奈良県税(入力要）'!K15+'高田県税（入力要）'!K15+'桜井県税（入力要）'!K15+'吉野県税（入力要）'!K15+'自動車(入力要)'!K15</f>
        <v>48238950</v>
      </c>
    </row>
    <row r="16" spans="1:11" ht="79.5" customHeight="1">
      <c r="A16" s="42" t="s">
        <v>5</v>
      </c>
      <c r="B16" s="44">
        <f>'奈良県税(入力要）'!B16+'高田県税（入力要）'!B16+'桜井県税（入力要）'!B16+'吉野県税（入力要）'!B16+'自動車(入力要)'!B16</f>
        <v>0</v>
      </c>
      <c r="C16" s="44">
        <f>'奈良県税(入力要）'!C16+'高田県税（入力要）'!C16+'桜井県税（入力要）'!C16+'吉野県税（入力要）'!C16+'自動車(入力要)'!C16</f>
        <v>0</v>
      </c>
      <c r="D16" s="44">
        <f>'奈良県税(入力要）'!D16+'高田県税（入力要）'!D16+'桜井県税（入力要）'!D16+'吉野県税（入力要）'!D16+'自動車(入力要)'!D16</f>
        <v>0</v>
      </c>
      <c r="E16" s="44">
        <f>'奈良県税(入力要）'!E16+'高田県税（入力要）'!E16+'桜井県税（入力要）'!E16+'吉野県税（入力要）'!E16+'自動車(入力要)'!E16</f>
        <v>0</v>
      </c>
      <c r="F16" s="44">
        <f>'奈良県税(入力要）'!F16+'高田県税（入力要）'!F16+'桜井県税（入力要）'!F16+'吉野県税（入力要）'!F16+'自動車(入力要)'!F16</f>
        <v>0</v>
      </c>
      <c r="G16" s="44">
        <f>'奈良県税(入力要）'!G16+'高田県税（入力要）'!G16+'桜井県税（入力要）'!G16+'吉野県税（入力要）'!G16+'自動車(入力要)'!G16</f>
        <v>0</v>
      </c>
      <c r="H16" s="44">
        <f>'奈良県税(入力要）'!H16+'高田県税（入力要）'!H16+'桜井県税（入力要）'!H16+'吉野県税（入力要）'!H16+'自動車(入力要)'!H16</f>
        <v>0</v>
      </c>
      <c r="I16" s="44">
        <f>'奈良県税(入力要）'!I16+'高田県税（入力要）'!I16+'桜井県税（入力要）'!I16+'吉野県税（入力要）'!I16+'自動車(入力要)'!I16</f>
        <v>0</v>
      </c>
      <c r="J16" s="44">
        <f>'奈良県税(入力要）'!J16+'高田県税（入力要）'!J16+'桜井県税（入力要）'!J16+'吉野県税（入力要）'!J16+'自動車(入力要)'!J16</f>
        <v>0</v>
      </c>
      <c r="K16" s="44">
        <f>'奈良県税(入力要）'!K16+'高田県税（入力要）'!K16+'桜井県税（入力要）'!K16+'吉野県税（入力要）'!K16+'自動車(入力要)'!K16</f>
        <v>0</v>
      </c>
    </row>
    <row r="17" spans="1:11" ht="79.5" customHeight="1">
      <c r="A17" s="42" t="s">
        <v>6</v>
      </c>
      <c r="B17" s="44">
        <f>'奈良県税(入力要）'!B17+'高田県税（入力要）'!B17+'桜井県税（入力要）'!B17+'吉野県税（入力要）'!B17+'自動車(入力要)'!B17</f>
        <v>0</v>
      </c>
      <c r="C17" s="44">
        <f>'奈良県税(入力要）'!C17+'高田県税（入力要）'!C17+'桜井県税（入力要）'!C17+'吉野県税（入力要）'!C17+'自動車(入力要)'!C17</f>
        <v>0</v>
      </c>
      <c r="D17" s="44">
        <f>'奈良県税(入力要）'!D17+'高田県税（入力要）'!D17+'桜井県税（入力要）'!D17+'吉野県税（入力要）'!D17+'自動車(入力要)'!D17</f>
        <v>0</v>
      </c>
      <c r="E17" s="44">
        <f>'奈良県税(入力要）'!E17+'高田県税（入力要）'!E17+'桜井県税（入力要）'!E17+'吉野県税（入力要）'!E17+'自動車(入力要)'!E17</f>
        <v>0</v>
      </c>
      <c r="F17" s="44">
        <f>'奈良県税(入力要）'!F17+'高田県税（入力要）'!F17+'桜井県税（入力要）'!F17+'吉野県税（入力要）'!F17+'自動車(入力要)'!F17</f>
        <v>0</v>
      </c>
      <c r="G17" s="44">
        <f>'奈良県税(入力要）'!G17+'高田県税（入力要）'!G17+'桜井県税（入力要）'!G17+'吉野県税（入力要）'!G17+'自動車(入力要)'!G17</f>
        <v>0</v>
      </c>
      <c r="H17" s="44">
        <f>'奈良県税(入力要）'!H17+'高田県税（入力要）'!H17+'桜井県税（入力要）'!H17+'吉野県税（入力要）'!H17+'自動車(入力要)'!H17</f>
        <v>0</v>
      </c>
      <c r="I17" s="44">
        <f>'奈良県税(入力要）'!I17+'高田県税（入力要）'!I17+'桜井県税（入力要）'!I17+'吉野県税（入力要）'!I17+'自動車(入力要)'!I17</f>
        <v>0</v>
      </c>
      <c r="J17" s="44">
        <f>'奈良県税(入力要）'!J17+'高田県税（入力要）'!J17+'桜井県税（入力要）'!J17+'吉野県税（入力要）'!J17+'自動車(入力要)'!J17</f>
        <v>0</v>
      </c>
      <c r="K17" s="44">
        <f>'奈良県税(入力要）'!K17+'高田県税（入力要）'!K17+'桜井県税（入力要）'!K17+'吉野県税（入力要）'!K17+'自動車(入力要)'!K17</f>
        <v>0</v>
      </c>
    </row>
    <row r="18" spans="1:11" ht="79.5" customHeight="1">
      <c r="A18" s="42" t="s">
        <v>7</v>
      </c>
      <c r="B18" s="44">
        <f>'奈良県税(入力要）'!B18+'高田県税（入力要）'!B18+'桜井県税（入力要）'!B18+'吉野県税（入力要）'!B18+'自動車(入力要)'!B18</f>
        <v>0</v>
      </c>
      <c r="C18" s="44">
        <f>'奈良県税(入力要）'!C18+'高田県税（入力要）'!C18+'桜井県税（入力要）'!C18+'吉野県税（入力要）'!C18+'自動車(入力要)'!C18</f>
        <v>0</v>
      </c>
      <c r="D18" s="44">
        <f>'奈良県税(入力要）'!D18+'高田県税（入力要）'!D18+'桜井県税（入力要）'!D18+'吉野県税（入力要）'!D18+'自動車(入力要)'!D18</f>
        <v>0</v>
      </c>
      <c r="E18" s="44">
        <f>'奈良県税(入力要）'!E18+'高田県税（入力要）'!E18+'桜井県税（入力要）'!E18+'吉野県税（入力要）'!E18+'自動車(入力要)'!E18</f>
        <v>0</v>
      </c>
      <c r="F18" s="44">
        <f>'奈良県税(入力要）'!F18+'高田県税（入力要）'!F18+'桜井県税（入力要）'!F18+'吉野県税（入力要）'!F18+'自動車(入力要)'!F18</f>
        <v>0</v>
      </c>
      <c r="G18" s="44">
        <f>'奈良県税(入力要）'!G18+'高田県税（入力要）'!G18+'桜井県税（入力要）'!G18+'吉野県税（入力要）'!G18+'自動車(入力要)'!G18</f>
        <v>0</v>
      </c>
      <c r="H18" s="44">
        <f>'奈良県税(入力要）'!H18+'高田県税（入力要）'!H18+'桜井県税（入力要）'!H18+'吉野県税（入力要）'!H18+'自動車(入力要)'!H18</f>
        <v>0</v>
      </c>
      <c r="I18" s="44">
        <f>'奈良県税(入力要）'!I18+'高田県税（入力要）'!I18+'桜井県税（入力要）'!I18+'吉野県税（入力要）'!I18+'自動車(入力要)'!I18</f>
        <v>0</v>
      </c>
      <c r="J18" s="44">
        <f>'奈良県税(入力要）'!J18+'高田県税（入力要）'!J18+'桜井県税（入力要）'!J18+'吉野県税（入力要）'!J18+'自動車(入力要)'!J18</f>
        <v>0</v>
      </c>
      <c r="K18" s="44">
        <f>'奈良県税(入力要）'!K18+'高田県税（入力要）'!K18+'桜井県税（入力要）'!K18+'吉野県税（入力要）'!K18+'自動車(入力要)'!K18</f>
        <v>0</v>
      </c>
    </row>
    <row r="19" spans="1:11" ht="79.5" customHeight="1">
      <c r="A19" s="42" t="s">
        <v>8</v>
      </c>
      <c r="B19" s="44">
        <f>'奈良県税(入力要）'!B19+'高田県税（入力要）'!B19+'桜井県税（入力要）'!B19+'吉野県税（入力要）'!B19+'自動車(入力要)'!B19</f>
        <v>2271</v>
      </c>
      <c r="C19" s="44">
        <f>'奈良県税(入力要）'!C19+'高田県税（入力要）'!C19+'桜井県税（入力要）'!C19+'吉野県税（入力要）'!C19+'自動車(入力要)'!C19</f>
        <v>68602244</v>
      </c>
      <c r="D19" s="44">
        <f>'奈良県税(入力要）'!D19+'高田県税（入力要）'!D19+'桜井県税（入力要）'!D19+'吉野県税（入力要）'!D19+'自動車(入力要)'!D19</f>
        <v>374</v>
      </c>
      <c r="E19" s="44">
        <f>'奈良県税(入力要）'!E19+'高田県税（入力要）'!E19+'桜井県税（入力要）'!E19+'吉野県税（入力要）'!E19+'自動車(入力要)'!E19</f>
        <v>10931340</v>
      </c>
      <c r="F19" s="44">
        <f>'奈良県税(入力要）'!F19+'高田県税（入力要）'!F19+'桜井県税（入力要）'!F19+'吉野県税（入力要）'!F19+'自動車(入力要)'!F19</f>
        <v>161</v>
      </c>
      <c r="G19" s="44">
        <f>'奈良県税(入力要）'!G19+'高田県税（入力要）'!G19+'桜井県税（入力要）'!G19+'吉野県税（入力要）'!G19+'自動車(入力要)'!G19</f>
        <v>4132424</v>
      </c>
      <c r="H19" s="44">
        <f>'奈良県税(入力要）'!H19+'高田県税（入力要）'!H19+'桜井県税（入力要）'!H19+'吉野県税（入力要）'!H19+'自動車(入力要)'!H19</f>
        <v>20</v>
      </c>
      <c r="I19" s="44">
        <f>'奈良県税(入力要）'!I19+'高田県税（入力要）'!I19+'桜井県税（入力要）'!I19+'吉野県税（入力要）'!I19+'自動車(入力要)'!I19</f>
        <v>320961</v>
      </c>
      <c r="J19" s="44">
        <f>'奈良県税(入力要）'!J19+'高田県税（入力要）'!J19+'桜井県税（入力要）'!J19+'吉野県税（入力要）'!J19+'自動車(入力要)'!J19</f>
        <v>2452</v>
      </c>
      <c r="K19" s="44">
        <f>'奈良県税(入力要）'!K19+'高田県税（入力要）'!K19+'桜井県税（入力要）'!K19+'吉野県税（入力要）'!K19+'自動車(入力要)'!K19</f>
        <v>73055629</v>
      </c>
    </row>
    <row r="20" spans="1:11" ht="79.5" customHeight="1">
      <c r="A20" s="42" t="s">
        <v>9</v>
      </c>
      <c r="B20" s="44">
        <f>'奈良県税(入力要）'!B20+'高田県税（入力要）'!B20+'桜井県税（入力要）'!B20+'吉野県税（入力要）'!B20+'自動車(入力要)'!B20</f>
        <v>0</v>
      </c>
      <c r="C20" s="44">
        <f>'奈良県税(入力要）'!C20+'高田県税（入力要）'!C20+'桜井県税（入力要）'!C20+'吉野県税（入力要）'!C20+'自動車(入力要)'!C20</f>
        <v>0</v>
      </c>
      <c r="D20" s="44">
        <f>'奈良県税(入力要）'!D20+'高田県税（入力要）'!D20+'桜井県税（入力要）'!D20+'吉野県税（入力要）'!D20+'自動車(入力要)'!D20</f>
        <v>0</v>
      </c>
      <c r="E20" s="44">
        <f>'奈良県税(入力要）'!E20+'高田県税（入力要）'!E20+'桜井県税（入力要）'!E20+'吉野県税（入力要）'!E20+'自動車(入力要)'!E20</f>
        <v>0</v>
      </c>
      <c r="F20" s="44">
        <f>'奈良県税(入力要）'!F20+'高田県税（入力要）'!F20+'桜井県税（入力要）'!F20+'吉野県税（入力要）'!F20+'自動車(入力要)'!F20</f>
        <v>0</v>
      </c>
      <c r="G20" s="44">
        <f>'奈良県税(入力要）'!G20+'高田県税（入力要）'!G20+'桜井県税（入力要）'!G20+'吉野県税（入力要）'!G20+'自動車(入力要)'!G20</f>
        <v>0</v>
      </c>
      <c r="H20" s="44">
        <f>'奈良県税(入力要）'!H20+'高田県税（入力要）'!H20+'桜井県税（入力要）'!H20+'吉野県税（入力要）'!H20+'自動車(入力要)'!H20</f>
        <v>0</v>
      </c>
      <c r="I20" s="44">
        <f>'奈良県税(入力要）'!I20+'高田県税（入力要）'!I20+'桜井県税（入力要）'!I20+'吉野県税（入力要）'!I20+'自動車(入力要)'!I20</f>
        <v>0</v>
      </c>
      <c r="J20" s="44">
        <f>'奈良県税(入力要）'!J20+'高田県税（入力要）'!J20+'桜井県税（入力要）'!J20+'吉野県税（入力要）'!J20+'自動車(入力要)'!J20</f>
        <v>0</v>
      </c>
      <c r="K20" s="44">
        <f>'奈良県税(入力要）'!K20+'高田県税（入力要）'!K20+'桜井県税（入力要）'!K20+'吉野県税（入力要）'!K20+'自動車(入力要)'!K20</f>
        <v>0</v>
      </c>
    </row>
    <row r="21" spans="1:11" ht="79.5" customHeight="1">
      <c r="A21" s="42" t="s">
        <v>10</v>
      </c>
      <c r="B21" s="44">
        <f>'奈良県税(入力要）'!B21+'高田県税（入力要）'!B21+'桜井県税（入力要）'!B21+'吉野県税（入力要）'!B21+'自動車(入力要)'!B21</f>
        <v>0</v>
      </c>
      <c r="C21" s="44">
        <f>'奈良県税(入力要）'!C21+'高田県税（入力要）'!C21+'桜井県税（入力要）'!C21+'吉野県税（入力要）'!C21+'自動車(入力要)'!C21</f>
        <v>0</v>
      </c>
      <c r="D21" s="44">
        <f>'奈良県税(入力要）'!D21+'高田県税（入力要）'!D21+'桜井県税（入力要）'!D21+'吉野県税（入力要）'!D21+'自動車(入力要)'!D21</f>
        <v>0</v>
      </c>
      <c r="E21" s="44">
        <f>'奈良県税(入力要）'!E21+'高田県税（入力要）'!E21+'桜井県税（入力要）'!E21+'吉野県税（入力要）'!E21+'自動車(入力要)'!E21</f>
        <v>0</v>
      </c>
      <c r="F21" s="44">
        <f>'奈良県税(入力要）'!F21+'高田県税（入力要）'!F21+'桜井県税（入力要）'!F21+'吉野県税（入力要）'!F21+'自動車(入力要)'!F21</f>
        <v>0</v>
      </c>
      <c r="G21" s="44">
        <f>'奈良県税(入力要）'!G21+'高田県税（入力要）'!G21+'桜井県税（入力要）'!G21+'吉野県税（入力要）'!G21+'自動車(入力要)'!G21</f>
        <v>0</v>
      </c>
      <c r="H21" s="44">
        <f>'奈良県税(入力要）'!H21+'高田県税（入力要）'!H21+'桜井県税（入力要）'!H21+'吉野県税（入力要）'!H21+'自動車(入力要)'!H21</f>
        <v>0</v>
      </c>
      <c r="I21" s="44">
        <f>'奈良県税(入力要）'!I21+'高田県税（入力要）'!I21+'桜井県税（入力要）'!I21+'吉野県税（入力要）'!I21+'自動車(入力要)'!I21</f>
        <v>0</v>
      </c>
      <c r="J21" s="44">
        <f>'奈良県税(入力要）'!J21+'高田県税（入力要）'!J21+'桜井県税（入力要）'!J21+'吉野県税（入力要）'!J21+'自動車(入力要)'!J21</f>
        <v>0</v>
      </c>
      <c r="K21" s="44">
        <f>'奈良県税(入力要）'!K21+'高田県税（入力要）'!K21+'桜井県税（入力要）'!K21+'吉野県税（入力要）'!K21+'自動車(入力要)'!K21</f>
        <v>0</v>
      </c>
    </row>
    <row r="22" spans="1:11" ht="79.5" customHeight="1">
      <c r="A22" s="42" t="s">
        <v>11</v>
      </c>
      <c r="B22" s="44">
        <f>'奈良県税(入力要）'!B22+'高田県税（入力要）'!B22+'桜井県税（入力要）'!B22+'吉野県税（入力要）'!B22+'自動車(入力要)'!B22</f>
        <v>0</v>
      </c>
      <c r="C22" s="44">
        <f>'奈良県税(入力要）'!C22+'高田県税（入力要）'!C22+'桜井県税（入力要）'!C22+'吉野県税（入力要）'!C22+'自動車(入力要)'!C22</f>
        <v>0</v>
      </c>
      <c r="D22" s="44">
        <f>'奈良県税(入力要）'!D22+'高田県税（入力要）'!D22+'桜井県税（入力要）'!D22+'吉野県税（入力要）'!D22+'自動車(入力要)'!D22</f>
        <v>0</v>
      </c>
      <c r="E22" s="44">
        <f>'奈良県税(入力要）'!E22+'高田県税（入力要）'!E22+'桜井県税（入力要）'!E22+'吉野県税（入力要）'!E22+'自動車(入力要)'!E22</f>
        <v>0</v>
      </c>
      <c r="F22" s="44">
        <f>'奈良県税(入力要）'!F22+'高田県税（入力要）'!F22+'桜井県税（入力要）'!F22+'吉野県税（入力要）'!F22+'自動車(入力要)'!F22</f>
        <v>0</v>
      </c>
      <c r="G22" s="44">
        <f>'奈良県税(入力要）'!G22+'高田県税（入力要）'!G22+'桜井県税（入力要）'!G22+'吉野県税（入力要）'!G22+'自動車(入力要)'!G22</f>
        <v>0</v>
      </c>
      <c r="H22" s="44">
        <f>'奈良県税(入力要）'!H22+'高田県税（入力要）'!H22+'桜井県税（入力要）'!H22+'吉野県税（入力要）'!H22+'自動車(入力要)'!H22</f>
        <v>0</v>
      </c>
      <c r="I22" s="44">
        <f>'奈良県税(入力要）'!I22+'高田県税（入力要）'!I22+'桜井県税（入力要）'!I22+'吉野県税（入力要）'!I22+'自動車(入力要)'!I22</f>
        <v>0</v>
      </c>
      <c r="J22" s="44">
        <f>'奈良県税(入力要）'!J22+'高田県税（入力要）'!J22+'桜井県税（入力要）'!J22+'吉野県税（入力要）'!J22+'自動車(入力要)'!J22</f>
        <v>0</v>
      </c>
      <c r="K22" s="44">
        <f>'奈良県税(入力要）'!K22+'高田県税（入力要）'!K22+'桜井県税（入力要）'!K22+'吉野県税（入力要）'!K22+'自動車(入力要)'!K22</f>
        <v>0</v>
      </c>
    </row>
    <row r="23" spans="1:11" ht="79.5" customHeight="1">
      <c r="A23" s="43" t="s">
        <v>12</v>
      </c>
      <c r="B23" s="50">
        <f>'奈良県税(入力要）'!B23+'高田県税（入力要）'!B23+'桜井県税（入力要）'!B23+'吉野県税（入力要）'!B23+'自動車(入力要)'!B23</f>
        <v>8626</v>
      </c>
      <c r="C23" s="54">
        <f>'奈良県税(入力要）'!C23+'高田県税（入力要）'!C23+'桜井県税（入力要）'!C23+'吉野県税（入力要）'!C23+'自動車(入力要)'!C23</f>
        <v>173766524</v>
      </c>
      <c r="D23" s="50">
        <f>'奈良県税(入力要）'!D23+'高田県税（入力要）'!D23+'桜井県税（入力要）'!D23+'吉野県税（入力要）'!D23+'自動車(入力要)'!D23</f>
        <v>461</v>
      </c>
      <c r="E23" s="50">
        <f>'奈良県税(入力要）'!E23+'高田県税（入力要）'!E23+'桜井県税（入力要）'!E23+'吉野県税（入力要）'!E23+'自動車(入力要)'!E23</f>
        <v>23483916</v>
      </c>
      <c r="F23" s="50">
        <f>'奈良県税(入力要）'!F23+'高田県税（入力要）'!F23+'桜井県税（入力要）'!F23+'吉野県税（入力要）'!F23+'自動車(入力要)'!F23</f>
        <v>2269</v>
      </c>
      <c r="G23" s="50">
        <f>'奈良県税(入力要）'!G23+'高田県税（入力要）'!G23+'桜井県税（入力要）'!G23+'吉野県税（入力要）'!G23+'自動車(入力要)'!G23</f>
        <v>77028615</v>
      </c>
      <c r="H23" s="50">
        <f>'奈良県税(入力要）'!H23+'高田県税（入力要）'!H23+'桜井県税（入力要）'!H23+'吉野県税（入力要）'!H23+'自動車(入力要)'!H23</f>
        <v>786</v>
      </c>
      <c r="I23" s="54">
        <f>'奈良県税(入力要）'!I23+'高田県税（入力要）'!I23+'桜井県税（入力要）'!I23+'吉野県税（入力要）'!I23+'自動車(入力要)'!I23</f>
        <v>80388012</v>
      </c>
      <c r="J23" s="54">
        <f>'奈良県税(入力要）'!J23+'高田県税（入力要）'!J23+'桜井県税（入力要）'!J23+'吉野県税（入力要）'!J23+'自動車(入力要)'!J23</f>
        <v>11681</v>
      </c>
      <c r="K23" s="54">
        <f>'奈良県税(入力要）'!K23+'高田県税（入力要）'!K23+'桜井県税（入力要）'!K23+'吉野県税（入力要）'!K23+'自動車(入力要)'!K23</f>
        <v>331183151</v>
      </c>
    </row>
    <row r="24" spans="1:11" ht="79.5" customHeight="1" thickBot="1">
      <c r="A24" s="52" t="s">
        <v>13</v>
      </c>
      <c r="B24" s="53">
        <f>'奈良県税(入力要）'!B24+'高田県税（入力要）'!B24+'桜井県税（入力要）'!B24+'吉野県税（入力要）'!B24+'自動車(入力要)'!B24</f>
        <v>3</v>
      </c>
      <c r="C24" s="53">
        <f>'奈良県税(入力要）'!C24+'高田県税（入力要）'!C24+'桜井県税（入力要）'!C24+'吉野県税（入力要）'!C24+'自動車(入力要)'!C24</f>
        <v>49800</v>
      </c>
      <c r="D24" s="53">
        <f>'奈良県税(入力要）'!D24+'高田県税（入力要）'!D24+'桜井県税（入力要）'!D24+'吉野県税（入力要）'!D24+'自動車(入力要)'!D24</f>
        <v>3</v>
      </c>
      <c r="E24" s="53">
        <f>'奈良県税(入力要）'!E24+'高田県税（入力要）'!E24+'桜井県税（入力要）'!E24+'吉野県税（入力要）'!E24+'自動車(入力要)'!E24</f>
        <v>49800</v>
      </c>
      <c r="F24" s="53">
        <f>'奈良県税(入力要）'!F24+'高田県税（入力要）'!F24+'桜井県税（入力要）'!F24+'吉野県税（入力要）'!F24+'自動車(入力要)'!F24</f>
        <v>5</v>
      </c>
      <c r="G24" s="53">
        <f>'奈良県税(入力要）'!G24+'高田県税（入力要）'!G24+'桜井県税（入力要）'!G24+'吉野県税（入力要）'!G24+'自動車(入力要)'!G24</f>
        <v>61200</v>
      </c>
      <c r="H24" s="53">
        <f>'奈良県税(入力要）'!H24+'高田県税（入力要）'!H24+'桜井県税（入力要）'!H24+'吉野県税（入力要）'!H24+'自動車(入力要)'!H24</f>
        <v>9</v>
      </c>
      <c r="I24" s="53">
        <f>'奈良県税(入力要）'!I24+'高田県税（入力要）'!I24+'桜井県税（入力要）'!I24+'吉野県税（入力要）'!I24+'自動車(入力要)'!I24</f>
        <v>11657609</v>
      </c>
      <c r="J24" s="53">
        <f>'奈良県税(入力要）'!J24+'高田県税（入力要）'!J24+'桜井県税（入力要）'!J24+'吉野県税（入力要）'!J24+'自動車(入力要)'!J24</f>
        <v>17</v>
      </c>
      <c r="K24" s="53">
        <f>'奈良県税(入力要）'!K24+'高田県税（入力要）'!K24+'桜井県税（入力要）'!K24+'吉野県税（入力要）'!K24+'自動車(入力要)'!K24</f>
        <v>11768609</v>
      </c>
    </row>
    <row r="25" spans="1:11" ht="79.5" customHeight="1" thickBot="1">
      <c r="A25" s="51" t="s">
        <v>14</v>
      </c>
      <c r="B25" s="54">
        <f>'奈良県税(入力要）'!B25+'高田県税（入力要）'!B25+'桜井県税（入力要）'!B25+'吉野県税（入力要）'!B25+'自動車(入力要)'!B25</f>
        <v>8629</v>
      </c>
      <c r="C25" s="54">
        <f>'奈良県税(入力要）'!C25+'高田県税（入力要）'!C25+'桜井県税（入力要）'!C25+'吉野県税（入力要）'!C25+'自動車(入力要)'!C25</f>
        <v>173816324</v>
      </c>
      <c r="D25" s="54">
        <f>'奈良県税(入力要）'!D25+'高田県税（入力要）'!D25+'桜井県税（入力要）'!D25+'吉野県税（入力要）'!D25+'自動車(入力要)'!D25</f>
        <v>464</v>
      </c>
      <c r="E25" s="54">
        <f>'奈良県税(入力要）'!E25+'高田県税（入力要）'!E25+'桜井県税（入力要）'!E25+'吉野県税（入力要）'!E25+'自動車(入力要)'!E25</f>
        <v>23533716</v>
      </c>
      <c r="F25" s="54">
        <f>'奈良県税(入力要）'!F25+'高田県税（入力要）'!F25+'桜井県税（入力要）'!F25+'吉野県税（入力要）'!F25+'自動車(入力要)'!F25</f>
        <v>2274</v>
      </c>
      <c r="G25" s="54">
        <f>'奈良県税(入力要）'!G25+'高田県税（入力要）'!G25+'桜井県税（入力要）'!G25+'吉野県税（入力要）'!G25+'自動車(入力要)'!G25</f>
        <v>77089815</v>
      </c>
      <c r="H25" s="54">
        <f>'奈良県税(入力要）'!H25+'高田県税（入力要）'!H25+'桜井県税（入力要）'!H25+'吉野県税（入力要）'!H25+'自動車(入力要)'!H25</f>
        <v>795</v>
      </c>
      <c r="I25" s="54">
        <f>'奈良県税(入力要）'!I25+'高田県税（入力要）'!I25+'桜井県税（入力要）'!I25+'吉野県税（入力要）'!I25+'自動車(入力要)'!I25</f>
        <v>92045621</v>
      </c>
      <c r="J25" s="54">
        <f>'奈良県税(入力要）'!J25+'高田県税（入力要）'!J25+'桜井県税（入力要）'!J25+'吉野県税（入力要）'!J25+'自動車(入力要)'!J25</f>
        <v>11698</v>
      </c>
      <c r="K25" s="54">
        <f>'奈良県税(入力要）'!K25+'高田県税（入力要）'!K25+'桜井県税（入力要）'!K25+'吉野県税（入力要）'!K25+'自動車(入力要)'!K25</f>
        <v>342951760</v>
      </c>
    </row>
  </sheetData>
  <sheetProtection/>
  <mergeCells count="17">
    <mergeCell ref="F8:G8"/>
    <mergeCell ref="F9:G9"/>
    <mergeCell ref="D8:E8"/>
    <mergeCell ref="D9:E9"/>
    <mergeCell ref="H9:I9"/>
    <mergeCell ref="J7:K7"/>
    <mergeCell ref="H8:I8"/>
    <mergeCell ref="H7:I7"/>
    <mergeCell ref="A2:K2"/>
    <mergeCell ref="H5:I5"/>
    <mergeCell ref="H6:I6"/>
    <mergeCell ref="F6:G6"/>
    <mergeCell ref="J4:K4"/>
    <mergeCell ref="F7:G7"/>
    <mergeCell ref="B5:E5"/>
    <mergeCell ref="B6:E6"/>
    <mergeCell ref="F5:G5"/>
  </mergeCells>
  <printOptions horizontalCentered="1"/>
  <pageMargins left="0.62" right="0.35" top="0.7874015748031497" bottom="0.787401574803149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12.3984375" style="0" bestFit="1" customWidth="1"/>
    <col min="2" max="2" width="6.8984375" style="0" bestFit="1" customWidth="1"/>
    <col min="3" max="3" width="11" style="0" bestFit="1" customWidth="1"/>
    <col min="4" max="4" width="4.8984375" style="0" bestFit="1" customWidth="1"/>
    <col min="5" max="5" width="9.796875" style="0" bestFit="1" customWidth="1"/>
    <col min="6" max="6" width="6" style="0" bestFit="1" customWidth="1"/>
    <col min="7" max="7" width="10.8984375" style="0" bestFit="1" customWidth="1"/>
    <col min="8" max="8" width="4.8984375" style="0" bestFit="1" customWidth="1"/>
    <col min="9" max="9" width="10.8984375" style="0" bestFit="1" customWidth="1"/>
    <col min="10" max="10" width="6.8984375" style="0" bestFit="1" customWidth="1"/>
    <col min="11" max="11" width="11" style="0" bestFit="1" customWidth="1"/>
  </cols>
  <sheetData>
    <row r="2" spans="1:11" ht="18.75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 t="s">
        <v>35</v>
      </c>
    </row>
    <row r="4" ht="15" customHeight="1" thickBot="1">
      <c r="J4" t="s">
        <v>39</v>
      </c>
    </row>
    <row r="5" spans="1:11" ht="30" customHeight="1">
      <c r="A5" s="6" t="s">
        <v>29</v>
      </c>
      <c r="B5" s="82" t="s">
        <v>19</v>
      </c>
      <c r="C5" s="82"/>
      <c r="D5" s="82"/>
      <c r="E5" s="82"/>
      <c r="F5" s="7" t="s">
        <v>22</v>
      </c>
      <c r="G5" s="8"/>
      <c r="H5" s="88" t="s">
        <v>21</v>
      </c>
      <c r="I5" s="88"/>
      <c r="J5" s="7"/>
      <c r="K5" s="8"/>
    </row>
    <row r="6" spans="1:11" ht="30" customHeight="1">
      <c r="A6" s="9" t="s">
        <v>30</v>
      </c>
      <c r="B6" s="83" t="s">
        <v>20</v>
      </c>
      <c r="C6" s="83"/>
      <c r="D6" s="83"/>
      <c r="E6" s="83"/>
      <c r="F6" s="90" t="s">
        <v>23</v>
      </c>
      <c r="G6" s="91"/>
      <c r="H6" s="89" t="s">
        <v>26</v>
      </c>
      <c r="I6" s="89"/>
      <c r="J6" s="10"/>
      <c r="K6" s="11"/>
    </row>
    <row r="7" spans="1:11" ht="30" customHeight="1">
      <c r="A7" s="12"/>
      <c r="B7" s="13"/>
      <c r="C7" s="13"/>
      <c r="D7" s="13"/>
      <c r="E7" s="13"/>
      <c r="F7" s="90" t="s">
        <v>34</v>
      </c>
      <c r="G7" s="91"/>
      <c r="H7" s="89" t="s">
        <v>27</v>
      </c>
      <c r="I7" s="89"/>
      <c r="J7" s="85" t="s">
        <v>33</v>
      </c>
      <c r="K7" s="86"/>
    </row>
    <row r="8" spans="1:11" ht="30" customHeight="1">
      <c r="A8" s="12"/>
      <c r="B8" s="13"/>
      <c r="C8" s="13"/>
      <c r="D8" s="78" t="s">
        <v>17</v>
      </c>
      <c r="E8" s="79"/>
      <c r="F8" s="90" t="s">
        <v>24</v>
      </c>
      <c r="G8" s="91"/>
      <c r="H8" s="89" t="s">
        <v>24</v>
      </c>
      <c r="I8" s="89"/>
      <c r="J8" s="10"/>
      <c r="K8" s="11"/>
    </row>
    <row r="9" spans="1:11" ht="30" customHeight="1">
      <c r="A9" s="12" t="s">
        <v>31</v>
      </c>
      <c r="B9" s="13"/>
      <c r="C9" s="13"/>
      <c r="D9" s="80" t="s">
        <v>18</v>
      </c>
      <c r="E9" s="81"/>
      <c r="F9" s="76" t="s">
        <v>25</v>
      </c>
      <c r="G9" s="77"/>
      <c r="H9" s="84" t="s">
        <v>28</v>
      </c>
      <c r="I9" s="84"/>
      <c r="J9" s="10"/>
      <c r="K9" s="11"/>
    </row>
    <row r="10" spans="1:11" ht="30" customHeight="1" thickBot="1">
      <c r="A10" s="5"/>
      <c r="B10" s="14" t="s">
        <v>15</v>
      </c>
      <c r="C10" s="15" t="s">
        <v>16</v>
      </c>
      <c r="D10" s="15" t="s">
        <v>15</v>
      </c>
      <c r="E10" s="16" t="s">
        <v>16</v>
      </c>
      <c r="F10" s="17" t="s">
        <v>15</v>
      </c>
      <c r="G10" s="18" t="s">
        <v>16</v>
      </c>
      <c r="H10" s="14" t="s">
        <v>15</v>
      </c>
      <c r="I10" s="16" t="s">
        <v>16</v>
      </c>
      <c r="J10" s="17" t="s">
        <v>15</v>
      </c>
      <c r="K10" s="18" t="s">
        <v>16</v>
      </c>
    </row>
    <row r="11" spans="1:11" ht="30" customHeight="1">
      <c r="A11" s="2" t="s">
        <v>0</v>
      </c>
      <c r="B11" s="45">
        <v>26</v>
      </c>
      <c r="C11" s="45">
        <v>741865</v>
      </c>
      <c r="D11" s="45">
        <v>26</v>
      </c>
      <c r="E11" s="45">
        <v>741865</v>
      </c>
      <c r="F11" s="45">
        <v>20</v>
      </c>
      <c r="G11" s="45">
        <v>539130</v>
      </c>
      <c r="H11" s="45">
        <v>25</v>
      </c>
      <c r="I11" s="45">
        <v>6211108</v>
      </c>
      <c r="J11" s="20">
        <f aca="true" t="shared" si="0" ref="J11:J22">B11+F11+H11</f>
        <v>71</v>
      </c>
      <c r="K11" s="21">
        <f aca="true" t="shared" si="1" ref="K11:K22">C11+G11+I11</f>
        <v>7492103</v>
      </c>
    </row>
    <row r="12" spans="1:11" ht="30" customHeight="1">
      <c r="A12" s="3" t="s">
        <v>1</v>
      </c>
      <c r="B12" s="46">
        <v>2932</v>
      </c>
      <c r="C12" s="46">
        <v>51872063</v>
      </c>
      <c r="D12" s="46">
        <v>0</v>
      </c>
      <c r="E12" s="46"/>
      <c r="F12" s="46">
        <v>682</v>
      </c>
      <c r="G12" s="46">
        <v>18635965</v>
      </c>
      <c r="H12" s="46">
        <v>290</v>
      </c>
      <c r="I12" s="46">
        <v>10628274</v>
      </c>
      <c r="J12" s="22">
        <f t="shared" si="0"/>
        <v>3904</v>
      </c>
      <c r="K12" s="23">
        <f t="shared" si="1"/>
        <v>81136302</v>
      </c>
    </row>
    <row r="13" spans="1:11" ht="30" customHeight="1">
      <c r="A13" s="3" t="s">
        <v>2</v>
      </c>
      <c r="B13" s="46">
        <v>5</v>
      </c>
      <c r="C13" s="46">
        <v>1556400</v>
      </c>
      <c r="D13" s="46">
        <v>5</v>
      </c>
      <c r="E13" s="46">
        <v>1556400</v>
      </c>
      <c r="F13" s="46">
        <v>8</v>
      </c>
      <c r="G13" s="46">
        <v>751584</v>
      </c>
      <c r="H13" s="46">
        <v>12</v>
      </c>
      <c r="I13" s="46">
        <v>32423045</v>
      </c>
      <c r="J13" s="22">
        <f t="shared" si="0"/>
        <v>25</v>
      </c>
      <c r="K13" s="23">
        <f t="shared" si="1"/>
        <v>34731029</v>
      </c>
    </row>
    <row r="14" spans="1:11" ht="30" customHeight="1">
      <c r="A14" s="3" t="s">
        <v>3</v>
      </c>
      <c r="B14" s="46">
        <v>28</v>
      </c>
      <c r="C14" s="46">
        <v>1622252</v>
      </c>
      <c r="D14" s="46">
        <v>28</v>
      </c>
      <c r="E14" s="46">
        <v>1622252</v>
      </c>
      <c r="F14" s="46">
        <v>21</v>
      </c>
      <c r="G14" s="46">
        <v>9968989</v>
      </c>
      <c r="H14" s="46">
        <v>0</v>
      </c>
      <c r="I14" s="46">
        <v>0</v>
      </c>
      <c r="J14" s="22">
        <f t="shared" si="0"/>
        <v>49</v>
      </c>
      <c r="K14" s="23">
        <f t="shared" si="1"/>
        <v>11591241</v>
      </c>
    </row>
    <row r="15" spans="1:11" ht="30" customHeight="1">
      <c r="A15" s="3" t="s">
        <v>4</v>
      </c>
      <c r="B15" s="46">
        <v>18</v>
      </c>
      <c r="C15" s="46">
        <v>7286519</v>
      </c>
      <c r="D15" s="46">
        <v>18</v>
      </c>
      <c r="E15" s="46">
        <v>7286519</v>
      </c>
      <c r="F15" s="46">
        <v>38</v>
      </c>
      <c r="G15" s="46">
        <v>19525865</v>
      </c>
      <c r="H15" s="46">
        <v>7</v>
      </c>
      <c r="I15" s="46">
        <v>17295497</v>
      </c>
      <c r="J15" s="22">
        <f t="shared" si="0"/>
        <v>63</v>
      </c>
      <c r="K15" s="23">
        <f t="shared" si="1"/>
        <v>44107881</v>
      </c>
    </row>
    <row r="16" spans="1:11" ht="30" customHeight="1">
      <c r="A16" s="3" t="s">
        <v>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22">
        <f t="shared" si="0"/>
        <v>0</v>
      </c>
      <c r="K16" s="23">
        <f t="shared" si="1"/>
        <v>0</v>
      </c>
    </row>
    <row r="17" spans="1:11" ht="30" customHeight="1">
      <c r="A17" s="3" t="s">
        <v>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22">
        <f t="shared" si="0"/>
        <v>0</v>
      </c>
      <c r="K17" s="23">
        <f t="shared" si="1"/>
        <v>0</v>
      </c>
    </row>
    <row r="18" spans="1:11" ht="30" customHeight="1">
      <c r="A18" s="3" t="s">
        <v>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22">
        <f t="shared" si="0"/>
        <v>0</v>
      </c>
      <c r="K18" s="23">
        <f t="shared" si="1"/>
        <v>0</v>
      </c>
    </row>
    <row r="19" spans="1:11" ht="30" customHeight="1">
      <c r="A19" s="3" t="s">
        <v>8</v>
      </c>
      <c r="B19" s="46">
        <v>1035</v>
      </c>
      <c r="C19" s="46">
        <v>30530564</v>
      </c>
      <c r="D19" s="46">
        <v>191</v>
      </c>
      <c r="E19" s="46">
        <v>5626972</v>
      </c>
      <c r="F19" s="46">
        <v>32</v>
      </c>
      <c r="G19" s="46">
        <v>919100</v>
      </c>
      <c r="H19" s="46">
        <v>6</v>
      </c>
      <c r="I19" s="46">
        <v>105606</v>
      </c>
      <c r="J19" s="22">
        <f t="shared" si="0"/>
        <v>1073</v>
      </c>
      <c r="K19" s="23">
        <f t="shared" si="1"/>
        <v>31555270</v>
      </c>
    </row>
    <row r="20" spans="1:11" ht="30" customHeight="1">
      <c r="A20" s="3" t="s">
        <v>9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22">
        <f t="shared" si="0"/>
        <v>0</v>
      </c>
      <c r="K20" s="23">
        <f t="shared" si="1"/>
        <v>0</v>
      </c>
    </row>
    <row r="21" spans="1:11" ht="30" customHeight="1">
      <c r="A21" s="3" t="s">
        <v>10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22">
        <f t="shared" si="0"/>
        <v>0</v>
      </c>
      <c r="K21" s="23">
        <f t="shared" si="1"/>
        <v>0</v>
      </c>
    </row>
    <row r="22" spans="1:11" ht="30" customHeight="1" thickBot="1">
      <c r="A22" s="3" t="s">
        <v>11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22">
        <f t="shared" si="0"/>
        <v>0</v>
      </c>
      <c r="K22" s="23">
        <f t="shared" si="1"/>
        <v>0</v>
      </c>
    </row>
    <row r="23" spans="1:11" ht="30" customHeight="1" thickBot="1">
      <c r="A23" s="1" t="s">
        <v>12</v>
      </c>
      <c r="B23" s="24">
        <f aca="true" t="shared" si="2" ref="B23:K23">SUM(B11:B22)</f>
        <v>4044</v>
      </c>
      <c r="C23" s="24">
        <f t="shared" si="2"/>
        <v>93609663</v>
      </c>
      <c r="D23" s="24">
        <f t="shared" si="2"/>
        <v>268</v>
      </c>
      <c r="E23" s="24">
        <f t="shared" si="2"/>
        <v>16834008</v>
      </c>
      <c r="F23" s="24">
        <f t="shared" si="2"/>
        <v>801</v>
      </c>
      <c r="G23" s="24">
        <f t="shared" si="2"/>
        <v>50340633</v>
      </c>
      <c r="H23" s="24">
        <f t="shared" si="2"/>
        <v>340</v>
      </c>
      <c r="I23" s="24">
        <f t="shared" si="2"/>
        <v>66663530</v>
      </c>
      <c r="J23" s="24">
        <f t="shared" si="2"/>
        <v>5185</v>
      </c>
      <c r="K23" s="25">
        <f t="shared" si="2"/>
        <v>210613826</v>
      </c>
    </row>
    <row r="24" spans="1:11" ht="30" customHeight="1" thickBot="1">
      <c r="A24" s="4" t="s">
        <v>13</v>
      </c>
      <c r="B24" s="47">
        <v>1</v>
      </c>
      <c r="C24" s="47">
        <v>4300</v>
      </c>
      <c r="D24" s="47">
        <v>1</v>
      </c>
      <c r="E24" s="47">
        <v>4300</v>
      </c>
      <c r="F24" s="47">
        <v>4</v>
      </c>
      <c r="G24" s="47">
        <v>59800</v>
      </c>
      <c r="H24" s="47">
        <v>9</v>
      </c>
      <c r="I24" s="47">
        <v>11657609</v>
      </c>
      <c r="J24" s="26">
        <f>B24+F24+H24</f>
        <v>14</v>
      </c>
      <c r="K24" s="27">
        <f>C24+G24+I24</f>
        <v>11721709</v>
      </c>
    </row>
    <row r="25" spans="1:11" ht="30" customHeight="1" thickBot="1">
      <c r="A25" s="1" t="s">
        <v>14</v>
      </c>
      <c r="B25" s="24">
        <f aca="true" t="shared" si="3" ref="B25:K25">B23+B24</f>
        <v>4045</v>
      </c>
      <c r="C25" s="24">
        <f t="shared" si="3"/>
        <v>93613963</v>
      </c>
      <c r="D25" s="24">
        <f t="shared" si="3"/>
        <v>269</v>
      </c>
      <c r="E25" s="24">
        <f t="shared" si="3"/>
        <v>16838308</v>
      </c>
      <c r="F25" s="24">
        <f t="shared" si="3"/>
        <v>805</v>
      </c>
      <c r="G25" s="24">
        <f t="shared" si="3"/>
        <v>50400433</v>
      </c>
      <c r="H25" s="24">
        <f t="shared" si="3"/>
        <v>349</v>
      </c>
      <c r="I25" s="24">
        <f t="shared" si="3"/>
        <v>78321139</v>
      </c>
      <c r="J25" s="24">
        <f t="shared" si="3"/>
        <v>5199</v>
      </c>
      <c r="K25" s="25">
        <f t="shared" si="3"/>
        <v>222335535</v>
      </c>
    </row>
  </sheetData>
  <sheetProtection/>
  <mergeCells count="15">
    <mergeCell ref="J7:K7"/>
    <mergeCell ref="A2:K2"/>
    <mergeCell ref="H5:I5"/>
    <mergeCell ref="H6:I6"/>
    <mergeCell ref="H7:I7"/>
    <mergeCell ref="H8:I8"/>
    <mergeCell ref="F6:G6"/>
    <mergeCell ref="F7:G7"/>
    <mergeCell ref="F8:G8"/>
    <mergeCell ref="F9:G9"/>
    <mergeCell ref="D8:E8"/>
    <mergeCell ref="D9:E9"/>
    <mergeCell ref="B5:E5"/>
    <mergeCell ref="B6:E6"/>
    <mergeCell ref="H9:I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12.3984375" style="0" bestFit="1" customWidth="1"/>
    <col min="2" max="2" width="6.8984375" style="0" bestFit="1" customWidth="1"/>
    <col min="3" max="3" width="11" style="0" bestFit="1" customWidth="1"/>
    <col min="4" max="4" width="4.8984375" style="0" bestFit="1" customWidth="1"/>
    <col min="5" max="5" width="9.796875" style="0" bestFit="1" customWidth="1"/>
    <col min="6" max="6" width="6" style="0" bestFit="1" customWidth="1"/>
    <col min="7" max="7" width="10.8984375" style="0" bestFit="1" customWidth="1"/>
    <col min="8" max="8" width="5.5" style="0" bestFit="1" customWidth="1"/>
    <col min="9" max="9" width="12.09765625" style="0" bestFit="1" customWidth="1"/>
    <col min="10" max="10" width="6.8984375" style="0" bestFit="1" customWidth="1"/>
    <col min="11" max="11" width="11" style="0" bestFit="1" customWidth="1"/>
  </cols>
  <sheetData>
    <row r="2" spans="1:11" ht="18.75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 t="s">
        <v>36</v>
      </c>
    </row>
    <row r="4" ht="15" customHeight="1" thickBot="1">
      <c r="J4" t="s">
        <v>39</v>
      </c>
    </row>
    <row r="5" spans="1:11" ht="30" customHeight="1">
      <c r="A5" s="6" t="s">
        <v>29</v>
      </c>
      <c r="B5" s="82" t="s">
        <v>19</v>
      </c>
      <c r="C5" s="82"/>
      <c r="D5" s="82"/>
      <c r="E5" s="82"/>
      <c r="F5" s="7" t="s">
        <v>22</v>
      </c>
      <c r="G5" s="8"/>
      <c r="H5" s="88" t="s">
        <v>21</v>
      </c>
      <c r="I5" s="88"/>
      <c r="J5" s="7"/>
      <c r="K5" s="8"/>
    </row>
    <row r="6" spans="1:11" ht="30" customHeight="1">
      <c r="A6" s="9" t="s">
        <v>30</v>
      </c>
      <c r="B6" s="83" t="s">
        <v>20</v>
      </c>
      <c r="C6" s="83"/>
      <c r="D6" s="83"/>
      <c r="E6" s="83"/>
      <c r="F6" s="90" t="s">
        <v>23</v>
      </c>
      <c r="G6" s="91"/>
      <c r="H6" s="89" t="s">
        <v>26</v>
      </c>
      <c r="I6" s="89"/>
      <c r="J6" s="10"/>
      <c r="K6" s="11"/>
    </row>
    <row r="7" spans="1:11" ht="30" customHeight="1">
      <c r="A7" s="12"/>
      <c r="B7" s="13"/>
      <c r="C7" s="13"/>
      <c r="D7" s="13"/>
      <c r="E7" s="13"/>
      <c r="F7" s="90" t="s">
        <v>34</v>
      </c>
      <c r="G7" s="91"/>
      <c r="H7" s="89" t="s">
        <v>27</v>
      </c>
      <c r="I7" s="89"/>
      <c r="J7" s="85" t="s">
        <v>33</v>
      </c>
      <c r="K7" s="86"/>
    </row>
    <row r="8" spans="1:11" ht="30" customHeight="1">
      <c r="A8" s="12"/>
      <c r="B8" s="13"/>
      <c r="C8" s="13"/>
      <c r="D8" s="78" t="s">
        <v>17</v>
      </c>
      <c r="E8" s="79"/>
      <c r="F8" s="90" t="s">
        <v>24</v>
      </c>
      <c r="G8" s="91"/>
      <c r="H8" s="89" t="s">
        <v>24</v>
      </c>
      <c r="I8" s="89"/>
      <c r="J8" s="10"/>
      <c r="K8" s="11"/>
    </row>
    <row r="9" spans="1:11" ht="30" customHeight="1">
      <c r="A9" s="12" t="s">
        <v>31</v>
      </c>
      <c r="B9" s="13"/>
      <c r="C9" s="13"/>
      <c r="D9" s="80" t="s">
        <v>18</v>
      </c>
      <c r="E9" s="81"/>
      <c r="F9" s="76" t="s">
        <v>25</v>
      </c>
      <c r="G9" s="77"/>
      <c r="H9" s="84" t="s">
        <v>28</v>
      </c>
      <c r="I9" s="84"/>
      <c r="J9" s="10"/>
      <c r="K9" s="11"/>
    </row>
    <row r="10" spans="1:11" ht="30" customHeight="1" thickBot="1">
      <c r="A10" s="5"/>
      <c r="B10" s="14" t="s">
        <v>15</v>
      </c>
      <c r="C10" s="15" t="s">
        <v>16</v>
      </c>
      <c r="D10" s="15" t="s">
        <v>15</v>
      </c>
      <c r="E10" s="16" t="s">
        <v>16</v>
      </c>
      <c r="F10" s="17" t="s">
        <v>15</v>
      </c>
      <c r="G10" s="18" t="s">
        <v>16</v>
      </c>
      <c r="H10" s="14" t="s">
        <v>15</v>
      </c>
      <c r="I10" s="16" t="s">
        <v>16</v>
      </c>
      <c r="J10" s="17" t="s">
        <v>15</v>
      </c>
      <c r="K10" s="18" t="s">
        <v>16</v>
      </c>
    </row>
    <row r="11" spans="1:11" ht="30" customHeight="1">
      <c r="A11" s="2" t="s">
        <v>0</v>
      </c>
      <c r="B11" s="45">
        <v>0</v>
      </c>
      <c r="C11" s="45">
        <v>0</v>
      </c>
      <c r="D11" s="45">
        <v>0</v>
      </c>
      <c r="E11" s="45">
        <v>0</v>
      </c>
      <c r="F11" s="45">
        <v>8</v>
      </c>
      <c r="G11" s="45">
        <v>135952</v>
      </c>
      <c r="H11" s="45">
        <v>5</v>
      </c>
      <c r="I11" s="45">
        <v>60046</v>
      </c>
      <c r="J11" s="20">
        <f aca="true" t="shared" si="0" ref="J11:J22">B11+F11+H11</f>
        <v>13</v>
      </c>
      <c r="K11" s="21">
        <f aca="true" t="shared" si="1" ref="K11:K22">C11+G11+I11</f>
        <v>195998</v>
      </c>
    </row>
    <row r="12" spans="1:11" ht="30" customHeight="1">
      <c r="A12" s="3" t="s">
        <v>1</v>
      </c>
      <c r="B12" s="48">
        <v>1325</v>
      </c>
      <c r="C12" s="48">
        <v>29024113</v>
      </c>
      <c r="D12" s="48">
        <v>0</v>
      </c>
      <c r="E12" s="48">
        <v>0</v>
      </c>
      <c r="F12" s="48">
        <v>1003</v>
      </c>
      <c r="G12" s="48">
        <v>17076035</v>
      </c>
      <c r="H12" s="48">
        <v>355</v>
      </c>
      <c r="I12" s="48">
        <v>8802514</v>
      </c>
      <c r="J12" s="22">
        <f t="shared" si="0"/>
        <v>2683</v>
      </c>
      <c r="K12" s="23">
        <f t="shared" si="1"/>
        <v>54902662</v>
      </c>
    </row>
    <row r="13" spans="1:11" ht="30" customHeight="1">
      <c r="A13" s="3" t="s">
        <v>2</v>
      </c>
      <c r="B13" s="46">
        <v>2</v>
      </c>
      <c r="C13" s="46">
        <v>304900</v>
      </c>
      <c r="D13" s="46">
        <v>2</v>
      </c>
      <c r="E13" s="46">
        <v>304900</v>
      </c>
      <c r="F13" s="46">
        <v>1</v>
      </c>
      <c r="G13" s="46">
        <v>29000</v>
      </c>
      <c r="H13" s="46">
        <v>0</v>
      </c>
      <c r="I13" s="46">
        <v>0</v>
      </c>
      <c r="J13" s="22">
        <f t="shared" si="0"/>
        <v>3</v>
      </c>
      <c r="K13" s="23">
        <f t="shared" si="1"/>
        <v>333900</v>
      </c>
    </row>
    <row r="14" spans="1:11" ht="30" customHeight="1">
      <c r="A14" s="3" t="s">
        <v>3</v>
      </c>
      <c r="B14" s="46">
        <v>2</v>
      </c>
      <c r="C14" s="46">
        <v>42800</v>
      </c>
      <c r="D14" s="46">
        <v>2</v>
      </c>
      <c r="E14" s="46">
        <v>42800</v>
      </c>
      <c r="F14" s="46">
        <v>9</v>
      </c>
      <c r="G14" s="46">
        <v>343881</v>
      </c>
      <c r="H14" s="46">
        <v>0</v>
      </c>
      <c r="I14" s="46">
        <v>0</v>
      </c>
      <c r="J14" s="22">
        <f t="shared" si="0"/>
        <v>11</v>
      </c>
      <c r="K14" s="23">
        <f t="shared" si="1"/>
        <v>386681</v>
      </c>
    </row>
    <row r="15" spans="1:11" ht="30" customHeight="1">
      <c r="A15" s="3" t="s">
        <v>4</v>
      </c>
      <c r="B15" s="46">
        <v>2</v>
      </c>
      <c r="C15" s="46">
        <v>737840</v>
      </c>
      <c r="D15" s="46">
        <v>2</v>
      </c>
      <c r="E15" s="46">
        <v>737840</v>
      </c>
      <c r="F15" s="46">
        <v>8</v>
      </c>
      <c r="G15" s="46">
        <v>1145136</v>
      </c>
      <c r="H15" s="46">
        <v>2</v>
      </c>
      <c r="I15" s="46">
        <v>130255</v>
      </c>
      <c r="J15" s="22">
        <f t="shared" si="0"/>
        <v>12</v>
      </c>
      <c r="K15" s="23">
        <f t="shared" si="1"/>
        <v>2013231</v>
      </c>
    </row>
    <row r="16" spans="1:11" ht="30" customHeight="1">
      <c r="A16" s="3" t="s">
        <v>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22">
        <f t="shared" si="0"/>
        <v>0</v>
      </c>
      <c r="K16" s="23">
        <f t="shared" si="1"/>
        <v>0</v>
      </c>
    </row>
    <row r="17" spans="1:11" ht="30" customHeight="1">
      <c r="A17" s="3" t="s">
        <v>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22">
        <f t="shared" si="0"/>
        <v>0</v>
      </c>
      <c r="K17" s="23">
        <f t="shared" si="1"/>
        <v>0</v>
      </c>
    </row>
    <row r="18" spans="1:11" ht="30" customHeight="1">
      <c r="A18" s="3" t="s">
        <v>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22">
        <f t="shared" si="0"/>
        <v>0</v>
      </c>
      <c r="K18" s="23">
        <f t="shared" si="1"/>
        <v>0</v>
      </c>
    </row>
    <row r="19" spans="1:11" ht="30" customHeight="1">
      <c r="A19" s="3" t="s">
        <v>8</v>
      </c>
      <c r="B19" s="46">
        <v>913</v>
      </c>
      <c r="C19" s="46">
        <v>28268620</v>
      </c>
      <c r="D19" s="46">
        <v>101</v>
      </c>
      <c r="E19" s="46">
        <v>3111233</v>
      </c>
      <c r="F19" s="46">
        <v>68</v>
      </c>
      <c r="G19" s="46">
        <v>1608303</v>
      </c>
      <c r="H19" s="46">
        <v>9</v>
      </c>
      <c r="I19" s="46">
        <v>129138</v>
      </c>
      <c r="J19" s="22">
        <f t="shared" si="0"/>
        <v>990</v>
      </c>
      <c r="K19" s="23">
        <f t="shared" si="1"/>
        <v>30006061</v>
      </c>
    </row>
    <row r="20" spans="1:11" ht="30" customHeight="1">
      <c r="A20" s="3" t="s">
        <v>9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22">
        <f t="shared" si="0"/>
        <v>0</v>
      </c>
      <c r="K20" s="23">
        <f t="shared" si="1"/>
        <v>0</v>
      </c>
    </row>
    <row r="21" spans="1:11" ht="30" customHeight="1">
      <c r="A21" s="3" t="s">
        <v>10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22">
        <f t="shared" si="0"/>
        <v>0</v>
      </c>
      <c r="K21" s="23">
        <f t="shared" si="1"/>
        <v>0</v>
      </c>
    </row>
    <row r="22" spans="1:11" ht="30" customHeight="1" thickBot="1">
      <c r="A22" s="3" t="s">
        <v>11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22">
        <f t="shared" si="0"/>
        <v>0</v>
      </c>
      <c r="K22" s="23">
        <f t="shared" si="1"/>
        <v>0</v>
      </c>
    </row>
    <row r="23" spans="1:11" ht="30" customHeight="1" thickBot="1">
      <c r="A23" s="1" t="s">
        <v>12</v>
      </c>
      <c r="B23" s="24">
        <f aca="true" t="shared" si="2" ref="B23:K23">SUM(B11:B22)</f>
        <v>2244</v>
      </c>
      <c r="C23" s="24">
        <f t="shared" si="2"/>
        <v>58378273</v>
      </c>
      <c r="D23" s="24">
        <f t="shared" si="2"/>
        <v>107</v>
      </c>
      <c r="E23" s="24">
        <f t="shared" si="2"/>
        <v>4196773</v>
      </c>
      <c r="F23" s="24">
        <f t="shared" si="2"/>
        <v>1097</v>
      </c>
      <c r="G23" s="24">
        <f t="shared" si="2"/>
        <v>20338307</v>
      </c>
      <c r="H23" s="24">
        <f t="shared" si="2"/>
        <v>371</v>
      </c>
      <c r="I23" s="24">
        <f t="shared" si="2"/>
        <v>9121953</v>
      </c>
      <c r="J23" s="24">
        <f t="shared" si="2"/>
        <v>3712</v>
      </c>
      <c r="K23" s="25">
        <f t="shared" si="2"/>
        <v>87838533</v>
      </c>
    </row>
    <row r="24" spans="1:11" ht="30" customHeight="1" thickBot="1">
      <c r="A24" s="4" t="s">
        <v>13</v>
      </c>
      <c r="B24" s="47">
        <v>2</v>
      </c>
      <c r="C24" s="47">
        <v>45500</v>
      </c>
      <c r="D24" s="47">
        <v>2</v>
      </c>
      <c r="E24" s="47">
        <v>45500</v>
      </c>
      <c r="F24" s="47">
        <v>1</v>
      </c>
      <c r="G24" s="47">
        <v>1400</v>
      </c>
      <c r="H24" s="47">
        <v>0</v>
      </c>
      <c r="I24" s="47">
        <v>0</v>
      </c>
      <c r="J24" s="26">
        <f>B24+F24+H24</f>
        <v>3</v>
      </c>
      <c r="K24" s="27">
        <f>C24+G24+I24</f>
        <v>46900</v>
      </c>
    </row>
    <row r="25" spans="1:11" ht="30" customHeight="1" thickBot="1">
      <c r="A25" s="1" t="s">
        <v>14</v>
      </c>
      <c r="B25" s="24">
        <f aca="true" t="shared" si="3" ref="B25:K25">B23+B24</f>
        <v>2246</v>
      </c>
      <c r="C25" s="24">
        <f t="shared" si="3"/>
        <v>58423773</v>
      </c>
      <c r="D25" s="24">
        <f t="shared" si="3"/>
        <v>109</v>
      </c>
      <c r="E25" s="24">
        <f t="shared" si="3"/>
        <v>4242273</v>
      </c>
      <c r="F25" s="24">
        <f t="shared" si="3"/>
        <v>1098</v>
      </c>
      <c r="G25" s="24">
        <f t="shared" si="3"/>
        <v>20339707</v>
      </c>
      <c r="H25" s="24">
        <f t="shared" si="3"/>
        <v>371</v>
      </c>
      <c r="I25" s="24">
        <f t="shared" si="3"/>
        <v>9121953</v>
      </c>
      <c r="J25" s="24">
        <f t="shared" si="3"/>
        <v>3715</v>
      </c>
      <c r="K25" s="25">
        <f t="shared" si="3"/>
        <v>87885433</v>
      </c>
    </row>
  </sheetData>
  <sheetProtection/>
  <mergeCells count="15">
    <mergeCell ref="J7:K7"/>
    <mergeCell ref="A2:K2"/>
    <mergeCell ref="H5:I5"/>
    <mergeCell ref="H6:I6"/>
    <mergeCell ref="H7:I7"/>
    <mergeCell ref="H8:I8"/>
    <mergeCell ref="F6:G6"/>
    <mergeCell ref="F7:G7"/>
    <mergeCell ref="F8:G8"/>
    <mergeCell ref="F9:G9"/>
    <mergeCell ref="D8:E8"/>
    <mergeCell ref="D9:E9"/>
    <mergeCell ref="B5:E5"/>
    <mergeCell ref="B6:E6"/>
    <mergeCell ref="H9:I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12.3984375" style="0" bestFit="1" customWidth="1"/>
    <col min="2" max="2" width="6.8984375" style="0" bestFit="1" customWidth="1"/>
    <col min="3" max="3" width="11" style="0" bestFit="1" customWidth="1"/>
    <col min="4" max="4" width="4.8984375" style="0" bestFit="1" customWidth="1"/>
    <col min="5" max="5" width="9.796875" style="0" bestFit="1" customWidth="1"/>
    <col min="6" max="6" width="6" style="0" bestFit="1" customWidth="1"/>
    <col min="7" max="7" width="10.8984375" style="0" bestFit="1" customWidth="1"/>
    <col min="8" max="8" width="4.8984375" style="0" bestFit="1" customWidth="1"/>
    <col min="9" max="9" width="9.8984375" style="0" bestFit="1" customWidth="1"/>
    <col min="10" max="10" width="6.8984375" style="0" bestFit="1" customWidth="1"/>
    <col min="11" max="11" width="11" style="0" bestFit="1" customWidth="1"/>
  </cols>
  <sheetData>
    <row r="2" spans="1:11" ht="18.75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 t="s">
        <v>37</v>
      </c>
    </row>
    <row r="4" ht="15" customHeight="1" thickBot="1">
      <c r="J4" t="s">
        <v>39</v>
      </c>
    </row>
    <row r="5" spans="1:11" ht="30" customHeight="1">
      <c r="A5" s="6" t="s">
        <v>29</v>
      </c>
      <c r="B5" s="82" t="s">
        <v>19</v>
      </c>
      <c r="C5" s="82"/>
      <c r="D5" s="82"/>
      <c r="E5" s="82"/>
      <c r="F5" s="7" t="s">
        <v>22</v>
      </c>
      <c r="G5" s="8"/>
      <c r="H5" s="88" t="s">
        <v>21</v>
      </c>
      <c r="I5" s="88"/>
      <c r="J5" s="7"/>
      <c r="K5" s="8"/>
    </row>
    <row r="6" spans="1:11" ht="30" customHeight="1">
      <c r="A6" s="9" t="s">
        <v>30</v>
      </c>
      <c r="B6" s="83" t="s">
        <v>20</v>
      </c>
      <c r="C6" s="83"/>
      <c r="D6" s="83"/>
      <c r="E6" s="83"/>
      <c r="F6" s="90" t="s">
        <v>23</v>
      </c>
      <c r="G6" s="91"/>
      <c r="H6" s="89" t="s">
        <v>26</v>
      </c>
      <c r="I6" s="89"/>
      <c r="J6" s="10"/>
      <c r="K6" s="11"/>
    </row>
    <row r="7" spans="1:11" ht="30" customHeight="1">
      <c r="A7" s="12"/>
      <c r="B7" s="13"/>
      <c r="C7" s="13"/>
      <c r="D7" s="13"/>
      <c r="E7" s="13"/>
      <c r="F7" s="90" t="s">
        <v>34</v>
      </c>
      <c r="G7" s="91"/>
      <c r="H7" s="89" t="s">
        <v>27</v>
      </c>
      <c r="I7" s="89"/>
      <c r="J7" s="85" t="s">
        <v>33</v>
      </c>
      <c r="K7" s="86"/>
    </row>
    <row r="8" spans="1:11" ht="30" customHeight="1">
      <c r="A8" s="12"/>
      <c r="B8" s="13"/>
      <c r="C8" s="13"/>
      <c r="D8" s="78" t="s">
        <v>17</v>
      </c>
      <c r="E8" s="79"/>
      <c r="F8" s="90" t="s">
        <v>24</v>
      </c>
      <c r="G8" s="91"/>
      <c r="H8" s="89" t="s">
        <v>24</v>
      </c>
      <c r="I8" s="89"/>
      <c r="J8" s="10"/>
      <c r="K8" s="11"/>
    </row>
    <row r="9" spans="1:11" ht="30" customHeight="1">
      <c r="A9" s="12" t="s">
        <v>31</v>
      </c>
      <c r="B9" s="13"/>
      <c r="C9" s="13"/>
      <c r="D9" s="80" t="s">
        <v>18</v>
      </c>
      <c r="E9" s="81"/>
      <c r="F9" s="76" t="s">
        <v>25</v>
      </c>
      <c r="G9" s="77"/>
      <c r="H9" s="84" t="s">
        <v>28</v>
      </c>
      <c r="I9" s="84"/>
      <c r="J9" s="10"/>
      <c r="K9" s="11"/>
    </row>
    <row r="10" spans="1:11" ht="30" customHeight="1" thickBot="1">
      <c r="A10" s="5"/>
      <c r="B10" s="14" t="s">
        <v>15</v>
      </c>
      <c r="C10" s="15" t="s">
        <v>16</v>
      </c>
      <c r="D10" s="15" t="s">
        <v>15</v>
      </c>
      <c r="E10" s="16" t="s">
        <v>16</v>
      </c>
      <c r="F10" s="17" t="s">
        <v>15</v>
      </c>
      <c r="G10" s="18" t="s">
        <v>16</v>
      </c>
      <c r="H10" s="14" t="s">
        <v>15</v>
      </c>
      <c r="I10" s="16" t="s">
        <v>16</v>
      </c>
      <c r="J10" s="17" t="s">
        <v>15</v>
      </c>
      <c r="K10" s="18" t="s">
        <v>16</v>
      </c>
    </row>
    <row r="11" spans="1:11" ht="30" customHeight="1">
      <c r="A11" s="2" t="s">
        <v>0</v>
      </c>
      <c r="B11" s="45">
        <v>0</v>
      </c>
      <c r="C11" s="45">
        <v>0</v>
      </c>
      <c r="D11" s="45">
        <v>0</v>
      </c>
      <c r="E11" s="45">
        <v>0</v>
      </c>
      <c r="F11" s="45">
        <v>8</v>
      </c>
      <c r="G11" s="45">
        <v>174400</v>
      </c>
      <c r="H11" s="45">
        <v>5</v>
      </c>
      <c r="I11" s="45">
        <v>188794</v>
      </c>
      <c r="J11" s="20">
        <f aca="true" t="shared" si="0" ref="J11:J22">B11+F11+H11</f>
        <v>13</v>
      </c>
      <c r="K11" s="21">
        <f aca="true" t="shared" si="1" ref="K11:K22">C11+G11+I11</f>
        <v>363194</v>
      </c>
    </row>
    <row r="12" spans="1:11" ht="30" customHeight="1">
      <c r="A12" s="3" t="s">
        <v>1</v>
      </c>
      <c r="B12" s="46">
        <v>1899</v>
      </c>
      <c r="C12" s="46">
        <v>11084808</v>
      </c>
      <c r="D12" s="46">
        <v>0</v>
      </c>
      <c r="E12" s="46">
        <v>0</v>
      </c>
      <c r="F12" s="46">
        <v>273</v>
      </c>
      <c r="G12" s="46">
        <v>2058169</v>
      </c>
      <c r="H12" s="46">
        <v>55</v>
      </c>
      <c r="I12" s="46">
        <v>4170091</v>
      </c>
      <c r="J12" s="22">
        <f t="shared" si="0"/>
        <v>2227</v>
      </c>
      <c r="K12" s="23">
        <f t="shared" si="1"/>
        <v>17313068</v>
      </c>
    </row>
    <row r="13" spans="1:11" ht="30" customHeight="1">
      <c r="A13" s="3" t="s">
        <v>2</v>
      </c>
      <c r="B13" s="46">
        <v>0</v>
      </c>
      <c r="C13" s="46">
        <v>0</v>
      </c>
      <c r="D13" s="46">
        <v>0</v>
      </c>
      <c r="E13" s="46">
        <v>0</v>
      </c>
      <c r="F13" s="46">
        <v>1</v>
      </c>
      <c r="G13" s="46">
        <v>165600</v>
      </c>
      <c r="H13" s="46">
        <v>1</v>
      </c>
      <c r="I13" s="46">
        <v>21600</v>
      </c>
      <c r="J13" s="22">
        <f t="shared" si="0"/>
        <v>2</v>
      </c>
      <c r="K13" s="23">
        <f t="shared" si="1"/>
        <v>187200</v>
      </c>
    </row>
    <row r="14" spans="1:11" ht="30" customHeight="1">
      <c r="A14" s="3" t="s">
        <v>3</v>
      </c>
      <c r="B14" s="46">
        <v>0</v>
      </c>
      <c r="C14" s="46">
        <v>0</v>
      </c>
      <c r="D14" s="46">
        <v>0</v>
      </c>
      <c r="E14" s="46">
        <v>0</v>
      </c>
      <c r="F14" s="46">
        <v>2</v>
      </c>
      <c r="G14" s="46">
        <v>69300</v>
      </c>
      <c r="H14" s="46">
        <v>0</v>
      </c>
      <c r="I14" s="46">
        <v>0</v>
      </c>
      <c r="J14" s="22">
        <f t="shared" si="0"/>
        <v>2</v>
      </c>
      <c r="K14" s="23">
        <f t="shared" si="1"/>
        <v>69300</v>
      </c>
    </row>
    <row r="15" spans="1:11" ht="30" customHeight="1">
      <c r="A15" s="3" t="s">
        <v>4</v>
      </c>
      <c r="B15" s="46">
        <v>0</v>
      </c>
      <c r="C15" s="46">
        <v>0</v>
      </c>
      <c r="D15" s="46">
        <v>0</v>
      </c>
      <c r="E15" s="46">
        <v>0</v>
      </c>
      <c r="F15" s="46">
        <v>2</v>
      </c>
      <c r="G15" s="46">
        <v>1709260</v>
      </c>
      <c r="H15" s="46">
        <v>0</v>
      </c>
      <c r="I15" s="46">
        <v>0</v>
      </c>
      <c r="J15" s="22">
        <f t="shared" si="0"/>
        <v>2</v>
      </c>
      <c r="K15" s="23">
        <f t="shared" si="1"/>
        <v>1709260</v>
      </c>
    </row>
    <row r="16" spans="1:11" ht="30" customHeight="1">
      <c r="A16" s="3" t="s">
        <v>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22">
        <f t="shared" si="0"/>
        <v>0</v>
      </c>
      <c r="K16" s="23">
        <f t="shared" si="1"/>
        <v>0</v>
      </c>
    </row>
    <row r="17" spans="1:11" ht="30" customHeight="1">
      <c r="A17" s="3" t="s">
        <v>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22">
        <f t="shared" si="0"/>
        <v>0</v>
      </c>
      <c r="K17" s="23">
        <f t="shared" si="1"/>
        <v>0</v>
      </c>
    </row>
    <row r="18" spans="1:11" ht="30" customHeight="1">
      <c r="A18" s="3" t="s">
        <v>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22">
        <f t="shared" si="0"/>
        <v>0</v>
      </c>
      <c r="K18" s="23">
        <f t="shared" si="1"/>
        <v>0</v>
      </c>
    </row>
    <row r="19" spans="1:11" ht="30" customHeight="1">
      <c r="A19" s="3" t="s">
        <v>8</v>
      </c>
      <c r="B19" s="46">
        <v>279</v>
      </c>
      <c r="C19" s="46">
        <v>8501664</v>
      </c>
      <c r="D19" s="46">
        <v>82</v>
      </c>
      <c r="E19" s="46">
        <v>2193135</v>
      </c>
      <c r="F19" s="46">
        <v>61</v>
      </c>
      <c r="G19" s="46">
        <v>1605021</v>
      </c>
      <c r="H19" s="46">
        <v>5</v>
      </c>
      <c r="I19" s="46">
        <v>86217</v>
      </c>
      <c r="J19" s="22">
        <f t="shared" si="0"/>
        <v>345</v>
      </c>
      <c r="K19" s="23">
        <f t="shared" si="1"/>
        <v>10192902</v>
      </c>
    </row>
    <row r="20" spans="1:11" ht="30" customHeight="1">
      <c r="A20" s="3" t="s">
        <v>9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22">
        <f t="shared" si="0"/>
        <v>0</v>
      </c>
      <c r="K20" s="23">
        <f t="shared" si="1"/>
        <v>0</v>
      </c>
    </row>
    <row r="21" spans="1:11" ht="30" customHeight="1">
      <c r="A21" s="3" t="s">
        <v>10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22">
        <f t="shared" si="0"/>
        <v>0</v>
      </c>
      <c r="K21" s="23">
        <f t="shared" si="1"/>
        <v>0</v>
      </c>
    </row>
    <row r="22" spans="1:11" ht="30" customHeight="1" thickBot="1">
      <c r="A22" s="3" t="s">
        <v>11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22">
        <f t="shared" si="0"/>
        <v>0</v>
      </c>
      <c r="K22" s="23">
        <f t="shared" si="1"/>
        <v>0</v>
      </c>
    </row>
    <row r="23" spans="1:11" ht="30" customHeight="1" thickBot="1">
      <c r="A23" s="1" t="s">
        <v>12</v>
      </c>
      <c r="B23" s="24">
        <f aca="true" t="shared" si="2" ref="B23:K23">SUM(B11:B22)</f>
        <v>2178</v>
      </c>
      <c r="C23" s="24">
        <f t="shared" si="2"/>
        <v>19586472</v>
      </c>
      <c r="D23" s="24">
        <f t="shared" si="2"/>
        <v>82</v>
      </c>
      <c r="E23" s="24">
        <f t="shared" si="2"/>
        <v>2193135</v>
      </c>
      <c r="F23" s="24">
        <f t="shared" si="2"/>
        <v>347</v>
      </c>
      <c r="G23" s="24">
        <f t="shared" si="2"/>
        <v>5781750</v>
      </c>
      <c r="H23" s="24">
        <f t="shared" si="2"/>
        <v>66</v>
      </c>
      <c r="I23" s="24">
        <f t="shared" si="2"/>
        <v>4466702</v>
      </c>
      <c r="J23" s="24">
        <f t="shared" si="2"/>
        <v>2591</v>
      </c>
      <c r="K23" s="25">
        <f t="shared" si="2"/>
        <v>29834924</v>
      </c>
    </row>
    <row r="24" spans="1:11" ht="30" customHeight="1" thickBot="1">
      <c r="A24" s="4" t="s">
        <v>13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26">
        <f>B24+F24+H24</f>
        <v>0</v>
      </c>
      <c r="K24" s="27">
        <f>C24+G24+I24</f>
        <v>0</v>
      </c>
    </row>
    <row r="25" spans="1:11" ht="30" customHeight="1" thickBot="1">
      <c r="A25" s="1" t="s">
        <v>14</v>
      </c>
      <c r="B25" s="24">
        <f aca="true" t="shared" si="3" ref="B25:K25">B23+B24</f>
        <v>2178</v>
      </c>
      <c r="C25" s="24">
        <f t="shared" si="3"/>
        <v>19586472</v>
      </c>
      <c r="D25" s="24">
        <f t="shared" si="3"/>
        <v>82</v>
      </c>
      <c r="E25" s="24">
        <f t="shared" si="3"/>
        <v>2193135</v>
      </c>
      <c r="F25" s="24">
        <f t="shared" si="3"/>
        <v>347</v>
      </c>
      <c r="G25" s="24">
        <f t="shared" si="3"/>
        <v>5781750</v>
      </c>
      <c r="H25" s="24">
        <f t="shared" si="3"/>
        <v>66</v>
      </c>
      <c r="I25" s="24">
        <f t="shared" si="3"/>
        <v>4466702</v>
      </c>
      <c r="J25" s="24">
        <f t="shared" si="3"/>
        <v>2591</v>
      </c>
      <c r="K25" s="25">
        <f t="shared" si="3"/>
        <v>29834924</v>
      </c>
    </row>
  </sheetData>
  <sheetProtection/>
  <mergeCells count="15">
    <mergeCell ref="J7:K7"/>
    <mergeCell ref="A2:K2"/>
    <mergeCell ref="H5:I5"/>
    <mergeCell ref="H6:I6"/>
    <mergeCell ref="H7:I7"/>
    <mergeCell ref="H8:I8"/>
    <mergeCell ref="F6:G6"/>
    <mergeCell ref="F7:G7"/>
    <mergeCell ref="F8:G8"/>
    <mergeCell ref="F9:G9"/>
    <mergeCell ref="D8:E8"/>
    <mergeCell ref="D9:E9"/>
    <mergeCell ref="B5:E5"/>
    <mergeCell ref="B6:E6"/>
    <mergeCell ref="H9:I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12.3984375" style="0" bestFit="1" customWidth="1"/>
    <col min="2" max="2" width="6.8984375" style="0" bestFit="1" customWidth="1"/>
    <col min="3" max="3" width="11" style="0" bestFit="1" customWidth="1"/>
    <col min="4" max="4" width="4.8984375" style="0" bestFit="1" customWidth="1"/>
    <col min="5" max="5" width="9.796875" style="0" bestFit="1" customWidth="1"/>
    <col min="6" max="6" width="6" style="0" bestFit="1" customWidth="1"/>
    <col min="7" max="7" width="10.8984375" style="0" bestFit="1" customWidth="1"/>
    <col min="8" max="8" width="4.8984375" style="0" bestFit="1" customWidth="1"/>
    <col min="9" max="9" width="9.8984375" style="0" bestFit="1" customWidth="1"/>
    <col min="10" max="10" width="6.8984375" style="0" bestFit="1" customWidth="1"/>
    <col min="11" max="11" width="11" style="0" bestFit="1" customWidth="1"/>
  </cols>
  <sheetData>
    <row r="2" spans="1:11" ht="18.75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 t="s">
        <v>38</v>
      </c>
    </row>
    <row r="4" ht="15" customHeight="1" thickBot="1">
      <c r="J4" t="s">
        <v>39</v>
      </c>
    </row>
    <row r="5" spans="1:11" ht="30" customHeight="1">
      <c r="A5" s="6" t="s">
        <v>29</v>
      </c>
      <c r="B5" s="82" t="s">
        <v>19</v>
      </c>
      <c r="C5" s="82"/>
      <c r="D5" s="82"/>
      <c r="E5" s="82"/>
      <c r="F5" s="7" t="s">
        <v>22</v>
      </c>
      <c r="G5" s="8"/>
      <c r="H5" s="88" t="s">
        <v>21</v>
      </c>
      <c r="I5" s="88"/>
      <c r="J5" s="7"/>
      <c r="K5" s="8"/>
    </row>
    <row r="6" spans="1:11" ht="30" customHeight="1">
      <c r="A6" s="9" t="s">
        <v>30</v>
      </c>
      <c r="B6" s="83" t="s">
        <v>20</v>
      </c>
      <c r="C6" s="83"/>
      <c r="D6" s="83"/>
      <c r="E6" s="83"/>
      <c r="F6" s="90" t="s">
        <v>23</v>
      </c>
      <c r="G6" s="91"/>
      <c r="H6" s="89" t="s">
        <v>26</v>
      </c>
      <c r="I6" s="89"/>
      <c r="J6" s="10"/>
      <c r="K6" s="11"/>
    </row>
    <row r="7" spans="1:11" ht="30" customHeight="1">
      <c r="A7" s="12"/>
      <c r="B7" s="13"/>
      <c r="C7" s="13"/>
      <c r="D7" s="13"/>
      <c r="E7" s="13"/>
      <c r="F7" s="90" t="s">
        <v>34</v>
      </c>
      <c r="G7" s="91"/>
      <c r="H7" s="89" t="s">
        <v>27</v>
      </c>
      <c r="I7" s="89"/>
      <c r="J7" s="85" t="s">
        <v>33</v>
      </c>
      <c r="K7" s="86"/>
    </row>
    <row r="8" spans="1:11" ht="30" customHeight="1">
      <c r="A8" s="12"/>
      <c r="B8" s="13"/>
      <c r="C8" s="13"/>
      <c r="D8" s="78" t="s">
        <v>17</v>
      </c>
      <c r="E8" s="79"/>
      <c r="F8" s="90" t="s">
        <v>24</v>
      </c>
      <c r="G8" s="91"/>
      <c r="H8" s="89" t="s">
        <v>24</v>
      </c>
      <c r="I8" s="89"/>
      <c r="J8" s="10"/>
      <c r="K8" s="11"/>
    </row>
    <row r="9" spans="1:11" ht="30" customHeight="1">
      <c r="A9" s="12" t="s">
        <v>31</v>
      </c>
      <c r="B9" s="13"/>
      <c r="C9" s="13"/>
      <c r="D9" s="80" t="s">
        <v>18</v>
      </c>
      <c r="E9" s="81"/>
      <c r="F9" s="76" t="s">
        <v>25</v>
      </c>
      <c r="G9" s="77"/>
      <c r="H9" s="84" t="s">
        <v>28</v>
      </c>
      <c r="I9" s="84"/>
      <c r="J9" s="10"/>
      <c r="K9" s="11"/>
    </row>
    <row r="10" spans="1:11" ht="30" customHeight="1" thickBot="1">
      <c r="A10" s="5"/>
      <c r="B10" s="14" t="s">
        <v>15</v>
      </c>
      <c r="C10" s="15" t="s">
        <v>16</v>
      </c>
      <c r="D10" s="15" t="s">
        <v>15</v>
      </c>
      <c r="E10" s="16" t="s">
        <v>16</v>
      </c>
      <c r="F10" s="17" t="s">
        <v>15</v>
      </c>
      <c r="G10" s="18" t="s">
        <v>16</v>
      </c>
      <c r="H10" s="14" t="s">
        <v>15</v>
      </c>
      <c r="I10" s="16" t="s">
        <v>16</v>
      </c>
      <c r="J10" s="17" t="s">
        <v>15</v>
      </c>
      <c r="K10" s="18" t="s">
        <v>16</v>
      </c>
    </row>
    <row r="11" spans="1:11" ht="30" customHeight="1">
      <c r="A11" s="2" t="s">
        <v>0</v>
      </c>
      <c r="B11" s="45">
        <v>1</v>
      </c>
      <c r="C11" s="45">
        <v>25000</v>
      </c>
      <c r="D11" s="45">
        <v>1</v>
      </c>
      <c r="E11" s="45">
        <v>25000</v>
      </c>
      <c r="F11" s="45">
        <v>0</v>
      </c>
      <c r="G11" s="45">
        <v>0</v>
      </c>
      <c r="H11" s="45">
        <v>0</v>
      </c>
      <c r="I11" s="45">
        <v>0</v>
      </c>
      <c r="J11" s="20">
        <f aca="true" t="shared" si="0" ref="J11:J22">B11+F11+H11</f>
        <v>1</v>
      </c>
      <c r="K11" s="21">
        <f aca="true" t="shared" si="1" ref="K11:K22">C11+G11+I11</f>
        <v>25000</v>
      </c>
    </row>
    <row r="12" spans="1:11" ht="30" customHeight="1">
      <c r="A12" s="3" t="s">
        <v>1</v>
      </c>
      <c r="B12" s="49">
        <v>111</v>
      </c>
      <c r="C12" s="49">
        <v>620420</v>
      </c>
      <c r="D12" s="49">
        <v>0</v>
      </c>
      <c r="E12" s="49"/>
      <c r="F12" s="49">
        <v>23</v>
      </c>
      <c r="G12" s="49">
        <v>180647</v>
      </c>
      <c r="H12" s="49">
        <v>9</v>
      </c>
      <c r="I12" s="49">
        <v>135827</v>
      </c>
      <c r="J12" s="22">
        <f t="shared" si="0"/>
        <v>143</v>
      </c>
      <c r="K12" s="23">
        <f t="shared" si="1"/>
        <v>936894</v>
      </c>
    </row>
    <row r="13" spans="1:11" ht="30" customHeight="1">
      <c r="A13" s="3" t="s">
        <v>2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22">
        <f t="shared" si="0"/>
        <v>0</v>
      </c>
      <c r="K13" s="23">
        <f t="shared" si="1"/>
        <v>0</v>
      </c>
    </row>
    <row r="14" spans="1:11" ht="30" customHeight="1">
      <c r="A14" s="3" t="s">
        <v>3</v>
      </c>
      <c r="B14" s="46">
        <v>2</v>
      </c>
      <c r="C14" s="46">
        <v>224000</v>
      </c>
      <c r="D14" s="46">
        <v>2</v>
      </c>
      <c r="E14" s="46">
        <v>224000</v>
      </c>
      <c r="F14" s="46">
        <v>0</v>
      </c>
      <c r="G14" s="46">
        <v>0</v>
      </c>
      <c r="H14" s="46">
        <v>0</v>
      </c>
      <c r="I14" s="46">
        <v>0</v>
      </c>
      <c r="J14" s="22">
        <f t="shared" si="0"/>
        <v>2</v>
      </c>
      <c r="K14" s="23">
        <f t="shared" si="1"/>
        <v>224000</v>
      </c>
    </row>
    <row r="15" spans="1:11" ht="30" customHeight="1">
      <c r="A15" s="3" t="s">
        <v>4</v>
      </c>
      <c r="B15" s="46">
        <v>2</v>
      </c>
      <c r="C15" s="46">
        <v>21300</v>
      </c>
      <c r="D15" s="46">
        <v>1</v>
      </c>
      <c r="E15" s="46">
        <v>11000</v>
      </c>
      <c r="F15" s="46">
        <v>1</v>
      </c>
      <c r="G15" s="46">
        <v>387278</v>
      </c>
      <c r="H15" s="46">
        <v>0</v>
      </c>
      <c r="I15" s="46">
        <v>0</v>
      </c>
      <c r="J15" s="22">
        <f t="shared" si="0"/>
        <v>3</v>
      </c>
      <c r="K15" s="23">
        <f t="shared" si="1"/>
        <v>408578</v>
      </c>
    </row>
    <row r="16" spans="1:11" ht="30" customHeight="1">
      <c r="A16" s="3" t="s">
        <v>5</v>
      </c>
      <c r="B16" s="46">
        <v>0</v>
      </c>
      <c r="C16" s="46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22">
        <f t="shared" si="0"/>
        <v>0</v>
      </c>
      <c r="K16" s="23">
        <f t="shared" si="1"/>
        <v>0</v>
      </c>
    </row>
    <row r="17" spans="1:11" ht="30" customHeight="1">
      <c r="A17" s="3" t="s">
        <v>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22">
        <f t="shared" si="0"/>
        <v>0</v>
      </c>
      <c r="K17" s="23">
        <f t="shared" si="1"/>
        <v>0</v>
      </c>
    </row>
    <row r="18" spans="1:11" ht="30" customHeight="1">
      <c r="A18" s="3" t="s">
        <v>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22">
        <f t="shared" si="0"/>
        <v>0</v>
      </c>
      <c r="K18" s="23">
        <f t="shared" si="1"/>
        <v>0</v>
      </c>
    </row>
    <row r="19" spans="1:11" ht="30" customHeight="1">
      <c r="A19" s="3" t="s">
        <v>8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22">
        <f t="shared" si="0"/>
        <v>0</v>
      </c>
      <c r="K19" s="23">
        <f t="shared" si="1"/>
        <v>0</v>
      </c>
    </row>
    <row r="20" spans="1:11" ht="30" customHeight="1">
      <c r="A20" s="3" t="s">
        <v>9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22">
        <f t="shared" si="0"/>
        <v>0</v>
      </c>
      <c r="K20" s="23">
        <f t="shared" si="1"/>
        <v>0</v>
      </c>
    </row>
    <row r="21" spans="1:11" ht="30" customHeight="1">
      <c r="A21" s="3" t="s">
        <v>10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22">
        <f t="shared" si="0"/>
        <v>0</v>
      </c>
      <c r="K21" s="23">
        <f t="shared" si="1"/>
        <v>0</v>
      </c>
    </row>
    <row r="22" spans="1:11" ht="30" customHeight="1" thickBot="1">
      <c r="A22" s="3" t="s">
        <v>11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22">
        <f t="shared" si="0"/>
        <v>0</v>
      </c>
      <c r="K22" s="23">
        <f t="shared" si="1"/>
        <v>0</v>
      </c>
    </row>
    <row r="23" spans="1:11" ht="30" customHeight="1" thickBot="1">
      <c r="A23" s="1" t="s">
        <v>12</v>
      </c>
      <c r="B23" s="24">
        <f aca="true" t="shared" si="2" ref="B23:K23">SUM(B11:B22)</f>
        <v>116</v>
      </c>
      <c r="C23" s="24">
        <f t="shared" si="2"/>
        <v>890720</v>
      </c>
      <c r="D23" s="24">
        <f t="shared" si="2"/>
        <v>4</v>
      </c>
      <c r="E23" s="24">
        <f t="shared" si="2"/>
        <v>260000</v>
      </c>
      <c r="F23" s="24">
        <f t="shared" si="2"/>
        <v>24</v>
      </c>
      <c r="G23" s="24">
        <f t="shared" si="2"/>
        <v>567925</v>
      </c>
      <c r="H23" s="24">
        <f t="shared" si="2"/>
        <v>9</v>
      </c>
      <c r="I23" s="24">
        <f t="shared" si="2"/>
        <v>135827</v>
      </c>
      <c r="J23" s="24">
        <f t="shared" si="2"/>
        <v>149</v>
      </c>
      <c r="K23" s="25">
        <f t="shared" si="2"/>
        <v>1594472</v>
      </c>
    </row>
    <row r="24" spans="1:11" ht="30" customHeight="1" thickBot="1">
      <c r="A24" s="4" t="s">
        <v>13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26">
        <f>B24+F24+H24</f>
        <v>0</v>
      </c>
      <c r="K24" s="27">
        <f>C24+G24+I24</f>
        <v>0</v>
      </c>
    </row>
    <row r="25" spans="1:11" ht="30" customHeight="1" thickBot="1">
      <c r="A25" s="1" t="s">
        <v>14</v>
      </c>
      <c r="B25" s="24">
        <f aca="true" t="shared" si="3" ref="B25:K25">B23+B24</f>
        <v>116</v>
      </c>
      <c r="C25" s="24">
        <f t="shared" si="3"/>
        <v>890720</v>
      </c>
      <c r="D25" s="24">
        <f t="shared" si="3"/>
        <v>4</v>
      </c>
      <c r="E25" s="24">
        <f t="shared" si="3"/>
        <v>260000</v>
      </c>
      <c r="F25" s="24">
        <f t="shared" si="3"/>
        <v>24</v>
      </c>
      <c r="G25" s="24">
        <f t="shared" si="3"/>
        <v>567925</v>
      </c>
      <c r="H25" s="24">
        <f t="shared" si="3"/>
        <v>9</v>
      </c>
      <c r="I25" s="24">
        <f t="shared" si="3"/>
        <v>135827</v>
      </c>
      <c r="J25" s="24">
        <f t="shared" si="3"/>
        <v>149</v>
      </c>
      <c r="K25" s="25">
        <f t="shared" si="3"/>
        <v>1594472</v>
      </c>
    </row>
  </sheetData>
  <sheetProtection/>
  <mergeCells count="15">
    <mergeCell ref="J7:K7"/>
    <mergeCell ref="A2:K2"/>
    <mergeCell ref="H5:I5"/>
    <mergeCell ref="H6:I6"/>
    <mergeCell ref="H7:I7"/>
    <mergeCell ref="H8:I8"/>
    <mergeCell ref="F6:G6"/>
    <mergeCell ref="F7:G7"/>
    <mergeCell ref="F8:G8"/>
    <mergeCell ref="F9:G9"/>
    <mergeCell ref="D8:E8"/>
    <mergeCell ref="D9:E9"/>
    <mergeCell ref="B5:E5"/>
    <mergeCell ref="B6:E6"/>
    <mergeCell ref="H9:I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12.3984375" style="0" bestFit="1" customWidth="1"/>
    <col min="2" max="2" width="6.8984375" style="0" bestFit="1" customWidth="1"/>
    <col min="3" max="3" width="11" style="0" bestFit="1" customWidth="1"/>
    <col min="4" max="4" width="4.8984375" style="0" bestFit="1" customWidth="1"/>
    <col min="5" max="5" width="9.796875" style="0" bestFit="1" customWidth="1"/>
    <col min="6" max="6" width="6" style="0" bestFit="1" customWidth="1"/>
    <col min="7" max="7" width="10.8984375" style="0" bestFit="1" customWidth="1"/>
    <col min="8" max="8" width="4.8984375" style="0" bestFit="1" customWidth="1"/>
    <col min="9" max="9" width="9.8984375" style="0" bestFit="1" customWidth="1"/>
    <col min="10" max="10" width="6.8984375" style="0" bestFit="1" customWidth="1"/>
    <col min="11" max="11" width="11" style="0" bestFit="1" customWidth="1"/>
  </cols>
  <sheetData>
    <row r="2" spans="1:11" ht="18.75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 t="s">
        <v>38</v>
      </c>
    </row>
    <row r="4" ht="15" customHeight="1" thickBot="1">
      <c r="J4" t="s">
        <v>39</v>
      </c>
    </row>
    <row r="5" spans="1:11" ht="30" customHeight="1">
      <c r="A5" s="6" t="s">
        <v>29</v>
      </c>
      <c r="B5" s="82" t="s">
        <v>19</v>
      </c>
      <c r="C5" s="82"/>
      <c r="D5" s="82"/>
      <c r="E5" s="82"/>
      <c r="F5" s="7" t="s">
        <v>22</v>
      </c>
      <c r="G5" s="8"/>
      <c r="H5" s="88" t="s">
        <v>21</v>
      </c>
      <c r="I5" s="88"/>
      <c r="J5" s="7"/>
      <c r="K5" s="8"/>
    </row>
    <row r="6" spans="1:11" ht="30" customHeight="1">
      <c r="A6" s="9" t="s">
        <v>30</v>
      </c>
      <c r="B6" s="83" t="s">
        <v>20</v>
      </c>
      <c r="C6" s="83"/>
      <c r="D6" s="83"/>
      <c r="E6" s="83"/>
      <c r="F6" s="90" t="s">
        <v>23</v>
      </c>
      <c r="G6" s="91"/>
      <c r="H6" s="89" t="s">
        <v>26</v>
      </c>
      <c r="I6" s="89"/>
      <c r="J6" s="10"/>
      <c r="K6" s="11"/>
    </row>
    <row r="7" spans="1:11" ht="30" customHeight="1">
      <c r="A7" s="12"/>
      <c r="B7" s="13"/>
      <c r="C7" s="13"/>
      <c r="D7" s="13"/>
      <c r="E7" s="13"/>
      <c r="F7" s="90" t="s">
        <v>32</v>
      </c>
      <c r="G7" s="91"/>
      <c r="H7" s="89" t="s">
        <v>27</v>
      </c>
      <c r="I7" s="89"/>
      <c r="J7" s="85" t="s">
        <v>33</v>
      </c>
      <c r="K7" s="86"/>
    </row>
    <row r="8" spans="1:11" ht="30" customHeight="1">
      <c r="A8" s="12"/>
      <c r="B8" s="13"/>
      <c r="C8" s="13"/>
      <c r="D8" s="78" t="s">
        <v>17</v>
      </c>
      <c r="E8" s="79"/>
      <c r="F8" s="90" t="s">
        <v>24</v>
      </c>
      <c r="G8" s="91"/>
      <c r="H8" s="89" t="s">
        <v>24</v>
      </c>
      <c r="I8" s="89"/>
      <c r="J8" s="10"/>
      <c r="K8" s="11"/>
    </row>
    <row r="9" spans="1:11" ht="30" customHeight="1">
      <c r="A9" s="12" t="s">
        <v>31</v>
      </c>
      <c r="B9" s="13"/>
      <c r="C9" s="13"/>
      <c r="D9" s="80" t="s">
        <v>18</v>
      </c>
      <c r="E9" s="81"/>
      <c r="F9" s="76" t="s">
        <v>25</v>
      </c>
      <c r="G9" s="77"/>
      <c r="H9" s="84" t="s">
        <v>28</v>
      </c>
      <c r="I9" s="84"/>
      <c r="J9" s="10"/>
      <c r="K9" s="11"/>
    </row>
    <row r="10" spans="1:11" ht="30" customHeight="1" thickBot="1">
      <c r="A10" s="5"/>
      <c r="B10" s="14" t="s">
        <v>15</v>
      </c>
      <c r="C10" s="15" t="s">
        <v>16</v>
      </c>
      <c r="D10" s="15" t="s">
        <v>15</v>
      </c>
      <c r="E10" s="16" t="s">
        <v>16</v>
      </c>
      <c r="F10" s="17" t="s">
        <v>15</v>
      </c>
      <c r="G10" s="18" t="s">
        <v>16</v>
      </c>
      <c r="H10" s="14" t="s">
        <v>15</v>
      </c>
      <c r="I10" s="16" t="s">
        <v>16</v>
      </c>
      <c r="J10" s="17" t="s">
        <v>15</v>
      </c>
      <c r="K10" s="18" t="s">
        <v>16</v>
      </c>
    </row>
    <row r="11" spans="1:11" ht="30" customHeight="1">
      <c r="A11" s="2" t="s">
        <v>0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20">
        <f>B11+F11+H11</f>
        <v>0</v>
      </c>
      <c r="K11" s="21">
        <f aca="true" t="shared" si="0" ref="J11:K22">C11+G11+I11</f>
        <v>0</v>
      </c>
    </row>
    <row r="12" spans="1:11" ht="30" customHeight="1">
      <c r="A12" s="3" t="s">
        <v>1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22">
        <f t="shared" si="0"/>
        <v>0</v>
      </c>
      <c r="K12" s="23">
        <f t="shared" si="0"/>
        <v>0</v>
      </c>
    </row>
    <row r="13" spans="1:11" ht="30" customHeight="1">
      <c r="A13" s="3" t="s">
        <v>2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22">
        <f t="shared" si="0"/>
        <v>0</v>
      </c>
      <c r="K13" s="23">
        <f t="shared" si="0"/>
        <v>0</v>
      </c>
    </row>
    <row r="14" spans="1:11" ht="30" customHeight="1">
      <c r="A14" s="3" t="s">
        <v>3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22">
        <f t="shared" si="0"/>
        <v>0</v>
      </c>
      <c r="K14" s="23">
        <f t="shared" si="0"/>
        <v>0</v>
      </c>
    </row>
    <row r="15" spans="1:11" ht="30" customHeight="1">
      <c r="A15" s="3" t="s">
        <v>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22">
        <f t="shared" si="0"/>
        <v>0</v>
      </c>
      <c r="K15" s="23">
        <f t="shared" si="0"/>
        <v>0</v>
      </c>
    </row>
    <row r="16" spans="1:11" ht="30" customHeight="1">
      <c r="A16" s="3" t="s">
        <v>5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22">
        <f t="shared" si="0"/>
        <v>0</v>
      </c>
      <c r="K16" s="23">
        <f t="shared" si="0"/>
        <v>0</v>
      </c>
    </row>
    <row r="17" spans="1:11" ht="30" customHeight="1">
      <c r="A17" s="3" t="s">
        <v>6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22">
        <f t="shared" si="0"/>
        <v>0</v>
      </c>
      <c r="K17" s="23">
        <f t="shared" si="0"/>
        <v>0</v>
      </c>
    </row>
    <row r="18" spans="1:11" ht="30" customHeight="1">
      <c r="A18" s="3" t="s">
        <v>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22">
        <f t="shared" si="0"/>
        <v>0</v>
      </c>
      <c r="K18" s="23">
        <f t="shared" si="0"/>
        <v>0</v>
      </c>
    </row>
    <row r="19" spans="1:11" ht="30" customHeight="1">
      <c r="A19" s="3" t="s">
        <v>8</v>
      </c>
      <c r="B19" s="46">
        <v>44</v>
      </c>
      <c r="C19" s="46">
        <v>1301396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22">
        <f t="shared" si="0"/>
        <v>44</v>
      </c>
      <c r="K19" s="23">
        <f t="shared" si="0"/>
        <v>1301396</v>
      </c>
    </row>
    <row r="20" spans="1:11" ht="30" customHeight="1">
      <c r="A20" s="3" t="s">
        <v>9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22">
        <f t="shared" si="0"/>
        <v>0</v>
      </c>
      <c r="K20" s="23">
        <f t="shared" si="0"/>
        <v>0</v>
      </c>
    </row>
    <row r="21" spans="1:11" ht="30" customHeight="1">
      <c r="A21" s="3" t="s">
        <v>10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22">
        <f t="shared" si="0"/>
        <v>0</v>
      </c>
      <c r="K21" s="23">
        <f t="shared" si="0"/>
        <v>0</v>
      </c>
    </row>
    <row r="22" spans="1:11" ht="30" customHeight="1" thickBot="1">
      <c r="A22" s="3" t="s">
        <v>11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22">
        <f t="shared" si="0"/>
        <v>0</v>
      </c>
      <c r="K22" s="23">
        <f t="shared" si="0"/>
        <v>0</v>
      </c>
    </row>
    <row r="23" spans="1:11" ht="30" customHeight="1" thickBot="1">
      <c r="A23" s="1" t="s">
        <v>12</v>
      </c>
      <c r="B23" s="24">
        <f aca="true" t="shared" si="1" ref="B23:K23">SUM(B11:B22)</f>
        <v>44</v>
      </c>
      <c r="C23" s="24">
        <f t="shared" si="1"/>
        <v>1301396</v>
      </c>
      <c r="D23" s="24">
        <f t="shared" si="1"/>
        <v>0</v>
      </c>
      <c r="E23" s="24">
        <f t="shared" si="1"/>
        <v>0</v>
      </c>
      <c r="F23" s="24">
        <f t="shared" si="1"/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44</v>
      </c>
      <c r="K23" s="25">
        <f t="shared" si="1"/>
        <v>1301396</v>
      </c>
    </row>
    <row r="24" spans="1:11" ht="30" customHeight="1" thickBot="1">
      <c r="A24" s="4" t="s">
        <v>13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26">
        <f>B24+F24+H24</f>
        <v>0</v>
      </c>
      <c r="K24" s="27">
        <f>C24+G24+I24</f>
        <v>0</v>
      </c>
    </row>
    <row r="25" spans="1:11" ht="30" customHeight="1" thickBot="1">
      <c r="A25" s="1" t="s">
        <v>14</v>
      </c>
      <c r="B25" s="24">
        <f aca="true" t="shared" si="2" ref="B25:K25">B23+B24</f>
        <v>44</v>
      </c>
      <c r="C25" s="24">
        <f t="shared" si="2"/>
        <v>1301396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44</v>
      </c>
      <c r="K25" s="25">
        <f t="shared" si="2"/>
        <v>1301396</v>
      </c>
    </row>
  </sheetData>
  <sheetProtection/>
  <mergeCells count="15">
    <mergeCell ref="A2:K2"/>
    <mergeCell ref="B5:E5"/>
    <mergeCell ref="H5:I5"/>
    <mergeCell ref="B6:E6"/>
    <mergeCell ref="F6:G6"/>
    <mergeCell ref="H6:I6"/>
    <mergeCell ref="D9:E9"/>
    <mergeCell ref="F9:G9"/>
    <mergeCell ref="H9:I9"/>
    <mergeCell ref="F7:G7"/>
    <mergeCell ref="H7:I7"/>
    <mergeCell ref="J7:K7"/>
    <mergeCell ref="D8:E8"/>
    <mergeCell ref="F8:G8"/>
    <mergeCell ref="H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2012-02-23T05:36:11Z</cp:lastPrinted>
  <dcterms:created xsi:type="dcterms:W3CDTF">2004-10-25T08:38:11Z</dcterms:created>
  <dcterms:modified xsi:type="dcterms:W3CDTF">2013-05-06T23:43:38Z</dcterms:modified>
  <cp:category/>
  <cp:version/>
  <cp:contentType/>
  <cp:contentStatus/>
</cp:coreProperties>
</file>