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P50" sheetId="1" r:id="rId1"/>
  </sheets>
  <definedNames>
    <definedName name="_xlnm.Print_Area" localSheetId="0">'P50'!$A$1:$G$37</definedName>
  </definedNames>
  <calcPr fullCalcOnLoad="1"/>
</workbook>
</file>

<file path=xl/sharedStrings.xml><?xml version="1.0" encoding="utf-8"?>
<sst xmlns="http://schemas.openxmlformats.org/spreadsheetml/2006/main" count="77" uniqueCount="74">
  <si>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</si>
  <si>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</si>
  <si>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</si>
  <si>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</si>
  <si>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</si>
  <si>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</si>
  <si>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</si>
  <si>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</si>
  <si>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</si>
  <si>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</si>
  <si>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</si>
  <si>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</si>
  <si>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</si>
  <si>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</si>
  <si>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</si>
  <si>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</si>
  <si>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</si>
  <si>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</si>
  <si>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</si>
  <si>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</si>
  <si>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　（ア）年度別交付額</t>
  </si>
  <si>
    <t>上北山村</t>
  </si>
  <si>
    <t>種　　類</t>
  </si>
  <si>
    <t>支払金額</t>
  </si>
  <si>
    <t>上場株式等の配当等</t>
  </si>
  <si>
    <t>公募証券投資信託の分配に係る配当等</t>
  </si>
  <si>
    <t>特定投資法人の投資口の配当等</t>
  </si>
  <si>
    <t>合　　　　　　計</t>
  </si>
  <si>
    <t>（1）配当割額に関する調</t>
  </si>
  <si>
    <t>４．配当割県民税に関する調</t>
  </si>
  <si>
    <t>（2）配当割交付金交付状況</t>
  </si>
  <si>
    <t>（郡部　計）</t>
  </si>
  <si>
    <t>年　度</t>
  </si>
  <si>
    <t>　
対前年比
　 　　　　％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</si>
  <si>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</si>
  <si>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</si>
  <si>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</si>
  <si>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</si>
  <si>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</si>
  <si>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</si>
  <si>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</si>
  <si>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</si>
  <si>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</si>
  <si>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</si>
  <si>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</si>
  <si>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</si>
  <si>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</si>
  <si>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</si>
  <si>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</si>
  <si>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</si>
  <si>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</si>
  <si>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</si>
  <si>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</si>
  <si>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>　</t>
  </si>
  <si>
    <t>交　　　　　　付　　　　　　額</t>
  </si>
  <si>
    <t>市　町　村</t>
  </si>
  <si>
    <t>平成20年度</t>
  </si>
  <si>
    <t xml:space="preserve">平成21年度   </t>
  </si>
  <si>
    <t xml:space="preserve">平成22年度   </t>
  </si>
  <si>
    <t>課　税　分
　　　　千円</t>
  </si>
  <si>
    <t xml:space="preserve">
税　額　　　
　　　　千円</t>
  </si>
  <si>
    <t>　
納入申告書数
　 　　　 枚</t>
  </si>
  <si>
    <t>還 付 税 額
 　　　 千円</t>
  </si>
  <si>
    <t>非課税等分
　　　  千円</t>
  </si>
  <si>
    <t>交　付　額　　
　　　　千円</t>
  </si>
  <si>
    <t>８月交付分
　　　  千円</t>
  </si>
  <si>
    <t>12月交付分
　　　  千円</t>
  </si>
  <si>
    <t>3月交付分
　　　  千円</t>
  </si>
  <si>
    <t>計
　　　  千円</t>
  </si>
  <si>
    <t>交　付　額　　
　　　  千円</t>
  </si>
  <si>
    <t xml:space="preserve">  合　 　計</t>
  </si>
  <si>
    <t>源泉徴収選択口座内配当等</t>
  </si>
  <si>
    <t xml:space="preserve">平成23年度   </t>
  </si>
  <si>
    <t>　（イ）平成23年度市町村別交付状況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</si>
</sst>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16"/>
      <color indexed="40"/>
      <name val="ＭＳ 明朝"/>
      <family val="1"/>
    </font>
    <font>
      <sz val="34"/>
      <name val="ＭＳ 明朝"/>
      <family val="1"/>
    </font>
    <font>
      <sz val="15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wrapText="1"/>
    </xf>
    <xf numFmtId="183" fontId="14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6" fillId="0" borderId="14" xfId="0" applyNumberFormat="1" applyFont="1" applyFill="1" applyBorder="1" applyAlignment="1">
      <alignment horizontal="distributed" vertical="center" wrapText="1"/>
    </xf>
    <xf numFmtId="0" fontId="16" fillId="0" borderId="16" xfId="0" applyNumberFormat="1" applyFont="1" applyFill="1" applyBorder="1" applyAlignment="1">
      <alignment horizontal="distributed" vertical="center" wrapText="1"/>
    </xf>
    <xf numFmtId="0" fontId="17" fillId="0" borderId="17" xfId="0" applyNumberFormat="1" applyFont="1" applyFill="1" applyBorder="1" applyAlignment="1">
      <alignment horizontal="distributed" vertical="center" wrapText="1"/>
    </xf>
    <xf numFmtId="183" fontId="14" fillId="0" borderId="18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distributed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4" fillId="0" borderId="19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183" fontId="14" fillId="0" borderId="24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right" vertical="center" wrapText="1"/>
    </xf>
    <xf numFmtId="3" fontId="14" fillId="33" borderId="25" xfId="0" applyNumberFormat="1" applyFont="1" applyFill="1" applyBorder="1" applyAlignment="1">
      <alignment horizontal="right" vertical="center" wrapText="1"/>
    </xf>
    <xf numFmtId="38" fontId="5" fillId="33" borderId="18" xfId="48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right" vertical="center" wrapText="1"/>
    </xf>
    <xf numFmtId="3" fontId="12" fillId="33" borderId="17" xfId="0" applyNumberFormat="1" applyFont="1" applyFill="1" applyBorder="1" applyAlignment="1">
      <alignment horizontal="right" vertical="center" wrapText="1"/>
    </xf>
    <xf numFmtId="0" fontId="12" fillId="33" borderId="10" xfId="0" applyNumberFormat="1" applyFont="1" applyFill="1" applyBorder="1" applyAlignment="1">
      <alignment horizontal="right" vertical="center" wrapText="1"/>
    </xf>
    <xf numFmtId="38" fontId="14" fillId="33" borderId="15" xfId="48" applyFont="1" applyFill="1" applyBorder="1" applyAlignment="1">
      <alignment horizontal="right" vertical="center" wrapText="1"/>
    </xf>
    <xf numFmtId="38" fontId="12" fillId="33" borderId="15" xfId="48" applyFont="1" applyFill="1" applyBorder="1" applyAlignment="1">
      <alignment horizontal="right" vertical="center" wrapText="1"/>
    </xf>
    <xf numFmtId="0" fontId="12" fillId="33" borderId="15" xfId="0" applyNumberFormat="1" applyFont="1" applyFill="1" applyBorder="1" applyAlignment="1">
      <alignment horizontal="right" vertical="center" wrapText="1"/>
    </xf>
    <xf numFmtId="3" fontId="12" fillId="33" borderId="15" xfId="0" applyNumberFormat="1" applyFont="1" applyFill="1" applyBorder="1" applyAlignment="1">
      <alignment horizontal="right" vertical="center" wrapText="1"/>
    </xf>
    <xf numFmtId="3" fontId="12" fillId="34" borderId="22" xfId="0" applyNumberFormat="1" applyFont="1" applyFill="1" applyBorder="1" applyAlignment="1">
      <alignment horizontal="right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14" fillId="0" borderId="10" xfId="0" applyNumberFormat="1" applyFont="1" applyFill="1" applyBorder="1" applyAlignment="1">
      <alignment horizontal="distributed" vertical="center" wrapText="1"/>
    </xf>
    <xf numFmtId="0" fontId="19" fillId="0" borderId="33" xfId="0" applyNumberFormat="1" applyFont="1" applyFill="1" applyBorder="1" applyAlignment="1">
      <alignment horizontal="distributed" vertical="center" shrinkToFit="1"/>
    </xf>
    <xf numFmtId="0" fontId="19" fillId="0" borderId="34" xfId="0" applyNumberFormat="1" applyFont="1" applyFill="1" applyBorder="1" applyAlignment="1">
      <alignment horizontal="distributed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（ア）年度別交付額</a:t>
          </a:r>
        </a:p>
      </xdr:txBody>
    </xdr:sp>
    <xdr:clientData/>
  </xdr:twoCellAnchor>
  <xdr:twoCellAnchor>
    <xdr:from>
      <xdr:col>2</xdr:col>
      <xdr:colOff>723900</xdr:colOff>
      <xdr:row>36</xdr:row>
      <xdr:rowOff>504825</xdr:rowOff>
    </xdr:from>
    <xdr:to>
      <xdr:col>3</xdr:col>
      <xdr:colOff>123825</xdr:colOff>
      <xdr:row>36</xdr:row>
      <xdr:rowOff>504825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187928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60" zoomScaleNormal="60" zoomScalePageLayoutView="0" workbookViewId="0" topLeftCell="A1">
      <selection activeCell="E13" sqref="E13"/>
    </sheetView>
  </sheetViews>
  <sheetFormatPr defaultColWidth="9.00390625" defaultRowHeight="13.5"/>
  <cols>
    <col min="1" max="6" width="26.125" style="0" customWidth="1"/>
    <col min="7" max="7" width="21.625" style="0" customWidth="1"/>
  </cols>
  <sheetData>
    <row r="1" spans="1:6" s="1" customFormat="1" ht="50.25" customHeight="1">
      <c r="A1" s="78" t="s">
        <v>29</v>
      </c>
      <c r="B1" s="78"/>
      <c r="C1" s="78"/>
      <c r="D1" s="78"/>
      <c r="E1" s="78"/>
      <c r="F1" s="78"/>
    </row>
    <row r="2" spans="1:6" s="1" customFormat="1" ht="19.5" customHeight="1">
      <c r="A2" s="2"/>
      <c r="B2" s="2"/>
      <c r="C2" s="2"/>
      <c r="D2" s="2"/>
      <c r="E2" s="2"/>
      <c r="F2" s="2"/>
    </row>
    <row r="3" spans="1:6" s="1" customFormat="1" ht="24">
      <c r="A3" s="10" t="s">
        <v>28</v>
      </c>
      <c r="B3" s="15"/>
      <c r="C3" s="15"/>
      <c r="D3" s="15"/>
      <c r="E3" s="6"/>
      <c r="F3" s="7"/>
    </row>
    <row r="4" spans="1:6" s="1" customFormat="1" ht="24.75" customHeight="1" thickBot="1">
      <c r="A4" s="10" t="s">
        <v>53</v>
      </c>
      <c r="B4" s="15"/>
      <c r="C4" s="15"/>
      <c r="D4" s="15"/>
      <c r="E4" s="6"/>
      <c r="F4" s="7"/>
    </row>
    <row r="5" spans="1:7" ht="28.5" customHeight="1" thickTop="1">
      <c r="A5" s="65" t="s">
        <v>22</v>
      </c>
      <c r="B5" s="66"/>
      <c r="C5" s="63" t="s">
        <v>60</v>
      </c>
      <c r="D5" s="73" t="s">
        <v>23</v>
      </c>
      <c r="E5" s="74"/>
      <c r="F5" s="75"/>
      <c r="G5" s="61" t="s">
        <v>61</v>
      </c>
    </row>
    <row r="6" spans="1:7" ht="66" customHeight="1">
      <c r="A6" s="67"/>
      <c r="B6" s="68"/>
      <c r="C6" s="64"/>
      <c r="D6" s="5" t="s">
        <v>59</v>
      </c>
      <c r="E6" s="5" t="s">
        <v>62</v>
      </c>
      <c r="F6" s="5" t="s">
        <v>63</v>
      </c>
      <c r="G6" s="80"/>
    </row>
    <row r="7" spans="1:7" ht="49.5" customHeight="1">
      <c r="A7" s="69" t="s">
        <v>24</v>
      </c>
      <c r="B7" s="70"/>
      <c r="C7" s="43">
        <v>697428</v>
      </c>
      <c r="D7" s="43">
        <v>23260603</v>
      </c>
      <c r="E7" s="44"/>
      <c r="F7" s="43">
        <v>2969093</v>
      </c>
      <c r="G7" s="79"/>
    </row>
    <row r="8" spans="1:7" ht="49.5" customHeight="1">
      <c r="A8" s="71" t="s">
        <v>25</v>
      </c>
      <c r="B8" s="72"/>
      <c r="C8" s="43">
        <v>53096</v>
      </c>
      <c r="D8" s="43">
        <v>1770711</v>
      </c>
      <c r="E8" s="44"/>
      <c r="F8" s="43">
        <v>4863081</v>
      </c>
      <c r="G8" s="79"/>
    </row>
    <row r="9" spans="1:7" ht="49.5" customHeight="1">
      <c r="A9" s="69" t="s">
        <v>26</v>
      </c>
      <c r="B9" s="70"/>
      <c r="C9" s="43">
        <v>0</v>
      </c>
      <c r="D9" s="43">
        <v>0</v>
      </c>
      <c r="E9" s="44"/>
      <c r="F9" s="43">
        <v>0</v>
      </c>
      <c r="G9" s="79"/>
    </row>
    <row r="10" spans="1:7" ht="49.5" customHeight="1">
      <c r="A10" s="69" t="s">
        <v>71</v>
      </c>
      <c r="B10" s="70"/>
      <c r="C10" s="43">
        <v>466603</v>
      </c>
      <c r="D10" s="43">
        <v>26647451</v>
      </c>
      <c r="E10" s="43">
        <v>332493</v>
      </c>
      <c r="F10" s="43">
        <v>9080347</v>
      </c>
      <c r="G10" s="79"/>
    </row>
    <row r="11" spans="1:7" ht="49.5" customHeight="1" thickBot="1">
      <c r="A11" s="76" t="s">
        <v>27</v>
      </c>
      <c r="B11" s="77"/>
      <c r="C11" s="24">
        <f>SUM(C7:C10)</f>
        <v>1217127</v>
      </c>
      <c r="D11" s="24">
        <f>SUM(D7:D10)</f>
        <v>51678765</v>
      </c>
      <c r="E11" s="24">
        <f>SUM(E7:E10)</f>
        <v>332493</v>
      </c>
      <c r="F11" s="24">
        <f>SUM(F7:F10)</f>
        <v>16912521</v>
      </c>
      <c r="G11" s="45">
        <v>6501</v>
      </c>
    </row>
    <row r="12" spans="1:6" ht="36.75" customHeight="1" thickTop="1">
      <c r="A12" s="16"/>
      <c r="B12" s="16"/>
      <c r="C12" s="11"/>
      <c r="D12" s="11"/>
      <c r="E12" s="11"/>
      <c r="F12" s="12"/>
    </row>
    <row r="13" spans="1:6" ht="39.75" customHeight="1">
      <c r="A13" s="10" t="s">
        <v>30</v>
      </c>
      <c r="B13" s="11"/>
      <c r="C13" s="11"/>
      <c r="D13" s="11"/>
      <c r="E13" s="11"/>
      <c r="F13" s="12"/>
    </row>
    <row r="14" spans="1:6" ht="39.75" customHeight="1" thickBot="1">
      <c r="A14" s="6" t="s">
        <v>20</v>
      </c>
      <c r="B14" s="11"/>
      <c r="C14" s="11"/>
      <c r="D14" s="11"/>
      <c r="E14" s="11"/>
      <c r="F14" s="12"/>
    </row>
    <row r="15" spans="1:6" ht="33.75" customHeight="1" thickTop="1">
      <c r="A15" s="56" t="s">
        <v>32</v>
      </c>
      <c r="B15" s="58" t="s">
        <v>54</v>
      </c>
      <c r="C15" s="59"/>
      <c r="D15" s="59"/>
      <c r="E15" s="60"/>
      <c r="F15" s="61" t="s">
        <v>33</v>
      </c>
    </row>
    <row r="16" spans="1:6" ht="66" customHeight="1">
      <c r="A16" s="57"/>
      <c r="B16" s="9" t="s">
        <v>65</v>
      </c>
      <c r="C16" s="9" t="s">
        <v>66</v>
      </c>
      <c r="D16" s="9" t="s">
        <v>67</v>
      </c>
      <c r="E16" s="9" t="s">
        <v>68</v>
      </c>
      <c r="F16" s="62"/>
    </row>
    <row r="17" spans="1:7" ht="39.75" customHeight="1" hidden="1">
      <c r="A17" s="20" t="s">
        <v>56</v>
      </c>
      <c r="B17" s="37">
        <v>399583</v>
      </c>
      <c r="C17" s="37">
        <v>104034</v>
      </c>
      <c r="D17" s="37">
        <v>189758</v>
      </c>
      <c r="E17" s="3">
        <f>SUM(B17:D17)</f>
        <v>693375</v>
      </c>
      <c r="F17" s="22">
        <v>44.1</v>
      </c>
      <c r="G17" s="40"/>
    </row>
    <row r="18" spans="1:6" ht="39.75" customHeight="1">
      <c r="A18" s="38" t="s">
        <v>57</v>
      </c>
      <c r="B18" s="39">
        <v>279579</v>
      </c>
      <c r="C18" s="39">
        <v>90074</v>
      </c>
      <c r="D18" s="39">
        <v>176226</v>
      </c>
      <c r="E18" s="13">
        <f>SUM(B18:D18)</f>
        <v>545879</v>
      </c>
      <c r="F18" s="41">
        <f>E18/E17*100</f>
        <v>78.7278168379304</v>
      </c>
    </row>
    <row r="19" spans="1:6" ht="39.75" customHeight="1">
      <c r="A19" s="42" t="s">
        <v>58</v>
      </c>
      <c r="B19" s="46">
        <v>253604</v>
      </c>
      <c r="C19" s="46">
        <v>27103</v>
      </c>
      <c r="D19" s="46">
        <v>371847</v>
      </c>
      <c r="E19" s="46">
        <f>SUM(B19:D19)</f>
        <v>652554</v>
      </c>
      <c r="F19" s="41">
        <f>E19/E18*100</f>
        <v>119.54187649643968</v>
      </c>
    </row>
    <row r="20" spans="1:6" ht="39.75" customHeight="1" thickBot="1">
      <c r="A20" s="23" t="s">
        <v>72</v>
      </c>
      <c r="B20" s="47">
        <v>274121</v>
      </c>
      <c r="C20" s="47">
        <v>25091</v>
      </c>
      <c r="D20" s="47">
        <v>424207</v>
      </c>
      <c r="E20" s="24">
        <f>SUM(B20:D20)</f>
        <v>723419</v>
      </c>
      <c r="F20" s="29">
        <f>E20/E19*100</f>
        <v>110.8596376698327</v>
      </c>
    </row>
    <row r="21" spans="1:6" ht="27" customHeight="1" thickTop="1">
      <c r="A21" s="8"/>
      <c r="B21" s="11"/>
      <c r="C21" s="11"/>
      <c r="D21" s="11"/>
      <c r="E21" s="11"/>
      <c r="F21" s="14"/>
    </row>
    <row r="22" spans="1:6" ht="34.5" customHeight="1" thickBot="1">
      <c r="A22" s="6" t="s">
        <v>73</v>
      </c>
      <c r="B22" s="4"/>
      <c r="C22" s="4"/>
      <c r="D22" s="4"/>
      <c r="E22" s="4"/>
      <c r="F22" s="4"/>
    </row>
    <row r="23" spans="1:6" ht="66" customHeight="1" thickTop="1">
      <c r="A23" s="18" t="s">
        <v>55</v>
      </c>
      <c r="B23" s="21" t="s">
        <v>64</v>
      </c>
      <c r="C23" s="19" t="s">
        <v>55</v>
      </c>
      <c r="D23" s="21" t="s">
        <v>64</v>
      </c>
      <c r="E23" s="19" t="s">
        <v>55</v>
      </c>
      <c r="F23" s="36" t="s">
        <v>69</v>
      </c>
    </row>
    <row r="24" spans="1:6" ht="39.75" customHeight="1">
      <c r="A24" s="25" t="s">
        <v>0</v>
      </c>
      <c r="B24" s="43">
        <v>224501</v>
      </c>
      <c r="C24" s="17" t="s">
        <v>14</v>
      </c>
      <c r="D24" s="43">
        <v>11065</v>
      </c>
      <c r="E24" s="17" t="s">
        <v>34</v>
      </c>
      <c r="F24" s="51">
        <v>11242</v>
      </c>
    </row>
    <row r="25" spans="1:6" ht="39.75" customHeight="1">
      <c r="A25" s="25" t="s">
        <v>1</v>
      </c>
      <c r="B25" s="43">
        <v>27934</v>
      </c>
      <c r="C25" s="17" t="s">
        <v>15</v>
      </c>
      <c r="D25" s="43">
        <v>11475</v>
      </c>
      <c r="E25" s="17" t="s">
        <v>35</v>
      </c>
      <c r="F25" s="51">
        <v>3004</v>
      </c>
    </row>
    <row r="26" spans="1:6" ht="39.75" customHeight="1">
      <c r="A26" s="25" t="s">
        <v>2</v>
      </c>
      <c r="B26" s="43">
        <v>43008</v>
      </c>
      <c r="C26" s="17" t="s">
        <v>16</v>
      </c>
      <c r="D26" s="43">
        <v>13905</v>
      </c>
      <c r="E26" s="17" t="s">
        <v>36</v>
      </c>
      <c r="F26" s="51">
        <v>7257</v>
      </c>
    </row>
    <row r="27" spans="1:6" ht="39.75" customHeight="1">
      <c r="A27" s="26" t="s">
        <v>3</v>
      </c>
      <c r="B27" s="43">
        <v>27566</v>
      </c>
      <c r="C27" s="17" t="s">
        <v>17</v>
      </c>
      <c r="D27" s="43">
        <v>3250</v>
      </c>
      <c r="E27" s="17" t="s">
        <v>37</v>
      </c>
      <c r="F27" s="51">
        <v>2460</v>
      </c>
    </row>
    <row r="28" spans="1:6" ht="39.75" customHeight="1">
      <c r="A28" s="25" t="s">
        <v>4</v>
      </c>
      <c r="B28" s="43">
        <v>57963</v>
      </c>
      <c r="C28" s="17" t="s">
        <v>18</v>
      </c>
      <c r="D28" s="43">
        <v>3901</v>
      </c>
      <c r="E28" s="17" t="s">
        <v>38</v>
      </c>
      <c r="F28" s="52">
        <v>273</v>
      </c>
    </row>
    <row r="29" spans="1:6" ht="39.75" customHeight="1">
      <c r="A29" s="25" t="s">
        <v>5</v>
      </c>
      <c r="B29" s="48">
        <v>24853</v>
      </c>
      <c r="C29" s="17" t="s">
        <v>19</v>
      </c>
      <c r="D29" s="48">
        <v>3337</v>
      </c>
      <c r="E29" s="17" t="s">
        <v>39</v>
      </c>
      <c r="F29" s="53">
        <v>461</v>
      </c>
    </row>
    <row r="30" spans="1:6" ht="39.75" customHeight="1">
      <c r="A30" s="26" t="s">
        <v>6</v>
      </c>
      <c r="B30" s="48">
        <v>12377</v>
      </c>
      <c r="C30" s="17" t="s">
        <v>40</v>
      </c>
      <c r="D30" s="48">
        <v>14818</v>
      </c>
      <c r="E30" s="17" t="s">
        <v>41</v>
      </c>
      <c r="F30" s="53">
        <v>158</v>
      </c>
    </row>
    <row r="31" spans="1:6" ht="39.75" customHeight="1">
      <c r="A31" s="26" t="s">
        <v>7</v>
      </c>
      <c r="B31" s="48">
        <v>11351</v>
      </c>
      <c r="C31" s="17" t="s">
        <v>42</v>
      </c>
      <c r="D31" s="50">
        <v>541</v>
      </c>
      <c r="E31" s="17" t="s">
        <v>43</v>
      </c>
      <c r="F31" s="54">
        <v>1198</v>
      </c>
    </row>
    <row r="32" spans="1:6" ht="39.75" customHeight="1">
      <c r="A32" s="26" t="s">
        <v>8</v>
      </c>
      <c r="B32" s="48">
        <v>82640</v>
      </c>
      <c r="C32" s="17" t="s">
        <v>44</v>
      </c>
      <c r="D32" s="50">
        <v>467</v>
      </c>
      <c r="E32" s="17" t="s">
        <v>45</v>
      </c>
      <c r="F32" s="53">
        <v>366</v>
      </c>
    </row>
    <row r="33" spans="1:6" ht="39.75" customHeight="1">
      <c r="A33" s="26" t="s">
        <v>9</v>
      </c>
      <c r="B33" s="48">
        <v>40365</v>
      </c>
      <c r="C33" s="17" t="s">
        <v>46</v>
      </c>
      <c r="D33" s="48">
        <v>2981</v>
      </c>
      <c r="E33" s="17" t="s">
        <v>21</v>
      </c>
      <c r="F33" s="53">
        <v>299</v>
      </c>
    </row>
    <row r="34" spans="1:6" ht="39.75" customHeight="1">
      <c r="A34" s="26" t="s">
        <v>10</v>
      </c>
      <c r="B34" s="48">
        <v>15212</v>
      </c>
      <c r="C34" s="17" t="s">
        <v>47</v>
      </c>
      <c r="D34" s="48">
        <v>2682</v>
      </c>
      <c r="E34" s="17" t="s">
        <v>48</v>
      </c>
      <c r="F34" s="54">
        <v>526</v>
      </c>
    </row>
    <row r="35" spans="1:6" ht="39.75" customHeight="1">
      <c r="A35" s="26" t="s">
        <v>11</v>
      </c>
      <c r="B35" s="48">
        <v>13925</v>
      </c>
      <c r="C35" s="17" t="s">
        <v>49</v>
      </c>
      <c r="D35" s="48">
        <v>11185</v>
      </c>
      <c r="E35" s="17" t="s">
        <v>50</v>
      </c>
      <c r="F35" s="54">
        <v>635</v>
      </c>
    </row>
    <row r="36" spans="1:6" ht="39.75" customHeight="1">
      <c r="A36" s="30" t="s">
        <v>12</v>
      </c>
      <c r="B36" s="31">
        <f>SUM(B24:B35)</f>
        <v>581695</v>
      </c>
      <c r="C36" s="17" t="s">
        <v>51</v>
      </c>
      <c r="D36" s="48">
        <v>13493</v>
      </c>
      <c r="E36" s="32" t="s">
        <v>31</v>
      </c>
      <c r="F36" s="33">
        <f>SUM(F24:F35)+SUM(D24:D37)+B37</f>
        <v>141724</v>
      </c>
    </row>
    <row r="37" spans="1:6" ht="39.75" customHeight="1" thickBot="1">
      <c r="A37" s="27" t="s">
        <v>13</v>
      </c>
      <c r="B37" s="49">
        <v>1463</v>
      </c>
      <c r="C37" s="28" t="s">
        <v>52</v>
      </c>
      <c r="D37" s="49">
        <v>19282</v>
      </c>
      <c r="E37" s="34" t="s">
        <v>70</v>
      </c>
      <c r="F37" s="35">
        <f>B36+F36</f>
        <v>723419</v>
      </c>
    </row>
    <row r="38" ht="21.75" thickTop="1">
      <c r="D38" s="55"/>
    </row>
    <row r="39" ht="21">
      <c r="D39" s="55"/>
    </row>
  </sheetData>
  <sheetProtection/>
  <mergeCells count="14">
    <mergeCell ref="A11:B11"/>
    <mergeCell ref="A1:F1"/>
    <mergeCell ref="G7:G10"/>
    <mergeCell ref="G5:G6"/>
    <mergeCell ref="A15:A16"/>
    <mergeCell ref="B15:E15"/>
    <mergeCell ref="F15:F16"/>
    <mergeCell ref="C5:C6"/>
    <mergeCell ref="A5:B6"/>
    <mergeCell ref="A7:B7"/>
    <mergeCell ref="A8:B8"/>
    <mergeCell ref="A9:B9"/>
    <mergeCell ref="D5:F5"/>
    <mergeCell ref="A10:B10"/>
  </mergeCells>
  <printOptions horizontalCentered="1"/>
  <pageMargins left="0.78" right="0.38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2013-05-04T15:22:35Z</cp:lastPrinted>
  <dcterms:created xsi:type="dcterms:W3CDTF">2009-06-12T05:54:38Z</dcterms:created>
  <dcterms:modified xsi:type="dcterms:W3CDTF">2014-02-04T02:35:11Z</dcterms:modified>
  <cp:category/>
  <cp:version/>
  <cp:contentType/>
  <cp:contentStatus/>
</cp:coreProperties>
</file>