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25" windowHeight="9015" activeTab="3"/>
  </bookViews>
  <sheets>
    <sheet name="1A" sheetId="1" r:id="rId1"/>
    <sheet name="1B" sheetId="2" r:id="rId2"/>
    <sheet name="1C" sheetId="3" r:id="rId3"/>
    <sheet name="1D" sheetId="4" r:id="rId4"/>
  </sheets>
  <definedNames>
    <definedName name="_１５２">#REF!</definedName>
    <definedName name="_１５３">#REF!</definedName>
    <definedName name="_１５８Ｂ">'1B'!$B$1:$J$19</definedName>
    <definedName name="_１５８Ｄ">'1D'!$A$1:$H$22</definedName>
    <definedName name="_１５９Ｃ">'1C'!$A$1:$D$34</definedName>
    <definedName name="_６２">#REF!</definedName>
    <definedName name="_Ｃ">'1C'!$A$1:$D$34</definedName>
    <definedName name="Ｂ">'1B'!$B$1:$J$19</definedName>
    <definedName name="_xlnm.Print_Area" localSheetId="0">'1A'!$A$1:$H$44</definedName>
    <definedName name="_xlnm.Print_Area" localSheetId="2">'1C'!$A$1:$G$34</definedName>
    <definedName name="_xlnm.Print_Area" localSheetId="3">'1D'!$A$1:$I$27</definedName>
  </definedNames>
  <calcPr fullCalcOnLoad="1"/>
</workbook>
</file>

<file path=xl/sharedStrings.xml><?xml version="1.0" encoding="utf-8"?>
<sst xmlns="http://schemas.openxmlformats.org/spreadsheetml/2006/main" count="176" uniqueCount="123">
  <si>
    <t>（単位：千円）</t>
  </si>
  <si>
    <t>区　　　　  分</t>
  </si>
  <si>
    <t>当初予算額</t>
  </si>
  <si>
    <t>決　算　額</t>
  </si>
  <si>
    <t>県　　　　        　税</t>
  </si>
  <si>
    <t>地方消費税清算金</t>
  </si>
  <si>
    <t>地   方   譲   与   税</t>
  </si>
  <si>
    <t>地方特例交付金</t>
  </si>
  <si>
    <t>地   方   交   付   税</t>
  </si>
  <si>
    <t>交通安全対策特別交付金</t>
  </si>
  <si>
    <t>分担金及び負担金</t>
  </si>
  <si>
    <t>使用料及び手数料</t>
  </si>
  <si>
    <t>国   庫   支   出   金</t>
  </si>
  <si>
    <t>財     産    収     入</t>
  </si>
  <si>
    <t>繰        入        金</t>
  </si>
  <si>
    <t>繰        越        金</t>
  </si>
  <si>
    <t>諸        収        入</t>
  </si>
  <si>
    <t>県                  債</t>
  </si>
  <si>
    <t>議        会        費</t>
  </si>
  <si>
    <t>総        務        費</t>
  </si>
  <si>
    <t>農　林　水　産　業　費</t>
  </si>
  <si>
    <t>警        察        費</t>
  </si>
  <si>
    <t>教        育        費</t>
  </si>
  <si>
    <t>災　 害　 復 　旧 　費</t>
  </si>
  <si>
    <t>公        債        費</t>
  </si>
  <si>
    <t>諸　　支   　出  　 金</t>
  </si>
  <si>
    <t>予        備        費</t>
  </si>
  <si>
    <t>対 前 年 度 比</t>
  </si>
  <si>
    <t>構成比</t>
  </si>
  <si>
    <t>人件費</t>
  </si>
  <si>
    <t>物件費</t>
  </si>
  <si>
    <t>維持補修費</t>
  </si>
  <si>
    <t>補助費等</t>
  </si>
  <si>
    <t>区　           　分</t>
  </si>
  <si>
    <t>歳入</t>
  </si>
  <si>
    <t>歳出</t>
  </si>
  <si>
    <t>県営競輪事業費</t>
  </si>
  <si>
    <t>観光自動車駐車場費</t>
  </si>
  <si>
    <t>農業改良資金貸付金</t>
  </si>
  <si>
    <t>中小企業振興資金貸付金</t>
  </si>
  <si>
    <t>証紙収入</t>
  </si>
  <si>
    <t>流域下水道事業費</t>
  </si>
  <si>
    <t>林業改善資金貸付金</t>
  </si>
  <si>
    <t>中央卸売市場事業費</t>
  </si>
  <si>
    <t>水道用水供給事業費</t>
  </si>
  <si>
    <t>病院事業費</t>
  </si>
  <si>
    <t>区           分</t>
  </si>
  <si>
    <t>普通債</t>
  </si>
  <si>
    <t>市場事業債</t>
  </si>
  <si>
    <t>公有林整備事業債</t>
  </si>
  <si>
    <t>都市高速鉄道整備事業債</t>
  </si>
  <si>
    <t>上水道事業債(企業会計分)</t>
  </si>
  <si>
    <t>病院事業債(企業会計分)</t>
  </si>
  <si>
    <t>現　 在　 高</t>
  </si>
  <si>
    <t>準公営企業債</t>
  </si>
  <si>
    <t>流域下水道事業債</t>
  </si>
  <si>
    <t>その他</t>
  </si>
  <si>
    <t>附属病院事業債</t>
  </si>
  <si>
    <t>その他特別債</t>
  </si>
  <si>
    <t>発 行 額</t>
  </si>
  <si>
    <t>元金償還額</t>
  </si>
  <si>
    <t>総額</t>
  </si>
  <si>
    <t>災害復旧事業債</t>
  </si>
  <si>
    <t>　　第19章　財　　　　　政</t>
  </si>
  <si>
    <t>１.  県　　　　財　　　　政</t>
  </si>
  <si>
    <t>歳入</t>
  </si>
  <si>
    <t>歳出</t>
  </si>
  <si>
    <t>増　減　額</t>
  </si>
  <si>
    <t>増減率</t>
  </si>
  <si>
    <t>公債管理</t>
  </si>
  <si>
    <t>育成奨学金貸付金</t>
  </si>
  <si>
    <t>寄        附        金</t>
  </si>
  <si>
    <t>（単位：千円，％）</t>
  </si>
  <si>
    <t>扶助費</t>
  </si>
  <si>
    <t>公債費</t>
  </si>
  <si>
    <t>普通建設事業費</t>
  </si>
  <si>
    <t>災害復旧事業費</t>
  </si>
  <si>
    <t>積立金</t>
  </si>
  <si>
    <t>投資及び出資金</t>
  </si>
  <si>
    <t>貸付金</t>
  </si>
  <si>
    <t>繰出金</t>
  </si>
  <si>
    <t>構成比</t>
  </si>
  <si>
    <t>（単位：千円，％）</t>
  </si>
  <si>
    <t>公立大学法人
奈良県立医科大学関係経費</t>
  </si>
  <si>
    <t>地域振興費</t>
  </si>
  <si>
    <t>くらし創造費</t>
  </si>
  <si>
    <t xml:space="preserve">－ </t>
  </si>
  <si>
    <t>資料：県財政課</t>
  </si>
  <si>
    <t>資料：県財政課　　</t>
  </si>
  <si>
    <t>健康福祉費</t>
  </si>
  <si>
    <t>医療政策費</t>
  </si>
  <si>
    <t>雇用政策費</t>
  </si>
  <si>
    <t>産業振興費</t>
  </si>
  <si>
    <t>24年度</t>
  </si>
  <si>
    <t>上水道事業債</t>
  </si>
  <si>
    <t>１－Ａ．一　　　般　　　会　　　計</t>
  </si>
  <si>
    <t>１－Ｂ．一 般 会 計 性 質 別 決 算 額</t>
  </si>
  <si>
    <t>１－Ｃ．特　　別　　会　　計　　決　　算　　額</t>
  </si>
  <si>
    <t>１－Ｄ．県　　　債　　　の　　　状　　　況</t>
  </si>
  <si>
    <t>県土マネジメント費</t>
  </si>
  <si>
    <t>25年度</t>
  </si>
  <si>
    <t>平 成 24 年 度</t>
  </si>
  <si>
    <t>25 年 度</t>
  </si>
  <si>
    <t>26 年 度</t>
  </si>
  <si>
    <t>25 年 度</t>
  </si>
  <si>
    <t xml:space="preserve"> 26 年 度</t>
  </si>
  <si>
    <t>平成22年度</t>
  </si>
  <si>
    <t>23年度</t>
  </si>
  <si>
    <t>26年度</t>
  </si>
  <si>
    <t>資料：県財政課</t>
  </si>
  <si>
    <t>平成25年度末</t>
  </si>
  <si>
    <t>平 成 26 年 度</t>
  </si>
  <si>
    <t>平成26年度末</t>
  </si>
  <si>
    <t>病院機構関係経費</t>
  </si>
  <si>
    <t>…</t>
  </si>
  <si>
    <t>…</t>
  </si>
  <si>
    <t>母子父子寡婦福祉資金貸付金</t>
  </si>
  <si>
    <t>病院機構事業債</t>
  </si>
  <si>
    <t>&lt;177,555&gt;</t>
  </si>
  <si>
    <t>&lt;5,521,070&gt;</t>
  </si>
  <si>
    <t>&lt;1,070,957&gt;</t>
  </si>
  <si>
    <t>（注）1.構成比は、単位未満を四捨五入しているため総額と一致しないことがある。</t>
  </si>
  <si>
    <t xml:space="preserve">      2.&lt; &gt;内は、病院事業費特別会計及び一般会計から移し替えるものである。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</si>
</sst>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[Red]#,##0"/>
    <numFmt numFmtId="181" formatCode="#,##0;&quot;△&quot;#,##0;;"/>
    <numFmt numFmtId="182" formatCode="#,##0.0;&quot;△&quot;#,##0.0;;"/>
    <numFmt numFmtId="183" formatCode="#,##0.00;;&quot;－&quot;"/>
    <numFmt numFmtId="184" formatCode="#,##0.000;;&quot;－&quot;"/>
    <numFmt numFmtId="185" formatCode="#,##0.0;[Red]\-#,##0.0"/>
    <numFmt numFmtId="186" formatCode="#,##0.000;[Red]\-#,##0.000"/>
    <numFmt numFmtId="187" formatCode="#,##0;&quot;△ &quot;#,##0"/>
    <numFmt numFmtId="188" formatCode="#,##0.0;&quot;△ &quot;#,##0.0"/>
    <numFmt numFmtId="189" formatCode="0.0%"/>
    <numFmt numFmtId="190" formatCode="#,##0.0000;[Red]\-#,##0.0000"/>
    <numFmt numFmtId="191" formatCode="#,##0.0000;;&quot;－&quot;"/>
    <numFmt numFmtId="192" formatCode="0.0_);[Red]\(0.0\)"/>
    <numFmt numFmtId="193" formatCode="0.0_ "/>
    <numFmt numFmtId="194" formatCode="0_);[Red]\(0\)"/>
    <numFmt numFmtId="195" formatCode="_ * #,##0.0_ ;_ * \-#,##0.0_ ;_ * &quot;-&quot;?_ ;_ @_ "/>
    <numFmt numFmtId="196" formatCode="#,##0_);[Red]\(#,##0\)"/>
    <numFmt numFmtId="197" formatCode="#,##0_ "/>
    <numFmt numFmtId="198" formatCode="#,##0.00;&quot;△ &quot;#,##0.00"/>
    <numFmt numFmtId="199" formatCode="#,##0.000;&quot;△ &quot;#,##0.000"/>
    <numFmt numFmtId="200" formatCode="0_ "/>
    <numFmt numFmtId="201" formatCode="0.00000000_);[Red]\(0.00000000\)"/>
    <numFmt numFmtId="202" formatCode="#,##0.0_ "/>
    <numFmt numFmtId="203" formatCode="#,##0_ ;[Red]\-#,##0\ "/>
    <numFmt numFmtId="204" formatCode="[&lt;=999]000;[&lt;=9999]000\-00;000\-0000"/>
    <numFmt numFmtId="205" formatCode="0.00_ "/>
  </numFmts>
  <fonts count="6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22"/>
      <name val="ＭＳ ゴシック"/>
      <family val="3"/>
    </font>
    <font>
      <sz val="22"/>
      <name val="System"/>
      <family val="0"/>
    </font>
    <font>
      <sz val="20"/>
      <name val="ＭＳ ゴシック"/>
      <family val="3"/>
    </font>
    <font>
      <sz val="18"/>
      <name val="ＭＳ 明朝"/>
      <family val="1"/>
    </font>
    <font>
      <sz val="18"/>
      <name val="System"/>
      <family val="0"/>
    </font>
    <font>
      <b/>
      <sz val="16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11"/>
      <name val="ＭＳ 明朝"/>
      <family val="1"/>
    </font>
    <font>
      <sz val="9.6"/>
      <name val="ＭＳ 明朝"/>
      <family val="1"/>
    </font>
    <font>
      <sz val="9.6"/>
      <name val="System"/>
      <family val="0"/>
    </font>
    <font>
      <sz val="9.6"/>
      <name val="ＭＳ ゴシック"/>
      <family val="3"/>
    </font>
    <font>
      <sz val="9"/>
      <name val="ＭＳ 明朝"/>
      <family val="1"/>
    </font>
    <font>
      <sz val="9.5"/>
      <name val="ＭＳ 明朝"/>
      <family val="1"/>
    </font>
    <font>
      <sz val="9.5"/>
      <name val="System"/>
      <family val="0"/>
    </font>
    <font>
      <sz val="9.5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2" fillId="31" borderId="4" applyNumberFormat="0" applyAlignment="0" applyProtection="0"/>
    <xf numFmtId="0" fontId="6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horizontal="centerContinuous" vertical="center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horizontal="centerContinuous" vertical="center"/>
    </xf>
    <xf numFmtId="0" fontId="10" fillId="0" borderId="0" xfId="0" applyNumberFormat="1" applyFont="1" applyAlignment="1" applyProtection="1">
      <alignment horizontal="centerContinuous" vertical="center"/>
      <protection locked="0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14" fillId="0" borderId="0" xfId="0" applyNumberFormat="1" applyFont="1" applyAlignment="1" applyProtection="1">
      <alignment horizontal="centerContinuous" vertical="center"/>
      <protection locked="0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176" fontId="19" fillId="0" borderId="0" xfId="0" applyNumberFormat="1" applyFont="1" applyAlignment="1">
      <alignment vertical="center"/>
    </xf>
    <xf numFmtId="0" fontId="20" fillId="0" borderId="0" xfId="0" applyFont="1" applyAlignment="1">
      <alignment/>
    </xf>
    <xf numFmtId="0" fontId="17" fillId="0" borderId="0" xfId="0" applyNumberFormat="1" applyFont="1" applyAlignment="1" applyProtection="1">
      <alignment/>
      <protection locked="0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38" fontId="20" fillId="0" borderId="0" xfId="49" applyFont="1" applyAlignment="1">
      <alignment/>
    </xf>
    <xf numFmtId="0" fontId="19" fillId="0" borderId="0" xfId="0" applyNumberFormat="1" applyFont="1" applyAlignment="1" applyProtection="1">
      <alignment/>
      <protection locked="0"/>
    </xf>
    <xf numFmtId="38" fontId="17" fillId="0" borderId="0" xfId="49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NumberFormat="1" applyFont="1" applyBorder="1" applyAlignment="1" applyProtection="1">
      <alignment horizontal="center" vertical="center"/>
      <protection locked="0"/>
    </xf>
    <xf numFmtId="177" fontId="23" fillId="0" borderId="13" xfId="0" applyNumberFormat="1" applyFont="1" applyBorder="1" applyAlignment="1" applyProtection="1">
      <alignment vertical="center"/>
      <protection locked="0"/>
    </xf>
    <xf numFmtId="178" fontId="23" fillId="0" borderId="13" xfId="0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21" fillId="0" borderId="0" xfId="0" applyNumberFormat="1" applyFont="1" applyBorder="1" applyAlignment="1" applyProtection="1">
      <alignment horizontal="right" vertical="center"/>
      <protection locked="0"/>
    </xf>
    <xf numFmtId="0" fontId="21" fillId="0" borderId="0" xfId="0" applyNumberFormat="1" applyFont="1" applyBorder="1" applyAlignment="1" applyProtection="1">
      <alignment horizontal="distributed" vertical="center"/>
      <protection locked="0"/>
    </xf>
    <xf numFmtId="0" fontId="21" fillId="0" borderId="14" xfId="0" applyNumberFormat="1" applyFont="1" applyBorder="1" applyAlignment="1" applyProtection="1">
      <alignment horizontal="distributed" vertical="center"/>
      <protection locked="0"/>
    </xf>
    <xf numFmtId="177" fontId="21" fillId="0" borderId="0" xfId="0" applyNumberFormat="1" applyFont="1" applyBorder="1" applyAlignment="1" applyProtection="1">
      <alignment vertical="center"/>
      <protection locked="0"/>
    </xf>
    <xf numFmtId="178" fontId="21" fillId="0" borderId="0" xfId="0" applyNumberFormat="1" applyFont="1" applyBorder="1" applyAlignment="1" applyProtection="1">
      <alignment vertical="center"/>
      <protection locked="0"/>
    </xf>
    <xf numFmtId="179" fontId="21" fillId="0" borderId="0" xfId="0" applyNumberFormat="1" applyFont="1" applyBorder="1" applyAlignment="1" applyProtection="1">
      <alignment vertical="center"/>
      <protection locked="0"/>
    </xf>
    <xf numFmtId="178" fontId="21" fillId="0" borderId="0" xfId="0" applyNumberFormat="1" applyFont="1" applyAlignment="1">
      <alignment vertical="center"/>
    </xf>
    <xf numFmtId="0" fontId="22" fillId="0" borderId="0" xfId="0" applyFont="1" applyBorder="1" applyAlignment="1">
      <alignment vertical="center"/>
    </xf>
    <xf numFmtId="177" fontId="21" fillId="0" borderId="15" xfId="0" applyNumberFormat="1" applyFont="1" applyBorder="1" applyAlignment="1" applyProtection="1">
      <alignment vertical="center"/>
      <protection locked="0"/>
    </xf>
    <xf numFmtId="0" fontId="22" fillId="0" borderId="16" xfId="0" applyFont="1" applyBorder="1" applyAlignment="1">
      <alignment vertical="center"/>
    </xf>
    <xf numFmtId="178" fontId="21" fillId="0" borderId="16" xfId="0" applyNumberFormat="1" applyFont="1" applyBorder="1" applyAlignment="1" applyProtection="1">
      <alignment vertical="center"/>
      <protection locked="0"/>
    </xf>
    <xf numFmtId="177" fontId="21" fillId="0" borderId="16" xfId="0" applyNumberFormat="1" applyFont="1" applyBorder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vertical="center"/>
      <protection locked="0"/>
    </xf>
    <xf numFmtId="38" fontId="17" fillId="0" borderId="0" xfId="49" applyFont="1" applyAlignment="1">
      <alignment vertical="center"/>
    </xf>
    <xf numFmtId="176" fontId="21" fillId="0" borderId="0" xfId="0" applyNumberFormat="1" applyFont="1" applyBorder="1" applyAlignment="1" applyProtection="1">
      <alignment vertical="center"/>
      <protection locked="0"/>
    </xf>
    <xf numFmtId="0" fontId="25" fillId="0" borderId="0" xfId="0" applyNumberFormat="1" applyFont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25" fillId="0" borderId="11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 locked="0"/>
    </xf>
    <xf numFmtId="0" fontId="25" fillId="0" borderId="14" xfId="0" applyNumberFormat="1" applyFont="1" applyBorder="1" applyAlignment="1" applyProtection="1">
      <alignment horizontal="distributed" vertical="center"/>
      <protection locked="0"/>
    </xf>
    <xf numFmtId="0" fontId="25" fillId="0" borderId="16" xfId="0" applyNumberFormat="1" applyFont="1" applyBorder="1" applyAlignment="1" applyProtection="1">
      <alignment horizontal="right" vertical="center"/>
      <protection locked="0"/>
    </xf>
    <xf numFmtId="0" fontId="25" fillId="0" borderId="17" xfId="0" applyNumberFormat="1" applyFont="1" applyBorder="1" applyAlignment="1" applyProtection="1">
      <alignment horizontal="distributed" vertical="center"/>
      <protection locked="0"/>
    </xf>
    <xf numFmtId="196" fontId="24" fillId="0" borderId="0" xfId="0" applyNumberFormat="1" applyFont="1" applyBorder="1" applyAlignment="1" applyProtection="1">
      <alignment vertical="center"/>
      <protection locked="0"/>
    </xf>
    <xf numFmtId="196" fontId="24" fillId="0" borderId="0" xfId="0" applyNumberFormat="1" applyFont="1" applyBorder="1" applyAlignment="1" applyProtection="1">
      <alignment horizontal="right" vertical="center"/>
      <protection locked="0"/>
    </xf>
    <xf numFmtId="197" fontId="24" fillId="0" borderId="0" xfId="0" applyNumberFormat="1" applyFont="1" applyBorder="1" applyAlignment="1" applyProtection="1">
      <alignment vertical="center"/>
      <protection locked="0"/>
    </xf>
    <xf numFmtId="187" fontId="24" fillId="0" borderId="0" xfId="0" applyNumberFormat="1" applyFont="1" applyBorder="1" applyAlignment="1" applyProtection="1">
      <alignment vertical="center"/>
      <protection locked="0"/>
    </xf>
    <xf numFmtId="188" fontId="24" fillId="0" borderId="0" xfId="0" applyNumberFormat="1" applyFont="1" applyBorder="1" applyAlignment="1" applyProtection="1">
      <alignment vertical="center"/>
      <protection locked="0"/>
    </xf>
    <xf numFmtId="0" fontId="17" fillId="0" borderId="18" xfId="0" applyNumberFormat="1" applyFont="1" applyBorder="1" applyAlignment="1" applyProtection="1">
      <alignment horizontal="center" vertical="center"/>
      <protection locked="0"/>
    </xf>
    <xf numFmtId="0" fontId="19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NumberFormat="1" applyFont="1" applyAlignment="1" applyProtection="1">
      <alignment horizontal="center"/>
      <protection locked="0"/>
    </xf>
    <xf numFmtId="0" fontId="25" fillId="0" borderId="0" xfId="0" applyFont="1" applyAlignment="1">
      <alignment vertical="center"/>
    </xf>
    <xf numFmtId="176" fontId="28" fillId="0" borderId="13" xfId="0" applyNumberFormat="1" applyFont="1" applyBorder="1" applyAlignment="1" applyProtection="1">
      <alignment vertical="center"/>
      <protection locked="0"/>
    </xf>
    <xf numFmtId="197" fontId="28" fillId="0" borderId="13" xfId="0" applyNumberFormat="1" applyFont="1" applyBorder="1" applyAlignment="1" applyProtection="1">
      <alignment vertical="center"/>
      <protection locked="0"/>
    </xf>
    <xf numFmtId="187" fontId="28" fillId="0" borderId="13" xfId="0" applyNumberFormat="1" applyFont="1" applyBorder="1" applyAlignment="1" applyProtection="1">
      <alignment vertical="center"/>
      <protection locked="0"/>
    </xf>
    <xf numFmtId="188" fontId="28" fillId="0" borderId="13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196" fontId="28" fillId="0" borderId="0" xfId="0" applyNumberFormat="1" applyFont="1" applyBorder="1" applyAlignment="1" applyProtection="1">
      <alignment vertical="center"/>
      <protection locked="0"/>
    </xf>
    <xf numFmtId="196" fontId="28" fillId="0" borderId="0" xfId="0" applyNumberFormat="1" applyFont="1" applyBorder="1" applyAlignment="1" applyProtection="1">
      <alignment horizontal="right" vertical="center"/>
      <protection locked="0"/>
    </xf>
    <xf numFmtId="0" fontId="25" fillId="0" borderId="19" xfId="0" applyNumberFormat="1" applyFont="1" applyBorder="1" applyAlignment="1" applyProtection="1">
      <alignment horizontal="centerContinuous" vertical="center"/>
      <protection locked="0"/>
    </xf>
    <xf numFmtId="0" fontId="25" fillId="0" borderId="20" xfId="0" applyNumberFormat="1" applyFont="1" applyBorder="1" applyAlignment="1" applyProtection="1">
      <alignment horizontal="centerContinuous" vertical="center"/>
      <protection locked="0"/>
    </xf>
    <xf numFmtId="0" fontId="25" fillId="0" borderId="21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7" fillId="0" borderId="20" xfId="0" applyNumberFormat="1" applyFont="1" applyBorder="1" applyAlignment="1" applyProtection="1">
      <alignment/>
      <protection locked="0"/>
    </xf>
    <xf numFmtId="0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22" xfId="0" applyNumberFormat="1" applyFont="1" applyBorder="1" applyAlignment="1" applyProtection="1">
      <alignment horizontal="center" vertical="center"/>
      <protection locked="0"/>
    </xf>
    <xf numFmtId="0" fontId="21" fillId="0" borderId="21" xfId="0" applyNumberFormat="1" applyFont="1" applyBorder="1" applyAlignment="1" applyProtection="1">
      <alignment horizontal="center" vertical="center"/>
      <protection locked="0"/>
    </xf>
    <xf numFmtId="0" fontId="27" fillId="0" borderId="11" xfId="0" applyNumberFormat="1" applyFont="1" applyBorder="1" applyAlignment="1" applyProtection="1">
      <alignment horizontal="center" vertical="center"/>
      <protection locked="0"/>
    </xf>
    <xf numFmtId="0" fontId="27" fillId="0" borderId="21" xfId="0" applyNumberFormat="1" applyFont="1" applyBorder="1" applyAlignment="1" applyProtection="1">
      <alignment horizontal="center" vertical="center"/>
      <protection locked="0"/>
    </xf>
    <xf numFmtId="197" fontId="28" fillId="0" borderId="0" xfId="0" applyNumberFormat="1" applyFont="1" applyBorder="1" applyAlignment="1" applyProtection="1">
      <alignment vertical="center"/>
      <protection locked="0"/>
    </xf>
    <xf numFmtId="176" fontId="28" fillId="0" borderId="0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horizontal="center"/>
      <protection locked="0"/>
    </xf>
    <xf numFmtId="3" fontId="17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8" fontId="17" fillId="0" borderId="0" xfId="49" applyFont="1" applyBorder="1" applyAlignment="1">
      <alignment/>
    </xf>
    <xf numFmtId="0" fontId="17" fillId="0" borderId="0" xfId="0" applyFont="1" applyBorder="1" applyAlignment="1">
      <alignment/>
    </xf>
    <xf numFmtId="177" fontId="17" fillId="0" borderId="0" xfId="0" applyNumberFormat="1" applyFont="1" applyBorder="1" applyAlignment="1" applyProtection="1">
      <alignment/>
      <protection locked="0"/>
    </xf>
    <xf numFmtId="177" fontId="19" fillId="0" borderId="0" xfId="0" applyNumberFormat="1" applyFont="1" applyBorder="1" applyAlignment="1" applyProtection="1">
      <alignment/>
      <protection locked="0"/>
    </xf>
    <xf numFmtId="3" fontId="17" fillId="0" borderId="0" xfId="0" applyNumberFormat="1" applyFont="1" applyBorder="1" applyAlignment="1" applyProtection="1">
      <alignment horizontal="right"/>
      <protection locked="0"/>
    </xf>
    <xf numFmtId="0" fontId="17" fillId="0" borderId="17" xfId="0" applyNumberFormat="1" applyFont="1" applyBorder="1" applyAlignment="1" applyProtection="1">
      <alignment horizontal="center" vertical="top"/>
      <protection locked="0"/>
    </xf>
    <xf numFmtId="3" fontId="17" fillId="0" borderId="0" xfId="0" applyNumberFormat="1" applyFont="1" applyBorder="1" applyAlignment="1" applyProtection="1">
      <alignment vertical="top"/>
      <protection locked="0"/>
    </xf>
    <xf numFmtId="3" fontId="19" fillId="0" borderId="0" xfId="0" applyNumberFormat="1" applyFont="1" applyBorder="1" applyAlignment="1" applyProtection="1">
      <alignment vertical="top"/>
      <protection locked="0"/>
    </xf>
    <xf numFmtId="38" fontId="17" fillId="0" borderId="0" xfId="49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7" fillId="0" borderId="0" xfId="0" applyFont="1" applyAlignment="1">
      <alignment vertical="top"/>
    </xf>
    <xf numFmtId="0" fontId="17" fillId="0" borderId="14" xfId="0" applyNumberFormat="1" applyFont="1" applyBorder="1" applyAlignment="1" applyProtection="1">
      <alignment horizontal="center" vertical="top"/>
      <protection locked="0"/>
    </xf>
    <xf numFmtId="3" fontId="17" fillId="0" borderId="0" xfId="0" applyNumberFormat="1" applyFont="1" applyBorder="1" applyAlignment="1" applyProtection="1">
      <alignment horizontal="right" vertical="top"/>
      <protection locked="0"/>
    </xf>
    <xf numFmtId="177" fontId="17" fillId="0" borderId="0" xfId="0" applyNumberFormat="1" applyFont="1" applyBorder="1" applyAlignment="1" applyProtection="1">
      <alignment vertical="top"/>
      <protection locked="0"/>
    </xf>
    <xf numFmtId="177" fontId="19" fillId="0" borderId="0" xfId="0" applyNumberFormat="1" applyFont="1" applyBorder="1" applyAlignment="1" applyProtection="1">
      <alignment vertical="top"/>
      <protection locked="0"/>
    </xf>
    <xf numFmtId="0" fontId="21" fillId="0" borderId="23" xfId="0" applyNumberFormat="1" applyFont="1" applyBorder="1" applyAlignment="1" applyProtection="1">
      <alignment vertical="center"/>
      <protection locked="0"/>
    </xf>
    <xf numFmtId="0" fontId="21" fillId="0" borderId="20" xfId="0" applyNumberFormat="1" applyFont="1" applyBorder="1" applyAlignment="1" applyProtection="1">
      <alignment vertical="center"/>
      <protection locked="0"/>
    </xf>
    <xf numFmtId="49" fontId="24" fillId="0" borderId="0" xfId="0" applyNumberFormat="1" applyFont="1" applyBorder="1" applyAlignment="1" applyProtection="1">
      <alignment horizontal="right" vertical="center"/>
      <protection locked="0"/>
    </xf>
    <xf numFmtId="0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NumberFormat="1" applyFont="1" applyAlignment="1" applyProtection="1">
      <alignment horizontal="center"/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76" fontId="24" fillId="0" borderId="0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Border="1" applyAlignment="1" applyProtection="1">
      <alignment horizontal="right" vertical="center"/>
      <protection locked="0"/>
    </xf>
    <xf numFmtId="3" fontId="19" fillId="0" borderId="0" xfId="0" applyNumberFormat="1" applyFont="1" applyBorder="1" applyAlignment="1" applyProtection="1">
      <alignment horizontal="right"/>
      <protection locked="0"/>
    </xf>
    <xf numFmtId="3" fontId="19" fillId="0" borderId="0" xfId="0" applyNumberFormat="1" applyFont="1" applyBorder="1" applyAlignment="1" applyProtection="1">
      <alignment horizontal="right" vertical="top"/>
      <protection locked="0"/>
    </xf>
    <xf numFmtId="38" fontId="24" fillId="0" borderId="0" xfId="49" applyFont="1" applyAlignment="1">
      <alignment vertical="center"/>
    </xf>
    <xf numFmtId="38" fontId="24" fillId="0" borderId="0" xfId="49" applyFont="1" applyAlignment="1">
      <alignment horizontal="right" vertical="center"/>
    </xf>
    <xf numFmtId="177" fontId="21" fillId="33" borderId="0" xfId="0" applyNumberFormat="1" applyFont="1" applyFill="1" applyBorder="1" applyAlignment="1" applyProtection="1">
      <alignment vertical="center"/>
      <protection locked="0"/>
    </xf>
    <xf numFmtId="177" fontId="21" fillId="33" borderId="16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Border="1" applyAlignment="1" applyProtection="1">
      <alignment/>
      <protection locked="0"/>
    </xf>
    <xf numFmtId="3" fontId="17" fillId="0" borderId="24" xfId="0" applyNumberFormat="1" applyFont="1" applyBorder="1" applyAlignment="1" applyProtection="1">
      <alignment vertical="top"/>
      <protection locked="0"/>
    </xf>
    <xf numFmtId="3" fontId="17" fillId="0" borderId="16" xfId="0" applyNumberFormat="1" applyFont="1" applyBorder="1" applyAlignment="1" applyProtection="1">
      <alignment vertical="top"/>
      <protection locked="0"/>
    </xf>
    <xf numFmtId="3" fontId="19" fillId="0" borderId="16" xfId="0" applyNumberFormat="1" applyFont="1" applyBorder="1" applyAlignment="1" applyProtection="1">
      <alignment horizontal="right" vertical="top"/>
      <protection locked="0"/>
    </xf>
    <xf numFmtId="38" fontId="28" fillId="0" borderId="0" xfId="49" applyFont="1" applyAlignment="1">
      <alignment vertical="center"/>
    </xf>
    <xf numFmtId="177" fontId="21" fillId="0" borderId="15" xfId="0" applyNumberFormat="1" applyFont="1" applyBorder="1" applyAlignment="1" applyProtection="1">
      <alignment horizontal="right" vertical="center"/>
      <protection locked="0"/>
    </xf>
    <xf numFmtId="176" fontId="17" fillId="0" borderId="0" xfId="0" applyNumberFormat="1" applyFont="1" applyAlignment="1">
      <alignment/>
    </xf>
    <xf numFmtId="177" fontId="19" fillId="0" borderId="13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Fill="1" applyBorder="1" applyAlignment="1" applyProtection="1">
      <alignment horizontal="right" vertical="center"/>
      <protection locked="0"/>
    </xf>
    <xf numFmtId="177" fontId="21" fillId="0" borderId="0" xfId="0" applyNumberFormat="1" applyFont="1" applyFill="1" applyBorder="1" applyAlignment="1" applyProtection="1">
      <alignment vertical="center"/>
      <protection locked="0"/>
    </xf>
    <xf numFmtId="177" fontId="21" fillId="0" borderId="0" xfId="0" applyNumberFormat="1" applyFont="1" applyFill="1" applyAlignment="1">
      <alignment vertical="center"/>
    </xf>
    <xf numFmtId="177" fontId="21" fillId="0" borderId="15" xfId="0" applyNumberFormat="1" applyFont="1" applyFill="1" applyBorder="1" applyAlignment="1" applyProtection="1">
      <alignment vertical="center"/>
      <protection locked="0"/>
    </xf>
    <xf numFmtId="177" fontId="21" fillId="0" borderId="15" xfId="0" applyNumberFormat="1" applyFont="1" applyFill="1" applyBorder="1" applyAlignment="1" applyProtection="1">
      <alignment horizontal="right" vertical="center"/>
      <protection locked="0"/>
    </xf>
    <xf numFmtId="177" fontId="21" fillId="0" borderId="24" xfId="0" applyNumberFormat="1" applyFont="1" applyFill="1" applyBorder="1" applyAlignment="1" applyProtection="1">
      <alignment vertical="center"/>
      <protection locked="0"/>
    </xf>
    <xf numFmtId="178" fontId="21" fillId="0" borderId="0" xfId="0" applyNumberFormat="1" applyFont="1" applyBorder="1" applyAlignment="1" applyProtection="1">
      <alignment vertical="center"/>
      <protection/>
    </xf>
    <xf numFmtId="177" fontId="25" fillId="0" borderId="0" xfId="0" applyNumberFormat="1" applyFont="1" applyFill="1" applyBorder="1" applyAlignment="1" applyProtection="1">
      <alignment vertical="center"/>
      <protection locked="0"/>
    </xf>
    <xf numFmtId="177" fontId="21" fillId="0" borderId="0" xfId="0" applyNumberFormat="1" applyFont="1" applyFill="1" applyBorder="1" applyAlignment="1" applyProtection="1">
      <alignment horizontal="right" vertical="top"/>
      <protection locked="0"/>
    </xf>
    <xf numFmtId="0" fontId="21" fillId="0" borderId="0" xfId="0" applyNumberFormat="1" applyFont="1" applyFill="1" applyBorder="1" applyAlignment="1" applyProtection="1">
      <alignment horizontal="right" vertical="top"/>
      <protection locked="0"/>
    </xf>
    <xf numFmtId="0" fontId="27" fillId="0" borderId="13" xfId="0" applyNumberFormat="1" applyFont="1" applyBorder="1" applyAlignment="1" applyProtection="1">
      <alignment horizontal="distributed" vertical="center"/>
      <protection locked="0"/>
    </xf>
    <xf numFmtId="0" fontId="27" fillId="0" borderId="25" xfId="0" applyNumberFormat="1" applyFont="1" applyBorder="1" applyAlignment="1" applyProtection="1">
      <alignment horizontal="distributed" vertical="center"/>
      <protection locked="0"/>
    </xf>
    <xf numFmtId="0" fontId="25" fillId="0" borderId="20" xfId="0" applyNumberFormat="1" applyFont="1" applyBorder="1" applyAlignment="1" applyProtection="1">
      <alignment horizontal="left"/>
      <protection locked="0"/>
    </xf>
    <xf numFmtId="0" fontId="27" fillId="0" borderId="0" xfId="0" applyNumberFormat="1" applyFont="1" applyBorder="1" applyAlignment="1" applyProtection="1">
      <alignment horizontal="distributed" vertical="center"/>
      <protection locked="0"/>
    </xf>
    <xf numFmtId="0" fontId="27" fillId="0" borderId="14" xfId="0" applyNumberFormat="1" applyFont="1" applyBorder="1" applyAlignment="1" applyProtection="1">
      <alignment horizontal="distributed" vertical="center"/>
      <protection locked="0"/>
    </xf>
    <xf numFmtId="0" fontId="13" fillId="0" borderId="0" xfId="0" applyNumberFormat="1" applyFont="1" applyAlignment="1" applyProtection="1">
      <alignment horizontal="center" vertical="center"/>
      <protection locked="0"/>
    </xf>
    <xf numFmtId="0" fontId="25" fillId="0" borderId="20" xfId="0" applyNumberFormat="1" applyFont="1" applyBorder="1" applyAlignment="1" applyProtection="1">
      <alignment horizontal="center" vertical="center"/>
      <protection locked="0"/>
    </xf>
    <xf numFmtId="0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26" xfId="0" applyNumberFormat="1" applyFont="1" applyBorder="1" applyAlignment="1" applyProtection="1">
      <alignment horizontal="center" vertical="center"/>
      <protection locked="0"/>
    </xf>
    <xf numFmtId="0" fontId="2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25" fillId="0" borderId="28" xfId="0" applyNumberFormat="1" applyFont="1" applyBorder="1" applyAlignment="1" applyProtection="1">
      <alignment horizontal="center" vertical="center"/>
      <protection locked="0"/>
    </xf>
    <xf numFmtId="0" fontId="27" fillId="0" borderId="18" xfId="0" applyNumberFormat="1" applyFont="1" applyBorder="1" applyAlignment="1" applyProtection="1">
      <alignment horizontal="center" vertical="center"/>
      <protection locked="0"/>
    </xf>
    <xf numFmtId="0" fontId="27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NumberFormat="1" applyFont="1" applyAlignment="1" applyProtection="1">
      <alignment horizontal="center"/>
      <protection locked="0"/>
    </xf>
    <xf numFmtId="0" fontId="27" fillId="0" borderId="14" xfId="0" applyFont="1" applyBorder="1" applyAlignment="1">
      <alignment horizontal="distributed" vertical="center"/>
    </xf>
    <xf numFmtId="0" fontId="29" fillId="0" borderId="27" xfId="0" applyFont="1" applyBorder="1" applyAlignment="1">
      <alignment horizontal="center" vertical="center"/>
    </xf>
    <xf numFmtId="0" fontId="17" fillId="0" borderId="0" xfId="0" applyNumberFormat="1" applyFont="1" applyBorder="1" applyAlignment="1" applyProtection="1">
      <alignment horizontal="distributed" vertical="center"/>
      <protection locked="0"/>
    </xf>
    <xf numFmtId="0" fontId="17" fillId="0" borderId="28" xfId="0" applyNumberFormat="1" applyFont="1" applyBorder="1" applyAlignment="1" applyProtection="1">
      <alignment horizontal="center" vertical="center"/>
      <protection locked="0"/>
    </xf>
    <xf numFmtId="0" fontId="17" fillId="0" borderId="27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distributed" vertical="center" wrapText="1"/>
      <protection locked="0"/>
    </xf>
    <xf numFmtId="0" fontId="17" fillId="0" borderId="16" xfId="0" applyNumberFormat="1" applyFont="1" applyBorder="1" applyAlignment="1" applyProtection="1">
      <alignment horizontal="distributed" vertical="center"/>
      <protection locked="0"/>
    </xf>
    <xf numFmtId="0" fontId="21" fillId="0" borderId="0" xfId="0" applyNumberFormat="1" applyFont="1" applyBorder="1" applyAlignment="1" applyProtection="1">
      <alignment horizontal="distributed" vertical="center"/>
      <protection locked="0"/>
    </xf>
    <xf numFmtId="0" fontId="21" fillId="0" borderId="14" xfId="0" applyNumberFormat="1" applyFont="1" applyBorder="1" applyAlignment="1" applyProtection="1">
      <alignment horizontal="distributed" vertical="center"/>
      <protection locked="0"/>
    </xf>
    <xf numFmtId="0" fontId="21" fillId="0" borderId="16" xfId="0" applyNumberFormat="1" applyFont="1" applyBorder="1" applyAlignment="1" applyProtection="1">
      <alignment horizontal="distributed" vertical="center"/>
      <protection locked="0"/>
    </xf>
    <xf numFmtId="0" fontId="21" fillId="0" borderId="17" xfId="0" applyNumberFormat="1" applyFont="1" applyBorder="1" applyAlignment="1" applyProtection="1">
      <alignment horizontal="distributed" vertical="center"/>
      <protection locked="0"/>
    </xf>
    <xf numFmtId="0" fontId="21" fillId="0" borderId="0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23" fillId="0" borderId="13" xfId="0" applyNumberFormat="1" applyFont="1" applyBorder="1" applyAlignment="1" applyProtection="1">
      <alignment horizontal="distributed" vertical="center"/>
      <protection locked="0"/>
    </xf>
    <xf numFmtId="0" fontId="23" fillId="0" borderId="25" xfId="0" applyNumberFormat="1" applyFont="1" applyBorder="1" applyAlignment="1" applyProtection="1">
      <alignment horizontal="distributed" vertical="center"/>
      <protection locked="0"/>
    </xf>
    <xf numFmtId="0" fontId="21" fillId="0" borderId="20" xfId="0" applyNumberFormat="1" applyFont="1" applyBorder="1" applyAlignment="1" applyProtection="1">
      <alignment horizontal="center" vertical="center"/>
      <protection locked="0"/>
    </xf>
    <xf numFmtId="0" fontId="21" fillId="0" borderId="23" xfId="0" applyNumberFormat="1" applyFont="1" applyBorder="1" applyAlignment="1" applyProtection="1">
      <alignment horizontal="center" vertical="center"/>
      <protection locked="0"/>
    </xf>
    <xf numFmtId="0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26" xfId="0" applyNumberFormat="1" applyFont="1" applyBorder="1" applyAlignment="1" applyProtection="1">
      <alignment horizontal="center" vertical="center"/>
      <protection locked="0"/>
    </xf>
    <xf numFmtId="0" fontId="21" fillId="0" borderId="28" xfId="0" applyNumberFormat="1" applyFont="1" applyBorder="1" applyAlignment="1" applyProtection="1">
      <alignment horizontal="center" vertical="center"/>
      <protection locked="0"/>
    </xf>
    <xf numFmtId="0" fontId="21" fillId="0" borderId="27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44" sqref="A44:H44"/>
    </sheetView>
  </sheetViews>
  <sheetFormatPr defaultColWidth="8.796875" defaultRowHeight="15"/>
  <cols>
    <col min="1" max="1" width="2" style="10" customWidth="1"/>
    <col min="2" max="2" width="19.8984375" style="10" customWidth="1"/>
    <col min="3" max="8" width="10.5" style="10" customWidth="1"/>
    <col min="9" max="16384" width="9" style="10" customWidth="1"/>
  </cols>
  <sheetData>
    <row r="1" spans="1:20" s="5" customFormat="1" ht="25.5">
      <c r="A1" s="1" t="s">
        <v>63</v>
      </c>
      <c r="B1" s="2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7.5" customHeight="1">
      <c r="A2" s="6"/>
      <c r="B2" s="7"/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s="12" customFormat="1" ht="21">
      <c r="A3" s="147" t="s">
        <v>64</v>
      </c>
      <c r="B3" s="147"/>
      <c r="C3" s="147"/>
      <c r="D3" s="147"/>
      <c r="E3" s="147"/>
      <c r="F3" s="147"/>
      <c r="G3" s="147"/>
      <c r="H3" s="14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3.75" customHeight="1">
      <c r="A4" s="13"/>
      <c r="B4" s="14"/>
      <c r="C4" s="15"/>
      <c r="D4" s="15"/>
      <c r="E4" s="15"/>
      <c r="F4" s="15"/>
      <c r="G4" s="15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s="19" customFormat="1" ht="15.75">
      <c r="A5" s="157" t="s">
        <v>95</v>
      </c>
      <c r="B5" s="157"/>
      <c r="C5" s="157"/>
      <c r="D5" s="157"/>
      <c r="E5" s="157"/>
      <c r="F5" s="157"/>
      <c r="G5" s="157"/>
      <c r="H5" s="157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s="19" customFormat="1" ht="3.75" customHeight="1">
      <c r="A6" s="68"/>
      <c r="B6" s="68"/>
      <c r="C6" s="68"/>
      <c r="D6" s="68"/>
      <c r="E6" s="68"/>
      <c r="F6" s="68"/>
      <c r="G6" s="68"/>
      <c r="H6" s="6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5" customHeight="1" thickBot="1">
      <c r="A7" s="54" t="s">
        <v>0</v>
      </c>
      <c r="B7" s="55"/>
      <c r="C7" s="54"/>
      <c r="D7" s="54"/>
      <c r="E7" s="54"/>
      <c r="F7" s="54"/>
      <c r="G7" s="54"/>
      <c r="H7" s="54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ht="15" customHeight="1">
      <c r="A8" s="148" t="s">
        <v>1</v>
      </c>
      <c r="B8" s="149"/>
      <c r="C8" s="152" t="s">
        <v>101</v>
      </c>
      <c r="D8" s="153"/>
      <c r="E8" s="152" t="s">
        <v>102</v>
      </c>
      <c r="F8" s="154"/>
      <c r="G8" s="155" t="s">
        <v>103</v>
      </c>
      <c r="H8" s="156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15" customHeight="1">
      <c r="A9" s="150"/>
      <c r="B9" s="151"/>
      <c r="C9" s="56" t="s">
        <v>2</v>
      </c>
      <c r="D9" s="56" t="s">
        <v>3</v>
      </c>
      <c r="E9" s="56" t="s">
        <v>2</v>
      </c>
      <c r="F9" s="56" t="s">
        <v>3</v>
      </c>
      <c r="G9" s="87" t="s">
        <v>2</v>
      </c>
      <c r="H9" s="87" t="s">
        <v>3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6.5" customHeight="1">
      <c r="A10" s="142" t="s">
        <v>65</v>
      </c>
      <c r="B10" s="143"/>
      <c r="C10" s="77">
        <v>470681000</v>
      </c>
      <c r="D10" s="77">
        <v>468173292</v>
      </c>
      <c r="E10" s="128">
        <v>455139000</v>
      </c>
      <c r="F10" s="128">
        <v>485713583</v>
      </c>
      <c r="G10" s="77">
        <f>SUM(G11:G25)</f>
        <v>477115000</v>
      </c>
      <c r="H10" s="77">
        <f>SUM(H11:H25)</f>
        <v>490315434</v>
      </c>
      <c r="I10" s="75"/>
      <c r="J10" s="22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pans="1:20" ht="14.25" customHeight="1">
      <c r="A11" s="57"/>
      <c r="B11" s="58" t="s">
        <v>4</v>
      </c>
      <c r="C11" s="62">
        <v>102800000</v>
      </c>
      <c r="D11" s="62">
        <v>104331563</v>
      </c>
      <c r="E11" s="120">
        <v>100700000</v>
      </c>
      <c r="F11" s="120">
        <v>106916460</v>
      </c>
      <c r="G11" s="77">
        <v>106200000</v>
      </c>
      <c r="H11" s="77">
        <v>107757738</v>
      </c>
      <c r="I11" s="21"/>
      <c r="J11" s="22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ht="14.25" customHeight="1">
      <c r="A12" s="57"/>
      <c r="B12" s="58" t="s">
        <v>5</v>
      </c>
      <c r="C12" s="62">
        <v>21960000</v>
      </c>
      <c r="D12" s="62">
        <v>21589937</v>
      </c>
      <c r="E12" s="120">
        <v>20398000</v>
      </c>
      <c r="F12" s="120">
        <v>21415954</v>
      </c>
      <c r="G12" s="77">
        <v>26202000</v>
      </c>
      <c r="H12" s="77">
        <v>25950739</v>
      </c>
      <c r="I12" s="21"/>
      <c r="J12" s="22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ht="14.25" customHeight="1">
      <c r="A13" s="57"/>
      <c r="B13" s="58" t="s">
        <v>6</v>
      </c>
      <c r="C13" s="62">
        <v>17283000</v>
      </c>
      <c r="D13" s="62">
        <v>16684044</v>
      </c>
      <c r="E13" s="120">
        <v>17830000</v>
      </c>
      <c r="F13" s="120">
        <v>19789157</v>
      </c>
      <c r="G13" s="77">
        <v>21661000</v>
      </c>
      <c r="H13" s="77">
        <v>24095009</v>
      </c>
      <c r="I13" s="21"/>
      <c r="J13" s="22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ht="14.25" customHeight="1">
      <c r="A14" s="57"/>
      <c r="B14" s="58" t="s">
        <v>7</v>
      </c>
      <c r="C14" s="62">
        <v>500000</v>
      </c>
      <c r="D14" s="62">
        <v>563880</v>
      </c>
      <c r="E14" s="120">
        <v>500000</v>
      </c>
      <c r="F14" s="120">
        <v>549167</v>
      </c>
      <c r="G14" s="77">
        <v>500000</v>
      </c>
      <c r="H14" s="77">
        <v>511546</v>
      </c>
      <c r="I14" s="21"/>
      <c r="J14" s="22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14.25" customHeight="1">
      <c r="A15" s="57"/>
      <c r="B15" s="58" t="s">
        <v>8</v>
      </c>
      <c r="C15" s="62">
        <v>146900000</v>
      </c>
      <c r="D15" s="62">
        <v>150136534</v>
      </c>
      <c r="E15" s="120">
        <v>144000000</v>
      </c>
      <c r="F15" s="120">
        <v>147758553</v>
      </c>
      <c r="G15" s="77">
        <v>147400000</v>
      </c>
      <c r="H15" s="77">
        <v>150732020</v>
      </c>
      <c r="I15" s="21"/>
      <c r="J15" s="22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4.25" customHeight="1">
      <c r="A16" s="57"/>
      <c r="B16" s="58" t="s">
        <v>9</v>
      </c>
      <c r="C16" s="62">
        <v>400000</v>
      </c>
      <c r="D16" s="62">
        <v>415133</v>
      </c>
      <c r="E16" s="120">
        <v>400000</v>
      </c>
      <c r="F16" s="120">
        <v>388227</v>
      </c>
      <c r="G16" s="77">
        <v>400000</v>
      </c>
      <c r="H16" s="77">
        <v>336474</v>
      </c>
      <c r="I16" s="21"/>
      <c r="J16" s="22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14.25" customHeight="1">
      <c r="A17" s="57"/>
      <c r="B17" s="58" t="s">
        <v>10</v>
      </c>
      <c r="C17" s="62">
        <v>860330</v>
      </c>
      <c r="D17" s="62">
        <v>975229</v>
      </c>
      <c r="E17" s="120">
        <v>581212</v>
      </c>
      <c r="F17" s="120">
        <v>640193</v>
      </c>
      <c r="G17" s="77">
        <v>615875</v>
      </c>
      <c r="H17" s="77">
        <v>543914</v>
      </c>
      <c r="I17" s="21"/>
      <c r="J17" s="22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ht="14.25" customHeight="1">
      <c r="A18" s="57"/>
      <c r="B18" s="58" t="s">
        <v>11</v>
      </c>
      <c r="C18" s="62">
        <v>5640800</v>
      </c>
      <c r="D18" s="62">
        <v>5409538</v>
      </c>
      <c r="E18" s="120">
        <v>5640475</v>
      </c>
      <c r="F18" s="120">
        <v>5388218</v>
      </c>
      <c r="G18" s="77">
        <v>6707669</v>
      </c>
      <c r="H18" s="77">
        <v>6442811</v>
      </c>
      <c r="I18" s="21"/>
      <c r="J18" s="22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ht="14.25" customHeight="1">
      <c r="A19" s="57"/>
      <c r="B19" s="58" t="s">
        <v>12</v>
      </c>
      <c r="C19" s="62">
        <v>64210683</v>
      </c>
      <c r="D19" s="62">
        <v>65632956</v>
      </c>
      <c r="E19" s="120">
        <v>65042187</v>
      </c>
      <c r="F19" s="120">
        <v>80927620</v>
      </c>
      <c r="G19" s="77">
        <v>60600478</v>
      </c>
      <c r="H19" s="77">
        <v>65041728</v>
      </c>
      <c r="I19" s="21"/>
      <c r="J19" s="22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14.25" customHeight="1">
      <c r="A20" s="57"/>
      <c r="B20" s="58" t="s">
        <v>13</v>
      </c>
      <c r="C20" s="62">
        <v>2354745</v>
      </c>
      <c r="D20" s="62">
        <v>872393</v>
      </c>
      <c r="E20" s="120">
        <v>2172877</v>
      </c>
      <c r="F20" s="120">
        <v>923476</v>
      </c>
      <c r="G20" s="77">
        <v>2068393</v>
      </c>
      <c r="H20" s="77">
        <v>815615</v>
      </c>
      <c r="I20" s="21"/>
      <c r="J20" s="22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14.25" customHeight="1">
      <c r="A21" s="57"/>
      <c r="B21" s="58" t="s">
        <v>71</v>
      </c>
      <c r="C21" s="62">
        <v>14097</v>
      </c>
      <c r="D21" s="62">
        <v>22051</v>
      </c>
      <c r="E21" s="120">
        <v>17322</v>
      </c>
      <c r="F21" s="120">
        <v>20179</v>
      </c>
      <c r="G21" s="77">
        <v>47736</v>
      </c>
      <c r="H21" s="77">
        <v>29365</v>
      </c>
      <c r="I21" s="21"/>
      <c r="J21" s="22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4.25" customHeight="1">
      <c r="A22" s="57"/>
      <c r="B22" s="58" t="s">
        <v>14</v>
      </c>
      <c r="C22" s="62">
        <v>17964544</v>
      </c>
      <c r="D22" s="62">
        <v>14486483</v>
      </c>
      <c r="E22" s="120">
        <v>19792758</v>
      </c>
      <c r="F22" s="120">
        <v>14458475</v>
      </c>
      <c r="G22" s="77">
        <v>20417464</v>
      </c>
      <c r="H22" s="77">
        <v>17567791</v>
      </c>
      <c r="I22" s="21"/>
      <c r="J22" s="22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14.25" customHeight="1">
      <c r="A23" s="57"/>
      <c r="B23" s="58" t="s">
        <v>15</v>
      </c>
      <c r="C23" s="62">
        <v>500000</v>
      </c>
      <c r="D23" s="62">
        <v>6138219</v>
      </c>
      <c r="E23" s="120">
        <v>500000</v>
      </c>
      <c r="F23" s="120">
        <v>3658171</v>
      </c>
      <c r="G23" s="77">
        <v>500000</v>
      </c>
      <c r="H23" s="77">
        <v>12129639</v>
      </c>
      <c r="I23" s="21"/>
      <c r="J23" s="22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ht="14.25" customHeight="1">
      <c r="A24" s="57"/>
      <c r="B24" s="58" t="s">
        <v>16</v>
      </c>
      <c r="C24" s="62">
        <v>12775801</v>
      </c>
      <c r="D24" s="62">
        <v>11552332</v>
      </c>
      <c r="E24" s="120">
        <v>10654569</v>
      </c>
      <c r="F24" s="120">
        <v>10232233</v>
      </c>
      <c r="G24" s="77">
        <v>14221985</v>
      </c>
      <c r="H24" s="77">
        <v>12391045</v>
      </c>
      <c r="I24" s="21"/>
      <c r="J24" s="22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14.25" customHeight="1">
      <c r="A25" s="57"/>
      <c r="B25" s="58" t="s">
        <v>17</v>
      </c>
      <c r="C25" s="62">
        <v>76517000</v>
      </c>
      <c r="D25" s="62">
        <v>69363000</v>
      </c>
      <c r="E25" s="120">
        <v>66909600</v>
      </c>
      <c r="F25" s="120">
        <v>72647500</v>
      </c>
      <c r="G25" s="77">
        <v>69572400</v>
      </c>
      <c r="H25" s="77">
        <v>65970000</v>
      </c>
      <c r="I25" s="21"/>
      <c r="J25" s="22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ht="7.5" customHeight="1">
      <c r="A26" s="57"/>
      <c r="B26" s="58"/>
      <c r="C26" s="62"/>
      <c r="D26" s="62"/>
      <c r="E26" s="120"/>
      <c r="F26" s="120"/>
      <c r="G26" s="77"/>
      <c r="H26" s="77"/>
      <c r="I26" s="21"/>
      <c r="J26" s="22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ht="16.5" customHeight="1">
      <c r="A27" s="145" t="s">
        <v>66</v>
      </c>
      <c r="B27" s="146"/>
      <c r="C27" s="77">
        <v>470681000</v>
      </c>
      <c r="D27" s="77">
        <v>464515121</v>
      </c>
      <c r="E27" s="128">
        <v>455139000</v>
      </c>
      <c r="F27" s="128">
        <v>473583944</v>
      </c>
      <c r="G27" s="77">
        <f>SUM(G28:G43)</f>
        <v>477115000</v>
      </c>
      <c r="H27" s="77">
        <f>SUM(H28:H43)</f>
        <v>481849399</v>
      </c>
      <c r="I27" s="75"/>
      <c r="J27" s="22"/>
      <c r="K27" s="75"/>
      <c r="L27" s="75"/>
      <c r="M27" s="75"/>
      <c r="N27" s="75"/>
      <c r="O27" s="75"/>
      <c r="P27" s="75"/>
      <c r="Q27" s="75"/>
      <c r="R27" s="75"/>
      <c r="S27" s="75"/>
      <c r="T27" s="75"/>
    </row>
    <row r="28" spans="1:20" ht="14.25" customHeight="1">
      <c r="A28" s="57"/>
      <c r="B28" s="58" t="s">
        <v>18</v>
      </c>
      <c r="C28" s="62">
        <v>1222437</v>
      </c>
      <c r="D28" s="62">
        <v>1173037</v>
      </c>
      <c r="E28" s="120">
        <v>1198838</v>
      </c>
      <c r="F28" s="120">
        <v>1145258</v>
      </c>
      <c r="G28" s="77">
        <v>1194631</v>
      </c>
      <c r="H28" s="77">
        <v>1142334</v>
      </c>
      <c r="I28" s="21"/>
      <c r="J28" s="22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ht="14.25" customHeight="1">
      <c r="A29" s="57"/>
      <c r="B29" s="58" t="s">
        <v>19</v>
      </c>
      <c r="C29" s="62">
        <v>18262575</v>
      </c>
      <c r="D29" s="62">
        <v>19916597</v>
      </c>
      <c r="E29" s="120">
        <v>27688894</v>
      </c>
      <c r="F29" s="120">
        <v>35653115</v>
      </c>
      <c r="G29" s="77">
        <v>23485197</v>
      </c>
      <c r="H29" s="77">
        <v>36316451</v>
      </c>
      <c r="I29" s="21"/>
      <c r="J29" s="22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ht="14.25" customHeight="1">
      <c r="A30" s="57"/>
      <c r="B30" s="58" t="s">
        <v>84</v>
      </c>
      <c r="C30" s="62">
        <v>17814850</v>
      </c>
      <c r="D30" s="62">
        <v>17043714</v>
      </c>
      <c r="E30" s="120">
        <v>16412979</v>
      </c>
      <c r="F30" s="120">
        <v>17269310</v>
      </c>
      <c r="G30" s="77">
        <v>18442033</v>
      </c>
      <c r="H30" s="77">
        <v>22046230</v>
      </c>
      <c r="I30" s="21"/>
      <c r="J30" s="22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ht="14.25" customHeight="1">
      <c r="A31" s="57"/>
      <c r="B31" s="58" t="s">
        <v>89</v>
      </c>
      <c r="C31" s="62">
        <v>73837687</v>
      </c>
      <c r="D31" s="62">
        <v>74552260</v>
      </c>
      <c r="E31" s="120">
        <v>73675244</v>
      </c>
      <c r="F31" s="120">
        <v>71939813</v>
      </c>
      <c r="G31" s="77">
        <v>76384916</v>
      </c>
      <c r="H31" s="77">
        <v>75610200</v>
      </c>
      <c r="I31" s="21"/>
      <c r="J31" s="22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0" ht="14.25" customHeight="1">
      <c r="A32" s="57"/>
      <c r="B32" s="58" t="s">
        <v>90</v>
      </c>
      <c r="C32" s="62">
        <v>18479574</v>
      </c>
      <c r="D32" s="62">
        <v>16099617</v>
      </c>
      <c r="E32" s="120">
        <v>13879132</v>
      </c>
      <c r="F32" s="120">
        <v>15692226</v>
      </c>
      <c r="G32" s="77">
        <v>15518686</v>
      </c>
      <c r="H32" s="77">
        <v>14650163</v>
      </c>
      <c r="I32" s="21"/>
      <c r="J32" s="22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1:20" ht="14.25" customHeight="1">
      <c r="A33" s="57"/>
      <c r="B33" s="58" t="s">
        <v>85</v>
      </c>
      <c r="C33" s="62">
        <v>5651252</v>
      </c>
      <c r="D33" s="62">
        <v>5233205</v>
      </c>
      <c r="E33" s="120">
        <v>3604132</v>
      </c>
      <c r="F33" s="120">
        <v>4558890</v>
      </c>
      <c r="G33" s="77">
        <v>5210251</v>
      </c>
      <c r="H33" s="77">
        <v>4150290</v>
      </c>
      <c r="I33" s="21"/>
      <c r="J33" s="22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ht="14.25" customHeight="1">
      <c r="A34" s="57"/>
      <c r="B34" s="58" t="s">
        <v>91</v>
      </c>
      <c r="C34" s="62">
        <v>3212029</v>
      </c>
      <c r="D34" s="62">
        <v>5505013</v>
      </c>
      <c r="E34" s="120">
        <v>3770090</v>
      </c>
      <c r="F34" s="120">
        <v>3695425</v>
      </c>
      <c r="G34" s="77">
        <v>2020250</v>
      </c>
      <c r="H34" s="77">
        <v>1629738</v>
      </c>
      <c r="I34" s="21"/>
      <c r="J34" s="22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ht="14.25" customHeight="1">
      <c r="A35" s="57"/>
      <c r="B35" s="58" t="s">
        <v>20</v>
      </c>
      <c r="C35" s="62">
        <v>15132618</v>
      </c>
      <c r="D35" s="62">
        <v>15136482</v>
      </c>
      <c r="E35" s="120">
        <v>13804293</v>
      </c>
      <c r="F35" s="120">
        <v>17784139</v>
      </c>
      <c r="G35" s="77">
        <v>17449120</v>
      </c>
      <c r="H35" s="77">
        <v>16292461</v>
      </c>
      <c r="I35" s="21"/>
      <c r="J35" s="22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0" ht="14.25" customHeight="1">
      <c r="A36" s="57"/>
      <c r="B36" s="58" t="s">
        <v>92</v>
      </c>
      <c r="C36" s="62">
        <v>4406217</v>
      </c>
      <c r="D36" s="62">
        <v>3869484</v>
      </c>
      <c r="E36" s="120">
        <v>4209179</v>
      </c>
      <c r="F36" s="120">
        <v>3590889</v>
      </c>
      <c r="G36" s="77">
        <v>4442263</v>
      </c>
      <c r="H36" s="77">
        <v>4243106</v>
      </c>
      <c r="I36" s="21"/>
      <c r="J36" s="22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0" ht="14.25" customHeight="1">
      <c r="A37" s="57"/>
      <c r="B37" s="58" t="s">
        <v>99</v>
      </c>
      <c r="C37" s="62">
        <v>50736852</v>
      </c>
      <c r="D37" s="62">
        <v>54824532</v>
      </c>
      <c r="E37" s="120">
        <v>44024632</v>
      </c>
      <c r="F37" s="120">
        <v>61083446</v>
      </c>
      <c r="G37" s="77">
        <v>59042612</v>
      </c>
      <c r="H37" s="77">
        <v>58298415</v>
      </c>
      <c r="I37" s="21"/>
      <c r="J37" s="22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0" ht="14.25" customHeight="1">
      <c r="A38" s="57"/>
      <c r="B38" s="58" t="s">
        <v>21</v>
      </c>
      <c r="C38" s="62">
        <v>29840822</v>
      </c>
      <c r="D38" s="62">
        <v>29874610</v>
      </c>
      <c r="E38" s="120">
        <v>30265815</v>
      </c>
      <c r="F38" s="120">
        <v>28450916</v>
      </c>
      <c r="G38" s="77">
        <v>28462261</v>
      </c>
      <c r="H38" s="77">
        <v>27939296</v>
      </c>
      <c r="I38" s="21"/>
      <c r="J38" s="22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ht="14.25" customHeight="1">
      <c r="A39" s="57"/>
      <c r="B39" s="58" t="s">
        <v>22</v>
      </c>
      <c r="C39" s="62">
        <v>116944592</v>
      </c>
      <c r="D39" s="62">
        <v>115391646</v>
      </c>
      <c r="E39" s="120">
        <v>114037438</v>
      </c>
      <c r="F39" s="120">
        <v>105422590</v>
      </c>
      <c r="G39" s="77">
        <v>113128414</v>
      </c>
      <c r="H39" s="77">
        <v>109183104</v>
      </c>
      <c r="I39" s="21"/>
      <c r="J39" s="22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0" ht="14.25" customHeight="1">
      <c r="A40" s="57"/>
      <c r="B40" s="58" t="s">
        <v>23</v>
      </c>
      <c r="C40" s="62">
        <v>14124750</v>
      </c>
      <c r="D40" s="62">
        <v>6691720</v>
      </c>
      <c r="E40" s="120">
        <v>8022596</v>
      </c>
      <c r="F40" s="120">
        <v>5991768</v>
      </c>
      <c r="G40" s="77">
        <v>5397800</v>
      </c>
      <c r="H40" s="77">
        <v>6145693</v>
      </c>
      <c r="I40" s="21"/>
      <c r="J40" s="22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0" ht="14.25" customHeight="1">
      <c r="A41" s="57"/>
      <c r="B41" s="58" t="s">
        <v>24</v>
      </c>
      <c r="C41" s="61">
        <v>78454445</v>
      </c>
      <c r="D41" s="61">
        <v>76099447</v>
      </c>
      <c r="E41" s="120">
        <v>79237938</v>
      </c>
      <c r="F41" s="120">
        <v>77193412</v>
      </c>
      <c r="G41" s="76">
        <v>79777966</v>
      </c>
      <c r="H41" s="76">
        <v>77839552</v>
      </c>
      <c r="I41" s="21"/>
      <c r="J41" s="22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0" ht="14.25" customHeight="1">
      <c r="A42" s="57"/>
      <c r="B42" s="58" t="s">
        <v>25</v>
      </c>
      <c r="C42" s="62">
        <v>22460300</v>
      </c>
      <c r="D42" s="62">
        <v>23103757</v>
      </c>
      <c r="E42" s="120">
        <v>21207800</v>
      </c>
      <c r="F42" s="120">
        <v>24112747</v>
      </c>
      <c r="G42" s="77">
        <v>27058600</v>
      </c>
      <c r="H42" s="77">
        <v>26362366</v>
      </c>
      <c r="I42" s="21"/>
      <c r="J42" s="22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ht="14.25" customHeight="1" thickBot="1">
      <c r="A43" s="59"/>
      <c r="B43" s="60" t="s">
        <v>26</v>
      </c>
      <c r="C43" s="62">
        <v>100000</v>
      </c>
      <c r="D43" s="111" t="s">
        <v>86</v>
      </c>
      <c r="E43" s="120">
        <v>100000</v>
      </c>
      <c r="F43" s="121" t="s">
        <v>86</v>
      </c>
      <c r="G43" s="77">
        <v>100000</v>
      </c>
      <c r="H43" s="121" t="s">
        <v>86</v>
      </c>
      <c r="I43" s="21"/>
      <c r="J43" s="22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1:20" s="82" customFormat="1" ht="15" customHeight="1">
      <c r="A44" s="144" t="s">
        <v>88</v>
      </c>
      <c r="B44" s="144"/>
      <c r="C44" s="144"/>
      <c r="D44" s="144"/>
      <c r="E44" s="144"/>
      <c r="F44" s="144"/>
      <c r="G44" s="144"/>
      <c r="H44" s="144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</row>
    <row r="45" spans="1:8" ht="13.5" customHeight="1">
      <c r="A45" s="70"/>
      <c r="B45" s="70"/>
      <c r="C45" s="70"/>
      <c r="D45" s="70"/>
      <c r="E45" s="70"/>
      <c r="F45" s="70"/>
      <c r="G45" s="70"/>
      <c r="H45" s="70"/>
    </row>
  </sheetData>
  <sheetProtection/>
  <mergeCells count="9">
    <mergeCell ref="A10:B10"/>
    <mergeCell ref="A44:H44"/>
    <mergeCell ref="A27:B27"/>
    <mergeCell ref="A3:H3"/>
    <mergeCell ref="A8:B9"/>
    <mergeCell ref="C8:D8"/>
    <mergeCell ref="E8:F8"/>
    <mergeCell ref="G8:H8"/>
    <mergeCell ref="A5:H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J19" sqref="J19"/>
    </sheetView>
  </sheetViews>
  <sheetFormatPr defaultColWidth="8.796875" defaultRowHeight="15"/>
  <cols>
    <col min="1" max="1" width="2" style="25" customWidth="1"/>
    <col min="2" max="2" width="14.09765625" style="25" customWidth="1"/>
    <col min="3" max="3" width="10.8984375" style="25" customWidth="1"/>
    <col min="4" max="4" width="5.59765625" style="25" customWidth="1"/>
    <col min="5" max="5" width="11.8984375" style="25" customWidth="1"/>
    <col min="6" max="6" width="5.59765625" style="25" customWidth="1"/>
    <col min="7" max="7" width="10.8984375" style="25" customWidth="1"/>
    <col min="8" max="8" width="5.59765625" style="25" customWidth="1"/>
    <col min="9" max="9" width="11.5" style="25" customWidth="1"/>
    <col min="10" max="10" width="6.69921875" style="25" customWidth="1"/>
    <col min="11" max="16384" width="9" style="25" customWidth="1"/>
  </cols>
  <sheetData>
    <row r="1" spans="1:10" s="23" customFormat="1" ht="15.75" customHeight="1">
      <c r="A1" s="158" t="s">
        <v>96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s="23" customFormat="1" ht="2.25" customHeight="1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s="70" customFormat="1" ht="15" customHeight="1" thickBot="1">
      <c r="A3" s="54" t="s">
        <v>72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s="70" customFormat="1" ht="15" customHeight="1">
      <c r="A4" s="148" t="s">
        <v>1</v>
      </c>
      <c r="B4" s="149"/>
      <c r="C4" s="152" t="s">
        <v>101</v>
      </c>
      <c r="D4" s="153"/>
      <c r="E4" s="152" t="s">
        <v>104</v>
      </c>
      <c r="F4" s="153"/>
      <c r="G4" s="155" t="s">
        <v>105</v>
      </c>
      <c r="H4" s="160"/>
      <c r="I4" s="78" t="s">
        <v>27</v>
      </c>
      <c r="J4" s="79"/>
    </row>
    <row r="5" spans="1:10" s="70" customFormat="1" ht="15" customHeight="1">
      <c r="A5" s="150"/>
      <c r="B5" s="151"/>
      <c r="C5" s="80" t="s">
        <v>3</v>
      </c>
      <c r="D5" s="80" t="s">
        <v>28</v>
      </c>
      <c r="E5" s="80" t="s">
        <v>3</v>
      </c>
      <c r="F5" s="80" t="s">
        <v>28</v>
      </c>
      <c r="G5" s="88" t="s">
        <v>3</v>
      </c>
      <c r="H5" s="88" t="s">
        <v>28</v>
      </c>
      <c r="I5" s="80" t="s">
        <v>67</v>
      </c>
      <c r="J5" s="80" t="s">
        <v>68</v>
      </c>
    </row>
    <row r="6" spans="1:10" s="75" customFormat="1" ht="14.25" customHeight="1">
      <c r="A6" s="145" t="s">
        <v>61</v>
      </c>
      <c r="B6" s="159"/>
      <c r="C6" s="72">
        <v>464515121</v>
      </c>
      <c r="D6" s="71">
        <v>100</v>
      </c>
      <c r="E6" s="72">
        <v>473583944</v>
      </c>
      <c r="F6" s="71">
        <v>100</v>
      </c>
      <c r="G6" s="72">
        <f>SUM(G7:G18)</f>
        <v>481849399</v>
      </c>
      <c r="H6" s="71">
        <v>100</v>
      </c>
      <c r="I6" s="73">
        <f aca="true" t="shared" si="0" ref="I6:I18">G6-E6</f>
        <v>8265455</v>
      </c>
      <c r="J6" s="74">
        <f>I6/E6*100</f>
        <v>1.74529882288408</v>
      </c>
    </row>
    <row r="7" spans="1:10" s="21" customFormat="1" ht="14.25" customHeight="1">
      <c r="A7" s="57"/>
      <c r="B7" s="58" t="s">
        <v>29</v>
      </c>
      <c r="C7" s="63">
        <v>160698970</v>
      </c>
      <c r="D7" s="116">
        <v>34.6</v>
      </c>
      <c r="E7" s="63">
        <v>143998290</v>
      </c>
      <c r="F7" s="116">
        <v>30.4</v>
      </c>
      <c r="G7" s="89">
        <v>149993359</v>
      </c>
      <c r="H7" s="90">
        <f>G7/$G$6*100</f>
        <v>31.12868031199931</v>
      </c>
      <c r="I7" s="64">
        <f t="shared" si="0"/>
        <v>5995069</v>
      </c>
      <c r="J7" s="65">
        <f aca="true" t="shared" si="1" ref="J7:J18">I7/E7*100</f>
        <v>4.163291800201239</v>
      </c>
    </row>
    <row r="8" spans="1:10" s="21" customFormat="1" ht="14.25" customHeight="1">
      <c r="A8" s="57"/>
      <c r="B8" s="58" t="s">
        <v>73</v>
      </c>
      <c r="C8" s="63">
        <v>13342837</v>
      </c>
      <c r="D8" s="116">
        <v>2.9</v>
      </c>
      <c r="E8" s="63">
        <v>13459131</v>
      </c>
      <c r="F8" s="116">
        <v>2.8</v>
      </c>
      <c r="G8" s="89">
        <v>13844636</v>
      </c>
      <c r="H8" s="90">
        <f aca="true" t="shared" si="2" ref="H8:H18">G8/$G$6*100</f>
        <v>2.8732288612857646</v>
      </c>
      <c r="I8" s="64">
        <f t="shared" si="0"/>
        <v>385505</v>
      </c>
      <c r="J8" s="65">
        <f t="shared" si="1"/>
        <v>2.864263673486795</v>
      </c>
    </row>
    <row r="9" spans="1:10" s="21" customFormat="1" ht="14.25" customHeight="1">
      <c r="A9" s="57"/>
      <c r="B9" s="58" t="s">
        <v>74</v>
      </c>
      <c r="C9" s="63">
        <v>75979237</v>
      </c>
      <c r="D9" s="116">
        <v>16.3</v>
      </c>
      <c r="E9" s="63">
        <v>77088929</v>
      </c>
      <c r="F9" s="116">
        <v>16.3</v>
      </c>
      <c r="G9" s="89">
        <v>77733415</v>
      </c>
      <c r="H9" s="90">
        <f t="shared" si="2"/>
        <v>16.13230506488605</v>
      </c>
      <c r="I9" s="64">
        <f t="shared" si="0"/>
        <v>644486</v>
      </c>
      <c r="J9" s="65">
        <f t="shared" si="1"/>
        <v>0.8360292565486285</v>
      </c>
    </row>
    <row r="10" spans="1:10" s="21" customFormat="1" ht="14.25" customHeight="1">
      <c r="A10" s="57"/>
      <c r="B10" s="58" t="s">
        <v>75</v>
      </c>
      <c r="C10" s="63">
        <v>64783585</v>
      </c>
      <c r="D10" s="116">
        <v>14</v>
      </c>
      <c r="E10" s="63">
        <v>69442673</v>
      </c>
      <c r="F10" s="116">
        <v>14.7</v>
      </c>
      <c r="G10" s="89">
        <v>66586161</v>
      </c>
      <c r="H10" s="90">
        <f t="shared" si="2"/>
        <v>13.818873934094084</v>
      </c>
      <c r="I10" s="64">
        <f t="shared" si="0"/>
        <v>-2856512</v>
      </c>
      <c r="J10" s="65">
        <f t="shared" si="1"/>
        <v>-4.113482209994998</v>
      </c>
    </row>
    <row r="11" spans="1:10" s="21" customFormat="1" ht="14.25" customHeight="1">
      <c r="A11" s="57"/>
      <c r="B11" s="58" t="s">
        <v>76</v>
      </c>
      <c r="C11" s="63">
        <v>6691720</v>
      </c>
      <c r="D11" s="116">
        <v>1.4</v>
      </c>
      <c r="E11" s="63">
        <v>5991768</v>
      </c>
      <c r="F11" s="116">
        <v>1.3</v>
      </c>
      <c r="G11" s="89">
        <v>6145678</v>
      </c>
      <c r="H11" s="90">
        <f t="shared" si="2"/>
        <v>1.2754354395282745</v>
      </c>
      <c r="I11" s="64">
        <f t="shared" si="0"/>
        <v>153910</v>
      </c>
      <c r="J11" s="65">
        <f t="shared" si="1"/>
        <v>2.5686909105960045</v>
      </c>
    </row>
    <row r="12" spans="1:10" s="21" customFormat="1" ht="14.25" customHeight="1">
      <c r="A12" s="57"/>
      <c r="B12" s="58" t="s">
        <v>30</v>
      </c>
      <c r="C12" s="63">
        <v>13972170</v>
      </c>
      <c r="D12" s="117">
        <v>3</v>
      </c>
      <c r="E12" s="63">
        <v>13707942</v>
      </c>
      <c r="F12" s="117">
        <v>2.9</v>
      </c>
      <c r="G12" s="89">
        <v>14205743</v>
      </c>
      <c r="H12" s="90">
        <f t="shared" si="2"/>
        <v>2.948170741622114</v>
      </c>
      <c r="I12" s="64">
        <f t="shared" si="0"/>
        <v>497801</v>
      </c>
      <c r="J12" s="65">
        <f t="shared" si="1"/>
        <v>3.6314787442199563</v>
      </c>
    </row>
    <row r="13" spans="1:10" s="21" customFormat="1" ht="14.25" customHeight="1">
      <c r="A13" s="57"/>
      <c r="B13" s="58" t="s">
        <v>31</v>
      </c>
      <c r="C13" s="63">
        <v>2787758</v>
      </c>
      <c r="D13" s="116">
        <v>0.6</v>
      </c>
      <c r="E13" s="63">
        <v>3009329</v>
      </c>
      <c r="F13" s="116">
        <v>0.6</v>
      </c>
      <c r="G13" s="89">
        <v>3089642</v>
      </c>
      <c r="H13" s="90">
        <f t="shared" si="2"/>
        <v>0.6412049089221755</v>
      </c>
      <c r="I13" s="64">
        <f t="shared" si="0"/>
        <v>80313</v>
      </c>
      <c r="J13" s="65">
        <f t="shared" si="1"/>
        <v>2.6688009187430155</v>
      </c>
    </row>
    <row r="14" spans="1:10" s="21" customFormat="1" ht="14.25" customHeight="1">
      <c r="A14" s="57"/>
      <c r="B14" s="58" t="s">
        <v>32</v>
      </c>
      <c r="C14" s="63">
        <v>107653877</v>
      </c>
      <c r="D14" s="116">
        <v>23.2</v>
      </c>
      <c r="E14" s="63">
        <v>110571083</v>
      </c>
      <c r="F14" s="116">
        <v>23.3</v>
      </c>
      <c r="G14" s="89">
        <v>112988206</v>
      </c>
      <c r="H14" s="90">
        <v>23.5</v>
      </c>
      <c r="I14" s="64">
        <f t="shared" si="0"/>
        <v>2417123</v>
      </c>
      <c r="J14" s="65">
        <f t="shared" si="1"/>
        <v>2.186035385038238</v>
      </c>
    </row>
    <row r="15" spans="1:10" s="21" customFormat="1" ht="14.25" customHeight="1">
      <c r="A15" s="57"/>
      <c r="B15" s="58" t="s">
        <v>77</v>
      </c>
      <c r="C15" s="63">
        <v>12414215</v>
      </c>
      <c r="D15" s="116">
        <v>2.7</v>
      </c>
      <c r="E15" s="63">
        <v>30055603</v>
      </c>
      <c r="F15" s="116">
        <v>6.3</v>
      </c>
      <c r="G15" s="89">
        <v>25042944</v>
      </c>
      <c r="H15" s="90">
        <v>5.1</v>
      </c>
      <c r="I15" s="64">
        <f t="shared" si="0"/>
        <v>-5012659</v>
      </c>
      <c r="J15" s="65">
        <f t="shared" si="1"/>
        <v>-16.677951861421647</v>
      </c>
    </row>
    <row r="16" spans="1:10" s="21" customFormat="1" ht="14.25" customHeight="1">
      <c r="A16" s="57"/>
      <c r="B16" s="58" t="s">
        <v>78</v>
      </c>
      <c r="C16" s="63">
        <v>514500</v>
      </c>
      <c r="D16" s="116">
        <v>0.1</v>
      </c>
      <c r="E16" s="63">
        <v>165200</v>
      </c>
      <c r="F16" s="116">
        <v>0.1</v>
      </c>
      <c r="G16" s="89">
        <v>41909</v>
      </c>
      <c r="H16" s="90">
        <v>0.1</v>
      </c>
      <c r="I16" s="64">
        <f t="shared" si="0"/>
        <v>-123291</v>
      </c>
      <c r="J16" s="65">
        <f t="shared" si="1"/>
        <v>-74.63135593220339</v>
      </c>
    </row>
    <row r="17" spans="1:10" s="21" customFormat="1" ht="14.25" customHeight="1">
      <c r="A17" s="57"/>
      <c r="B17" s="58" t="s">
        <v>79</v>
      </c>
      <c r="C17" s="63">
        <v>1907273</v>
      </c>
      <c r="D17" s="116">
        <v>0.4</v>
      </c>
      <c r="E17" s="63">
        <v>1045553</v>
      </c>
      <c r="F17" s="116">
        <v>0.2</v>
      </c>
      <c r="G17" s="89">
        <v>5651554</v>
      </c>
      <c r="H17" s="90">
        <f t="shared" si="2"/>
        <v>1.1728880458767574</v>
      </c>
      <c r="I17" s="64">
        <f t="shared" si="0"/>
        <v>4606001</v>
      </c>
      <c r="J17" s="65">
        <f t="shared" si="1"/>
        <v>440.5325220242302</v>
      </c>
    </row>
    <row r="18" spans="1:10" s="21" customFormat="1" ht="14.25" customHeight="1" thickBot="1">
      <c r="A18" s="57"/>
      <c r="B18" s="58" t="s">
        <v>80</v>
      </c>
      <c r="C18" s="63">
        <v>3768979</v>
      </c>
      <c r="D18" s="116">
        <v>0.8</v>
      </c>
      <c r="E18" s="63">
        <v>5048443</v>
      </c>
      <c r="F18" s="116">
        <v>1.1</v>
      </c>
      <c r="G18" s="89">
        <v>6526152</v>
      </c>
      <c r="H18" s="90">
        <f t="shared" si="2"/>
        <v>1.3543966254900321</v>
      </c>
      <c r="I18" s="64">
        <f t="shared" si="0"/>
        <v>1477709</v>
      </c>
      <c r="J18" s="65">
        <f t="shared" si="1"/>
        <v>29.270588971688895</v>
      </c>
    </row>
    <row r="19" spans="1:10" s="81" customFormat="1" ht="15" customHeight="1">
      <c r="A19" s="144" t="s">
        <v>87</v>
      </c>
      <c r="B19" s="144"/>
      <c r="C19" s="144"/>
      <c r="D19" s="144"/>
      <c r="E19" s="144"/>
      <c r="F19" s="144"/>
      <c r="G19" s="144"/>
      <c r="H19" s="144"/>
      <c r="I19" s="83"/>
      <c r="J19" s="83"/>
    </row>
    <row r="20" ht="13.5" customHeight="1"/>
    <row r="21" ht="13.5" customHeight="1">
      <c r="H21" s="130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</sheetData>
  <sheetProtection/>
  <mergeCells count="7">
    <mergeCell ref="A4:B5"/>
    <mergeCell ref="A19:H19"/>
    <mergeCell ref="A1:J1"/>
    <mergeCell ref="A6:B6"/>
    <mergeCell ref="C4:D4"/>
    <mergeCell ref="E4:F4"/>
    <mergeCell ref="G4:H4"/>
  </mergeCells>
  <printOptions/>
  <pageMargins left="0.5905511811023623" right="0.5905511811023623" top="0.7086614173228347" bottom="0.5905511811023623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zoomScalePageLayoutView="0" workbookViewId="0" topLeftCell="A1">
      <selection activeCell="F18" sqref="F18"/>
    </sheetView>
  </sheetViews>
  <sheetFormatPr defaultColWidth="8.796875" defaultRowHeight="15"/>
  <cols>
    <col min="1" max="1" width="23.69921875" style="25" customWidth="1"/>
    <col min="2" max="2" width="4.8984375" style="115" customWidth="1"/>
    <col min="3" max="6" width="11.09765625" style="25" customWidth="1"/>
    <col min="7" max="7" width="11.09765625" style="26" customWidth="1"/>
    <col min="8" max="9" width="11.19921875" style="29" customWidth="1"/>
    <col min="10" max="16384" width="9" style="25" customWidth="1"/>
  </cols>
  <sheetData>
    <row r="1" spans="1:9" s="23" customFormat="1" ht="15.75" customHeight="1">
      <c r="A1" s="158" t="s">
        <v>97</v>
      </c>
      <c r="B1" s="158"/>
      <c r="C1" s="158"/>
      <c r="D1" s="158"/>
      <c r="E1" s="158"/>
      <c r="F1" s="158"/>
      <c r="G1" s="158"/>
      <c r="H1" s="27"/>
      <c r="I1" s="27"/>
    </row>
    <row r="2" spans="1:9" s="23" customFormat="1" ht="0.75" customHeight="1">
      <c r="A2" s="69"/>
      <c r="B2" s="69"/>
      <c r="C2" s="69"/>
      <c r="D2" s="69"/>
      <c r="E2" s="69"/>
      <c r="F2" s="69"/>
      <c r="G2" s="69"/>
      <c r="H2" s="27"/>
      <c r="I2" s="27"/>
    </row>
    <row r="3" spans="1:7" ht="13.5" customHeight="1" thickBot="1">
      <c r="A3" s="24" t="s">
        <v>0</v>
      </c>
      <c r="B3" s="113"/>
      <c r="C3" s="24"/>
      <c r="D3" s="24"/>
      <c r="E3" s="24"/>
      <c r="F3" s="24"/>
      <c r="G3" s="28"/>
    </row>
    <row r="4" spans="1:7" ht="20.25" customHeight="1">
      <c r="A4" s="162" t="s">
        <v>33</v>
      </c>
      <c r="B4" s="163"/>
      <c r="C4" s="66" t="s">
        <v>106</v>
      </c>
      <c r="D4" s="66" t="s">
        <v>107</v>
      </c>
      <c r="E4" s="66" t="s">
        <v>93</v>
      </c>
      <c r="F4" s="66" t="s">
        <v>100</v>
      </c>
      <c r="G4" s="67" t="s">
        <v>108</v>
      </c>
    </row>
    <row r="5" spans="1:11" s="81" customFormat="1" ht="15" customHeight="1">
      <c r="A5" s="164" t="s">
        <v>83</v>
      </c>
      <c r="B5" s="91" t="s">
        <v>34</v>
      </c>
      <c r="C5" s="92">
        <v>6118070</v>
      </c>
      <c r="D5" s="92">
        <v>5769909</v>
      </c>
      <c r="E5" s="92">
        <v>6852598</v>
      </c>
      <c r="F5" s="92">
        <v>8888350</v>
      </c>
      <c r="G5" s="93">
        <v>6576278</v>
      </c>
      <c r="H5" s="94"/>
      <c r="I5" s="94"/>
      <c r="J5" s="95"/>
      <c r="K5" s="95"/>
    </row>
    <row r="6" spans="1:11" s="104" customFormat="1" ht="15" customHeight="1">
      <c r="A6" s="161"/>
      <c r="B6" s="105" t="s">
        <v>35</v>
      </c>
      <c r="C6" s="100">
        <v>6118070</v>
      </c>
      <c r="D6" s="100">
        <v>5769909</v>
      </c>
      <c r="E6" s="100">
        <v>6852598</v>
      </c>
      <c r="F6" s="100">
        <v>8888350</v>
      </c>
      <c r="G6" s="101">
        <v>6576278</v>
      </c>
      <c r="H6" s="102"/>
      <c r="I6" s="102"/>
      <c r="J6" s="103"/>
      <c r="K6" s="103"/>
    </row>
    <row r="7" spans="1:11" s="81" customFormat="1" ht="15" customHeight="1">
      <c r="A7" s="161" t="s">
        <v>36</v>
      </c>
      <c r="B7" s="91" t="s">
        <v>34</v>
      </c>
      <c r="C7" s="92">
        <v>14695914</v>
      </c>
      <c r="D7" s="92">
        <v>11887431</v>
      </c>
      <c r="E7" s="92">
        <v>11532180</v>
      </c>
      <c r="F7" s="92">
        <v>11569711</v>
      </c>
      <c r="G7" s="93">
        <v>11212476</v>
      </c>
      <c r="H7" s="94"/>
      <c r="I7" s="94"/>
      <c r="J7" s="95"/>
      <c r="K7" s="95"/>
    </row>
    <row r="8" spans="1:11" s="104" customFormat="1" ht="15" customHeight="1">
      <c r="A8" s="161"/>
      <c r="B8" s="105" t="s">
        <v>35</v>
      </c>
      <c r="C8" s="100">
        <v>14830408</v>
      </c>
      <c r="D8" s="100">
        <v>12009711</v>
      </c>
      <c r="E8" s="100">
        <v>11626014</v>
      </c>
      <c r="F8" s="100">
        <v>11521495</v>
      </c>
      <c r="G8" s="101">
        <v>11104860</v>
      </c>
      <c r="H8" s="102"/>
      <c r="I8" s="102"/>
      <c r="J8" s="103"/>
      <c r="K8" s="103"/>
    </row>
    <row r="9" spans="1:11" s="81" customFormat="1" ht="15" customHeight="1">
      <c r="A9" s="161" t="s">
        <v>37</v>
      </c>
      <c r="B9" s="91" t="s">
        <v>34</v>
      </c>
      <c r="C9" s="92">
        <v>369474</v>
      </c>
      <c r="D9" s="92">
        <v>303171</v>
      </c>
      <c r="E9" s="92">
        <v>296368</v>
      </c>
      <c r="F9" s="92">
        <v>270859</v>
      </c>
      <c r="G9" s="93">
        <v>224168</v>
      </c>
      <c r="H9" s="94"/>
      <c r="I9" s="94"/>
      <c r="J9" s="95"/>
      <c r="K9" s="95"/>
    </row>
    <row r="10" spans="1:11" s="104" customFormat="1" ht="15" customHeight="1">
      <c r="A10" s="161"/>
      <c r="B10" s="105" t="s">
        <v>35</v>
      </c>
      <c r="C10" s="100">
        <v>361476</v>
      </c>
      <c r="D10" s="100">
        <v>299471</v>
      </c>
      <c r="E10" s="100">
        <v>248294</v>
      </c>
      <c r="F10" s="100">
        <v>265740</v>
      </c>
      <c r="G10" s="101">
        <v>220173</v>
      </c>
      <c r="H10" s="102"/>
      <c r="I10" s="102"/>
      <c r="J10" s="103"/>
      <c r="K10" s="103"/>
    </row>
    <row r="11" spans="1:11" s="81" customFormat="1" ht="15" customHeight="1">
      <c r="A11" s="161" t="s">
        <v>116</v>
      </c>
      <c r="B11" s="91" t="s">
        <v>34</v>
      </c>
      <c r="C11" s="96">
        <v>121458</v>
      </c>
      <c r="D11" s="96">
        <v>197499</v>
      </c>
      <c r="E11" s="96">
        <v>204241</v>
      </c>
      <c r="F11" s="96">
        <v>208570</v>
      </c>
      <c r="G11" s="97">
        <v>164075</v>
      </c>
      <c r="H11" s="94"/>
      <c r="I11" s="94"/>
      <c r="J11" s="95"/>
      <c r="K11" s="95"/>
    </row>
    <row r="12" spans="1:11" s="104" customFormat="1" ht="15" customHeight="1">
      <c r="A12" s="161"/>
      <c r="B12" s="105" t="s">
        <v>35</v>
      </c>
      <c r="C12" s="107">
        <v>101408</v>
      </c>
      <c r="D12" s="107">
        <v>126193</v>
      </c>
      <c r="E12" s="107">
        <v>128785</v>
      </c>
      <c r="F12" s="107">
        <v>132796</v>
      </c>
      <c r="G12" s="108">
        <v>123504</v>
      </c>
      <c r="H12" s="102"/>
      <c r="I12" s="102"/>
      <c r="J12" s="103"/>
      <c r="K12" s="103"/>
    </row>
    <row r="13" spans="1:11" s="81" customFormat="1" ht="15" customHeight="1">
      <c r="A13" s="161" t="s">
        <v>38</v>
      </c>
      <c r="B13" s="91" t="s">
        <v>34</v>
      </c>
      <c r="C13" s="92">
        <v>307783</v>
      </c>
      <c r="D13" s="92">
        <v>338618</v>
      </c>
      <c r="E13" s="92">
        <v>119396</v>
      </c>
      <c r="F13" s="92">
        <v>143542</v>
      </c>
      <c r="G13" s="93">
        <v>129693</v>
      </c>
      <c r="H13" s="94"/>
      <c r="I13" s="94"/>
      <c r="J13" s="95"/>
      <c r="K13" s="95"/>
    </row>
    <row r="14" spans="1:11" s="104" customFormat="1" ht="15" customHeight="1">
      <c r="A14" s="161"/>
      <c r="B14" s="105" t="s">
        <v>35</v>
      </c>
      <c r="C14" s="100">
        <v>36750</v>
      </c>
      <c r="D14" s="100">
        <v>272847</v>
      </c>
      <c r="E14" s="100">
        <v>75891</v>
      </c>
      <c r="F14" s="100">
        <v>81796</v>
      </c>
      <c r="G14" s="101">
        <v>73192</v>
      </c>
      <c r="H14" s="102"/>
      <c r="I14" s="102"/>
      <c r="J14" s="103"/>
      <c r="K14" s="103"/>
    </row>
    <row r="15" spans="1:11" s="81" customFormat="1" ht="15" customHeight="1">
      <c r="A15" s="161" t="s">
        <v>39</v>
      </c>
      <c r="B15" s="91" t="s">
        <v>34</v>
      </c>
      <c r="C15" s="92">
        <v>1580265</v>
      </c>
      <c r="D15" s="92">
        <v>1691180</v>
      </c>
      <c r="E15" s="92">
        <v>1840210</v>
      </c>
      <c r="F15" s="92">
        <v>2185118</v>
      </c>
      <c r="G15" s="93">
        <v>2236896</v>
      </c>
      <c r="H15" s="94"/>
      <c r="I15" s="94"/>
      <c r="J15" s="95"/>
      <c r="K15" s="95"/>
    </row>
    <row r="16" spans="1:11" s="104" customFormat="1" ht="15" customHeight="1">
      <c r="A16" s="161"/>
      <c r="B16" s="105" t="s">
        <v>35</v>
      </c>
      <c r="C16" s="100">
        <v>403661</v>
      </c>
      <c r="D16" s="100">
        <v>361768</v>
      </c>
      <c r="E16" s="100">
        <v>248435</v>
      </c>
      <c r="F16" s="100">
        <v>428856</v>
      </c>
      <c r="G16" s="101">
        <v>598401</v>
      </c>
      <c r="H16" s="102"/>
      <c r="I16" s="102"/>
      <c r="J16" s="103"/>
      <c r="K16" s="103"/>
    </row>
    <row r="17" spans="1:11" s="81" customFormat="1" ht="15" customHeight="1">
      <c r="A17" s="161" t="s">
        <v>40</v>
      </c>
      <c r="B17" s="91" t="s">
        <v>34</v>
      </c>
      <c r="C17" s="92">
        <v>4911584</v>
      </c>
      <c r="D17" s="92">
        <v>4481962</v>
      </c>
      <c r="E17" s="92">
        <v>4736530</v>
      </c>
      <c r="F17" s="92">
        <v>4137084</v>
      </c>
      <c r="G17" s="93">
        <v>3233627</v>
      </c>
      <c r="H17" s="94"/>
      <c r="I17" s="94"/>
      <c r="J17" s="95"/>
      <c r="K17" s="95"/>
    </row>
    <row r="18" spans="1:11" s="104" customFormat="1" ht="15" customHeight="1">
      <c r="A18" s="161"/>
      <c r="B18" s="105" t="s">
        <v>35</v>
      </c>
      <c r="C18" s="100">
        <v>4720447</v>
      </c>
      <c r="D18" s="100">
        <v>4277228</v>
      </c>
      <c r="E18" s="100">
        <v>4558241</v>
      </c>
      <c r="F18" s="100">
        <v>3966676</v>
      </c>
      <c r="G18" s="101">
        <v>3061126</v>
      </c>
      <c r="H18" s="102"/>
      <c r="I18" s="102"/>
      <c r="J18" s="103"/>
      <c r="K18" s="103"/>
    </row>
    <row r="19" spans="1:11" s="81" customFormat="1" ht="15" customHeight="1">
      <c r="A19" s="161" t="s">
        <v>41</v>
      </c>
      <c r="B19" s="91" t="s">
        <v>34</v>
      </c>
      <c r="C19" s="92">
        <v>11751981</v>
      </c>
      <c r="D19" s="92">
        <v>11048032</v>
      </c>
      <c r="E19" s="92">
        <v>11435661</v>
      </c>
      <c r="F19" s="92">
        <v>12819783</v>
      </c>
      <c r="G19" s="93">
        <v>12457769</v>
      </c>
      <c r="H19" s="94"/>
      <c r="I19" s="94"/>
      <c r="J19" s="95"/>
      <c r="K19" s="95"/>
    </row>
    <row r="20" spans="1:11" s="104" customFormat="1" ht="15" customHeight="1">
      <c r="A20" s="161"/>
      <c r="B20" s="105" t="s">
        <v>35</v>
      </c>
      <c r="C20" s="100">
        <v>10698194</v>
      </c>
      <c r="D20" s="100">
        <v>9711376</v>
      </c>
      <c r="E20" s="100">
        <v>9894041</v>
      </c>
      <c r="F20" s="100">
        <v>11398694</v>
      </c>
      <c r="G20" s="101">
        <v>11087784</v>
      </c>
      <c r="H20" s="102"/>
      <c r="I20" s="102"/>
      <c r="J20" s="103"/>
      <c r="K20" s="103"/>
    </row>
    <row r="21" spans="1:11" s="81" customFormat="1" ht="15" customHeight="1">
      <c r="A21" s="161" t="s">
        <v>42</v>
      </c>
      <c r="B21" s="91" t="s">
        <v>34</v>
      </c>
      <c r="C21" s="92">
        <v>330798</v>
      </c>
      <c r="D21" s="92">
        <v>344807</v>
      </c>
      <c r="E21" s="92">
        <v>208452</v>
      </c>
      <c r="F21" s="92">
        <v>206888</v>
      </c>
      <c r="G21" s="93">
        <v>1616090</v>
      </c>
      <c r="H21" s="94"/>
      <c r="I21" s="94"/>
      <c r="J21" s="95"/>
      <c r="K21" s="95"/>
    </row>
    <row r="22" spans="1:11" s="104" customFormat="1" ht="15" customHeight="1">
      <c r="A22" s="161"/>
      <c r="B22" s="105" t="s">
        <v>35</v>
      </c>
      <c r="C22" s="100">
        <v>1807</v>
      </c>
      <c r="D22" s="100">
        <v>150370</v>
      </c>
      <c r="E22" s="100">
        <v>14098</v>
      </c>
      <c r="F22" s="100">
        <v>62</v>
      </c>
      <c r="G22" s="101">
        <v>1403078</v>
      </c>
      <c r="H22" s="102"/>
      <c r="I22" s="102"/>
      <c r="J22" s="103"/>
      <c r="K22" s="103"/>
    </row>
    <row r="23" spans="1:11" s="81" customFormat="1" ht="15" customHeight="1">
      <c r="A23" s="161" t="s">
        <v>43</v>
      </c>
      <c r="B23" s="91" t="s">
        <v>34</v>
      </c>
      <c r="C23" s="92">
        <v>1026730</v>
      </c>
      <c r="D23" s="92">
        <v>645516</v>
      </c>
      <c r="E23" s="92">
        <v>615056</v>
      </c>
      <c r="F23" s="92">
        <v>638873</v>
      </c>
      <c r="G23" s="93">
        <v>655224</v>
      </c>
      <c r="H23" s="94"/>
      <c r="I23" s="94"/>
      <c r="J23" s="95"/>
      <c r="K23" s="95"/>
    </row>
    <row r="24" spans="1:11" s="104" customFormat="1" ht="15" customHeight="1">
      <c r="A24" s="161"/>
      <c r="B24" s="105" t="s">
        <v>35</v>
      </c>
      <c r="C24" s="100">
        <v>971499</v>
      </c>
      <c r="D24" s="100">
        <v>628083</v>
      </c>
      <c r="E24" s="100">
        <v>607458</v>
      </c>
      <c r="F24" s="100">
        <v>613777</v>
      </c>
      <c r="G24" s="101">
        <v>634768</v>
      </c>
      <c r="H24" s="102"/>
      <c r="I24" s="102"/>
      <c r="J24" s="103"/>
      <c r="K24" s="103"/>
    </row>
    <row r="25" spans="1:11" s="81" customFormat="1" ht="15" customHeight="1">
      <c r="A25" s="161" t="s">
        <v>69</v>
      </c>
      <c r="B25" s="91" t="s">
        <v>34</v>
      </c>
      <c r="C25" s="98">
        <v>101754274</v>
      </c>
      <c r="D25" s="98">
        <v>103375167</v>
      </c>
      <c r="E25" s="92">
        <v>118499639</v>
      </c>
      <c r="F25" s="92">
        <v>115168045</v>
      </c>
      <c r="G25" s="93">
        <v>154549855</v>
      </c>
      <c r="H25" s="94"/>
      <c r="I25" s="94"/>
      <c r="J25" s="95"/>
      <c r="K25" s="95"/>
    </row>
    <row r="26" spans="1:11" s="104" customFormat="1" ht="15" customHeight="1">
      <c r="A26" s="161"/>
      <c r="B26" s="105" t="s">
        <v>35</v>
      </c>
      <c r="C26" s="106">
        <v>101754274</v>
      </c>
      <c r="D26" s="106">
        <v>103375167</v>
      </c>
      <c r="E26" s="100">
        <v>118499639</v>
      </c>
      <c r="F26" s="100">
        <v>115168045</v>
      </c>
      <c r="G26" s="101">
        <v>154549855</v>
      </c>
      <c r="H26" s="102"/>
      <c r="I26" s="102"/>
      <c r="J26" s="103"/>
      <c r="K26" s="103"/>
    </row>
    <row r="27" spans="1:11" s="81" customFormat="1" ht="15" customHeight="1">
      <c r="A27" s="161" t="s">
        <v>70</v>
      </c>
      <c r="B27" s="91" t="s">
        <v>34</v>
      </c>
      <c r="C27" s="98">
        <v>760410</v>
      </c>
      <c r="D27" s="98">
        <v>854782</v>
      </c>
      <c r="E27" s="92">
        <v>947827</v>
      </c>
      <c r="F27" s="92">
        <v>1012522</v>
      </c>
      <c r="G27" s="93">
        <v>1029345</v>
      </c>
      <c r="H27" s="94"/>
      <c r="I27" s="94"/>
      <c r="J27" s="95"/>
      <c r="K27" s="95"/>
    </row>
    <row r="28" spans="1:11" s="104" customFormat="1" ht="15" customHeight="1">
      <c r="A28" s="161"/>
      <c r="B28" s="105" t="s">
        <v>35</v>
      </c>
      <c r="C28" s="106">
        <v>226640</v>
      </c>
      <c r="D28" s="106">
        <v>205803</v>
      </c>
      <c r="E28" s="100">
        <v>196554</v>
      </c>
      <c r="F28" s="100">
        <v>196772</v>
      </c>
      <c r="G28" s="101">
        <v>188088</v>
      </c>
      <c r="H28" s="102"/>
      <c r="I28" s="102"/>
      <c r="J28" s="103"/>
      <c r="K28" s="103"/>
    </row>
    <row r="29" spans="1:11" s="104" customFormat="1" ht="15" customHeight="1">
      <c r="A29" s="161" t="s">
        <v>113</v>
      </c>
      <c r="B29" s="105" t="s">
        <v>34</v>
      </c>
      <c r="C29" s="106" t="s">
        <v>114</v>
      </c>
      <c r="D29" s="106" t="s">
        <v>114</v>
      </c>
      <c r="E29" s="106" t="s">
        <v>114</v>
      </c>
      <c r="F29" s="106" t="s">
        <v>114</v>
      </c>
      <c r="G29" s="101">
        <v>2866407</v>
      </c>
      <c r="H29" s="102"/>
      <c r="I29" s="102"/>
      <c r="J29" s="103"/>
      <c r="K29" s="103"/>
    </row>
    <row r="30" spans="1:11" s="104" customFormat="1" ht="15" customHeight="1">
      <c r="A30" s="161"/>
      <c r="B30" s="105" t="s">
        <v>35</v>
      </c>
      <c r="C30" s="106" t="s">
        <v>115</v>
      </c>
      <c r="D30" s="106" t="s">
        <v>115</v>
      </c>
      <c r="E30" s="106" t="s">
        <v>115</v>
      </c>
      <c r="F30" s="106" t="s">
        <v>115</v>
      </c>
      <c r="G30" s="101">
        <v>2866407</v>
      </c>
      <c r="H30" s="102"/>
      <c r="I30" s="102"/>
      <c r="J30" s="103"/>
      <c r="K30" s="103"/>
    </row>
    <row r="31" spans="1:11" s="81" customFormat="1" ht="15" customHeight="1">
      <c r="A31" s="161" t="s">
        <v>44</v>
      </c>
      <c r="B31" s="91" t="s">
        <v>34</v>
      </c>
      <c r="C31" s="92">
        <v>13185751</v>
      </c>
      <c r="D31" s="92">
        <v>14540538</v>
      </c>
      <c r="E31" s="92">
        <v>14142411</v>
      </c>
      <c r="F31" s="92">
        <v>11194671</v>
      </c>
      <c r="G31" s="118">
        <v>11965192</v>
      </c>
      <c r="H31" s="93"/>
      <c r="I31" s="94"/>
      <c r="J31" s="95"/>
      <c r="K31" s="95"/>
    </row>
    <row r="32" spans="1:11" s="104" customFormat="1" ht="15" customHeight="1">
      <c r="A32" s="161"/>
      <c r="B32" s="105" t="s">
        <v>35</v>
      </c>
      <c r="C32" s="100">
        <v>20793603</v>
      </c>
      <c r="D32" s="100">
        <v>19309562</v>
      </c>
      <c r="E32" s="100">
        <v>19282381</v>
      </c>
      <c r="F32" s="100">
        <v>16366763</v>
      </c>
      <c r="G32" s="119">
        <v>16558786</v>
      </c>
      <c r="H32" s="101"/>
      <c r="I32" s="102"/>
      <c r="J32" s="103"/>
      <c r="K32" s="103"/>
    </row>
    <row r="33" spans="1:11" s="81" customFormat="1" ht="15" customHeight="1">
      <c r="A33" s="161" t="s">
        <v>45</v>
      </c>
      <c r="B33" s="91" t="s">
        <v>34</v>
      </c>
      <c r="C33" s="124">
        <v>23251108</v>
      </c>
      <c r="D33" s="92">
        <v>22130645</v>
      </c>
      <c r="E33" s="92">
        <v>22511938</v>
      </c>
      <c r="F33" s="92">
        <v>23620757</v>
      </c>
      <c r="G33" s="118">
        <v>5006178</v>
      </c>
      <c r="H33" s="94"/>
      <c r="I33" s="94"/>
      <c r="J33" s="95"/>
      <c r="K33" s="95"/>
    </row>
    <row r="34" spans="1:11" s="104" customFormat="1" ht="15" customHeight="1" thickBot="1">
      <c r="A34" s="165"/>
      <c r="B34" s="99" t="s">
        <v>35</v>
      </c>
      <c r="C34" s="125">
        <v>22672860</v>
      </c>
      <c r="D34" s="126">
        <v>22844361</v>
      </c>
      <c r="E34" s="126">
        <v>23397482</v>
      </c>
      <c r="F34" s="126">
        <v>23803237</v>
      </c>
      <c r="G34" s="127">
        <v>5088150</v>
      </c>
      <c r="H34" s="102"/>
      <c r="I34" s="102"/>
      <c r="J34" s="103"/>
      <c r="K34" s="103"/>
    </row>
    <row r="35" spans="1:9" s="21" customFormat="1" ht="15" customHeight="1">
      <c r="A35" s="112" t="s">
        <v>109</v>
      </c>
      <c r="B35" s="114"/>
      <c r="G35" s="75"/>
      <c r="H35" s="52"/>
      <c r="I35" s="52"/>
    </row>
    <row r="36" ht="15.75">
      <c r="A36"/>
    </row>
  </sheetData>
  <sheetProtection/>
  <mergeCells count="17">
    <mergeCell ref="A31:A32"/>
    <mergeCell ref="A33:A34"/>
    <mergeCell ref="A17:A18"/>
    <mergeCell ref="A19:A20"/>
    <mergeCell ref="A21:A22"/>
    <mergeCell ref="A25:A26"/>
    <mergeCell ref="A27:A28"/>
    <mergeCell ref="A29:A30"/>
    <mergeCell ref="A15:A16"/>
    <mergeCell ref="A23:A24"/>
    <mergeCell ref="A1:G1"/>
    <mergeCell ref="A4:B4"/>
    <mergeCell ref="A5:A6"/>
    <mergeCell ref="A7:A8"/>
    <mergeCell ref="A9:A10"/>
    <mergeCell ref="A11:A12"/>
    <mergeCell ref="A13:A14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AF27"/>
  <sheetViews>
    <sheetView showGridLines="0" tabSelected="1" zoomScaleSheetLayoutView="100" zoomScalePageLayoutView="0" workbookViewId="0" topLeftCell="A1">
      <selection activeCell="K28" sqref="K28"/>
    </sheetView>
  </sheetViews>
  <sheetFormatPr defaultColWidth="8.796875" defaultRowHeight="15"/>
  <cols>
    <col min="1" max="1" width="1.8984375" style="10" customWidth="1"/>
    <col min="2" max="2" width="2.19921875" style="10" customWidth="1"/>
    <col min="3" max="3" width="20" style="10" customWidth="1"/>
    <col min="4" max="4" width="13" style="10" customWidth="1"/>
    <col min="5" max="5" width="6.8984375" style="10" customWidth="1"/>
    <col min="6" max="7" width="10.59765625" style="10" customWidth="1"/>
    <col min="8" max="8" width="12.09765625" style="10" customWidth="1"/>
    <col min="9" max="9" width="6.8984375" style="10" customWidth="1"/>
    <col min="10" max="10" width="8.09765625" style="10" customWidth="1"/>
    <col min="11" max="11" width="9.8984375" style="10" customWidth="1"/>
    <col min="12" max="12" width="10.3984375" style="10" bestFit="1" customWidth="1"/>
    <col min="13" max="13" width="10.19921875" style="10" bestFit="1" customWidth="1"/>
    <col min="14" max="14" width="9.8984375" style="10" customWidth="1"/>
    <col min="15" max="16384" width="9" style="10" customWidth="1"/>
  </cols>
  <sheetData>
    <row r="2" spans="1:32" ht="15.75">
      <c r="A2" s="157" t="s">
        <v>98</v>
      </c>
      <c r="B2" s="157"/>
      <c r="C2" s="157"/>
      <c r="D2" s="157"/>
      <c r="E2" s="157"/>
      <c r="F2" s="157"/>
      <c r="G2" s="157"/>
      <c r="H2" s="157"/>
      <c r="I2" s="157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2" ht="3.75" customHeight="1">
      <c r="A3" s="68"/>
      <c r="B3" s="68"/>
      <c r="C3" s="68"/>
      <c r="D3" s="68"/>
      <c r="E3" s="68"/>
      <c r="F3" s="68"/>
      <c r="G3" s="68"/>
      <c r="H3" s="68"/>
      <c r="I3" s="68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ht="15" customHeight="1" thickBot="1">
      <c r="A4" s="20" t="s">
        <v>82</v>
      </c>
      <c r="B4" s="20"/>
      <c r="C4" s="20"/>
      <c r="D4" s="20"/>
      <c r="E4" s="20"/>
      <c r="F4" s="20"/>
      <c r="G4" s="20"/>
      <c r="H4" s="20"/>
      <c r="I4" s="20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s="32" customFormat="1" ht="15.75" customHeight="1">
      <c r="A5" s="174" t="s">
        <v>46</v>
      </c>
      <c r="B5" s="174"/>
      <c r="C5" s="175"/>
      <c r="D5" s="84" t="s">
        <v>110</v>
      </c>
      <c r="E5" s="109"/>
      <c r="F5" s="178" t="s">
        <v>111</v>
      </c>
      <c r="G5" s="179"/>
      <c r="H5" s="84" t="s">
        <v>112</v>
      </c>
      <c r="I5" s="110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6" spans="1:32" s="32" customFormat="1" ht="15.75" customHeight="1">
      <c r="A6" s="176"/>
      <c r="B6" s="176"/>
      <c r="C6" s="177"/>
      <c r="D6" s="33" t="s">
        <v>53</v>
      </c>
      <c r="E6" s="85" t="s">
        <v>81</v>
      </c>
      <c r="F6" s="34" t="s">
        <v>59</v>
      </c>
      <c r="G6" s="34" t="s">
        <v>60</v>
      </c>
      <c r="H6" s="35" t="s">
        <v>53</v>
      </c>
      <c r="I6" s="86" t="s">
        <v>81</v>
      </c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s="32" customFormat="1" ht="15" customHeight="1">
      <c r="A7" s="172" t="s">
        <v>61</v>
      </c>
      <c r="B7" s="172"/>
      <c r="C7" s="173"/>
      <c r="D7" s="131">
        <v>1187759713</v>
      </c>
      <c r="E7" s="37">
        <v>100</v>
      </c>
      <c r="F7" s="36">
        <v>145905410</v>
      </c>
      <c r="G7" s="36">
        <v>145336287</v>
      </c>
      <c r="H7" s="36">
        <v>1188328836</v>
      </c>
      <c r="I7" s="37">
        <v>100</v>
      </c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</row>
    <row r="8" spans="1:32" s="32" customFormat="1" ht="15" customHeight="1">
      <c r="A8" s="39"/>
      <c r="B8" s="166" t="s">
        <v>47</v>
      </c>
      <c r="C8" s="167"/>
      <c r="D8" s="132">
        <v>599275655</v>
      </c>
      <c r="E8" s="43">
        <v>50.454</v>
      </c>
      <c r="F8" s="133">
        <v>51723140</v>
      </c>
      <c r="G8" s="133">
        <v>74139646</v>
      </c>
      <c r="H8" s="42">
        <v>576859149</v>
      </c>
      <c r="I8" s="138">
        <v>48.544</v>
      </c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2" s="32" customFormat="1" ht="12.75" customHeight="1">
      <c r="A9" s="39"/>
      <c r="B9" s="40"/>
      <c r="C9" s="41"/>
      <c r="D9" s="132"/>
      <c r="E9" s="43"/>
      <c r="F9" s="133"/>
      <c r="G9" s="141" t="s">
        <v>118</v>
      </c>
      <c r="H9" s="42"/>
      <c r="I9" s="138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2" s="32" customFormat="1" ht="15" customHeight="1">
      <c r="A10" s="39"/>
      <c r="B10" s="166" t="s">
        <v>62</v>
      </c>
      <c r="C10" s="167"/>
      <c r="D10" s="133">
        <v>6502439</v>
      </c>
      <c r="E10" s="43">
        <v>0.547</v>
      </c>
      <c r="F10" s="133">
        <v>1712500</v>
      </c>
      <c r="G10" s="133">
        <v>537251</v>
      </c>
      <c r="H10" s="42">
        <v>7677688</v>
      </c>
      <c r="I10" s="43">
        <v>0.646</v>
      </c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2:32" s="32" customFormat="1" ht="15" customHeight="1">
      <c r="B11" s="170" t="s">
        <v>54</v>
      </c>
      <c r="C11" s="171"/>
      <c r="D11" s="134">
        <v>34550925</v>
      </c>
      <c r="E11" s="45">
        <v>2.909</v>
      </c>
      <c r="F11" s="134">
        <v>941900</v>
      </c>
      <c r="G11" s="134">
        <v>2110470</v>
      </c>
      <c r="H11" s="42">
        <v>33382355</v>
      </c>
      <c r="I11" s="43">
        <v>2.809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s="32" customFormat="1" ht="15" customHeight="1">
      <c r="A12" s="39"/>
      <c r="B12" s="46"/>
      <c r="C12" s="41" t="s">
        <v>55</v>
      </c>
      <c r="D12" s="42">
        <v>27867564</v>
      </c>
      <c r="E12" s="43">
        <v>2.346</v>
      </c>
      <c r="F12" s="133">
        <v>898800</v>
      </c>
      <c r="G12" s="133">
        <v>1844980</v>
      </c>
      <c r="H12" s="42">
        <v>26921384</v>
      </c>
      <c r="I12" s="43">
        <v>2.265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1:32" s="32" customFormat="1" ht="15" customHeight="1">
      <c r="A13" s="39"/>
      <c r="B13" s="46"/>
      <c r="C13" s="41" t="s">
        <v>48</v>
      </c>
      <c r="D13" s="42">
        <v>149478</v>
      </c>
      <c r="E13" s="53">
        <v>0.013</v>
      </c>
      <c r="F13" s="139">
        <v>33100</v>
      </c>
      <c r="G13" s="133">
        <v>22226</v>
      </c>
      <c r="H13" s="42">
        <v>160352</v>
      </c>
      <c r="I13" s="43">
        <v>0.013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</row>
    <row r="14" spans="1:32" s="32" customFormat="1" ht="15" customHeight="1">
      <c r="A14" s="39"/>
      <c r="C14" s="40" t="s">
        <v>49</v>
      </c>
      <c r="D14" s="47">
        <v>5167095</v>
      </c>
      <c r="E14" s="43">
        <v>0.435</v>
      </c>
      <c r="F14" s="133">
        <v>10000</v>
      </c>
      <c r="G14" s="133">
        <v>89936</v>
      </c>
      <c r="H14" s="42">
        <v>5087159</v>
      </c>
      <c r="I14" s="43">
        <v>0.428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</row>
    <row r="15" spans="1:32" s="32" customFormat="1" ht="15" customHeight="1">
      <c r="A15" s="39"/>
      <c r="C15" s="40" t="s">
        <v>56</v>
      </c>
      <c r="D15" s="129">
        <v>1366788</v>
      </c>
      <c r="E15" s="43">
        <v>0.115</v>
      </c>
      <c r="F15" s="133">
        <v>0</v>
      </c>
      <c r="G15" s="133">
        <v>153328</v>
      </c>
      <c r="H15" s="42">
        <v>1213460</v>
      </c>
      <c r="I15" s="43">
        <v>0.102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</row>
    <row r="16" spans="1:32" s="32" customFormat="1" ht="15" customHeight="1">
      <c r="A16" s="39"/>
      <c r="B16" s="166" t="s">
        <v>57</v>
      </c>
      <c r="C16" s="167"/>
      <c r="D16" s="135">
        <v>31919574</v>
      </c>
      <c r="E16" s="43">
        <v>2.687</v>
      </c>
      <c r="F16" s="133">
        <v>1412100</v>
      </c>
      <c r="G16" s="133">
        <v>2177350</v>
      </c>
      <c r="H16" s="42">
        <v>31154324</v>
      </c>
      <c r="I16" s="43">
        <v>2.622</v>
      </c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1:32" s="32" customFormat="1" ht="15" customHeight="1">
      <c r="A17" s="39"/>
      <c r="B17" s="166" t="s">
        <v>117</v>
      </c>
      <c r="C17" s="167"/>
      <c r="D17" s="135">
        <v>0</v>
      </c>
      <c r="E17" s="43">
        <v>0</v>
      </c>
      <c r="F17" s="133">
        <v>6463770</v>
      </c>
      <c r="G17" s="133">
        <v>1070957</v>
      </c>
      <c r="H17" s="42">
        <v>5392813</v>
      </c>
      <c r="I17" s="43">
        <v>0.454</v>
      </c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</row>
    <row r="18" spans="1:32" s="32" customFormat="1" ht="12.75" customHeight="1">
      <c r="A18" s="39"/>
      <c r="B18" s="40"/>
      <c r="C18" s="41"/>
      <c r="D18" s="135"/>
      <c r="E18" s="43"/>
      <c r="F18" s="140" t="s">
        <v>119</v>
      </c>
      <c r="G18" s="140" t="s">
        <v>120</v>
      </c>
      <c r="H18" s="42"/>
      <c r="I18" s="43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2" s="32" customFormat="1" ht="15" customHeight="1">
      <c r="A19" s="39"/>
      <c r="B19" s="166" t="s">
        <v>58</v>
      </c>
      <c r="C19" s="167"/>
      <c r="D19" s="136">
        <v>9171536</v>
      </c>
      <c r="E19" s="43">
        <v>0.772</v>
      </c>
      <c r="F19" s="133">
        <v>21000</v>
      </c>
      <c r="G19" s="133">
        <v>258916</v>
      </c>
      <c r="H19" s="42">
        <v>8933620</v>
      </c>
      <c r="I19" s="43">
        <v>0.752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spans="1:32" s="32" customFormat="1" ht="15" customHeight="1">
      <c r="A20" s="39"/>
      <c r="B20" s="166" t="s">
        <v>94</v>
      </c>
      <c r="C20" s="167"/>
      <c r="D20" s="135">
        <v>26315697</v>
      </c>
      <c r="E20" s="43">
        <v>2.216</v>
      </c>
      <c r="F20" s="133">
        <v>213800</v>
      </c>
      <c r="G20" s="133">
        <v>1886051</v>
      </c>
      <c r="H20" s="42">
        <v>24643446</v>
      </c>
      <c r="I20" s="43">
        <v>2.074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1:32" s="32" customFormat="1" ht="15" customHeight="1">
      <c r="A21" s="39"/>
      <c r="B21" s="166" t="s">
        <v>50</v>
      </c>
      <c r="C21" s="167"/>
      <c r="D21" s="135">
        <v>3674167</v>
      </c>
      <c r="E21" s="44">
        <v>0.309</v>
      </c>
      <c r="F21" s="133">
        <v>794000</v>
      </c>
      <c r="G21" s="133">
        <v>977894</v>
      </c>
      <c r="H21" s="42">
        <v>3490273</v>
      </c>
      <c r="I21" s="43">
        <v>0.294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1:32" s="32" customFormat="1" ht="15" customHeight="1">
      <c r="A22" s="39"/>
      <c r="B22" s="166" t="s">
        <v>56</v>
      </c>
      <c r="C22" s="167"/>
      <c r="D22" s="136">
        <v>419894608</v>
      </c>
      <c r="E22" s="43">
        <v>35.352</v>
      </c>
      <c r="F22" s="133">
        <v>82072000</v>
      </c>
      <c r="G22" s="133">
        <v>56436109</v>
      </c>
      <c r="H22" s="42">
        <v>445530499</v>
      </c>
      <c r="I22" s="43">
        <v>37.492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1:32" s="32" customFormat="1" ht="15" customHeight="1">
      <c r="A23" s="39"/>
      <c r="B23" s="166" t="s">
        <v>51</v>
      </c>
      <c r="C23" s="167"/>
      <c r="D23" s="135">
        <v>48247983</v>
      </c>
      <c r="E23" s="43">
        <v>4.062</v>
      </c>
      <c r="F23" s="122">
        <v>512000</v>
      </c>
      <c r="G23" s="122">
        <v>5432610</v>
      </c>
      <c r="H23" s="42">
        <v>43327373</v>
      </c>
      <c r="I23" s="43">
        <v>3.646</v>
      </c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1:32" s="32" customFormat="1" ht="15" customHeight="1" thickBot="1">
      <c r="A24" s="48"/>
      <c r="B24" s="168" t="s">
        <v>52</v>
      </c>
      <c r="C24" s="169"/>
      <c r="D24" s="137">
        <v>8207129</v>
      </c>
      <c r="E24" s="49">
        <v>0.691</v>
      </c>
      <c r="F24" s="123">
        <v>39200</v>
      </c>
      <c r="G24" s="123">
        <v>309033</v>
      </c>
      <c r="H24" s="50">
        <v>7937296</v>
      </c>
      <c r="I24" s="49">
        <v>0.668</v>
      </c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1:32" s="32" customFormat="1" ht="15" customHeight="1">
      <c r="A25" s="51" t="s">
        <v>121</v>
      </c>
      <c r="B25" s="40"/>
      <c r="C25" s="40"/>
      <c r="D25" s="133"/>
      <c r="E25" s="43"/>
      <c r="F25" s="122"/>
      <c r="G25" s="122"/>
      <c r="H25" s="42"/>
      <c r="I25" s="43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26" spans="1:32" s="32" customFormat="1" ht="15" customHeight="1">
      <c r="A26" s="51" t="s">
        <v>122</v>
      </c>
      <c r="B26" s="40"/>
      <c r="C26" s="40"/>
      <c r="D26" s="133"/>
      <c r="E26" s="43"/>
      <c r="F26" s="122"/>
      <c r="G26" s="122"/>
      <c r="H26" s="42"/>
      <c r="I26" s="43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  <row r="27" spans="1:32" s="32" customFormat="1" ht="15.75">
      <c r="A27" s="51" t="s">
        <v>109</v>
      </c>
      <c r="D27" s="31"/>
      <c r="E27" s="31"/>
      <c r="F27" s="31"/>
      <c r="G27" s="31"/>
      <c r="H27" s="31"/>
      <c r="I27" s="45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</sheetData>
  <sheetProtection/>
  <mergeCells count="15">
    <mergeCell ref="B11:C11"/>
    <mergeCell ref="A7:C7"/>
    <mergeCell ref="A2:I2"/>
    <mergeCell ref="A5:C6"/>
    <mergeCell ref="F5:G5"/>
    <mergeCell ref="B8:C8"/>
    <mergeCell ref="B10:C10"/>
    <mergeCell ref="B16:C16"/>
    <mergeCell ref="B23:C23"/>
    <mergeCell ref="B24:C24"/>
    <mergeCell ref="B19:C19"/>
    <mergeCell ref="B20:C20"/>
    <mergeCell ref="B21:C21"/>
    <mergeCell ref="B22:C22"/>
    <mergeCell ref="B17:C17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2016-03-11T07:25:11Z</cp:lastPrinted>
  <dcterms:created xsi:type="dcterms:W3CDTF">2003-01-27T23:58:28Z</dcterms:created>
  <dcterms:modified xsi:type="dcterms:W3CDTF">2016-07-05T04:45:07Z</dcterms:modified>
  <cp:category/>
  <cp:version/>
  <cp:contentType/>
  <cp:contentStatus/>
</cp:coreProperties>
</file>