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15" windowWidth="10710" windowHeight="7545" activeTab="0"/>
  </bookViews>
  <sheets>
    <sheet name="表紙 " sheetId="1" r:id="rId1"/>
    <sheet name="年推移　観光客数 " sheetId="2" r:id="rId2"/>
    <sheet name="月推移　観光客数 " sheetId="3" r:id="rId3"/>
    <sheet name="地域区分" sheetId="4" r:id="rId4"/>
    <sheet name="増減理由" sheetId="5" r:id="rId5"/>
    <sheet name="月別" sheetId="6" r:id="rId6"/>
    <sheet name="消費額" sheetId="7" r:id="rId7"/>
    <sheet name="発地" sheetId="8" r:id="rId8"/>
  </sheets>
  <externalReferences>
    <externalReference r:id="rId11"/>
    <externalReference r:id="rId12"/>
  </externalReferences>
  <definedNames>
    <definedName name="_xlnm.Print_Area" localSheetId="2">'月推移　観光客数 '!$A$1:$M$26</definedName>
    <definedName name="_xlnm.Print_Area" localSheetId="5">'月別'!$A$1:$O$20</definedName>
    <definedName name="_xlnm.Print_Area" localSheetId="6">'消費額'!$A$1:$U$24</definedName>
    <definedName name="_xlnm.Print_Area" localSheetId="4">'増減理由'!$A$1:$E$8</definedName>
    <definedName name="_xlnm.Print_Area" localSheetId="3">'地域区分'!$A$1:$D$8</definedName>
    <definedName name="_xlnm.Print_Area" localSheetId="1">'年推移　観光客数 '!$A$1:$Q$28</definedName>
    <definedName name="印刷範囲" localSheetId="5">#REF!</definedName>
    <definedName name="印刷範囲">#REF!</definedName>
    <definedName name="市町村名" localSheetId="5">#REF!</definedName>
    <definedName name="市町村名" localSheetId="3">'[2]市町村名'!$A$2:$A$40</definedName>
    <definedName name="市町村名">#REF!</definedName>
    <definedName name="奈良人口" localSheetId="5">#REF!</definedName>
    <definedName name="奈良人口">#REF!</definedName>
  </definedNames>
  <calcPr fullCalcOnLoad="1"/>
</workbook>
</file>

<file path=xl/sharedStrings.xml><?xml version="1.0" encoding="utf-8"?>
<sst xmlns="http://schemas.openxmlformats.org/spreadsheetml/2006/main" count="203" uniqueCount="141">
  <si>
    <t>（単位：千人）</t>
  </si>
  <si>
    <t>年　</t>
  </si>
  <si>
    <t>平成19年</t>
  </si>
  <si>
    <t>増減</t>
  </si>
  <si>
    <t>前年比（％）</t>
  </si>
  <si>
    <t>種　別</t>
  </si>
  <si>
    <t>一般観光客</t>
  </si>
  <si>
    <t>修学旅行客</t>
  </si>
  <si>
    <t>合　　　計</t>
  </si>
  <si>
    <t>計</t>
  </si>
  <si>
    <t>３．宿泊客数の推計</t>
  </si>
  <si>
    <t>前年比</t>
  </si>
  <si>
    <t>平成20年</t>
  </si>
  <si>
    <t>３月</t>
  </si>
  <si>
    <t>４月</t>
  </si>
  <si>
    <t>５月</t>
  </si>
  <si>
    <t>６月</t>
  </si>
  <si>
    <t>７月</t>
  </si>
  <si>
    <t>８月</t>
  </si>
  <si>
    <t>９月</t>
  </si>
  <si>
    <t>月</t>
  </si>
  <si>
    <t>１月</t>
  </si>
  <si>
    <t>２月</t>
  </si>
  <si>
    <t>10月</t>
  </si>
  <si>
    <t>11月</t>
  </si>
  <si>
    <t>12月</t>
  </si>
  <si>
    <t>主　な　増　減　理　由</t>
  </si>
  <si>
    <t>調査場所</t>
  </si>
  <si>
    <t>奈良県観光客動態調査報告書</t>
  </si>
  <si>
    <t>1月</t>
  </si>
  <si>
    <t>2月</t>
  </si>
  <si>
    <t>3月</t>
  </si>
  <si>
    <t>4月</t>
  </si>
  <si>
    <t>5月</t>
  </si>
  <si>
    <t>6月</t>
  </si>
  <si>
    <t>7月</t>
  </si>
  <si>
    <t>8月</t>
  </si>
  <si>
    <t>9月</t>
  </si>
  <si>
    <t>　　　　　　年　
地域名</t>
  </si>
  <si>
    <t>～</t>
  </si>
  <si>
    <t>観光客数</t>
  </si>
  <si>
    <t>奈良県観光局ならの魅力創造課</t>
  </si>
  <si>
    <t>平成22年</t>
  </si>
  <si>
    <t>平成２２年</t>
  </si>
  <si>
    <t>エリア</t>
  </si>
  <si>
    <t>エリア</t>
  </si>
  <si>
    <t>Ａ</t>
  </si>
  <si>
    <t>Ｂ</t>
  </si>
  <si>
    <t>Ｃ</t>
  </si>
  <si>
    <t>Ｄ</t>
  </si>
  <si>
    <t>奈良市、生駒市、山添村</t>
  </si>
  <si>
    <t>天理市、橿原市、桜井市、宇陀市、曽爾村、御杖村、高取町、明日香村</t>
  </si>
  <si>
    <t>平成4</t>
  </si>
  <si>
    <t>2月</t>
  </si>
  <si>
    <t>10月</t>
  </si>
  <si>
    <t>11月</t>
  </si>
  <si>
    <t>12月</t>
  </si>
  <si>
    <t>(単位；人）</t>
  </si>
  <si>
    <t>調査場所</t>
  </si>
  <si>
    <t>奈良市、生駒市、山添村</t>
  </si>
  <si>
    <t>Ｂ</t>
  </si>
  <si>
    <t>Ｄ</t>
  </si>
  <si>
    <t>Ａ</t>
  </si>
  <si>
    <t>Ｃ</t>
  </si>
  <si>
    <t>天理市、橿原市、桜井市、宇陀市、曽爾村
御杖村、高取町、明日香村</t>
  </si>
  <si>
    <t>五條市、吉野町、大淀町、下市町、黒滝村
天川村、野迫川村、十津川村、下北山村
上北山村、川上村、東吉野村</t>
  </si>
  <si>
    <t>大和高田市、大和郡山市、御所市、香芝市
葛城市、平群町、三郷町、斑鳩町、安堵町
川西町、三宅町、田原本町、上牧町、王寺町
広陵町、河合町</t>
  </si>
  <si>
    <t>平成23年</t>
  </si>
  <si>
    <t>平成２３年（１月～１２月）</t>
  </si>
  <si>
    <t>５．奈良県エリア別・月別観光客数（平成23年）</t>
  </si>
  <si>
    <t>平成２３年</t>
  </si>
  <si>
    <t>平城宮跡をメイン会場に行われた平城遷都1300年祭の終了や、3月の東日本大震災の影響を受け、観光客が大幅に減少。</t>
  </si>
  <si>
    <t>3月の東日本大震災の影響を受け、桜の時期のイベントを中心に入込が減少した。平城遷都1300年祭と寅年が重なり大変にぎわった信貴山においても反動減がみられた。</t>
  </si>
  <si>
    <t>東日本大震災の影響で入込が減少したイベント等もあったが、リニューアルオープンした施設やテレビで取り上げられた効果で入込が増加している地点もあり、エリアとしては微減。</t>
  </si>
  <si>
    <t>宿泊</t>
  </si>
  <si>
    <t>日帰り</t>
  </si>
  <si>
    <t>平成２２年</t>
  </si>
  <si>
    <t>平成２３年</t>
  </si>
  <si>
    <t>※平成２２年４月から観光庁が策定した「観光入込客統計に関する共通基準」に準拠し推計している。</t>
  </si>
  <si>
    <t>対前年比</t>
  </si>
  <si>
    <t>１０月</t>
  </si>
  <si>
    <t>１１月</t>
  </si>
  <si>
    <t>１２月</t>
  </si>
  <si>
    <t>すべての月で前年より減少。</t>
  </si>
  <si>
    <t>　３.エリアを構成する市町村一覧</t>
  </si>
  <si>
    <t>４．増　減　の　主　な　理　由</t>
  </si>
  <si>
    <t>区分</t>
  </si>
  <si>
    <t>北海道
・東北</t>
  </si>
  <si>
    <t>北関東</t>
  </si>
  <si>
    <t>東京圏</t>
  </si>
  <si>
    <t>中部圏</t>
  </si>
  <si>
    <t>近畿圏</t>
  </si>
  <si>
    <t>中国
・四国</t>
  </si>
  <si>
    <t>九州
・沖縄</t>
  </si>
  <si>
    <t>埼玉</t>
  </si>
  <si>
    <t>千葉</t>
  </si>
  <si>
    <t>東京</t>
  </si>
  <si>
    <t>神奈川</t>
  </si>
  <si>
    <t>静岡</t>
  </si>
  <si>
    <t>愛知</t>
  </si>
  <si>
    <t>三重</t>
  </si>
  <si>
    <t>滋賀</t>
  </si>
  <si>
    <t>京都</t>
  </si>
  <si>
    <t>大阪</t>
  </si>
  <si>
    <t>兵庫</t>
  </si>
  <si>
    <t>奈良</t>
  </si>
  <si>
    <t>和歌山</t>
  </si>
  <si>
    <t>日帰り（県外宿泊含む）</t>
  </si>
  <si>
    <t>10月</t>
  </si>
  <si>
    <t>11月</t>
  </si>
  <si>
    <t>12月</t>
  </si>
  <si>
    <t>５月、１０月に大きく減少。</t>
  </si>
  <si>
    <t>特に前年の平城遷都1300年祭において、平城宮跡が会場となり春季、秋季フェアが行われた</t>
  </si>
  <si>
    <t>Ａ（県北部）</t>
  </si>
  <si>
    <t>Ｂ（県西部）</t>
  </si>
  <si>
    <t>Ｃ（県東部）</t>
  </si>
  <si>
    <t>Ｄ(県南部）</t>
  </si>
  <si>
    <t>その他とも
計</t>
  </si>
  <si>
    <t>その他中部</t>
  </si>
  <si>
    <t>また、９月は紀伊半島大水害で被害を受けた南部を中心に大きく減少した。</t>
  </si>
  <si>
    <t>※前年度との比較において異なる調査地点があるため遡及推計を行い比較した。</t>
  </si>
  <si>
    <t>夏（6月～8月）は好調な動きがみられたが、9月の紀伊半島大水害の被害を受けたあとは観光客が大きく減少した。</t>
  </si>
  <si>
    <t>Ｄ（県南部）</t>
  </si>
  <si>
    <t>大和高田市、大和郡山市、御所市、香芝市、葛城市、平群町、三郷町
斑鳩町、安堵町、川西町、三宅町、田原本町、上牧町、王寺町
広陵町、河合町</t>
  </si>
  <si>
    <t>五條市、吉野町、大淀町、下市町、黒滝村、天川村、野迫川村
十津川村、下北山村、上北山村、川上村、東吉野村</t>
  </si>
  <si>
    <r>
      <t>７．サンプル調査に基づく来訪者の発地
　　</t>
    </r>
    <r>
      <rPr>
        <sz val="12"/>
        <rFont val="ＭＳ 明朝"/>
        <family val="1"/>
      </rPr>
      <t>（平成２３年４月～平成２４年３月調査　実サンプル数３，９６４件）</t>
    </r>
  </si>
  <si>
    <r>
      <t>６．観光入込客数（実人数）及び観光消費額の推計結果
　　</t>
    </r>
    <r>
      <rPr>
        <sz val="12"/>
        <rFont val="ＭＳ 明朝"/>
        <family val="1"/>
      </rPr>
      <t>（観光庁の「共通基準による観光入込客統計調査」に基づく）</t>
    </r>
  </si>
  <si>
    <t>（１）観光入込客数（実人数）</t>
  </si>
  <si>
    <t>うち宿泊客</t>
  </si>
  <si>
    <t>うち日帰り客</t>
  </si>
  <si>
    <t>（単位：千人回）</t>
  </si>
  <si>
    <t>（単位：円）</t>
  </si>
  <si>
    <t>宿泊客</t>
  </si>
  <si>
    <t>日帰り客</t>
  </si>
  <si>
    <t>奈良県</t>
  </si>
  <si>
    <t>全国平均</t>
  </si>
  <si>
    <t>宿泊客</t>
  </si>
  <si>
    <t>（２）１人あたり観光消費額</t>
  </si>
  <si>
    <t>※平成２４年１１月３０日とりまとめ時点</t>
  </si>
  <si>
    <t>（３）観光消費額の推計結果</t>
  </si>
  <si>
    <t>（単位：百万円）</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</si>
</sst>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0000;[Red]\-#,##0.0000"/>
    <numFmt numFmtId="178" formatCode="0.0%"/>
    <numFmt numFmtId="179" formatCode="#,##0_ "/>
    <numFmt numFmtId="180" formatCode="0_ "/>
    <numFmt numFmtId="181" formatCode="0;&quot;△ &quot;0"/>
    <numFmt numFmtId="182" formatCode="&quot;\&quot;#,##0;\-&quot;\&quot;#,##0"/>
    <numFmt numFmtId="183" formatCode="&quot;\&quot;#,##0;[Red]\-&quot;\&quot;#,##0"/>
    <numFmt numFmtId="184" formatCode="#,##0;&quot;△ &quot;#,##0"/>
    <numFmt numFmtId="185" formatCode="0.0_ "/>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quot;Yes&quot;;&quot;Yes&quot;;&quot;No&quot;"/>
    <numFmt numFmtId="193" formatCode="&quot;True&quot;;&quot;True&quot;;&quot;False&quot;"/>
    <numFmt numFmtId="194" formatCode="&quot;On&quot;;&quot;On&quot;;&quot;Off&quot;"/>
    <numFmt numFmtId="195" formatCode="[$€-2]\ #,##0.00_);[Red]\([$€-2]\ #,##0.00\)"/>
    <numFmt numFmtId="196" formatCode="#,##0_);[Red]\(#,##0\)"/>
    <numFmt numFmtId="197" formatCode="0_ ;[Red]\-0\ "/>
    <numFmt numFmtId="198" formatCode="#,##0;&quot;▲ &quot;#,##0"/>
    <numFmt numFmtId="199" formatCode="#,##0.0%;&quot;▲ &quot;#,##0.0%"/>
    <numFmt numFmtId="200" formatCode="#,###;&quot;▲ &quot;#,###"/>
    <numFmt numFmtId="201" formatCode="&quot;客室数　　&quot;#,##0&quot;室&quot;"/>
    <numFmt numFmtId="202" formatCode="#,##0.0;[Red]\-#,##0.0"/>
    <numFmt numFmtId="203" formatCode="#,##0.000;[Red]\-#,##0.000"/>
    <numFmt numFmtId="204" formatCode="#,##0.00000;[Red]\-#,##0.00000"/>
    <numFmt numFmtId="205" formatCode="#,##0.000000;[Red]\-#,##0.000000"/>
    <numFmt numFmtId="206" formatCode="#,##0.0000000;[Red]\-#,##0.0000000"/>
    <numFmt numFmtId="207" formatCode="\(0.0%\)"/>
    <numFmt numFmtId="208" formatCode="\(0.00%\)"/>
    <numFmt numFmtId="209" formatCode="#,##0.0"/>
    <numFmt numFmtId="210" formatCode="#,##0.0,,;[Red]#,##0.0,,"/>
    <numFmt numFmtId="211" formatCode="#,###&quot;人&quot;"/>
    <numFmt numFmtId="212" formatCode="#,##0.0&quot;億&quot;&quot;円&quot;"/>
    <numFmt numFmtId="213" formatCode="#,##0&quot;億&quot;&quot;円&quot;"/>
    <numFmt numFmtId="214" formatCode="#,##0&quot;件&quot;"/>
    <numFmt numFmtId="215" formatCode="#,##0&quot;人&quot;"/>
    <numFmt numFmtId="216" formatCode="#,##0.0_ "/>
    <numFmt numFmtId="217" formatCode="#,##0.0;[Red]#,##0.0"/>
    <numFmt numFmtId="218" formatCode="#,##0.0..;[Red]#,##0.0.."/>
    <numFmt numFmtId="219" formatCode="#,##0&quot;箇&quot;&quot;所&quot;"/>
    <numFmt numFmtId="220" formatCode="&quot;計&quot;#,##0&quot;箇&quot;&quot;所&quot;"/>
    <numFmt numFmtId="221" formatCode="#,##0;[Red]#,##0"/>
    <numFmt numFmtId="222" formatCode="#,##0_ ;[Red]\-#,##0\ "/>
    <numFmt numFmtId="223" formatCode="#,##0.0_);[Red]\(#,##0.0\)"/>
  </numFmts>
  <fonts count="64">
    <font>
      <sz val="11"/>
      <name val="ＭＳ Ｐゴシック"/>
      <family val="3"/>
    </font>
    <font>
      <sz val="6"/>
      <name val="ＭＳ Ｐゴシック"/>
      <family val="3"/>
    </font>
    <font>
      <sz val="11"/>
      <name val="ＭＳ 明朝"/>
      <family val="1"/>
    </font>
    <font>
      <sz val="14"/>
      <name val="ＭＳ 明朝"/>
      <family val="1"/>
    </font>
    <font>
      <sz val="18"/>
      <name val="ＭＳ 明朝"/>
      <family val="1"/>
    </font>
    <font>
      <sz val="10"/>
      <name val="ＭＳ Ｐゴシック"/>
      <family val="3"/>
    </font>
    <font>
      <u val="single"/>
      <sz val="10"/>
      <color indexed="12"/>
      <name val="ＭＳ Ｐゴシック"/>
      <family val="3"/>
    </font>
    <font>
      <u val="single"/>
      <sz val="10"/>
      <color indexed="14"/>
      <name val="ＭＳ Ｐゴシック"/>
      <family val="3"/>
    </font>
    <font>
      <sz val="12"/>
      <name val="ＭＳ 明朝"/>
      <family val="1"/>
    </font>
    <font>
      <sz val="20"/>
      <name val="ＪＳ明朝"/>
      <family val="1"/>
    </font>
    <font>
      <sz val="11"/>
      <name val="ＪＳ明朝"/>
      <family val="1"/>
    </font>
    <font>
      <sz val="11"/>
      <name val="ＭＳ Ｐ明朝"/>
      <family val="1"/>
    </font>
    <font>
      <sz val="20"/>
      <name val="ＭＳ 明朝"/>
      <family val="1"/>
    </font>
    <font>
      <sz val="24"/>
      <name val="ＭＳ 明朝"/>
      <family val="1"/>
    </font>
    <font>
      <sz val="26"/>
      <name val="ＭＳ 明朝"/>
      <family val="1"/>
    </font>
    <font>
      <sz val="11.25"/>
      <name val="ＭＳ 明朝"/>
      <family val="1"/>
    </font>
    <font>
      <sz val="8.75"/>
      <name val="ＭＳ Ｐゴシック"/>
      <family val="3"/>
    </font>
    <font>
      <sz val="9.25"/>
      <name val="ＭＳ Ｐゴシック"/>
      <family val="3"/>
    </font>
    <font>
      <sz val="14.75"/>
      <name val="ＭＳ Ｐゴシック"/>
      <family val="3"/>
    </font>
    <font>
      <sz val="14.5"/>
      <name val="ＭＳ Ｐゴシック"/>
      <family val="3"/>
    </font>
    <font>
      <sz val="9.7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1"/>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95"/>
      <color indexed="8"/>
      <name val="ＪＳ明朝"/>
      <family val="1"/>
    </font>
    <font>
      <u val="single"/>
      <sz val="10"/>
      <name val="ＭＳ Ｐゴシック"/>
      <family val="3"/>
    </font>
    <font>
      <sz val="10"/>
      <name val="ＭＳ ゴシック"/>
      <family val="3"/>
    </font>
    <font>
      <sz val="7.95"/>
      <color indexed="8"/>
      <name val="ＭＳ 明朝"/>
      <family val="1"/>
    </font>
    <font>
      <sz val="16"/>
      <name val="ＭＳ 明朝"/>
      <family val="1"/>
    </font>
    <font>
      <sz val="16"/>
      <color indexed="8"/>
      <name val="ＭＳ 明朝"/>
      <family val="1"/>
    </font>
    <font>
      <sz val="14"/>
      <color indexed="8"/>
      <name val="ＭＳ 明朝"/>
      <family val="1"/>
    </font>
    <font>
      <sz val="11"/>
      <color indexed="8"/>
      <name val="ＭＳ 明朝"/>
      <family val="1"/>
    </font>
    <font>
      <sz val="16"/>
      <name val="ＪＳ明朝"/>
      <family val="1"/>
    </font>
    <font>
      <sz val="12"/>
      <name val="ＭＳ ゴシック"/>
      <family val="3"/>
    </font>
    <font>
      <sz val="16.75"/>
      <name val="ＭＳ Ｐゴシック"/>
      <family val="3"/>
    </font>
    <font>
      <sz val="8"/>
      <name val="ＭＳ Ｐゴシック"/>
      <family val="3"/>
    </font>
    <font>
      <sz val="16"/>
      <name val="ＭＳ Ｐゴシック"/>
      <family val="3"/>
    </font>
    <font>
      <sz val="14"/>
      <name val="ＭＳ Ｐゴシック"/>
      <family val="3"/>
    </font>
    <font>
      <sz val="8.5"/>
      <name val="ＭＳ Ｐゴシック"/>
      <family val="3"/>
    </font>
    <font>
      <sz val="11.5"/>
      <name val="ＭＳ Ｐゴシック"/>
      <family val="3"/>
    </font>
    <font>
      <sz val="10"/>
      <name val="ＪＳ明朝"/>
      <family val="1"/>
    </font>
    <font>
      <b/>
      <sz val="14"/>
      <name val="ＭＳ Ｐ明朝"/>
      <family val="1"/>
    </font>
    <font>
      <b/>
      <sz val="11"/>
      <name val="ＭＳ Ｐ明朝"/>
      <family val="1"/>
    </font>
    <font>
      <sz val="5.5"/>
      <name val="ＭＳ Ｐゴシック"/>
      <family val="3"/>
    </font>
    <font>
      <sz val="11.5"/>
      <name val="ＭＳ 明朝"/>
      <family val="1"/>
    </font>
    <font>
      <sz val="9"/>
      <name val="ＪＳ明朝"/>
      <family val="1"/>
    </font>
    <font>
      <sz val="9"/>
      <name val="ＭＳ Ｐゴシック"/>
      <family val="3"/>
    </font>
    <font>
      <sz val="12"/>
      <name val="ＭＳ Ｐゴシック"/>
      <family val="3"/>
    </font>
    <font>
      <b/>
      <sz val="1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thin"/>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thin"/>
      <right>
        <color indexed="63"/>
      </right>
      <top style="thin"/>
      <bottom>
        <color indexed="63"/>
      </bottom>
      <diagonal style="thin"/>
    </border>
    <border>
      <left>
        <color indexed="63"/>
      </left>
      <right style="thin"/>
      <top style="thin"/>
      <bottom>
        <color indexed="63"/>
      </bottom>
    </border>
    <border diagonalDown="1">
      <left>
        <color indexed="63"/>
      </left>
      <right style="thin"/>
      <top>
        <color indexed="63"/>
      </top>
      <bottom style="thin"/>
      <diagonal style="thin"/>
    </border>
    <border>
      <left style="hair"/>
      <right style="hair"/>
      <top style="thin"/>
      <bottom style="hair"/>
    </border>
    <border>
      <left>
        <color indexed="63"/>
      </left>
      <right>
        <color indexed="63"/>
      </right>
      <top style="thin"/>
      <bottom style="hair"/>
    </border>
    <border>
      <left style="hair"/>
      <right style="hair"/>
      <top style="hair"/>
      <bottom style="hair"/>
    </border>
    <border>
      <left>
        <color indexed="63"/>
      </left>
      <right>
        <color indexed="63"/>
      </right>
      <top style="hair"/>
      <bottom style="hair"/>
    </border>
    <border>
      <left style="medium"/>
      <right style="medium"/>
      <top style="medium"/>
      <bottom style="thin"/>
    </border>
    <border>
      <left style="thin"/>
      <right style="medium"/>
      <top style="medium"/>
      <bottom style="thin"/>
    </border>
    <border>
      <left style="medium"/>
      <right style="medium"/>
      <top style="thin"/>
      <bottom style="thin"/>
    </border>
    <border>
      <left style="thin"/>
      <right style="medium"/>
      <top style="thin"/>
      <bottom style="thin"/>
    </border>
    <border>
      <left style="medium"/>
      <right style="medium"/>
      <top style="thin"/>
      <bottom style="medium"/>
    </border>
    <border>
      <left style="thin"/>
      <right style="medium"/>
      <top style="thin"/>
      <bottom style="medium"/>
    </border>
    <border>
      <left>
        <color indexed="63"/>
      </left>
      <right>
        <color indexed="63"/>
      </right>
      <top style="medium"/>
      <bottom>
        <color indexed="63"/>
      </bottom>
    </border>
    <border>
      <left style="thin"/>
      <right>
        <color indexed="63"/>
      </right>
      <top>
        <color indexed="63"/>
      </top>
      <bottom style="thin"/>
    </border>
    <border>
      <left style="double"/>
      <right style="thin"/>
      <top style="thin"/>
      <bottom style="hair"/>
    </border>
    <border>
      <left style="double"/>
      <right style="thin"/>
      <top style="hair"/>
      <bottom style="hair"/>
    </border>
    <border diagonalDown="1">
      <left style="thin"/>
      <right>
        <color indexed="63"/>
      </right>
      <top style="medium"/>
      <bottom>
        <color indexed="63"/>
      </bottom>
      <diagonal style="thin"/>
    </border>
    <border>
      <left style="thin"/>
      <right>
        <color indexed="63"/>
      </right>
      <top>
        <color indexed="63"/>
      </top>
      <bottom>
        <color indexed="63"/>
      </bottom>
    </border>
    <border>
      <left style="thin"/>
      <right style="thin"/>
      <top style="medium"/>
      <bottom style="hair"/>
    </border>
    <border>
      <left style="thin"/>
      <right>
        <color indexed="63"/>
      </right>
      <top style="medium"/>
      <bottom style="hair"/>
    </border>
    <border>
      <left style="hair"/>
      <right style="thin"/>
      <top style="medium"/>
      <bottom style="hair"/>
    </border>
    <border>
      <left>
        <color indexed="63"/>
      </left>
      <right>
        <color indexed="63"/>
      </right>
      <top style="medium"/>
      <bottom style="hair"/>
    </border>
    <border>
      <left style="thin"/>
      <right style="medium"/>
      <top style="medium"/>
      <bottom style="hair"/>
    </border>
    <border>
      <left style="thin"/>
      <right>
        <color indexed="63"/>
      </right>
      <top style="hair"/>
      <bottom style="hair"/>
    </border>
    <border>
      <left style="hair"/>
      <right style="thin"/>
      <top style="hair"/>
      <bottom style="hair"/>
    </border>
    <border>
      <left style="thin"/>
      <right style="medium"/>
      <top style="hair"/>
      <bottom style="hair"/>
    </border>
    <border>
      <left style="medium"/>
      <right>
        <color indexed="63"/>
      </right>
      <top>
        <color indexed="63"/>
      </top>
      <bottom>
        <color indexed="63"/>
      </bottom>
    </border>
    <border>
      <left>
        <color indexed="63"/>
      </left>
      <right>
        <color indexed="63"/>
      </right>
      <top style="hair"/>
      <bottom>
        <color indexed="63"/>
      </bottom>
    </border>
    <border>
      <left style="hair"/>
      <right style="hair"/>
      <top style="hair"/>
      <bottom>
        <color indexed="63"/>
      </bottom>
    </border>
    <border>
      <left style="double"/>
      <right style="thin"/>
      <top style="hair"/>
      <bottom>
        <color indexed="63"/>
      </bottom>
    </border>
    <border>
      <left style="double"/>
      <right style="thin"/>
      <top style="double"/>
      <bottom style="thin"/>
    </border>
    <border>
      <left style="thin"/>
      <right style="hair"/>
      <top style="double"/>
      <bottom style="thin"/>
    </border>
    <border>
      <left style="hair"/>
      <right style="hair"/>
      <top style="double"/>
      <bottom style="thin"/>
    </border>
    <border>
      <left style="hair"/>
      <right style="double"/>
      <top style="double"/>
      <bottom style="thin"/>
    </border>
    <border>
      <left style="thin">
        <color indexed="8"/>
      </left>
      <right style="thin">
        <color indexed="8"/>
      </right>
      <top style="thin">
        <color indexed="8"/>
      </top>
      <bottom style="thin">
        <color indexed="8"/>
      </bottom>
    </border>
    <border>
      <left>
        <color indexed="63"/>
      </left>
      <right style="thin"/>
      <top>
        <color indexed="63"/>
      </top>
      <bottom style="thin"/>
    </border>
    <border>
      <left style="thin"/>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color indexed="63"/>
      </left>
      <right style="medium"/>
      <top style="thin"/>
      <bottom style="thin"/>
    </border>
    <border>
      <left style="thin"/>
      <right style="medium"/>
      <top>
        <color indexed="63"/>
      </top>
      <bottom style="thin"/>
    </border>
    <border>
      <left style="medium"/>
      <right>
        <color indexed="63"/>
      </right>
      <top style="thin"/>
      <bottom>
        <color indexed="63"/>
      </bottom>
    </border>
    <border>
      <left style="medium"/>
      <right style="medium"/>
      <top style="hair"/>
      <bottom style="thin"/>
    </border>
    <border>
      <left>
        <color indexed="63"/>
      </left>
      <right>
        <color indexed="63"/>
      </right>
      <top style="hair"/>
      <bottom style="thin"/>
    </border>
    <border>
      <left style="medium"/>
      <right style="thin"/>
      <top style="hair"/>
      <bottom style="thin"/>
    </border>
    <border>
      <left style="thin"/>
      <right style="thin"/>
      <top style="hair"/>
      <bottom style="thin"/>
    </border>
    <border>
      <left style="thin"/>
      <right>
        <color indexed="63"/>
      </right>
      <top style="hair"/>
      <bottom style="thin"/>
    </border>
    <border>
      <left style="medium"/>
      <right>
        <color indexed="63"/>
      </right>
      <top>
        <color indexed="63"/>
      </top>
      <bottom style="thin"/>
    </border>
    <border>
      <left>
        <color indexed="63"/>
      </left>
      <right style="thin"/>
      <top style="hair"/>
      <bottom style="thin"/>
    </border>
    <border>
      <left style="thin"/>
      <right style="medium"/>
      <top style="hair"/>
      <bottom style="thin"/>
    </border>
    <border>
      <left style="medium"/>
      <right style="medium"/>
      <top>
        <color indexed="63"/>
      </top>
      <bottom style="thin"/>
    </border>
    <border>
      <left>
        <color indexed="63"/>
      </left>
      <right>
        <color indexed="63"/>
      </right>
      <top>
        <color indexed="63"/>
      </top>
      <bottom style="thin"/>
    </border>
    <border>
      <left style="medium"/>
      <right>
        <color indexed="63"/>
      </right>
      <top style="thin"/>
      <bottom style="medium"/>
    </border>
    <border>
      <left style="medium"/>
      <right style="thin"/>
      <top>
        <color indexed="63"/>
      </top>
      <bottom style="medium"/>
    </border>
    <border>
      <left style="thin"/>
      <right style="thin"/>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style="hair"/>
      <right style="hair"/>
      <top style="thin"/>
      <bottom>
        <color indexed="63"/>
      </bottom>
    </border>
    <border>
      <left style="hair"/>
      <right style="hair"/>
      <top>
        <color indexed="63"/>
      </top>
      <bottom style="thin"/>
    </border>
    <border>
      <left>
        <color indexed="63"/>
      </left>
      <right>
        <color indexed="63"/>
      </right>
      <top style="thin"/>
      <bottom>
        <color indexed="63"/>
      </bottom>
    </border>
    <border>
      <left style="hair"/>
      <right style="thin"/>
      <top style="medium"/>
      <bottom>
        <color indexed="63"/>
      </bottom>
    </border>
    <border>
      <left style="hair"/>
      <right style="thin"/>
      <top>
        <color indexed="63"/>
      </top>
      <bottom>
        <color indexed="63"/>
      </bottom>
    </border>
    <border>
      <left style="thin"/>
      <right style="medium"/>
      <top style="hair"/>
      <bottom>
        <color indexed="63"/>
      </bottom>
    </border>
    <border>
      <left style="double"/>
      <right style="thin"/>
      <top style="thin"/>
      <bottom>
        <color indexed="63"/>
      </bottom>
    </border>
    <border>
      <left style="double"/>
      <right style="thin"/>
      <top>
        <color indexed="63"/>
      </top>
      <bottom style="thin"/>
    </border>
    <border>
      <left style="thin"/>
      <right>
        <color indexed="63"/>
      </right>
      <top style="thin"/>
      <bottom style="hair"/>
    </border>
    <border>
      <left>
        <color indexed="63"/>
      </left>
      <right style="thin"/>
      <top style="thin"/>
      <bottom style="hair"/>
    </border>
    <border>
      <left>
        <color indexed="63"/>
      </left>
      <right style="thin"/>
      <top style="hair"/>
      <bottom style="hair"/>
    </border>
    <border>
      <left style="thin"/>
      <right>
        <color indexed="63"/>
      </right>
      <top style="double"/>
      <bottom style="thin"/>
    </border>
    <border>
      <left>
        <color indexed="63"/>
      </left>
      <right style="thin"/>
      <top style="double"/>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3"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7" fillId="0" borderId="0" applyNumberFormat="0" applyFill="0" applyBorder="0" applyAlignment="0" applyProtection="0"/>
    <xf numFmtId="0" fontId="38" fillId="4" borderId="0" applyNumberFormat="0" applyBorder="0" applyAlignment="0" applyProtection="0"/>
  </cellStyleXfs>
  <cellXfs count="257">
    <xf numFmtId="0" fontId="0" fillId="0" borderId="0" xfId="0" applyAlignment="1">
      <alignment vertical="center"/>
    </xf>
    <xf numFmtId="38" fontId="3" fillId="0" borderId="10" xfId="49" applyFont="1" applyBorder="1" applyAlignment="1">
      <alignment vertical="center"/>
    </xf>
    <xf numFmtId="38" fontId="3" fillId="0" borderId="11" xfId="49" applyFont="1" applyBorder="1" applyAlignment="1">
      <alignment vertical="center"/>
    </xf>
    <xf numFmtId="38" fontId="3" fillId="0" borderId="12" xfId="49" applyFont="1" applyBorder="1" applyAlignment="1">
      <alignment vertical="center"/>
    </xf>
    <xf numFmtId="38" fontId="3" fillId="0" borderId="13" xfId="49" applyFont="1" applyBorder="1" applyAlignment="1">
      <alignment vertical="center"/>
    </xf>
    <xf numFmtId="38" fontId="3" fillId="0" borderId="14" xfId="49" applyFont="1" applyBorder="1" applyAlignment="1">
      <alignment vertical="center"/>
    </xf>
    <xf numFmtId="38" fontId="3" fillId="0" borderId="15" xfId="49" applyFont="1" applyBorder="1" applyAlignment="1">
      <alignment vertical="center"/>
    </xf>
    <xf numFmtId="0" fontId="0" fillId="0" borderId="16" xfId="66" applyBorder="1">
      <alignment/>
      <protection/>
    </xf>
    <xf numFmtId="0" fontId="0" fillId="0" borderId="0" xfId="66">
      <alignment/>
      <protection/>
    </xf>
    <xf numFmtId="0" fontId="0" fillId="0" borderId="17" xfId="66" applyBorder="1" applyAlignment="1">
      <alignment horizontal="center"/>
      <protection/>
    </xf>
    <xf numFmtId="0" fontId="0" fillId="0" borderId="18" xfId="66" applyBorder="1">
      <alignment/>
      <protection/>
    </xf>
    <xf numFmtId="38" fontId="0" fillId="0" borderId="0" xfId="49" applyAlignment="1">
      <alignment/>
    </xf>
    <xf numFmtId="38" fontId="10" fillId="0" borderId="0" xfId="49" applyFont="1" applyAlignment="1">
      <alignment horizontal="right" vertical="center"/>
    </xf>
    <xf numFmtId="38" fontId="10" fillId="0" borderId="19" xfId="49" applyFont="1" applyBorder="1" applyAlignment="1">
      <alignment vertical="center"/>
    </xf>
    <xf numFmtId="38" fontId="10" fillId="0" borderId="20" xfId="49" applyFont="1" applyBorder="1" applyAlignment="1">
      <alignment horizontal="center" vertical="center"/>
    </xf>
    <xf numFmtId="38" fontId="10" fillId="0" borderId="0" xfId="49" applyFont="1" applyAlignment="1">
      <alignment/>
    </xf>
    <xf numFmtId="38" fontId="10" fillId="0" borderId="21" xfId="49" applyFont="1" applyBorder="1" applyAlignment="1">
      <alignment vertical="center"/>
    </xf>
    <xf numFmtId="38" fontId="10" fillId="0" borderId="22" xfId="49" applyFont="1" applyBorder="1" applyAlignment="1">
      <alignment vertical="center"/>
    </xf>
    <xf numFmtId="38" fontId="10" fillId="0" borderId="23" xfId="49" applyFont="1" applyBorder="1" applyAlignment="1">
      <alignment vertical="center"/>
    </xf>
    <xf numFmtId="38" fontId="10" fillId="0" borderId="24" xfId="49" applyFont="1" applyBorder="1" applyAlignment="1">
      <alignment vertical="center"/>
    </xf>
    <xf numFmtId="38" fontId="10" fillId="0" borderId="25" xfId="49" applyFont="1" applyBorder="1" applyAlignment="1">
      <alignment vertical="center"/>
    </xf>
    <xf numFmtId="0" fontId="13" fillId="0" borderId="17" xfId="66" applyFont="1" applyBorder="1" applyAlignment="1">
      <alignment horizontal="center"/>
      <protection/>
    </xf>
    <xf numFmtId="0" fontId="12" fillId="0" borderId="17" xfId="66" applyFont="1" applyBorder="1" applyAlignment="1">
      <alignment horizontal="center"/>
      <protection/>
    </xf>
    <xf numFmtId="0" fontId="9" fillId="0" borderId="17" xfId="66" applyFont="1" applyBorder="1" applyAlignment="1">
      <alignment horizontal="center"/>
      <protection/>
    </xf>
    <xf numFmtId="0" fontId="0" fillId="0" borderId="0" xfId="62">
      <alignment vertical="center"/>
      <protection/>
    </xf>
    <xf numFmtId="0" fontId="2" fillId="0" borderId="0" xfId="62" applyFont="1">
      <alignment vertical="center"/>
      <protection/>
    </xf>
    <xf numFmtId="0" fontId="2" fillId="0" borderId="0" xfId="62" applyFont="1" applyAlignment="1">
      <alignment horizontal="right" vertical="center"/>
      <protection/>
    </xf>
    <xf numFmtId="0" fontId="3" fillId="0" borderId="16" xfId="62" applyFont="1" applyBorder="1" applyAlignment="1">
      <alignment horizontal="right" vertical="center"/>
      <protection/>
    </xf>
    <xf numFmtId="0" fontId="3" fillId="0" borderId="18" xfId="62" applyFont="1" applyBorder="1">
      <alignment vertical="center"/>
      <protection/>
    </xf>
    <xf numFmtId="0" fontId="3" fillId="0" borderId="26" xfId="62" applyFont="1" applyBorder="1" applyAlignment="1">
      <alignment horizontal="center" vertical="center"/>
      <protection/>
    </xf>
    <xf numFmtId="181" fontId="3" fillId="0" borderId="11" xfId="49" applyNumberFormat="1" applyFont="1" applyBorder="1" applyAlignment="1">
      <alignment vertical="center"/>
    </xf>
    <xf numFmtId="178" fontId="3" fillId="0" borderId="27" xfId="49" applyNumberFormat="1" applyFont="1" applyBorder="1" applyAlignment="1">
      <alignment vertical="center"/>
    </xf>
    <xf numFmtId="0" fontId="3" fillId="0" borderId="28" xfId="62" applyFont="1" applyBorder="1" applyAlignment="1">
      <alignment horizontal="center" vertical="center"/>
      <protection/>
    </xf>
    <xf numFmtId="181" fontId="3" fillId="0" borderId="13" xfId="49" applyNumberFormat="1" applyFont="1" applyBorder="1" applyAlignment="1">
      <alignment vertical="center"/>
    </xf>
    <xf numFmtId="178" fontId="3" fillId="0" borderId="29" xfId="49" applyNumberFormat="1" applyFont="1" applyBorder="1" applyAlignment="1">
      <alignment vertical="center"/>
    </xf>
    <xf numFmtId="0" fontId="3" fillId="0" borderId="30" xfId="62" applyFont="1" applyBorder="1" applyAlignment="1">
      <alignment horizontal="center" vertical="center"/>
      <protection/>
    </xf>
    <xf numFmtId="181" fontId="3" fillId="0" borderId="15" xfId="49" applyNumberFormat="1" applyFont="1" applyBorder="1" applyAlignment="1">
      <alignment vertical="center"/>
    </xf>
    <xf numFmtId="178" fontId="3" fillId="0" borderId="31" xfId="49" applyNumberFormat="1" applyFont="1" applyBorder="1" applyAlignment="1">
      <alignment vertical="center"/>
    </xf>
    <xf numFmtId="0" fontId="8" fillId="0" borderId="32" xfId="62" applyFont="1" applyFill="1" applyBorder="1" applyAlignment="1">
      <alignment horizontal="left" vertical="center"/>
      <protection/>
    </xf>
    <xf numFmtId="0" fontId="0" fillId="0" borderId="0" xfId="64">
      <alignment/>
      <protection/>
    </xf>
    <xf numFmtId="38" fontId="10" fillId="0" borderId="33" xfId="49" applyFont="1" applyBorder="1" applyAlignment="1">
      <alignment horizontal="center" vertical="center"/>
    </xf>
    <xf numFmtId="38" fontId="10" fillId="0" borderId="34" xfId="49" applyFont="1" applyBorder="1" applyAlignment="1">
      <alignment vertical="center"/>
    </xf>
    <xf numFmtId="38" fontId="10" fillId="0" borderId="35" xfId="49" applyFont="1" applyBorder="1" applyAlignment="1">
      <alignment vertical="center"/>
    </xf>
    <xf numFmtId="0" fontId="5" fillId="0" borderId="0" xfId="67" applyFont="1">
      <alignment/>
      <protection/>
    </xf>
    <xf numFmtId="0" fontId="40" fillId="0" borderId="0" xfId="67" applyFont="1">
      <alignment/>
      <protection/>
    </xf>
    <xf numFmtId="0" fontId="39" fillId="0" borderId="0" xfId="65" applyFont="1" applyAlignment="1">
      <alignment/>
      <protection/>
    </xf>
    <xf numFmtId="9" fontId="10" fillId="0" borderId="0" xfId="49" applyNumberFormat="1" applyFont="1" applyAlignment="1">
      <alignment/>
    </xf>
    <xf numFmtId="38" fontId="43" fillId="0" borderId="36" xfId="49" applyFont="1" applyBorder="1" applyAlignment="1">
      <alignment vertical="center"/>
    </xf>
    <xf numFmtId="38" fontId="3" fillId="0" borderId="0" xfId="49" applyFont="1" applyBorder="1" applyAlignment="1">
      <alignment horizontal="center" vertical="center"/>
    </xf>
    <xf numFmtId="38" fontId="2" fillId="0" borderId="0" xfId="49" applyFont="1" applyAlignment="1">
      <alignment/>
    </xf>
    <xf numFmtId="38" fontId="43" fillId="0" borderId="37" xfId="49" applyFont="1" applyBorder="1" applyAlignment="1">
      <alignment horizontal="center" vertical="center" shrinkToFit="1"/>
    </xf>
    <xf numFmtId="0" fontId="45" fillId="0" borderId="0" xfId="65" applyFont="1" applyBorder="1" applyAlignment="1">
      <alignment horizontal="center" vertical="center"/>
      <protection/>
    </xf>
    <xf numFmtId="38" fontId="43" fillId="0" borderId="38" xfId="49" applyFont="1" applyBorder="1" applyAlignment="1">
      <alignment horizontal="distributed" vertical="center" wrapText="1"/>
    </xf>
    <xf numFmtId="38" fontId="43" fillId="0" borderId="39" xfId="49" applyFont="1" applyBorder="1" applyAlignment="1">
      <alignment vertical="center"/>
    </xf>
    <xf numFmtId="38" fontId="43" fillId="0" borderId="40" xfId="49" applyFont="1" applyBorder="1" applyAlignment="1">
      <alignment vertical="center"/>
    </xf>
    <xf numFmtId="9" fontId="43" fillId="0" borderId="41" xfId="49" applyNumberFormat="1" applyFont="1" applyBorder="1" applyAlignment="1">
      <alignment vertical="center"/>
    </xf>
    <xf numFmtId="0" fontId="43" fillId="0" borderId="42" xfId="68" applyFont="1" applyBorder="1" applyAlignment="1">
      <alignment vertical="center" wrapText="1"/>
      <protection/>
    </xf>
    <xf numFmtId="0" fontId="3" fillId="0" borderId="0" xfId="68" applyFont="1" applyBorder="1" applyAlignment="1">
      <alignment vertical="center" wrapText="1"/>
      <protection/>
    </xf>
    <xf numFmtId="0" fontId="46" fillId="0" borderId="0" xfId="65" applyFont="1" applyBorder="1" applyAlignment="1">
      <alignment/>
      <protection/>
    </xf>
    <xf numFmtId="38" fontId="2" fillId="0" borderId="0" xfId="49" applyFont="1" applyAlignment="1">
      <alignment vertical="center"/>
    </xf>
    <xf numFmtId="38" fontId="43" fillId="0" borderId="43" xfId="49" applyFont="1" applyBorder="1" applyAlignment="1">
      <alignment horizontal="distributed" vertical="center" wrapText="1"/>
    </xf>
    <xf numFmtId="38" fontId="43" fillId="0" borderId="43" xfId="49" applyFont="1" applyBorder="1" applyAlignment="1">
      <alignment vertical="center"/>
    </xf>
    <xf numFmtId="38" fontId="43" fillId="0" borderId="44" xfId="49" applyFont="1" applyBorder="1" applyAlignment="1">
      <alignment vertical="center"/>
    </xf>
    <xf numFmtId="9" fontId="43" fillId="0" borderId="25" xfId="49" applyNumberFormat="1" applyFont="1" applyBorder="1" applyAlignment="1">
      <alignment vertical="center"/>
    </xf>
    <xf numFmtId="0" fontId="43" fillId="0" borderId="45" xfId="68" applyFont="1" applyFill="1" applyBorder="1" applyAlignment="1">
      <alignment vertical="center" wrapText="1"/>
      <protection/>
    </xf>
    <xf numFmtId="0" fontId="3" fillId="0" borderId="46" xfId="68" applyFont="1" applyBorder="1" applyAlignment="1">
      <alignment vertical="center" wrapText="1"/>
      <protection/>
    </xf>
    <xf numFmtId="38" fontId="47" fillId="0" borderId="0" xfId="49" applyFont="1" applyBorder="1" applyAlignment="1">
      <alignment horizontal="center" vertical="center" wrapText="1"/>
    </xf>
    <xf numFmtId="38" fontId="47" fillId="0" borderId="0" xfId="49" applyFont="1" applyBorder="1" applyAlignment="1">
      <alignment vertical="center"/>
    </xf>
    <xf numFmtId="9" fontId="47" fillId="0" borderId="0" xfId="49" applyNumberFormat="1" applyFont="1" applyBorder="1" applyAlignment="1">
      <alignment vertical="center"/>
    </xf>
    <xf numFmtId="38" fontId="10" fillId="0" borderId="47" xfId="49" applyFont="1" applyBorder="1" applyAlignment="1">
      <alignment vertical="center"/>
    </xf>
    <xf numFmtId="38" fontId="10" fillId="0" borderId="48" xfId="49" applyFont="1" applyBorder="1" applyAlignment="1">
      <alignment vertical="center"/>
    </xf>
    <xf numFmtId="38" fontId="10" fillId="0" borderId="49" xfId="49" applyFont="1" applyBorder="1" applyAlignment="1">
      <alignment vertical="center"/>
    </xf>
    <xf numFmtId="38" fontId="10" fillId="0" borderId="50" xfId="49" applyFont="1" applyBorder="1" applyAlignment="1">
      <alignment vertical="center"/>
    </xf>
    <xf numFmtId="38" fontId="10" fillId="0" borderId="51" xfId="49" applyFont="1" applyBorder="1" applyAlignment="1">
      <alignment vertical="center"/>
    </xf>
    <xf numFmtId="38" fontId="10" fillId="0" borderId="52" xfId="49" applyFont="1" applyBorder="1" applyAlignment="1">
      <alignment vertical="center"/>
    </xf>
    <xf numFmtId="38" fontId="10" fillId="0" borderId="53" xfId="49" applyFont="1" applyBorder="1" applyAlignment="1">
      <alignment vertical="center"/>
    </xf>
    <xf numFmtId="0" fontId="0" fillId="0" borderId="0" xfId="62" applyFont="1">
      <alignment vertical="center"/>
      <protection/>
    </xf>
    <xf numFmtId="0" fontId="41" fillId="0" borderId="54" xfId="67" applyFont="1" applyFill="1" applyBorder="1" applyAlignment="1">
      <alignment vertical="center"/>
      <protection/>
    </xf>
    <xf numFmtId="0" fontId="41" fillId="0" borderId="54" xfId="67" applyFont="1" applyFill="1" applyBorder="1" applyAlignment="1">
      <alignment vertical="center" wrapText="1"/>
      <protection/>
    </xf>
    <xf numFmtId="0" fontId="48" fillId="0" borderId="54" xfId="67" applyFont="1" applyFill="1" applyBorder="1" applyAlignment="1">
      <alignment horizontal="center" vertical="center"/>
      <protection/>
    </xf>
    <xf numFmtId="38" fontId="10" fillId="0" borderId="55" xfId="49" applyFont="1" applyBorder="1" applyAlignment="1">
      <alignment vertical="center"/>
    </xf>
    <xf numFmtId="0" fontId="51" fillId="0" borderId="13" xfId="64" applyFont="1" applyBorder="1" applyAlignment="1">
      <alignment horizontal="center" vertical="center"/>
      <protection/>
    </xf>
    <xf numFmtId="0" fontId="5" fillId="0" borderId="0" xfId="62" applyFont="1">
      <alignment vertical="center"/>
      <protection/>
    </xf>
    <xf numFmtId="38" fontId="43" fillId="0" borderId="56" xfId="49" applyFont="1" applyBorder="1" applyAlignment="1">
      <alignment horizontal="distributed" vertical="center" wrapText="1"/>
    </xf>
    <xf numFmtId="38" fontId="43" fillId="0" borderId="56" xfId="49" applyFont="1" applyBorder="1" applyAlignment="1">
      <alignment vertical="center"/>
    </xf>
    <xf numFmtId="38" fontId="43" fillId="0" borderId="57" xfId="49" applyFont="1" applyBorder="1" applyAlignment="1">
      <alignment vertical="center"/>
    </xf>
    <xf numFmtId="9" fontId="43" fillId="0" borderId="58" xfId="49" applyNumberFormat="1" applyFont="1" applyBorder="1" applyAlignment="1">
      <alignment vertical="center"/>
    </xf>
    <xf numFmtId="38" fontId="43" fillId="0" borderId="59" xfId="49" applyFont="1" applyBorder="1" applyAlignment="1">
      <alignment vertical="center" wrapText="1"/>
    </xf>
    <xf numFmtId="0" fontId="0" fillId="0" borderId="13" xfId="0" applyBorder="1" applyAlignment="1">
      <alignment vertical="center"/>
    </xf>
    <xf numFmtId="0" fontId="55" fillId="0" borderId="60" xfId="0" applyFont="1" applyFill="1" applyBorder="1" applyAlignment="1">
      <alignment horizontal="center" vertical="center"/>
    </xf>
    <xf numFmtId="0" fontId="55" fillId="0" borderId="61" xfId="0" applyFont="1" applyFill="1" applyBorder="1" applyAlignment="1">
      <alignment horizontal="center" vertical="center"/>
    </xf>
    <xf numFmtId="0" fontId="55" fillId="0" borderId="33" xfId="0" applyFont="1" applyFill="1" applyBorder="1" applyAlignment="1">
      <alignment horizontal="center" vertical="center"/>
    </xf>
    <xf numFmtId="0" fontId="55" fillId="0" borderId="13" xfId="0" applyFont="1" applyFill="1" applyBorder="1" applyAlignment="1">
      <alignment horizontal="center" vertical="center"/>
    </xf>
    <xf numFmtId="0" fontId="55" fillId="0" borderId="12" xfId="0" applyFont="1" applyFill="1" applyBorder="1" applyAlignment="1">
      <alignment horizontal="center" vertical="center"/>
    </xf>
    <xf numFmtId="0" fontId="55" fillId="0" borderId="62" xfId="0" applyFont="1" applyFill="1" applyBorder="1" applyAlignment="1">
      <alignment horizontal="center" vertical="center"/>
    </xf>
    <xf numFmtId="0" fontId="55" fillId="0" borderId="55" xfId="0" applyFont="1" applyFill="1" applyBorder="1" applyAlignment="1">
      <alignment horizontal="center" vertical="center"/>
    </xf>
    <xf numFmtId="0" fontId="55" fillId="0" borderId="63" xfId="0" applyFont="1" applyFill="1" applyBorder="1" applyAlignment="1">
      <alignment horizontal="center" vertical="center"/>
    </xf>
    <xf numFmtId="0" fontId="55" fillId="0" borderId="64" xfId="63" applyFont="1" applyFill="1" applyBorder="1" applyAlignment="1">
      <alignment vertical="center"/>
      <protection/>
    </xf>
    <xf numFmtId="178" fontId="55" fillId="0" borderId="65" xfId="63" applyNumberFormat="1" applyFont="1" applyFill="1" applyBorder="1">
      <alignment vertical="center"/>
      <protection/>
    </xf>
    <xf numFmtId="178" fontId="55" fillId="0" borderId="66" xfId="63" applyNumberFormat="1" applyFont="1" applyFill="1" applyBorder="1">
      <alignment vertical="center"/>
      <protection/>
    </xf>
    <xf numFmtId="178" fontId="55" fillId="0" borderId="67" xfId="63" applyNumberFormat="1" applyFont="1" applyFill="1" applyBorder="1">
      <alignment vertical="center"/>
      <protection/>
    </xf>
    <xf numFmtId="178" fontId="55" fillId="0" borderId="68" xfId="63" applyNumberFormat="1" applyFont="1" applyFill="1" applyBorder="1">
      <alignment vertical="center"/>
      <protection/>
    </xf>
    <xf numFmtId="178" fontId="55" fillId="0" borderId="69" xfId="63" applyNumberFormat="1" applyFont="1" applyFill="1" applyBorder="1">
      <alignment vertical="center"/>
      <protection/>
    </xf>
    <xf numFmtId="178" fontId="55" fillId="0" borderId="70" xfId="63" applyNumberFormat="1" applyFont="1" applyFill="1" applyBorder="1">
      <alignment vertical="center"/>
      <protection/>
    </xf>
    <xf numFmtId="178" fontId="55" fillId="0" borderId="61" xfId="63" applyNumberFormat="1" applyFont="1" applyFill="1" applyBorder="1">
      <alignment vertical="center"/>
      <protection/>
    </xf>
    <xf numFmtId="178" fontId="55" fillId="0" borderId="55" xfId="63" applyNumberFormat="1" applyFont="1" applyFill="1" applyBorder="1">
      <alignment vertical="center"/>
      <protection/>
    </xf>
    <xf numFmtId="178" fontId="55" fillId="0" borderId="63" xfId="63" applyNumberFormat="1" applyFont="1" applyFill="1" applyBorder="1">
      <alignment vertical="center"/>
      <protection/>
    </xf>
    <xf numFmtId="178" fontId="55" fillId="0" borderId="71" xfId="63" applyNumberFormat="1" applyFont="1" applyFill="1" applyBorder="1">
      <alignment vertical="center"/>
      <protection/>
    </xf>
    <xf numFmtId="178" fontId="55" fillId="0" borderId="72" xfId="63" applyNumberFormat="1" applyFont="1" applyFill="1" applyBorder="1">
      <alignment vertical="center"/>
      <protection/>
    </xf>
    <xf numFmtId="178" fontId="55" fillId="0" borderId="73" xfId="63" applyNumberFormat="1" applyFont="1" applyFill="1" applyBorder="1">
      <alignment vertical="center"/>
      <protection/>
    </xf>
    <xf numFmtId="178" fontId="55" fillId="0" borderId="74" xfId="63" applyNumberFormat="1" applyFont="1" applyFill="1" applyBorder="1">
      <alignment vertical="center"/>
      <protection/>
    </xf>
    <xf numFmtId="178" fontId="55" fillId="0" borderId="60" xfId="63" applyNumberFormat="1" applyFont="1" applyFill="1" applyBorder="1">
      <alignment vertical="center"/>
      <protection/>
    </xf>
    <xf numFmtId="178" fontId="55" fillId="0" borderId="33" xfId="63" applyNumberFormat="1" applyFont="1" applyFill="1" applyBorder="1">
      <alignment vertical="center"/>
      <protection/>
    </xf>
    <xf numFmtId="0" fontId="55" fillId="0" borderId="75" xfId="63" applyFont="1" applyFill="1" applyBorder="1" applyAlignment="1">
      <alignment vertical="center"/>
      <protection/>
    </xf>
    <xf numFmtId="178" fontId="55" fillId="0" borderId="18" xfId="63" applyNumberFormat="1" applyFont="1" applyFill="1" applyBorder="1">
      <alignment vertical="center"/>
      <protection/>
    </xf>
    <xf numFmtId="178" fontId="55" fillId="0" borderId="58" xfId="63" applyNumberFormat="1" applyFont="1" applyFill="1" applyBorder="1">
      <alignment vertical="center"/>
      <protection/>
    </xf>
    <xf numFmtId="178" fontId="55" fillId="0" borderId="76" xfId="63" applyNumberFormat="1" applyFont="1" applyFill="1" applyBorder="1">
      <alignment vertical="center"/>
      <protection/>
    </xf>
    <xf numFmtId="178" fontId="55" fillId="0" borderId="77" xfId="63" applyNumberFormat="1" applyFont="1" applyFill="1" applyBorder="1">
      <alignment vertical="center"/>
      <protection/>
    </xf>
    <xf numFmtId="178" fontId="55" fillId="0" borderId="56" xfId="63" applyNumberFormat="1" applyFont="1" applyFill="1" applyBorder="1">
      <alignment vertical="center"/>
      <protection/>
    </xf>
    <xf numFmtId="178" fontId="55" fillId="0" borderId="78" xfId="63" applyNumberFormat="1" applyFont="1" applyFill="1" applyBorder="1">
      <alignment vertical="center"/>
      <protection/>
    </xf>
    <xf numFmtId="178" fontId="55" fillId="0" borderId="79" xfId="63" applyNumberFormat="1" applyFont="1" applyFill="1" applyBorder="1">
      <alignment vertical="center"/>
      <protection/>
    </xf>
    <xf numFmtId="178" fontId="55" fillId="0" borderId="59" xfId="63" applyNumberFormat="1" applyFont="1" applyFill="1" applyBorder="1">
      <alignment vertical="center"/>
      <protection/>
    </xf>
    <xf numFmtId="0" fontId="55" fillId="0" borderId="13" xfId="63" applyFont="1" applyFill="1" applyBorder="1" applyAlignment="1">
      <alignment horizontal="center" vertical="center" wrapText="1"/>
      <protection/>
    </xf>
    <xf numFmtId="0" fontId="55" fillId="0" borderId="13" xfId="0" applyFont="1" applyFill="1" applyBorder="1" applyAlignment="1">
      <alignment horizontal="center" vertical="center" wrapText="1"/>
    </xf>
    <xf numFmtId="0" fontId="55" fillId="0" borderId="13" xfId="63" applyFont="1" applyFill="1" applyBorder="1" applyAlignment="1">
      <alignment vertical="center"/>
      <protection/>
    </xf>
    <xf numFmtId="178" fontId="55" fillId="0" borderId="13" xfId="63" applyNumberFormat="1" applyFont="1" applyFill="1" applyBorder="1">
      <alignment vertical="center"/>
      <protection/>
    </xf>
    <xf numFmtId="38" fontId="2" fillId="0" borderId="0" xfId="49" applyFont="1" applyBorder="1" applyAlignment="1">
      <alignment horizontal="center" vertical="center"/>
    </xf>
    <xf numFmtId="0" fontId="2" fillId="0" borderId="0" xfId="0" applyFont="1" applyAlignment="1">
      <alignment vertical="center"/>
    </xf>
    <xf numFmtId="38" fontId="2" fillId="0" borderId="0" xfId="49" applyFont="1" applyBorder="1" applyAlignment="1">
      <alignment vertical="center"/>
    </xf>
    <xf numFmtId="178" fontId="2" fillId="0" borderId="0" xfId="0" applyNumberFormat="1" applyFont="1" applyAlignment="1">
      <alignment vertical="center"/>
    </xf>
    <xf numFmtId="0" fontId="2" fillId="0" borderId="13" xfId="0" applyFont="1" applyBorder="1" applyAlignment="1">
      <alignment horizontal="center" vertical="center"/>
    </xf>
    <xf numFmtId="0" fontId="2" fillId="0" borderId="13" xfId="0" applyFont="1" applyBorder="1" applyAlignment="1">
      <alignment horizontal="center" vertical="center" shrinkToFit="1"/>
    </xf>
    <xf numFmtId="179" fontId="2" fillId="0" borderId="13" xfId="0" applyNumberFormat="1" applyFont="1" applyBorder="1" applyAlignment="1">
      <alignment horizontal="right" vertical="center"/>
    </xf>
    <xf numFmtId="179" fontId="2" fillId="0" borderId="13" xfId="62" applyNumberFormat="1" applyFont="1" applyBorder="1" applyAlignment="1">
      <alignment horizontal="right" vertical="center"/>
      <protection/>
    </xf>
    <xf numFmtId="178" fontId="2" fillId="0" borderId="13" xfId="0" applyNumberFormat="1" applyFont="1" applyBorder="1" applyAlignment="1">
      <alignment horizontal="center" vertical="center"/>
    </xf>
    <xf numFmtId="0" fontId="14" fillId="0" borderId="0" xfId="62" applyFont="1">
      <alignment vertical="center"/>
      <protection/>
    </xf>
    <xf numFmtId="0" fontId="2" fillId="0" borderId="32" xfId="62" applyFont="1" applyBorder="1">
      <alignment vertical="center"/>
      <protection/>
    </xf>
    <xf numFmtId="0" fontId="55" fillId="0" borderId="80" xfId="0" applyFont="1" applyFill="1" applyBorder="1" applyAlignment="1">
      <alignment horizontal="center" vertical="center" shrinkToFit="1"/>
    </xf>
    <xf numFmtId="0" fontId="12" fillId="0" borderId="0" xfId="63" applyFont="1" applyBorder="1" applyAlignment="1">
      <alignment horizontal="center" vertical="center" wrapText="1"/>
      <protection/>
    </xf>
    <xf numFmtId="0" fontId="5"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62" fillId="0" borderId="13" xfId="0" applyFont="1" applyBorder="1" applyAlignment="1">
      <alignment vertical="center"/>
    </xf>
    <xf numFmtId="0" fontId="63" fillId="0" borderId="13" xfId="0" applyFont="1" applyBorder="1" applyAlignment="1">
      <alignment vertical="center"/>
    </xf>
    <xf numFmtId="0" fontId="63" fillId="0" borderId="81" xfId="0" applyFont="1" applyBorder="1" applyAlignment="1">
      <alignment vertical="center"/>
    </xf>
    <xf numFmtId="0" fontId="63" fillId="0" borderId="82" xfId="0" applyFont="1" applyBorder="1" applyAlignment="1">
      <alignment vertical="center"/>
    </xf>
    <xf numFmtId="0" fontId="62" fillId="0" borderId="15" xfId="0" applyFont="1" applyBorder="1" applyAlignment="1">
      <alignment vertical="center"/>
    </xf>
    <xf numFmtId="0" fontId="63" fillId="0" borderId="15" xfId="0" applyFont="1" applyBorder="1" applyAlignment="1">
      <alignment vertical="center"/>
    </xf>
    <xf numFmtId="0" fontId="63" fillId="0" borderId="60" xfId="0" applyFont="1" applyBorder="1" applyAlignment="1">
      <alignment vertical="center"/>
    </xf>
    <xf numFmtId="0" fontId="62" fillId="0" borderId="61" xfId="0" applyFont="1" applyBorder="1" applyAlignment="1">
      <alignment vertical="center"/>
    </xf>
    <xf numFmtId="0" fontId="63" fillId="0" borderId="61" xfId="0" applyFont="1" applyBorder="1" applyAlignment="1">
      <alignment vertical="center"/>
    </xf>
    <xf numFmtId="9" fontId="43" fillId="0" borderId="83" xfId="49" applyNumberFormat="1" applyFont="1" applyBorder="1" applyAlignment="1">
      <alignment horizontal="center" vertical="center"/>
    </xf>
    <xf numFmtId="49" fontId="43" fillId="0" borderId="83" xfId="49" applyNumberFormat="1" applyFont="1" applyBorder="1" applyAlignment="1">
      <alignment horizontal="center" vertical="center"/>
    </xf>
    <xf numFmtId="49" fontId="43" fillId="0" borderId="37" xfId="49" applyNumberFormat="1" applyFont="1" applyBorder="1" applyAlignment="1">
      <alignment horizontal="center" vertical="center"/>
    </xf>
    <xf numFmtId="38" fontId="2" fillId="0" borderId="0" xfId="49" applyFont="1" applyBorder="1" applyAlignment="1">
      <alignment horizontal="center" vertical="center"/>
    </xf>
    <xf numFmtId="0" fontId="50" fillId="0" borderId="0" xfId="62" applyFont="1" applyAlignment="1">
      <alignment vertical="center" wrapText="1"/>
      <protection/>
    </xf>
    <xf numFmtId="0" fontId="50" fillId="0" borderId="0" xfId="0" applyFont="1" applyAlignment="1">
      <alignment vertical="center" wrapText="1"/>
    </xf>
    <xf numFmtId="0" fontId="0" fillId="0" borderId="0" xfId="0" applyAlignment="1">
      <alignment vertical="center"/>
    </xf>
    <xf numFmtId="0" fontId="3" fillId="0" borderId="84" xfId="62" applyFont="1" applyBorder="1" applyAlignment="1">
      <alignment horizontal="distributed" vertical="center"/>
      <protection/>
    </xf>
    <xf numFmtId="0" fontId="2" fillId="0" borderId="79" xfId="62" applyFont="1" applyBorder="1" applyAlignment="1">
      <alignment horizontal="distributed" vertical="center"/>
      <protection/>
    </xf>
    <xf numFmtId="0" fontId="3" fillId="0" borderId="85" xfId="62" applyFont="1" applyBorder="1" applyAlignment="1">
      <alignment horizontal="distributed" vertical="center"/>
      <protection/>
    </xf>
    <xf numFmtId="0" fontId="2" fillId="0" borderId="77" xfId="62" applyFont="1" applyBorder="1" applyAlignment="1">
      <alignment horizontal="distributed" vertical="center"/>
      <protection/>
    </xf>
    <xf numFmtId="0" fontId="3" fillId="0" borderId="85" xfId="62" applyFont="1" applyBorder="1" applyAlignment="1">
      <alignment horizontal="distributed" vertical="center"/>
      <protection/>
    </xf>
    <xf numFmtId="0" fontId="2" fillId="0" borderId="77" xfId="62" applyFont="1" applyBorder="1" applyAlignment="1">
      <alignment horizontal="distributed" vertical="center"/>
      <protection/>
    </xf>
    <xf numFmtId="0" fontId="3" fillId="0" borderId="86" xfId="62" applyFont="1" applyBorder="1" applyAlignment="1">
      <alignment vertical="center"/>
      <protection/>
    </xf>
    <xf numFmtId="0" fontId="2" fillId="0" borderId="59" xfId="62" applyFont="1" applyBorder="1" applyAlignment="1">
      <alignment vertical="center"/>
      <protection/>
    </xf>
    <xf numFmtId="38" fontId="2" fillId="0" borderId="87" xfId="49" applyFont="1" applyBorder="1" applyAlignment="1">
      <alignment horizontal="center" vertical="center"/>
    </xf>
    <xf numFmtId="38" fontId="2" fillId="0" borderId="33" xfId="49" applyFont="1" applyBorder="1" applyAlignment="1">
      <alignment horizontal="center" vertical="center"/>
    </xf>
    <xf numFmtId="38" fontId="2" fillId="0" borderId="88" xfId="49" applyFont="1" applyBorder="1" applyAlignment="1">
      <alignment horizontal="center" vertical="center"/>
    </xf>
    <xf numFmtId="38" fontId="2" fillId="0" borderId="89" xfId="49" applyFont="1" applyBorder="1" applyAlignment="1">
      <alignment horizontal="center" vertical="center"/>
    </xf>
    <xf numFmtId="0" fontId="4" fillId="0" borderId="0" xfId="62" applyFont="1" applyAlignment="1">
      <alignment horizontal="center" vertical="center"/>
      <protection/>
    </xf>
    <xf numFmtId="0" fontId="14" fillId="0" borderId="0" xfId="62" applyFont="1" applyAlignment="1">
      <alignment horizontal="center" vertical="center"/>
      <protection/>
    </xf>
    <xf numFmtId="38" fontId="2" fillId="0" borderId="90" xfId="49" applyFont="1" applyBorder="1" applyAlignment="1">
      <alignment horizontal="center" vertical="center"/>
    </xf>
    <xf numFmtId="38" fontId="2" fillId="0" borderId="74" xfId="49" applyFont="1" applyBorder="1" applyAlignment="1">
      <alignment horizontal="center" vertical="center"/>
    </xf>
    <xf numFmtId="0" fontId="4" fillId="0" borderId="0" xfId="67" applyFont="1" applyAlignment="1">
      <alignment horizontal="center"/>
      <protection/>
    </xf>
    <xf numFmtId="0" fontId="2" fillId="0" borderId="0" xfId="0" applyFont="1" applyAlignment="1">
      <alignment vertical="center"/>
    </xf>
    <xf numFmtId="38" fontId="12" fillId="0" borderId="0" xfId="49" applyFont="1" applyAlignment="1">
      <alignment horizontal="center"/>
    </xf>
    <xf numFmtId="0" fontId="42" fillId="0" borderId="0" xfId="65" applyFont="1" applyAlignment="1">
      <alignment horizontal="center"/>
      <protection/>
    </xf>
    <xf numFmtId="49" fontId="43" fillId="0" borderId="91" xfId="49" applyNumberFormat="1" applyFont="1" applyBorder="1" applyAlignment="1">
      <alignment horizontal="center" vertical="center"/>
    </xf>
    <xf numFmtId="49" fontId="43" fillId="0" borderId="92" xfId="49" applyNumberFormat="1" applyFont="1" applyBorder="1" applyAlignment="1">
      <alignment horizontal="center" vertical="center"/>
    </xf>
    <xf numFmtId="9" fontId="44" fillId="0" borderId="37" xfId="65" applyNumberFormat="1" applyFont="1" applyBorder="1" applyAlignment="1">
      <alignment horizontal="center" vertical="center"/>
      <protection/>
    </xf>
    <xf numFmtId="38" fontId="43" fillId="0" borderId="42" xfId="49" applyFont="1" applyBorder="1" applyAlignment="1">
      <alignment horizontal="center" vertical="center"/>
    </xf>
    <xf numFmtId="0" fontId="44" fillId="0" borderId="93" xfId="65" applyFont="1" applyBorder="1" applyAlignment="1">
      <alignment horizontal="center" vertical="center"/>
      <protection/>
    </xf>
    <xf numFmtId="38" fontId="10" fillId="0" borderId="94" xfId="49" applyFont="1" applyBorder="1" applyAlignment="1">
      <alignment horizontal="center" vertical="center"/>
    </xf>
    <xf numFmtId="38" fontId="10" fillId="0" borderId="95" xfId="49" applyFont="1" applyBorder="1" applyAlignment="1">
      <alignment horizontal="center" vertical="center"/>
    </xf>
    <xf numFmtId="38" fontId="10" fillId="0" borderId="96" xfId="49" applyFont="1" applyBorder="1" applyAlignment="1">
      <alignment horizontal="distributed" vertical="center"/>
    </xf>
    <xf numFmtId="38" fontId="10" fillId="0" borderId="97" xfId="49" applyFont="1" applyBorder="1" applyAlignment="1">
      <alignment horizontal="distributed" vertical="center"/>
    </xf>
    <xf numFmtId="38" fontId="10" fillId="0" borderId="43" xfId="49" applyFont="1" applyBorder="1" applyAlignment="1">
      <alignment horizontal="distributed" vertical="center"/>
    </xf>
    <xf numFmtId="38" fontId="10" fillId="0" borderId="98" xfId="49" applyFont="1" applyBorder="1" applyAlignment="1">
      <alignment horizontal="distributed" vertical="center"/>
    </xf>
    <xf numFmtId="38" fontId="10" fillId="0" borderId="99" xfId="49" applyFont="1" applyBorder="1" applyAlignment="1">
      <alignment horizontal="center" vertical="center"/>
    </xf>
    <xf numFmtId="38" fontId="10" fillId="0" borderId="100" xfId="49" applyFont="1" applyBorder="1" applyAlignment="1">
      <alignment horizontal="center" vertical="center"/>
    </xf>
    <xf numFmtId="38" fontId="10" fillId="0" borderId="101" xfId="49" applyFont="1" applyBorder="1" applyAlignment="1">
      <alignment horizontal="distributed" vertical="center"/>
    </xf>
    <xf numFmtId="38" fontId="10" fillId="0" borderId="102" xfId="49" applyFont="1" applyBorder="1" applyAlignment="1">
      <alignment horizontal="distributed" vertical="center"/>
    </xf>
    <xf numFmtId="38" fontId="10" fillId="0" borderId="88" xfId="49" applyFont="1" applyBorder="1" applyAlignment="1">
      <alignment horizontal="center" vertical="center"/>
    </xf>
    <xf numFmtId="38" fontId="10" fillId="0" borderId="89" xfId="49" applyFont="1" applyBorder="1" applyAlignment="1">
      <alignment horizontal="center" vertical="center"/>
    </xf>
    <xf numFmtId="38" fontId="10" fillId="0" borderId="90" xfId="49" applyFont="1" applyBorder="1" applyAlignment="1">
      <alignment horizontal="center" vertical="center"/>
    </xf>
    <xf numFmtId="38" fontId="10" fillId="0" borderId="74" xfId="49" applyFont="1" applyBorder="1" applyAlignment="1">
      <alignment horizontal="center" vertical="center"/>
    </xf>
    <xf numFmtId="38" fontId="10" fillId="0" borderId="87" xfId="49" applyFont="1" applyBorder="1" applyAlignment="1">
      <alignment horizontal="center" vertical="center"/>
    </xf>
    <xf numFmtId="38" fontId="10" fillId="0" borderId="33" xfId="49" applyFont="1" applyBorder="1" applyAlignment="1">
      <alignment horizontal="center" vertical="center"/>
    </xf>
    <xf numFmtId="0" fontId="52" fillId="0" borderId="103" xfId="64" applyFont="1" applyBorder="1" applyAlignment="1">
      <alignment horizontal="justify" vertical="center" wrapText="1"/>
      <protection/>
    </xf>
    <xf numFmtId="0" fontId="52" fillId="0" borderId="104" xfId="0" applyFont="1" applyBorder="1" applyAlignment="1">
      <alignment horizontal="justify" vertical="center" wrapText="1"/>
    </xf>
    <xf numFmtId="0" fontId="52" fillId="0" borderId="12" xfId="0" applyFont="1" applyBorder="1" applyAlignment="1">
      <alignment horizontal="justify" vertical="center" wrapText="1"/>
    </xf>
    <xf numFmtId="0" fontId="51" fillId="0" borderId="103" xfId="64" applyFont="1" applyBorder="1" applyAlignment="1">
      <alignment horizontal="center" vertical="center"/>
      <protection/>
    </xf>
    <xf numFmtId="0" fontId="51" fillId="0" borderId="104" xfId="0" applyFont="1" applyBorder="1" applyAlignment="1">
      <alignment horizontal="center" vertical="center"/>
    </xf>
    <xf numFmtId="0" fontId="51" fillId="0" borderId="12" xfId="0" applyFont="1" applyBorder="1" applyAlignment="1">
      <alignment horizontal="center" vertical="center"/>
    </xf>
    <xf numFmtId="0" fontId="52" fillId="0" borderId="13" xfId="64" applyFont="1" applyBorder="1" applyAlignment="1">
      <alignment horizontal="justify" vertical="center" wrapText="1"/>
      <protection/>
    </xf>
    <xf numFmtId="0" fontId="52" fillId="0" borderId="13" xfId="0" applyFont="1" applyBorder="1" applyAlignment="1">
      <alignment horizontal="justify" vertical="center" wrapText="1"/>
    </xf>
    <xf numFmtId="179" fontId="63" fillId="0" borderId="61" xfId="0" applyNumberFormat="1" applyFont="1" applyBorder="1" applyAlignment="1">
      <alignment vertical="center"/>
    </xf>
    <xf numFmtId="179" fontId="63" fillId="0" borderId="63" xfId="0" applyNumberFormat="1" applyFont="1" applyBorder="1" applyAlignment="1">
      <alignment vertical="center"/>
    </xf>
    <xf numFmtId="178" fontId="63" fillId="0" borderId="105" xfId="0" applyNumberFormat="1" applyFont="1" applyBorder="1" applyAlignment="1">
      <alignment vertical="center"/>
    </xf>
    <xf numFmtId="178" fontId="63" fillId="0" borderId="106" xfId="0" applyNumberFormat="1" applyFont="1" applyBorder="1" applyAlignment="1">
      <alignment vertical="center"/>
    </xf>
    <xf numFmtId="0" fontId="0" fillId="0" borderId="0" xfId="0" applyBorder="1" applyAlignment="1">
      <alignment horizontal="right" vertical="center"/>
    </xf>
    <xf numFmtId="178" fontId="63" fillId="0" borderId="14" xfId="0" applyNumberFormat="1" applyFont="1" applyBorder="1" applyAlignment="1">
      <alignment vertical="center"/>
    </xf>
    <xf numFmtId="0" fontId="12" fillId="0" borderId="0" xfId="63" applyFont="1" applyBorder="1" applyAlignment="1">
      <alignment horizontal="center" vertical="center" wrapText="1"/>
      <protection/>
    </xf>
    <xf numFmtId="0" fontId="63" fillId="0" borderId="107" xfId="0" applyFont="1" applyBorder="1" applyAlignment="1">
      <alignment vertical="center"/>
    </xf>
    <xf numFmtId="0" fontId="63" fillId="0" borderId="108" xfId="0" applyFont="1" applyBorder="1" applyAlignment="1">
      <alignment vertical="center"/>
    </xf>
    <xf numFmtId="0" fontId="63" fillId="0" borderId="108" xfId="0" applyFont="1" applyBorder="1" applyAlignment="1">
      <alignment horizontal="center" vertical="center"/>
    </xf>
    <xf numFmtId="0" fontId="63" fillId="0" borderId="109" xfId="0" applyFont="1" applyBorder="1" applyAlignment="1">
      <alignment horizontal="center" vertical="center"/>
    </xf>
    <xf numFmtId="179" fontId="63" fillId="0" borderId="103" xfId="0" applyNumberFormat="1" applyFont="1" applyBorder="1" applyAlignment="1">
      <alignment vertical="center"/>
    </xf>
    <xf numFmtId="179" fontId="63" fillId="0" borderId="62" xfId="0" applyNumberFormat="1" applyFont="1" applyBorder="1" applyAlignment="1">
      <alignment vertical="center"/>
    </xf>
    <xf numFmtId="0" fontId="0" fillId="0" borderId="0" xfId="0" applyFont="1" applyBorder="1" applyAlignment="1">
      <alignment horizontal="right" vertical="center"/>
    </xf>
    <xf numFmtId="0" fontId="63" fillId="0" borderId="15" xfId="0" applyFont="1" applyBorder="1" applyAlignment="1">
      <alignment horizontal="center" vertical="center"/>
    </xf>
    <xf numFmtId="0" fontId="63" fillId="0" borderId="31" xfId="0" applyFont="1" applyBorder="1" applyAlignment="1">
      <alignment horizontal="center" vertical="center"/>
    </xf>
    <xf numFmtId="0" fontId="63" fillId="0" borderId="11" xfId="0" applyFont="1" applyBorder="1" applyAlignment="1">
      <alignment horizontal="center" vertical="center"/>
    </xf>
    <xf numFmtId="0" fontId="63" fillId="0" borderId="15" xfId="0" applyFont="1" applyBorder="1" applyAlignment="1">
      <alignment vertical="center"/>
    </xf>
    <xf numFmtId="0" fontId="62" fillId="0" borderId="110" xfId="0" applyFont="1" applyBorder="1" applyAlignment="1">
      <alignment vertical="center"/>
    </xf>
    <xf numFmtId="0" fontId="62" fillId="0" borderId="11" xfId="0" applyFont="1" applyBorder="1" applyAlignment="1">
      <alignment vertical="center"/>
    </xf>
    <xf numFmtId="0" fontId="62" fillId="0" borderId="82" xfId="0" applyFont="1" applyBorder="1" applyAlignment="1">
      <alignment vertical="center"/>
    </xf>
    <xf numFmtId="0" fontId="62" fillId="0" borderId="15" xfId="0" applyFont="1" applyBorder="1" applyAlignment="1">
      <alignment vertical="center"/>
    </xf>
    <xf numFmtId="179" fontId="63" fillId="0" borderId="12" xfId="0" applyNumberFormat="1" applyFont="1" applyBorder="1" applyAlignment="1">
      <alignment vertical="center"/>
    </xf>
    <xf numFmtId="0" fontId="63" fillId="0" borderId="27" xfId="0" applyFont="1" applyBorder="1" applyAlignment="1">
      <alignment horizontal="center" vertical="center"/>
    </xf>
    <xf numFmtId="0" fontId="63" fillId="0" borderId="31" xfId="0" applyFont="1" applyBorder="1" applyAlignment="1">
      <alignment vertical="center"/>
    </xf>
    <xf numFmtId="0" fontId="52" fillId="0" borderId="0" xfId="0" applyFont="1" applyBorder="1" applyAlignment="1">
      <alignment vertical="center"/>
    </xf>
    <xf numFmtId="0" fontId="62" fillId="0" borderId="111" xfId="0" applyFont="1" applyBorder="1" applyAlignment="1">
      <alignment vertical="center"/>
    </xf>
    <xf numFmtId="0" fontId="62" fillId="0" borderId="84" xfId="0" applyFont="1" applyBorder="1" applyAlignment="1">
      <alignment vertical="center"/>
    </xf>
    <xf numFmtId="0" fontId="62" fillId="0" borderId="78" xfId="0" applyFont="1" applyBorder="1" applyAlignment="1">
      <alignment vertical="center"/>
    </xf>
    <xf numFmtId="0" fontId="62" fillId="0" borderId="79" xfId="0" applyFont="1" applyBorder="1" applyAlignment="1">
      <alignment vertical="center"/>
    </xf>
    <xf numFmtId="179" fontId="63" fillId="0" borderId="13" xfId="0" applyNumberFormat="1" applyFont="1" applyBorder="1" applyAlignment="1">
      <alignment vertical="center"/>
    </xf>
    <xf numFmtId="179" fontId="63" fillId="0" borderId="29" xfId="0" applyNumberFormat="1" applyFont="1" applyBorder="1" applyAlignment="1">
      <alignment vertical="center"/>
    </xf>
    <xf numFmtId="178" fontId="63" fillId="0" borderId="15" xfId="0" applyNumberFormat="1" applyFont="1" applyBorder="1" applyAlignment="1">
      <alignment vertical="center"/>
    </xf>
    <xf numFmtId="178" fontId="63" fillId="0" borderId="31" xfId="0" applyNumberFormat="1" applyFont="1" applyBorder="1" applyAlignment="1">
      <alignment vertical="center"/>
    </xf>
    <xf numFmtId="0" fontId="60" fillId="0" borderId="16" xfId="0" applyFont="1" applyFill="1" applyBorder="1" applyAlignment="1">
      <alignment horizontal="center" vertical="center" wrapText="1"/>
    </xf>
    <xf numFmtId="0" fontId="61" fillId="0" borderId="73" xfId="0" applyFont="1" applyBorder="1" applyAlignment="1">
      <alignment vertical="center"/>
    </xf>
    <xf numFmtId="0" fontId="55" fillId="0" borderId="16" xfId="63" applyFont="1" applyFill="1" applyBorder="1" applyAlignment="1">
      <alignment vertical="center"/>
      <protection/>
    </xf>
    <xf numFmtId="0" fontId="0" fillId="0" borderId="73" xfId="0" applyBorder="1" applyAlignment="1">
      <alignment vertical="center"/>
    </xf>
    <xf numFmtId="0" fontId="55" fillId="0" borderId="16" xfId="63" applyFont="1" applyFill="1" applyBorder="1" applyAlignment="1">
      <alignment horizontal="center" vertical="center" wrapText="1"/>
      <protection/>
    </xf>
    <xf numFmtId="0" fontId="55" fillId="0" borderId="16" xfId="0" applyFont="1" applyFill="1" applyBorder="1" applyAlignment="1">
      <alignment horizontal="center" vertical="center"/>
    </xf>
    <xf numFmtId="0" fontId="55" fillId="0" borderId="112" xfId="0" applyFont="1" applyBorder="1" applyAlignment="1">
      <alignment horizontal="center" shrinkToFit="1"/>
    </xf>
    <xf numFmtId="0" fontId="5" fillId="0" borderId="113" xfId="0" applyFont="1" applyBorder="1" applyAlignment="1">
      <alignment horizontal="center" shrinkToFit="1"/>
    </xf>
    <xf numFmtId="0" fontId="55" fillId="0" borderId="112" xfId="0" applyFont="1" applyFill="1" applyBorder="1" applyAlignment="1">
      <alignment horizontal="center"/>
    </xf>
    <xf numFmtId="0" fontId="0" fillId="0" borderId="113" xfId="0" applyBorder="1" applyAlignment="1">
      <alignment horizontal="center"/>
    </xf>
    <xf numFmtId="0" fontId="0" fillId="0" borderId="114" xfId="0" applyBorder="1" applyAlignment="1">
      <alignment horizontal="center"/>
    </xf>
    <xf numFmtId="0" fontId="55" fillId="0" borderId="113" xfId="0" applyFont="1" applyBorder="1" applyAlignment="1">
      <alignment horizontal="center" shrinkToFit="1"/>
    </xf>
    <xf numFmtId="0" fontId="5" fillId="0" borderId="114" xfId="0" applyFont="1" applyBorder="1" applyAlignment="1">
      <alignment horizontal="center" shrinkToFit="1"/>
    </xf>
    <xf numFmtId="0" fontId="55" fillId="0" borderId="111" xfId="0" applyFont="1" applyFill="1" applyBorder="1" applyAlignment="1">
      <alignment horizontal="center" vertical="center" wrapText="1"/>
    </xf>
    <xf numFmtId="0" fontId="0" fillId="0" borderId="70" xfId="0" applyBorder="1" applyAlignment="1">
      <alignment vertical="center"/>
    </xf>
    <xf numFmtId="0" fontId="55" fillId="0" borderId="16" xfId="0" applyFont="1" applyFill="1" applyBorder="1" applyAlignment="1">
      <alignment horizontal="center"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観光客動態調査報告（概要）" xfId="62"/>
    <cellStyle name="標準_Book1" xfId="63"/>
    <cellStyle name="標準_Book1_1" xfId="64"/>
    <cellStyle name="標準_h22_観光客動態調査" xfId="65"/>
    <cellStyle name="標準_kankoutoukei(H19)" xfId="66"/>
    <cellStyle name="標準_五洋設計株式会社" xfId="67"/>
    <cellStyle name="標準_市町村名" xfId="68"/>
    <cellStyle name="Followed Hyperlink" xfId="69"/>
    <cellStyle name="良い"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0" i="0" u="none" baseline="0"/>
              <a:t>１．奈良県への観光客数（年別）</a:t>
            </a:r>
          </a:p>
        </c:rich>
      </c:tx>
      <c:layout>
        <c:manualLayout>
          <c:xMode val="factor"/>
          <c:yMode val="factor"/>
          <c:x val="0.0235"/>
          <c:y val="-0.002"/>
        </c:manualLayout>
      </c:layout>
      <c:spPr>
        <a:noFill/>
        <a:ln>
          <a:noFill/>
        </a:ln>
      </c:spPr>
    </c:title>
    <c:plotArea>
      <c:layout>
        <c:manualLayout>
          <c:xMode val="edge"/>
          <c:yMode val="edge"/>
          <c:x val="0.0165"/>
          <c:y val="0.09775"/>
          <c:w val="0.88525"/>
          <c:h val="0.59"/>
        </c:manualLayout>
      </c:layout>
      <c:barChart>
        <c:barDir val="col"/>
        <c:grouping val="stacked"/>
        <c:varyColors val="0"/>
        <c:ser>
          <c:idx val="3"/>
          <c:order val="0"/>
          <c:tx>
            <c:strRef>
              <c:f>'年推移　観光客数 '!$A$5</c:f>
              <c:strCache>
                <c:ptCount val="1"/>
                <c:pt idx="0">
                  <c:v>観光客数</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numFmt formatCode="#,##0_);[Red]\(#,##0\)" sourceLinked="0"/>
            <c:txPr>
              <a:bodyPr vert="horz" rot="0" anchor="ctr"/>
              <a:lstStyle/>
              <a:p>
                <a:pPr algn="ctr">
                  <a:defRPr lang="en-US" cap="none" sz="8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'年推移　観光客数 '!$B$3:$Q$3</c:f>
              <c:strCache/>
            </c:strRef>
          </c:cat>
          <c:val>
            <c:numRef>
              <c:f>'年推移　観光客数 '!$B$5:$Q$5</c:f>
              <c:numCache/>
            </c:numRef>
          </c:val>
        </c:ser>
        <c:overlap val="100"/>
        <c:gapWidth val="50"/>
        <c:axId val="29992555"/>
        <c:axId val="1497540"/>
      </c:barChart>
      <c:catAx>
        <c:axId val="29992555"/>
        <c:scaling>
          <c:orientation val="minMax"/>
        </c:scaling>
        <c:axPos val="b"/>
        <c:title>
          <c:tx>
            <c:rich>
              <a:bodyPr vert="horz" rot="0" anchor="ctr"/>
              <a:lstStyle/>
              <a:p>
                <a:pPr algn="ctr">
                  <a:defRPr/>
                </a:pPr>
                <a:r>
                  <a:rPr lang="en-US" cap="none" sz="875" b="0" i="0" u="none" baseline="0">
                    <a:latin typeface="ＭＳ Ｐゴシック"/>
                    <a:ea typeface="ＭＳ Ｐゴシック"/>
                    <a:cs typeface="ＭＳ Ｐゴシック"/>
                  </a:rPr>
                  <a:t>年</a:t>
                </a:r>
              </a:p>
            </c:rich>
          </c:tx>
          <c:layout>
            <c:manualLayout>
              <c:xMode val="factor"/>
              <c:yMode val="factor"/>
              <c:x val="0.0135"/>
              <c:y val="0.12375"/>
            </c:manualLayout>
          </c:layout>
          <c:overlay val="0"/>
          <c:spPr>
            <a:noFill/>
            <a:ln>
              <a:noFill/>
            </a:ln>
          </c:spPr>
        </c:title>
        <c:delete val="0"/>
        <c:numFmt formatCode="General" sourceLinked="1"/>
        <c:majorTickMark val="in"/>
        <c:minorTickMark val="none"/>
        <c:tickLblPos val="nextTo"/>
        <c:txPr>
          <a:bodyPr/>
          <a:lstStyle/>
          <a:p>
            <a:pPr>
              <a:defRPr lang="en-US" cap="none" sz="975" b="0" i="0" u="none" baseline="0">
                <a:latin typeface="ＭＳ Ｐゴシック"/>
                <a:ea typeface="ＭＳ Ｐゴシック"/>
                <a:cs typeface="ＭＳ Ｐゴシック"/>
              </a:defRPr>
            </a:pPr>
          </a:p>
        </c:txPr>
        <c:crossAx val="1497540"/>
        <c:crosses val="autoZero"/>
        <c:auto val="1"/>
        <c:lblOffset val="100"/>
        <c:noMultiLvlLbl val="0"/>
      </c:catAx>
      <c:valAx>
        <c:axId val="1497540"/>
        <c:scaling>
          <c:orientation val="minMax"/>
        </c:scaling>
        <c:axPos val="l"/>
        <c:title>
          <c:tx>
            <c:rich>
              <a:bodyPr vert="horz" rot="0" anchor="ctr"/>
              <a:lstStyle/>
              <a:p>
                <a:pPr algn="ctr">
                  <a:defRPr/>
                </a:pPr>
                <a:r>
                  <a:rPr lang="en-US" cap="none" sz="925" b="0" i="0" u="none" baseline="0">
                    <a:latin typeface="ＭＳ Ｐゴシック"/>
                    <a:ea typeface="ＭＳ Ｐゴシック"/>
                    <a:cs typeface="ＭＳ Ｐゴシック"/>
                  </a:rPr>
                  <a:t>千人</a:t>
                </a:r>
              </a:p>
            </c:rich>
          </c:tx>
          <c:layout>
            <c:manualLayout>
              <c:xMode val="factor"/>
              <c:yMode val="factor"/>
              <c:x val="0.03125"/>
              <c:y val="0.1375"/>
            </c:manualLayout>
          </c:layout>
          <c:overlay val="0"/>
          <c:spPr>
            <a:noFill/>
            <a:ln>
              <a:noFill/>
            </a:ln>
          </c:spPr>
        </c:title>
        <c:majorGridlines/>
        <c:delete val="0"/>
        <c:numFmt formatCode="#,##0_);[Red]\(#,##0\)" sourceLinked="0"/>
        <c:majorTickMark val="in"/>
        <c:minorTickMark val="none"/>
        <c:tickLblPos val="nextTo"/>
        <c:txPr>
          <a:bodyPr/>
          <a:lstStyle/>
          <a:p>
            <a:pPr>
              <a:defRPr lang="en-US" cap="none" sz="925" b="0" i="0" u="none" baseline="0">
                <a:latin typeface="ＭＳ Ｐゴシック"/>
                <a:ea typeface="ＭＳ Ｐゴシック"/>
                <a:cs typeface="ＭＳ Ｐゴシック"/>
              </a:defRPr>
            </a:pPr>
          </a:p>
        </c:txPr>
        <c:crossAx val="2999255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4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0" i="0" u="none" baseline="0"/>
              <a:t>２．奈良県への月別観光客数</a:t>
            </a:r>
          </a:p>
        </c:rich>
      </c:tx>
      <c:layout/>
      <c:spPr>
        <a:noFill/>
        <a:ln>
          <a:noFill/>
        </a:ln>
      </c:spPr>
    </c:title>
    <c:plotArea>
      <c:layout>
        <c:manualLayout>
          <c:xMode val="edge"/>
          <c:yMode val="edge"/>
          <c:x val="0.05825"/>
          <c:y val="0.1485"/>
          <c:w val="0.81375"/>
          <c:h val="0.81775"/>
        </c:manualLayout>
      </c:layout>
      <c:barChart>
        <c:barDir val="col"/>
        <c:grouping val="clustered"/>
        <c:varyColors val="0"/>
        <c:ser>
          <c:idx val="0"/>
          <c:order val="0"/>
          <c:tx>
            <c:strRef>
              <c:f>'月推移　観光客数 '!$A$3</c:f>
              <c:strCache>
                <c:ptCount val="1"/>
                <c:pt idx="0">
                  <c:v>平成22年</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'月推移　観光客数 '!$B$1:$M$2</c:f>
              <c:multiLvlStrCache/>
            </c:multiLvlStrRef>
          </c:cat>
          <c:val>
            <c:numRef>
              <c:f>'月推移　観光客数 '!$B$3:$M$3</c:f>
              <c:numCache/>
            </c:numRef>
          </c:val>
        </c:ser>
        <c:ser>
          <c:idx val="1"/>
          <c:order val="1"/>
          <c:tx>
            <c:strRef>
              <c:f>'月推移　観光客数 '!$A$4</c:f>
              <c:strCache>
                <c:ptCount val="1"/>
                <c:pt idx="0">
                  <c:v>平成23年</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'月推移　観光客数 '!$B$1:$M$2</c:f>
              <c:multiLvlStrCache/>
            </c:multiLvlStrRef>
          </c:cat>
          <c:val>
            <c:numRef>
              <c:f>'月推移　観光客数 '!$B$4:$M$4</c:f>
              <c:numCache/>
            </c:numRef>
          </c:val>
        </c:ser>
        <c:axId val="13477861"/>
        <c:axId val="54191886"/>
      </c:barChart>
      <c:catAx>
        <c:axId val="13477861"/>
        <c:scaling>
          <c:orientation val="minMax"/>
        </c:scaling>
        <c:axPos val="b"/>
        <c:delete val="0"/>
        <c:numFmt formatCode="General" sourceLinked="1"/>
        <c:majorTickMark val="in"/>
        <c:minorTickMark val="none"/>
        <c:tickLblPos val="nextTo"/>
        <c:txPr>
          <a:bodyPr/>
          <a:lstStyle/>
          <a:p>
            <a:pPr>
              <a:defRPr lang="en-US" cap="none" sz="1150" b="0" i="0" u="none" baseline="0"/>
            </a:pPr>
          </a:p>
        </c:txPr>
        <c:crossAx val="54191886"/>
        <c:crosses val="autoZero"/>
        <c:auto val="1"/>
        <c:lblOffset val="100"/>
        <c:noMultiLvlLbl val="0"/>
      </c:catAx>
      <c:valAx>
        <c:axId val="54191886"/>
        <c:scaling>
          <c:orientation val="minMax"/>
        </c:scaling>
        <c:axPos val="l"/>
        <c:title>
          <c:tx>
            <c:rich>
              <a:bodyPr vert="horz" rot="0" anchor="ctr"/>
              <a:lstStyle/>
              <a:p>
                <a:pPr algn="ctr">
                  <a:defRPr/>
                </a:pPr>
                <a:r>
                  <a:rPr lang="en-US" cap="none" sz="1150" b="0" i="0" u="none" baseline="0">
                    <a:latin typeface="ＭＳ Ｐゴシック"/>
                    <a:ea typeface="ＭＳ Ｐゴシック"/>
                    <a:cs typeface="ＭＳ Ｐゴシック"/>
                  </a:rPr>
                  <a:t>千人</a:t>
                </a:r>
              </a:p>
            </c:rich>
          </c:tx>
          <c:layout>
            <c:manualLayout>
              <c:xMode val="factor"/>
              <c:yMode val="factor"/>
              <c:x val="0.03725"/>
              <c:y val="0.13575"/>
            </c:manualLayout>
          </c:layout>
          <c:overlay val="0"/>
          <c:spPr>
            <a:noFill/>
            <a:ln>
              <a:noFill/>
            </a:ln>
          </c:spPr>
        </c:title>
        <c:majorGridlines/>
        <c:delete val="0"/>
        <c:numFmt formatCode="General" sourceLinked="1"/>
        <c:majorTickMark val="in"/>
        <c:minorTickMark val="none"/>
        <c:tickLblPos val="nextTo"/>
        <c:txPr>
          <a:bodyPr/>
          <a:lstStyle/>
          <a:p>
            <a:pPr>
              <a:defRPr lang="en-US" cap="none" sz="1150" b="0" i="0" u="none" baseline="0"/>
            </a:pPr>
          </a:p>
        </c:txPr>
        <c:crossAx val="13477861"/>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1150" b="0" i="0" u="none" baseline="0"/>
          </a:pPr>
        </a:p>
      </c:txPr>
    </c:legend>
    <c:plotVisOnly val="1"/>
    <c:dispBlanksAs val="gap"/>
    <c:showDLblsOverMax val="0"/>
  </c:chart>
  <c:txPr>
    <a:bodyPr vert="horz" rot="0"/>
    <a:lstStyle/>
    <a:p>
      <a:pPr>
        <a:defRPr lang="en-US" cap="none" sz="115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0325"/>
          <c:y val="0"/>
          <c:w val="0.9755"/>
          <c:h val="0.8885"/>
        </c:manualLayout>
      </c:layout>
      <c:bar3DChart>
        <c:barDir val="col"/>
        <c:grouping val="stacked"/>
        <c:varyColors val="0"/>
        <c:ser>
          <c:idx val="0"/>
          <c:order val="0"/>
          <c:tx>
            <c:strRef>
              <c:f>'月別'!$A$53:$B$53</c:f>
              <c:strCache>
                <c:ptCount val="1"/>
                <c:pt idx="0">
                  <c:v>Ａ</c:v>
                </c:pt>
              </c:strCache>
            </c:strRef>
          </c:tx>
          <c:spPr>
            <a:pattFill prst="wdUpDiag">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'月別'!$C$52:$N$52</c:f>
              <c:strCache/>
            </c:strRef>
          </c:cat>
          <c:val>
            <c:numRef>
              <c:f>'月別'!$C$53:$N$53</c:f>
              <c:numCache/>
            </c:numRef>
          </c:val>
          <c:shape val="box"/>
        </c:ser>
        <c:ser>
          <c:idx val="1"/>
          <c:order val="1"/>
          <c:tx>
            <c:strRef>
              <c:f>'月別'!$A$54:$B$54</c:f>
              <c:strCache>
                <c:ptCount val="1"/>
                <c:pt idx="0">
                  <c:v>Ｂ</c:v>
                </c:pt>
              </c:strCache>
            </c:strRef>
          </c:tx>
          <c:spPr>
            <a:pattFill prst="pct90">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'月別'!$C$52:$N$52</c:f>
              <c:strCache/>
            </c:strRef>
          </c:cat>
          <c:val>
            <c:numRef>
              <c:f>'月別'!$C$54:$N$54</c:f>
              <c:numCache/>
            </c:numRef>
          </c:val>
          <c:shape val="box"/>
        </c:ser>
        <c:ser>
          <c:idx val="2"/>
          <c:order val="2"/>
          <c:tx>
            <c:strRef>
              <c:f>'月別'!$A$55:$B$55</c:f>
              <c:strCache>
                <c:ptCount val="1"/>
                <c:pt idx="0">
                  <c:v>Ｃ</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strRef>
              <c:f>'月別'!$C$52:$N$52</c:f>
              <c:strCache/>
            </c:strRef>
          </c:cat>
          <c:val>
            <c:numRef>
              <c:f>'月別'!$C$55:$N$55</c:f>
              <c:numCache/>
            </c:numRef>
          </c:val>
          <c:shape val="box"/>
        </c:ser>
        <c:ser>
          <c:idx val="3"/>
          <c:order val="3"/>
          <c:tx>
            <c:strRef>
              <c:f>'月別'!$A$56:$B$56</c:f>
              <c:strCache>
                <c:ptCount val="1"/>
                <c:pt idx="0">
                  <c:v>Ｄ</c:v>
                </c:pt>
              </c:strCache>
            </c:strRef>
          </c:tx>
          <c:spPr>
            <a:pattFill prst="smCheck">
              <a:fgClr>
                <a:srgbClr val="800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'月別'!$C$52:$N$52</c:f>
              <c:strCache/>
            </c:strRef>
          </c:cat>
          <c:val>
            <c:numRef>
              <c:f>'月別'!$C$56:$N$56</c:f>
              <c:numCache/>
            </c:numRef>
          </c:val>
          <c:shape val="box"/>
        </c:ser>
        <c:overlap val="100"/>
        <c:shape val="box"/>
        <c:axId val="17964927"/>
        <c:axId val="27466616"/>
      </c:bar3DChart>
      <c:catAx>
        <c:axId val="17964927"/>
        <c:scaling>
          <c:orientation val="minMax"/>
        </c:scaling>
        <c:axPos val="b"/>
        <c:delete val="0"/>
        <c:numFmt formatCode="General" sourceLinked="1"/>
        <c:majorTickMark val="in"/>
        <c:minorTickMark val="none"/>
        <c:tickLblPos val="low"/>
        <c:crossAx val="27466616"/>
        <c:crosses val="autoZero"/>
        <c:auto val="1"/>
        <c:lblOffset val="100"/>
        <c:noMultiLvlLbl val="0"/>
      </c:catAx>
      <c:valAx>
        <c:axId val="27466616"/>
        <c:scaling>
          <c:orientation val="minMax"/>
        </c:scaling>
        <c:axPos val="l"/>
        <c:majorGridlines/>
        <c:delete val="0"/>
        <c:numFmt formatCode="General" sourceLinked="1"/>
        <c:majorTickMark val="in"/>
        <c:minorTickMark val="none"/>
        <c:tickLblPos val="nextTo"/>
        <c:crossAx val="17964927"/>
        <c:crossesAt val="1"/>
        <c:crossBetween val="between"/>
        <c:dispUnits/>
      </c:valAx>
      <c:spPr>
        <a:noFill/>
        <a:ln>
          <a:noFill/>
        </a:ln>
      </c:spPr>
    </c:plotArea>
    <c:legend>
      <c:legendPos val="b"/>
      <c:layout>
        <c:manualLayout>
          <c:xMode val="edge"/>
          <c:yMode val="edge"/>
          <c:x val="0.42425"/>
          <c:y val="0.93225"/>
        </c:manualLayout>
      </c:layout>
      <c:overlay val="0"/>
    </c:legend>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67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75"/>
          <c:y val="0.0205"/>
          <c:w val="0.95725"/>
          <c:h val="0.94875"/>
        </c:manualLayout>
      </c:layout>
      <c:barChart>
        <c:barDir val="col"/>
        <c:grouping val="clustered"/>
        <c:varyColors val="0"/>
        <c:ser>
          <c:idx val="0"/>
          <c:order val="0"/>
          <c:tx>
            <c:strRef>
              <c:f>'発地'!$B$3</c:f>
              <c:strCache>
                <c:ptCount val="1"/>
                <c:pt idx="0">
                  <c:v>日帰り（県外宿泊含む）</c:v>
                </c:pt>
              </c:strCache>
            </c:strRef>
          </c:tx>
          <c:spPr>
            <a:pattFill prst="pct90">
              <a:fgClr>
                <a:srgbClr val="000080"/>
              </a:fgClr>
              <a:bgClr>
                <a:srgbClr val="8080FF"/>
              </a:bgClr>
            </a:pattFill>
          </c:spPr>
          <c:invertIfNegative val="0"/>
          <c:extLst>
            <c:ext xmlns:c14="http://schemas.microsoft.com/office/drawing/2007/8/2/chart" uri="{6F2FDCE9-48DA-4B69-8628-5D25D57E5C99}">
              <c14:invertSolidFillFmt>
                <c14:spPr>
                  <a:solidFill>
                    <a:srgbClr val="8080FF"/>
                  </a:solidFill>
                </c14:spPr>
              </c14:invertSolidFillFmt>
            </c:ext>
          </c:extLst>
          <c:cat>
            <c:strRef>
              <c:f>'発地'!$C$2:$T$2</c:f>
              <c:strCache/>
            </c:strRef>
          </c:cat>
          <c:val>
            <c:numRef>
              <c:f>'発地'!$C$3:$T$3</c:f>
              <c:numCache/>
            </c:numRef>
          </c:val>
        </c:ser>
        <c:ser>
          <c:idx val="1"/>
          <c:order val="1"/>
          <c:tx>
            <c:strRef>
              <c:f>'発地'!$B$4</c:f>
              <c:strCache>
                <c:ptCount val="1"/>
                <c:pt idx="0">
                  <c:v>宿泊</c:v>
                </c:pt>
              </c:strCache>
            </c:strRef>
          </c:tx>
          <c:spPr>
            <a:pattFill prst="wdUp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'発地'!$C$2:$T$2</c:f>
              <c:strCache/>
            </c:strRef>
          </c:cat>
          <c:val>
            <c:numRef>
              <c:f>'発地'!$C$4:$T$4</c:f>
              <c:numCache/>
            </c:numRef>
          </c:val>
        </c:ser>
        <c:axId val="45872953"/>
        <c:axId val="10203394"/>
      </c:barChart>
      <c:catAx>
        <c:axId val="45872953"/>
        <c:scaling>
          <c:orientation val="minMax"/>
        </c:scaling>
        <c:axPos val="b"/>
        <c:delete val="0"/>
        <c:numFmt formatCode="General" sourceLinked="1"/>
        <c:majorTickMark val="in"/>
        <c:minorTickMark val="none"/>
        <c:tickLblPos val="nextTo"/>
        <c:txPr>
          <a:bodyPr/>
          <a:lstStyle/>
          <a:p>
            <a:pPr>
              <a:defRPr lang="en-US" cap="none" sz="550" b="0" i="0" u="none" baseline="0">
                <a:latin typeface="ＭＳ Ｐゴシック"/>
                <a:ea typeface="ＭＳ Ｐゴシック"/>
                <a:cs typeface="ＭＳ Ｐゴシック"/>
              </a:defRPr>
            </a:pPr>
          </a:p>
        </c:txPr>
        <c:crossAx val="10203394"/>
        <c:crosses val="autoZero"/>
        <c:auto val="1"/>
        <c:lblOffset val="100"/>
        <c:noMultiLvlLbl val="0"/>
      </c:catAx>
      <c:valAx>
        <c:axId val="10203394"/>
        <c:scaling>
          <c:orientation val="minMax"/>
        </c:scaling>
        <c:axPos val="l"/>
        <c:title>
          <c:tx>
            <c:rich>
              <a:bodyPr vert="horz" rot="0" anchor="ctr"/>
              <a:lstStyle/>
              <a:p>
                <a:pPr algn="ctr">
                  <a:defRPr/>
                </a:pPr>
                <a:r>
                  <a:rPr lang="en-US" cap="none" sz="1000" b="0" i="0" u="none" baseline="0">
                    <a:latin typeface="ＭＳ Ｐゴシック"/>
                    <a:ea typeface="ＭＳ Ｐゴシック"/>
                    <a:cs typeface="ＭＳ Ｐゴシック"/>
                  </a:rPr>
                  <a:t>発地別の割合</a:t>
                </a:r>
              </a:p>
            </c:rich>
          </c:tx>
          <c:layout>
            <c:manualLayout>
              <c:xMode val="factor"/>
              <c:yMode val="factor"/>
              <c:x val="0.0325"/>
              <c:y val="0.1312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45872953"/>
        <c:crossesAt val="1"/>
        <c:crossBetween val="between"/>
        <c:dispUnits/>
      </c:valAx>
      <c:spPr>
        <a:noFill/>
        <a:ln>
          <a:noFill/>
        </a:ln>
      </c:spPr>
    </c:plotArea>
    <c:legend>
      <c:legendPos val="r"/>
      <c:layout>
        <c:manualLayout>
          <c:xMode val="edge"/>
          <c:yMode val="edge"/>
          <c:x val="0.25675"/>
          <c:y val="0.209"/>
          <c:w val="0.1675"/>
          <c:h val="0.14125"/>
        </c:manualLayout>
      </c:layout>
      <c:overlay val="0"/>
      <c:txPr>
        <a:bodyPr vert="horz" rot="0"/>
        <a:lstStyle/>
        <a:p>
          <a:pPr>
            <a:defRPr lang="en-US" cap="none" sz="925"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5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37</xdr:row>
      <xdr:rowOff>0</xdr:rowOff>
    </xdr:from>
    <xdr:to>
      <xdr:col>1</xdr:col>
      <xdr:colOff>0</xdr:colOff>
      <xdr:row>37</xdr:row>
      <xdr:rowOff>0</xdr:rowOff>
    </xdr:to>
    <xdr:sp>
      <xdr:nvSpPr>
        <xdr:cNvPr id="1" name="Line 1"/>
        <xdr:cNvSpPr>
          <a:spLocks/>
        </xdr:cNvSpPr>
      </xdr:nvSpPr>
      <xdr:spPr>
        <a:xfrm flipH="1" flipV="1">
          <a:off x="9525" y="639127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0</xdr:row>
      <xdr:rowOff>0</xdr:rowOff>
    </xdr:from>
    <xdr:to>
      <xdr:col>1</xdr:col>
      <xdr:colOff>0</xdr:colOff>
      <xdr:row>0</xdr:row>
      <xdr:rowOff>0</xdr:rowOff>
    </xdr:to>
    <xdr:sp>
      <xdr:nvSpPr>
        <xdr:cNvPr id="2" name="Line 2"/>
        <xdr:cNvSpPr>
          <a:spLocks/>
        </xdr:cNvSpPr>
      </xdr:nvSpPr>
      <xdr:spPr>
        <a:xfrm flipH="1" flipV="1">
          <a:off x="9525" y="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400050</xdr:colOff>
      <xdr:row>37</xdr:row>
      <xdr:rowOff>0</xdr:rowOff>
    </xdr:from>
    <xdr:to>
      <xdr:col>4</xdr:col>
      <xdr:colOff>400050</xdr:colOff>
      <xdr:row>37</xdr:row>
      <xdr:rowOff>0</xdr:rowOff>
    </xdr:to>
    <xdr:sp>
      <xdr:nvSpPr>
        <xdr:cNvPr id="3" name="Rectangle 6"/>
        <xdr:cNvSpPr>
          <a:spLocks/>
        </xdr:cNvSpPr>
      </xdr:nvSpPr>
      <xdr:spPr>
        <a:xfrm>
          <a:off x="400050" y="6391275"/>
          <a:ext cx="1600200" cy="0"/>
        </a:xfrm>
        <a:prstGeom prst="rect">
          <a:avLst/>
        </a:prstGeom>
        <a:noFill/>
        <a:ln w="9525" cmpd="sng">
          <a:noFill/>
        </a:ln>
      </xdr:spPr>
      <xdr:txBody>
        <a:bodyPr vertOverflow="clip" wrap="square" anchor="ctr"/>
        <a:p>
          <a:pPr algn="l">
            <a:defRPr/>
          </a:pPr>
          <a:r>
            <a:rPr lang="en-US" cap="none" sz="1100" b="0" i="0" u="none" baseline="0"/>
            <a:t>・新型インフルエンザの影響により5～7月に観光客が減少。9月から増加に転じたものの1,191千人の減少。</a:t>
          </a:r>
        </a:p>
      </xdr:txBody>
    </xdr:sp>
    <xdr:clientData/>
  </xdr:twoCellAnchor>
  <xdr:twoCellAnchor>
    <xdr:from>
      <xdr:col>0</xdr:col>
      <xdr:colOff>400050</xdr:colOff>
      <xdr:row>37</xdr:row>
      <xdr:rowOff>0</xdr:rowOff>
    </xdr:from>
    <xdr:to>
      <xdr:col>2</xdr:col>
      <xdr:colOff>400050</xdr:colOff>
      <xdr:row>37</xdr:row>
      <xdr:rowOff>0</xdr:rowOff>
    </xdr:to>
    <xdr:sp>
      <xdr:nvSpPr>
        <xdr:cNvPr id="4" name="Rectangle 8"/>
        <xdr:cNvSpPr>
          <a:spLocks/>
        </xdr:cNvSpPr>
      </xdr:nvSpPr>
      <xdr:spPr>
        <a:xfrm>
          <a:off x="400050" y="6391275"/>
          <a:ext cx="800100" cy="0"/>
        </a:xfrm>
        <a:prstGeom prst="rect">
          <a:avLst/>
        </a:prstGeom>
        <a:noFill/>
        <a:ln w="9525" cmpd="sng">
          <a:noFill/>
        </a:ln>
      </xdr:spPr>
      <xdr:txBody>
        <a:bodyPr vertOverflow="clip" wrap="square" anchor="ctr"/>
        <a:p>
          <a:pPr algn="l">
            <a:defRPr/>
          </a:pPr>
          <a:r>
            <a:rPr lang="en-US" cap="none" sz="1100" b="0" i="0" u="none" baseline="0"/>
            <a:t>・修学旅行客が増加</a:t>
          </a:r>
        </a:p>
      </xdr:txBody>
    </xdr:sp>
    <xdr:clientData/>
  </xdr:twoCellAnchor>
  <xdr:twoCellAnchor>
    <xdr:from>
      <xdr:col>0</xdr:col>
      <xdr:colOff>0</xdr:colOff>
      <xdr:row>0</xdr:row>
      <xdr:rowOff>0</xdr:rowOff>
    </xdr:from>
    <xdr:to>
      <xdr:col>16</xdr:col>
      <xdr:colOff>390525</xdr:colOff>
      <xdr:row>25</xdr:row>
      <xdr:rowOff>161925</xdr:rowOff>
    </xdr:to>
    <xdr:grpSp>
      <xdr:nvGrpSpPr>
        <xdr:cNvPr id="5" name="Group 23"/>
        <xdr:cNvGrpSpPr>
          <a:grpSpLocks/>
        </xdr:cNvGrpSpPr>
      </xdr:nvGrpSpPr>
      <xdr:grpSpPr>
        <a:xfrm>
          <a:off x="0" y="0"/>
          <a:ext cx="6686550" cy="4495800"/>
          <a:chOff x="0" y="0"/>
          <a:chExt cx="702" cy="472"/>
        </a:xfrm>
        <a:solidFill>
          <a:srgbClr val="FFFFFF"/>
        </a:solidFill>
      </xdr:grpSpPr>
      <xdr:graphicFrame>
        <xdr:nvGraphicFramePr>
          <xdr:cNvPr id="6" name="Chart 12"/>
          <xdr:cNvGraphicFramePr/>
        </xdr:nvGraphicFramePr>
        <xdr:xfrm>
          <a:off x="0" y="0"/>
          <a:ext cx="702" cy="472"/>
        </xdr:xfrm>
        <a:graphic>
          <a:graphicData uri="http://schemas.openxmlformats.org/drawingml/2006/chart">
            <c:chart xmlns:c="http://schemas.openxmlformats.org/drawingml/2006/chart" r:id="rId1"/>
          </a:graphicData>
        </a:graphic>
      </xdr:graphicFrame>
      <xdr:sp>
        <xdr:nvSpPr>
          <xdr:cNvPr id="7" name="Rectangle 13"/>
          <xdr:cNvSpPr>
            <a:spLocks/>
          </xdr:cNvSpPr>
        </xdr:nvSpPr>
        <xdr:spPr>
          <a:xfrm>
            <a:off x="67" y="333"/>
            <a:ext cx="551" cy="118"/>
          </a:xfrm>
          <a:prstGeom prst="rect">
            <a:avLst/>
          </a:prstGeom>
          <a:noFill/>
          <a:ln w="9525" cmpd="sng">
            <a:noFill/>
          </a:ln>
        </xdr:spPr>
        <xdr:txBody>
          <a:bodyPr vertOverflow="clip" wrap="square" anchor="ctr"/>
          <a:p>
            <a:pPr algn="l">
              <a:defRPr/>
            </a:pPr>
            <a:r>
              <a:rPr lang="en-US" cap="none" sz="1100" b="0" i="0" u="none" baseline="0"/>
              <a:t>・平成23年の観光客数は33,307千人と推計。
・平成22年に開催された平城遷都1300年祭の反動や、3月の東日本大震災、9月の紀伊半島大水害の影響も受け、大きく減少。
　　　　　　　　　　　　　　　　　　　　　　　　　（11，329千人減。対前年比25％減）</a:t>
            </a:r>
          </a:p>
        </xdr:txBody>
      </xdr:sp>
      <xdr:sp>
        <xdr:nvSpPr>
          <xdr:cNvPr id="8" name="AutoShape 17"/>
          <xdr:cNvSpPr>
            <a:spLocks/>
          </xdr:cNvSpPr>
        </xdr:nvSpPr>
        <xdr:spPr>
          <a:xfrm rot="5400000">
            <a:off x="415" y="178"/>
            <a:ext cx="252" cy="17"/>
          </a:xfrm>
          <a:custGeom>
            <a:pathLst>
              <a:path h="87" w="1627">
                <a:moveTo>
                  <a:pt x="1546" y="21"/>
                </a:moveTo>
                <a:cubicBezTo>
                  <a:pt x="1521" y="46"/>
                  <a:pt x="1521" y="46"/>
                  <a:pt x="1521" y="46"/>
                </a:cubicBezTo>
                <a:cubicBezTo>
                  <a:pt x="1511" y="56"/>
                  <a:pt x="1495" y="56"/>
                  <a:pt x="1485" y="46"/>
                </a:cubicBezTo>
                <a:cubicBezTo>
                  <a:pt x="1460" y="21"/>
                  <a:pt x="1460" y="21"/>
                  <a:pt x="1460" y="21"/>
                </a:cubicBezTo>
                <a:cubicBezTo>
                  <a:pt x="1450" y="11"/>
                  <a:pt x="1436" y="5"/>
                  <a:pt x="1422" y="5"/>
                </a:cubicBezTo>
                <a:cubicBezTo>
                  <a:pt x="1407" y="5"/>
                  <a:pt x="1394" y="11"/>
                  <a:pt x="1384" y="21"/>
                </a:cubicBezTo>
                <a:cubicBezTo>
                  <a:pt x="1359" y="46"/>
                  <a:pt x="1359" y="46"/>
                  <a:pt x="1359" y="46"/>
                </a:cubicBezTo>
                <a:cubicBezTo>
                  <a:pt x="1349" y="56"/>
                  <a:pt x="1332" y="56"/>
                  <a:pt x="1322" y="46"/>
                </a:cubicBezTo>
                <a:cubicBezTo>
                  <a:pt x="1322" y="46"/>
                  <a:pt x="1297" y="21"/>
                  <a:pt x="1297" y="21"/>
                </a:cubicBezTo>
                <a:cubicBezTo>
                  <a:pt x="1276" y="0"/>
                  <a:pt x="1242" y="0"/>
                  <a:pt x="1221" y="21"/>
                </a:cubicBezTo>
                <a:cubicBezTo>
                  <a:pt x="1221" y="21"/>
                  <a:pt x="1196" y="46"/>
                  <a:pt x="1196" y="46"/>
                </a:cubicBezTo>
                <a:cubicBezTo>
                  <a:pt x="1186" y="56"/>
                  <a:pt x="1170" y="56"/>
                  <a:pt x="1160" y="46"/>
                </a:cubicBezTo>
                <a:cubicBezTo>
                  <a:pt x="1134" y="21"/>
                  <a:pt x="1134" y="21"/>
                  <a:pt x="1134" y="21"/>
                </a:cubicBezTo>
                <a:cubicBezTo>
                  <a:pt x="1124" y="11"/>
                  <a:pt x="1111" y="5"/>
                  <a:pt x="1096" y="5"/>
                </a:cubicBezTo>
                <a:cubicBezTo>
                  <a:pt x="1082" y="5"/>
                  <a:pt x="1069" y="11"/>
                  <a:pt x="1058" y="21"/>
                </a:cubicBezTo>
                <a:cubicBezTo>
                  <a:pt x="1033" y="46"/>
                  <a:pt x="1033" y="46"/>
                  <a:pt x="1033" y="46"/>
                </a:cubicBezTo>
                <a:cubicBezTo>
                  <a:pt x="1023" y="56"/>
                  <a:pt x="1007" y="56"/>
                  <a:pt x="997" y="46"/>
                </a:cubicBezTo>
                <a:cubicBezTo>
                  <a:pt x="997" y="46"/>
                  <a:pt x="972" y="21"/>
                  <a:pt x="972" y="21"/>
                </a:cubicBezTo>
                <a:cubicBezTo>
                  <a:pt x="951" y="0"/>
                  <a:pt x="917" y="0"/>
                  <a:pt x="896" y="21"/>
                </a:cubicBezTo>
                <a:cubicBezTo>
                  <a:pt x="896" y="21"/>
                  <a:pt x="871" y="46"/>
                  <a:pt x="871" y="46"/>
                </a:cubicBezTo>
                <a:cubicBezTo>
                  <a:pt x="861" y="56"/>
                  <a:pt x="844" y="56"/>
                  <a:pt x="834" y="46"/>
                </a:cubicBezTo>
                <a:cubicBezTo>
                  <a:pt x="809" y="21"/>
                  <a:pt x="809" y="21"/>
                  <a:pt x="809" y="21"/>
                </a:cubicBezTo>
                <a:cubicBezTo>
                  <a:pt x="799" y="11"/>
                  <a:pt x="785" y="5"/>
                  <a:pt x="771" y="5"/>
                </a:cubicBezTo>
                <a:cubicBezTo>
                  <a:pt x="757" y="5"/>
                  <a:pt x="743" y="11"/>
                  <a:pt x="733" y="21"/>
                </a:cubicBezTo>
                <a:cubicBezTo>
                  <a:pt x="708" y="46"/>
                  <a:pt x="708" y="46"/>
                  <a:pt x="708" y="46"/>
                </a:cubicBezTo>
                <a:cubicBezTo>
                  <a:pt x="698" y="56"/>
                  <a:pt x="682" y="56"/>
                  <a:pt x="672" y="46"/>
                </a:cubicBezTo>
                <a:cubicBezTo>
                  <a:pt x="672" y="46"/>
                  <a:pt x="646" y="21"/>
                  <a:pt x="646" y="21"/>
                </a:cubicBezTo>
                <a:cubicBezTo>
                  <a:pt x="625" y="0"/>
                  <a:pt x="591" y="0"/>
                  <a:pt x="570" y="21"/>
                </a:cubicBezTo>
                <a:cubicBezTo>
                  <a:pt x="570" y="21"/>
                  <a:pt x="545" y="46"/>
                  <a:pt x="545" y="46"/>
                </a:cubicBezTo>
                <a:cubicBezTo>
                  <a:pt x="540" y="51"/>
                  <a:pt x="534" y="54"/>
                  <a:pt x="527" y="54"/>
                </a:cubicBezTo>
                <a:cubicBezTo>
                  <a:pt x="520" y="54"/>
                  <a:pt x="514" y="51"/>
                  <a:pt x="509" y="46"/>
                </a:cubicBezTo>
                <a:cubicBezTo>
                  <a:pt x="509" y="46"/>
                  <a:pt x="484" y="21"/>
                  <a:pt x="484" y="21"/>
                </a:cubicBezTo>
                <a:cubicBezTo>
                  <a:pt x="474" y="11"/>
                  <a:pt x="460" y="5"/>
                  <a:pt x="446" y="5"/>
                </a:cubicBezTo>
                <a:cubicBezTo>
                  <a:pt x="431" y="5"/>
                  <a:pt x="418" y="11"/>
                  <a:pt x="408" y="21"/>
                </a:cubicBezTo>
                <a:cubicBezTo>
                  <a:pt x="408" y="21"/>
                  <a:pt x="383" y="46"/>
                  <a:pt x="383" y="46"/>
                </a:cubicBezTo>
                <a:cubicBezTo>
                  <a:pt x="373" y="56"/>
                  <a:pt x="356" y="56"/>
                  <a:pt x="346" y="46"/>
                </a:cubicBezTo>
                <a:cubicBezTo>
                  <a:pt x="346" y="46"/>
                  <a:pt x="321" y="21"/>
                  <a:pt x="321" y="21"/>
                </a:cubicBezTo>
                <a:cubicBezTo>
                  <a:pt x="311" y="11"/>
                  <a:pt x="297" y="5"/>
                  <a:pt x="283" y="5"/>
                </a:cubicBezTo>
                <a:cubicBezTo>
                  <a:pt x="269" y="5"/>
                  <a:pt x="255" y="11"/>
                  <a:pt x="245" y="21"/>
                </a:cubicBezTo>
                <a:cubicBezTo>
                  <a:pt x="245" y="21"/>
                  <a:pt x="220" y="46"/>
                  <a:pt x="220" y="46"/>
                </a:cubicBezTo>
                <a:cubicBezTo>
                  <a:pt x="210" y="56"/>
                  <a:pt x="194" y="56"/>
                  <a:pt x="184" y="46"/>
                </a:cubicBezTo>
                <a:cubicBezTo>
                  <a:pt x="184" y="46"/>
                  <a:pt x="158" y="21"/>
                  <a:pt x="158" y="21"/>
                </a:cubicBezTo>
                <a:cubicBezTo>
                  <a:pt x="148" y="11"/>
                  <a:pt x="135" y="5"/>
                  <a:pt x="120" y="5"/>
                </a:cubicBezTo>
                <a:cubicBezTo>
                  <a:pt x="106" y="5"/>
                  <a:pt x="93" y="11"/>
                  <a:pt x="82" y="21"/>
                </a:cubicBezTo>
                <a:cubicBezTo>
                  <a:pt x="82" y="21"/>
                  <a:pt x="57" y="46"/>
                  <a:pt x="57" y="46"/>
                </a:cubicBezTo>
                <a:cubicBezTo>
                  <a:pt x="47" y="56"/>
                  <a:pt x="31" y="56"/>
                  <a:pt x="21" y="46"/>
                </a:cubicBezTo>
                <a:cubicBezTo>
                  <a:pt x="21" y="46"/>
                  <a:pt x="7" y="32"/>
                  <a:pt x="0" y="25"/>
                </a:cubicBezTo>
                <a:cubicBezTo>
                  <a:pt x="0" y="65"/>
                  <a:pt x="0" y="65"/>
                  <a:pt x="0" y="65"/>
                </a:cubicBezTo>
                <a:cubicBezTo>
                  <a:pt x="1" y="65"/>
                  <a:pt x="1" y="66"/>
                  <a:pt x="1" y="66"/>
                </a:cubicBezTo>
                <a:cubicBezTo>
                  <a:pt x="22" y="87"/>
                  <a:pt x="56" y="87"/>
                  <a:pt x="77" y="66"/>
                </a:cubicBezTo>
                <a:cubicBezTo>
                  <a:pt x="77" y="66"/>
                  <a:pt x="102" y="41"/>
                  <a:pt x="102" y="41"/>
                </a:cubicBezTo>
                <a:cubicBezTo>
                  <a:pt x="107" y="36"/>
                  <a:pt x="114" y="33"/>
                  <a:pt x="120" y="33"/>
                </a:cubicBezTo>
                <a:cubicBezTo>
                  <a:pt x="127" y="33"/>
                  <a:pt x="134" y="36"/>
                  <a:pt x="139" y="41"/>
                </a:cubicBezTo>
                <a:cubicBezTo>
                  <a:pt x="139" y="41"/>
                  <a:pt x="164" y="66"/>
                  <a:pt x="164" y="66"/>
                </a:cubicBezTo>
                <a:cubicBezTo>
                  <a:pt x="185" y="87"/>
                  <a:pt x="219" y="87"/>
                  <a:pt x="240" y="66"/>
                </a:cubicBezTo>
                <a:cubicBezTo>
                  <a:pt x="240" y="66"/>
                  <a:pt x="265" y="41"/>
                  <a:pt x="265" y="41"/>
                </a:cubicBezTo>
                <a:cubicBezTo>
                  <a:pt x="270" y="36"/>
                  <a:pt x="276" y="33"/>
                  <a:pt x="283" y="33"/>
                </a:cubicBezTo>
                <a:cubicBezTo>
                  <a:pt x="290" y="33"/>
                  <a:pt x="296" y="36"/>
                  <a:pt x="301" y="41"/>
                </a:cubicBezTo>
                <a:cubicBezTo>
                  <a:pt x="301" y="41"/>
                  <a:pt x="326" y="66"/>
                  <a:pt x="326" y="66"/>
                </a:cubicBezTo>
                <a:cubicBezTo>
                  <a:pt x="347" y="87"/>
                  <a:pt x="381" y="87"/>
                  <a:pt x="402" y="66"/>
                </a:cubicBezTo>
                <a:cubicBezTo>
                  <a:pt x="402" y="66"/>
                  <a:pt x="428" y="41"/>
                  <a:pt x="428" y="41"/>
                </a:cubicBezTo>
                <a:cubicBezTo>
                  <a:pt x="438" y="31"/>
                  <a:pt x="454" y="31"/>
                  <a:pt x="464" y="41"/>
                </a:cubicBezTo>
                <a:cubicBezTo>
                  <a:pt x="464" y="41"/>
                  <a:pt x="489" y="66"/>
                  <a:pt x="489" y="66"/>
                </a:cubicBezTo>
                <a:cubicBezTo>
                  <a:pt x="510" y="87"/>
                  <a:pt x="544" y="87"/>
                  <a:pt x="565" y="66"/>
                </a:cubicBezTo>
                <a:cubicBezTo>
                  <a:pt x="565" y="66"/>
                  <a:pt x="590" y="41"/>
                  <a:pt x="590" y="41"/>
                </a:cubicBezTo>
                <a:cubicBezTo>
                  <a:pt x="600" y="31"/>
                  <a:pt x="617" y="31"/>
                  <a:pt x="627" y="41"/>
                </a:cubicBezTo>
                <a:cubicBezTo>
                  <a:pt x="627" y="41"/>
                  <a:pt x="652" y="66"/>
                  <a:pt x="652" y="66"/>
                </a:cubicBezTo>
                <a:cubicBezTo>
                  <a:pt x="673" y="87"/>
                  <a:pt x="707" y="87"/>
                  <a:pt x="728" y="66"/>
                </a:cubicBezTo>
                <a:cubicBezTo>
                  <a:pt x="753" y="41"/>
                  <a:pt x="753" y="41"/>
                  <a:pt x="753" y="41"/>
                </a:cubicBezTo>
                <a:cubicBezTo>
                  <a:pt x="763" y="31"/>
                  <a:pt x="779" y="31"/>
                  <a:pt x="789" y="41"/>
                </a:cubicBezTo>
                <a:cubicBezTo>
                  <a:pt x="814" y="66"/>
                  <a:pt x="814" y="66"/>
                  <a:pt x="814" y="66"/>
                </a:cubicBezTo>
                <a:cubicBezTo>
                  <a:pt x="835" y="87"/>
                  <a:pt x="869" y="87"/>
                  <a:pt x="890" y="66"/>
                </a:cubicBezTo>
                <a:cubicBezTo>
                  <a:pt x="890" y="66"/>
                  <a:pt x="916" y="41"/>
                  <a:pt x="916" y="41"/>
                </a:cubicBezTo>
                <a:cubicBezTo>
                  <a:pt x="926" y="31"/>
                  <a:pt x="942" y="31"/>
                  <a:pt x="952" y="41"/>
                </a:cubicBezTo>
                <a:cubicBezTo>
                  <a:pt x="952" y="41"/>
                  <a:pt x="977" y="66"/>
                  <a:pt x="977" y="66"/>
                </a:cubicBezTo>
                <a:cubicBezTo>
                  <a:pt x="998" y="87"/>
                  <a:pt x="1032" y="87"/>
                  <a:pt x="1053" y="66"/>
                </a:cubicBezTo>
                <a:cubicBezTo>
                  <a:pt x="1078" y="41"/>
                  <a:pt x="1078" y="41"/>
                  <a:pt x="1078" y="41"/>
                </a:cubicBezTo>
                <a:cubicBezTo>
                  <a:pt x="1088" y="31"/>
                  <a:pt x="1105" y="31"/>
                  <a:pt x="1115" y="41"/>
                </a:cubicBezTo>
                <a:cubicBezTo>
                  <a:pt x="1140" y="66"/>
                  <a:pt x="1140" y="66"/>
                  <a:pt x="1140" y="66"/>
                </a:cubicBezTo>
                <a:cubicBezTo>
                  <a:pt x="1161" y="87"/>
                  <a:pt x="1195" y="87"/>
                  <a:pt x="1216" y="66"/>
                </a:cubicBezTo>
                <a:cubicBezTo>
                  <a:pt x="1216" y="66"/>
                  <a:pt x="1241" y="41"/>
                  <a:pt x="1241" y="41"/>
                </a:cubicBezTo>
                <a:cubicBezTo>
                  <a:pt x="1251" y="31"/>
                  <a:pt x="1267" y="31"/>
                  <a:pt x="1277" y="41"/>
                </a:cubicBezTo>
                <a:cubicBezTo>
                  <a:pt x="1277" y="41"/>
                  <a:pt x="1302" y="66"/>
                  <a:pt x="1302" y="66"/>
                </a:cubicBezTo>
                <a:cubicBezTo>
                  <a:pt x="1323" y="87"/>
                  <a:pt x="1357" y="87"/>
                  <a:pt x="1378" y="66"/>
                </a:cubicBezTo>
                <a:cubicBezTo>
                  <a:pt x="1404" y="41"/>
                  <a:pt x="1404" y="41"/>
                  <a:pt x="1404" y="41"/>
                </a:cubicBezTo>
                <a:cubicBezTo>
                  <a:pt x="1414" y="31"/>
                  <a:pt x="1430" y="31"/>
                  <a:pt x="1440" y="41"/>
                </a:cubicBezTo>
                <a:cubicBezTo>
                  <a:pt x="1465" y="66"/>
                  <a:pt x="1465" y="66"/>
                  <a:pt x="1465" y="66"/>
                </a:cubicBezTo>
                <a:cubicBezTo>
                  <a:pt x="1486" y="87"/>
                  <a:pt x="1520" y="87"/>
                  <a:pt x="1541" y="66"/>
                </a:cubicBezTo>
                <a:cubicBezTo>
                  <a:pt x="1566" y="41"/>
                  <a:pt x="1566" y="41"/>
                  <a:pt x="1566" y="41"/>
                </a:cubicBezTo>
                <a:cubicBezTo>
                  <a:pt x="1571" y="36"/>
                  <a:pt x="1578" y="33"/>
                  <a:pt x="1584" y="33"/>
                </a:cubicBezTo>
                <a:cubicBezTo>
                  <a:pt x="1591" y="33"/>
                  <a:pt x="1598" y="36"/>
                  <a:pt x="1603" y="41"/>
                </a:cubicBezTo>
                <a:cubicBezTo>
                  <a:pt x="1627" y="65"/>
                  <a:pt x="1627" y="65"/>
                  <a:pt x="1627" y="65"/>
                </a:cubicBezTo>
                <a:cubicBezTo>
                  <a:pt x="1627" y="25"/>
                  <a:pt x="1627" y="25"/>
                  <a:pt x="1627" y="25"/>
                </a:cubicBezTo>
                <a:cubicBezTo>
                  <a:pt x="1622" y="21"/>
                  <a:pt x="1622" y="21"/>
                  <a:pt x="1622" y="21"/>
                </a:cubicBezTo>
                <a:cubicBezTo>
                  <a:pt x="1601" y="0"/>
                  <a:pt x="1567" y="0"/>
                  <a:pt x="1546" y="21"/>
                </a:cubicBezTo>
                <a:close/>
              </a:path>
            </a:pathLst>
          </a:cu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42</xdr:row>
      <xdr:rowOff>19050</xdr:rowOff>
    </xdr:from>
    <xdr:to>
      <xdr:col>8</xdr:col>
      <xdr:colOff>0</xdr:colOff>
      <xdr:row>43</xdr:row>
      <xdr:rowOff>304800</xdr:rowOff>
    </xdr:to>
    <xdr:sp>
      <xdr:nvSpPr>
        <xdr:cNvPr id="1" name="Line 1"/>
        <xdr:cNvSpPr>
          <a:spLocks/>
        </xdr:cNvSpPr>
      </xdr:nvSpPr>
      <xdr:spPr>
        <a:xfrm flipH="1" flipV="1">
          <a:off x="4010025" y="7658100"/>
          <a:ext cx="56197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0</xdr:row>
      <xdr:rowOff>0</xdr:rowOff>
    </xdr:from>
    <xdr:to>
      <xdr:col>8</xdr:col>
      <xdr:colOff>0</xdr:colOff>
      <xdr:row>0</xdr:row>
      <xdr:rowOff>0</xdr:rowOff>
    </xdr:to>
    <xdr:sp>
      <xdr:nvSpPr>
        <xdr:cNvPr id="2" name="Line 2"/>
        <xdr:cNvSpPr>
          <a:spLocks/>
        </xdr:cNvSpPr>
      </xdr:nvSpPr>
      <xdr:spPr>
        <a:xfrm flipH="1" flipV="1">
          <a:off x="4010025" y="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571500</xdr:colOff>
      <xdr:row>15</xdr:row>
      <xdr:rowOff>9525</xdr:rowOff>
    </xdr:from>
    <xdr:to>
      <xdr:col>11</xdr:col>
      <xdr:colOff>571500</xdr:colOff>
      <xdr:row>17</xdr:row>
      <xdr:rowOff>57150</xdr:rowOff>
    </xdr:to>
    <xdr:sp>
      <xdr:nvSpPr>
        <xdr:cNvPr id="3" name="Rectangle 3"/>
        <xdr:cNvSpPr>
          <a:spLocks/>
        </xdr:cNvSpPr>
      </xdr:nvSpPr>
      <xdr:spPr>
        <a:xfrm>
          <a:off x="6858000" y="2581275"/>
          <a:ext cx="0" cy="4000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419100</xdr:colOff>
      <xdr:row>47</xdr:row>
      <xdr:rowOff>38100</xdr:rowOff>
    </xdr:from>
    <xdr:to>
      <xdr:col>9</xdr:col>
      <xdr:colOff>552450</xdr:colOff>
      <xdr:row>48</xdr:row>
      <xdr:rowOff>9525</xdr:rowOff>
    </xdr:to>
    <xdr:sp>
      <xdr:nvSpPr>
        <xdr:cNvPr id="4" name="Rectangle 5"/>
        <xdr:cNvSpPr>
          <a:spLocks/>
        </xdr:cNvSpPr>
      </xdr:nvSpPr>
      <xdr:spPr>
        <a:xfrm>
          <a:off x="4419600" y="9896475"/>
          <a:ext cx="1276350" cy="219075"/>
        </a:xfrm>
        <a:prstGeom prst="rect">
          <a:avLst/>
        </a:prstGeom>
        <a:noFill/>
        <a:ln w="9525" cmpd="sng">
          <a:noFill/>
        </a:ln>
      </xdr:spPr>
      <xdr:txBody>
        <a:bodyPr vertOverflow="clip" wrap="square" anchor="ctr"/>
        <a:p>
          <a:pPr algn="l">
            <a:defRPr/>
          </a:pPr>
          <a:r>
            <a:rPr lang="en-US" cap="none" sz="1100" b="0" i="0" u="none" baseline="0"/>
            <a:t>・修学旅行客が増加</a:t>
          </a:r>
        </a:p>
      </xdr:txBody>
    </xdr:sp>
    <xdr:clientData/>
  </xdr:twoCellAnchor>
  <xdr:twoCellAnchor>
    <xdr:from>
      <xdr:col>0</xdr:col>
      <xdr:colOff>0</xdr:colOff>
      <xdr:row>0</xdr:row>
      <xdr:rowOff>0</xdr:rowOff>
    </xdr:from>
    <xdr:to>
      <xdr:col>13</xdr:col>
      <xdr:colOff>19050</xdr:colOff>
      <xdr:row>16</xdr:row>
      <xdr:rowOff>161925</xdr:rowOff>
    </xdr:to>
    <xdr:graphicFrame>
      <xdr:nvGraphicFramePr>
        <xdr:cNvPr id="5" name="Chart 8"/>
        <xdr:cNvGraphicFramePr/>
      </xdr:nvGraphicFramePr>
      <xdr:xfrm>
        <a:off x="0" y="0"/>
        <a:ext cx="7448550" cy="29241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133350</xdr:colOff>
      <xdr:row>1</xdr:row>
      <xdr:rowOff>438150</xdr:rowOff>
    </xdr:from>
    <xdr:to>
      <xdr:col>3</xdr:col>
      <xdr:colOff>2762250</xdr:colOff>
      <xdr:row>7</xdr:row>
      <xdr:rowOff>209550</xdr:rowOff>
    </xdr:to>
    <xdr:pic>
      <xdr:nvPicPr>
        <xdr:cNvPr id="1" name="Picture 18"/>
        <xdr:cNvPicPr preferRelativeResize="1">
          <a:picLocks noChangeAspect="1"/>
        </xdr:cNvPicPr>
      </xdr:nvPicPr>
      <xdr:blipFill>
        <a:blip r:embed="rId1"/>
        <a:stretch>
          <a:fillRect/>
        </a:stretch>
      </xdr:blipFill>
      <xdr:spPr>
        <a:xfrm>
          <a:off x="6800850" y="704850"/>
          <a:ext cx="2628900" cy="427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0</xdr:colOff>
      <xdr:row>6</xdr:row>
      <xdr:rowOff>0</xdr:rowOff>
    </xdr:to>
    <xdr:sp>
      <xdr:nvSpPr>
        <xdr:cNvPr id="1" name="Rectangle 1"/>
        <xdr:cNvSpPr>
          <a:spLocks/>
        </xdr:cNvSpPr>
      </xdr:nvSpPr>
      <xdr:spPr>
        <a:xfrm rot="5400000">
          <a:off x="0" y="4810125"/>
          <a:ext cx="0" cy="0"/>
        </a:xfrm>
        <a:prstGeom prst="rect">
          <a:avLst/>
        </a:prstGeom>
        <a:solidFill>
          <a:srgbClr val="FFFFFF"/>
        </a:solidFill>
        <a:ln w="9525" cmpd="sng">
          <a:noFill/>
        </a:ln>
      </xdr:spPr>
      <xdr:txBody>
        <a:bodyPr vertOverflow="clip" wrap="square" anchor="ctr" vert="vert"/>
        <a:p>
          <a:pPr algn="ctr">
            <a:defRPr/>
          </a:pPr>
          <a:r>
            <a:rPr lang="en-US" cap="none" sz="1100" b="0" i="0" u="none" baseline="0"/>
            <a:t>－　４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914400</xdr:colOff>
      <xdr:row>10</xdr:row>
      <xdr:rowOff>400050</xdr:rowOff>
    </xdr:from>
    <xdr:to>
      <xdr:col>14</xdr:col>
      <xdr:colOff>809625</xdr:colOff>
      <xdr:row>18</xdr:row>
      <xdr:rowOff>95250</xdr:rowOff>
    </xdr:to>
    <xdr:graphicFrame>
      <xdr:nvGraphicFramePr>
        <xdr:cNvPr id="1" name="Chart 5"/>
        <xdr:cNvGraphicFramePr/>
      </xdr:nvGraphicFramePr>
      <xdr:xfrm>
        <a:off x="6257925" y="3800475"/>
        <a:ext cx="11811000" cy="57150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16</xdr:row>
      <xdr:rowOff>161925</xdr:rowOff>
    </xdr:from>
    <xdr:to>
      <xdr:col>20</xdr:col>
      <xdr:colOff>85725</xdr:colOff>
      <xdr:row>23</xdr:row>
      <xdr:rowOff>9525</xdr:rowOff>
    </xdr:to>
    <xdr:sp>
      <xdr:nvSpPr>
        <xdr:cNvPr id="1" name="Rectangle 1"/>
        <xdr:cNvSpPr>
          <a:spLocks/>
        </xdr:cNvSpPr>
      </xdr:nvSpPr>
      <xdr:spPr>
        <a:xfrm>
          <a:off x="838200" y="5781675"/>
          <a:ext cx="8515350" cy="1047750"/>
        </a:xfrm>
        <a:prstGeom prst="rect">
          <a:avLst/>
        </a:prstGeom>
        <a:noFill/>
        <a:ln w="9525" cmpd="sng">
          <a:noFill/>
        </a:ln>
      </xdr:spPr>
      <xdr:txBody>
        <a:bodyPr vertOverflow="clip" wrap="square" anchor="ctr"/>
        <a:p>
          <a:pPr algn="l">
            <a:defRPr/>
          </a:pPr>
          <a:r>
            <a:rPr lang="en-US" cap="none" sz="1400" b="1" i="0" u="none" baseline="0"/>
            <a:t>・平成２３年の観光消費額は約１，１２6億円。宿泊客が約４００億円（約３５．５％）、日帰り客が約７２６億円（約６４．５％）となっている。
・観光消費額単価は、宿泊客、日帰り客ともに全国平均と比較して低い傾向にある。</a:t>
          </a:r>
          <a:r>
            <a:rPr lang="en-US" cap="none" sz="1100" b="1" i="0" u="none" baseline="0"/>
            <a:t>
　　　　　　　※平成２２年４月からの調査のため、平成２２年度（平成２２年４月～平成２３年３月）の数値と比較している。</a:t>
          </a:r>
          <a:r>
            <a:rPr lang="en-US" cap="none" sz="1100" b="0" i="0" u="none" baseline="0"/>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23</xdr:row>
      <xdr:rowOff>104775</xdr:rowOff>
    </xdr:from>
    <xdr:to>
      <xdr:col>20</xdr:col>
      <xdr:colOff>114300</xdr:colOff>
      <xdr:row>29</xdr:row>
      <xdr:rowOff>123825</xdr:rowOff>
    </xdr:to>
    <xdr:sp>
      <xdr:nvSpPr>
        <xdr:cNvPr id="1" name="Rectangle 1"/>
        <xdr:cNvSpPr>
          <a:spLocks/>
        </xdr:cNvSpPr>
      </xdr:nvSpPr>
      <xdr:spPr>
        <a:xfrm>
          <a:off x="1019175" y="4829175"/>
          <a:ext cx="8362950" cy="1047750"/>
        </a:xfrm>
        <a:prstGeom prst="rect">
          <a:avLst/>
        </a:prstGeom>
        <a:noFill/>
        <a:ln w="9525" cmpd="sng">
          <a:noFill/>
        </a:ln>
      </xdr:spPr>
      <xdr:txBody>
        <a:bodyPr vertOverflow="clip" wrap="square" anchor="ctr"/>
        <a:p>
          <a:pPr algn="l">
            <a:defRPr/>
          </a:pPr>
          <a:r>
            <a:rPr lang="en-US" cap="none" sz="1400" b="1" i="0" u="none" baseline="0"/>
            <a:t>・日帰り観光客は近畿圏からの来訪者が74.2%を占め、最も多いのが大阪府の32.8%、次いで奈良県の23.1%、兵庫県の8.0%となっている。
・宿泊観光客は東京圏がトップの40.0%を占めており、次いで中部圏の24.4％となっている。
</a:t>
          </a:r>
          <a:r>
            <a:rPr lang="en-US" cap="none" sz="1100" b="1" i="0" u="none" baseline="0"/>
            <a:t>※回答が少数の道・県は、地域ブロックにまとめています。
</a:t>
          </a:r>
          <a:r>
            <a:rPr lang="en-US" cap="none" sz="1100" b="0" i="0" u="none" baseline="0"/>
            <a:t>
</a:t>
          </a:r>
        </a:p>
      </xdr:txBody>
    </xdr:sp>
    <xdr:clientData/>
  </xdr:twoCellAnchor>
  <xdr:twoCellAnchor>
    <xdr:from>
      <xdr:col>0</xdr:col>
      <xdr:colOff>257175</xdr:colOff>
      <xdr:row>0</xdr:row>
      <xdr:rowOff>781050</xdr:rowOff>
    </xdr:from>
    <xdr:to>
      <xdr:col>20</xdr:col>
      <xdr:colOff>95250</xdr:colOff>
      <xdr:row>16</xdr:row>
      <xdr:rowOff>133350</xdr:rowOff>
    </xdr:to>
    <xdr:graphicFrame>
      <xdr:nvGraphicFramePr>
        <xdr:cNvPr id="2" name="Chart 4"/>
        <xdr:cNvGraphicFramePr/>
      </xdr:nvGraphicFramePr>
      <xdr:xfrm>
        <a:off x="257175" y="781050"/>
        <a:ext cx="9105900" cy="28575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171450</xdr:colOff>
      <xdr:row>30</xdr:row>
      <xdr:rowOff>142875</xdr:rowOff>
    </xdr:from>
    <xdr:to>
      <xdr:col>21</xdr:col>
      <xdr:colOff>171450</xdr:colOff>
      <xdr:row>36</xdr:row>
      <xdr:rowOff>123825</xdr:rowOff>
    </xdr:to>
    <xdr:pic>
      <xdr:nvPicPr>
        <xdr:cNvPr id="3" name="Picture 5"/>
        <xdr:cNvPicPr preferRelativeResize="1">
          <a:picLocks noChangeAspect="1"/>
        </xdr:cNvPicPr>
      </xdr:nvPicPr>
      <xdr:blipFill>
        <a:blip r:embed="rId2"/>
        <a:stretch>
          <a:fillRect/>
        </a:stretch>
      </xdr:blipFill>
      <xdr:spPr>
        <a:xfrm>
          <a:off x="171450" y="6067425"/>
          <a:ext cx="9953625" cy="1009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napoko\Desktop\&#35251;&#20809;&#23458;&#21205;&#24907;&#35519;&#26619;\&#35251;&#20809;&#23458;&#21205;&#24907;&#35519;&#26619;\h20_&#35251;&#20809;&#23458;&#21205;&#24907;&#35519;&#266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9670;&#9670;&#35251;&#20809;&#24773;&#22577;&#30330;&#20449;&#65319;&#9733;&#9733;\&#35251;&#20809;&#32113;&#35336;&#35519;&#26619;\17&#24180;\H17&#24180;&#35251;&#20809;&#23458;&#21205;&#24907;&#35519;&#266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原数値(全) "/>
      <sheetName val="原数値(h18orh19データなし、重複削除) "/>
      <sheetName val="h211019"/>
      <sheetName val="h19月別"/>
      <sheetName val="h20月別 "/>
      <sheetName val="h20-h19"/>
      <sheetName val="年推移"/>
      <sheetName val="伸び率理由"/>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原数値(全)"/>
      <sheetName val="加工値(全)"/>
      <sheetName val="加工値(前回箇所)"/>
      <sheetName val="1月31日"/>
      <sheetName val="市町村名"/>
    </sheetNames>
    <sheetDataSet>
      <sheetData sheetId="4">
        <row r="2">
          <cell r="A2" t="str">
            <v>奈良市</v>
          </cell>
        </row>
        <row r="3">
          <cell r="A3" t="str">
            <v>大和高田市</v>
          </cell>
        </row>
        <row r="4">
          <cell r="A4" t="str">
            <v>大和郡山市</v>
          </cell>
        </row>
        <row r="5">
          <cell r="A5" t="str">
            <v>天理市</v>
          </cell>
        </row>
        <row r="6">
          <cell r="A6" t="str">
            <v>橿原市</v>
          </cell>
        </row>
        <row r="7">
          <cell r="A7" t="str">
            <v>桜井市</v>
          </cell>
        </row>
        <row r="8">
          <cell r="A8" t="str">
            <v>五條市</v>
          </cell>
        </row>
        <row r="9">
          <cell r="A9" t="str">
            <v>御所市</v>
          </cell>
        </row>
        <row r="10">
          <cell r="A10" t="str">
            <v>生駒市</v>
          </cell>
        </row>
        <row r="11">
          <cell r="A11" t="str">
            <v>香芝市</v>
          </cell>
        </row>
        <row r="12">
          <cell r="A12" t="str">
            <v>葛城市</v>
          </cell>
        </row>
        <row r="13">
          <cell r="A13" t="str">
            <v>宇陀市</v>
          </cell>
        </row>
        <row r="14">
          <cell r="A14" t="str">
            <v>山添村</v>
          </cell>
        </row>
        <row r="15">
          <cell r="A15" t="str">
            <v>平群町</v>
          </cell>
        </row>
        <row r="16">
          <cell r="A16" t="str">
            <v>三郷町</v>
          </cell>
        </row>
        <row r="17">
          <cell r="A17" t="str">
            <v>斑鳩町</v>
          </cell>
        </row>
        <row r="18">
          <cell r="A18" t="str">
            <v>安堵町</v>
          </cell>
        </row>
        <row r="19">
          <cell r="A19" t="str">
            <v>川西町</v>
          </cell>
        </row>
        <row r="20">
          <cell r="A20" t="str">
            <v>三宅町</v>
          </cell>
        </row>
        <row r="21">
          <cell r="A21" t="str">
            <v>田原本町</v>
          </cell>
        </row>
        <row r="22">
          <cell r="A22" t="str">
            <v>曽爾村</v>
          </cell>
        </row>
        <row r="23">
          <cell r="A23" t="str">
            <v>御杖村</v>
          </cell>
        </row>
        <row r="24">
          <cell r="A24" t="str">
            <v>高取町</v>
          </cell>
        </row>
        <row r="25">
          <cell r="A25" t="str">
            <v>明日香村</v>
          </cell>
        </row>
        <row r="26">
          <cell r="A26" t="str">
            <v>上牧町</v>
          </cell>
        </row>
        <row r="27">
          <cell r="A27" t="str">
            <v>王寺町</v>
          </cell>
        </row>
        <row r="28">
          <cell r="A28" t="str">
            <v>広陵町</v>
          </cell>
        </row>
        <row r="29">
          <cell r="A29" t="str">
            <v>河合町</v>
          </cell>
        </row>
        <row r="30">
          <cell r="A30" t="str">
            <v>吉野町</v>
          </cell>
        </row>
        <row r="31">
          <cell r="A31" t="str">
            <v>大淀町</v>
          </cell>
        </row>
        <row r="32">
          <cell r="A32" t="str">
            <v>下市町</v>
          </cell>
        </row>
        <row r="33">
          <cell r="A33" t="str">
            <v>黒滝村</v>
          </cell>
        </row>
        <row r="34">
          <cell r="A34" t="str">
            <v>天川村</v>
          </cell>
        </row>
        <row r="35">
          <cell r="A35" t="str">
            <v>野迫川村</v>
          </cell>
        </row>
        <row r="36">
          <cell r="A36" t="str">
            <v>十津川村</v>
          </cell>
        </row>
        <row r="37">
          <cell r="A37" t="str">
            <v>下北山村</v>
          </cell>
        </row>
        <row r="38">
          <cell r="A38" t="str">
            <v>上北山村</v>
          </cell>
        </row>
        <row r="39">
          <cell r="A39" t="str">
            <v>川上村</v>
          </cell>
        </row>
        <row r="40">
          <cell r="A40" t="str">
            <v>東吉野村</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7"/>
  <sheetViews>
    <sheetView tabSelected="1" view="pageBreakPreview" zoomScaleSheetLayoutView="100" workbookViewId="0" topLeftCell="A1">
      <selection activeCell="A1" sqref="A1"/>
    </sheetView>
  </sheetViews>
  <sheetFormatPr defaultColWidth="9.00390625" defaultRowHeight="13.5"/>
  <cols>
    <col min="1" max="1" width="85.125" style="8" customWidth="1"/>
    <col min="2" max="16384" width="9.00390625" style="8" customWidth="1"/>
  </cols>
  <sheetData>
    <row r="1" ht="74.25" customHeight="1">
      <c r="A1" s="7"/>
    </row>
    <row r="2" ht="28.5">
      <c r="A2" s="21" t="s">
        <v>28</v>
      </c>
    </row>
    <row r="3" ht="48" customHeight="1">
      <c r="A3" s="9"/>
    </row>
    <row r="4" ht="24">
      <c r="A4" s="22" t="s">
        <v>68</v>
      </c>
    </row>
    <row r="5" ht="90.75" customHeight="1">
      <c r="A5" s="9"/>
    </row>
    <row r="6" ht="24">
      <c r="A6" s="23" t="s">
        <v>41</v>
      </c>
    </row>
    <row r="7" ht="30" customHeight="1" thickBot="1">
      <c r="A7" s="10"/>
    </row>
  </sheetData>
  <printOptions horizontalCentered="1" verticalCentered="1"/>
  <pageMargins left="0.7874015748031497" right="0.7874015748031497" top="0.7874015748031497" bottom="0.984251968503937" header="0.5118110236220472" footer="0.5118110236220472"/>
  <pageSetup horizontalDpi="600" verticalDpi="600" orientation="landscape" paperSize="9" scale="150" r:id="rId1"/>
</worksheet>
</file>

<file path=xl/worksheets/sheet2.xml><?xml version="1.0" encoding="utf-8"?>
<worksheet xmlns="http://schemas.openxmlformats.org/spreadsheetml/2006/main" xmlns:r="http://schemas.openxmlformats.org/officeDocument/2006/relationships">
  <dimension ref="A3:Q28"/>
  <sheetViews>
    <sheetView tabSelected="1" view="pageBreakPreview" zoomScaleSheetLayoutView="100" workbookViewId="0" topLeftCell="A1">
      <selection activeCell="A1" sqref="A1"/>
    </sheetView>
  </sheetViews>
  <sheetFormatPr defaultColWidth="9.00390625" defaultRowHeight="13.5"/>
  <cols>
    <col min="1" max="14" width="5.25390625" style="24" customWidth="1"/>
    <col min="15" max="15" width="3.875" style="24" customWidth="1"/>
    <col min="16" max="17" width="5.25390625" style="24" customWidth="1"/>
    <col min="18" max="16384" width="9.00390625" style="24" customWidth="1"/>
  </cols>
  <sheetData>
    <row r="1" ht="13.5"/>
    <row r="2" ht="13.5"/>
    <row r="3" spans="1:17" ht="13.5">
      <c r="A3" s="24" t="s">
        <v>38</v>
      </c>
      <c r="B3" s="76" t="s">
        <v>52</v>
      </c>
      <c r="C3" s="24">
        <v>5</v>
      </c>
      <c r="D3" s="24">
        <v>6</v>
      </c>
      <c r="E3" s="24" t="s">
        <v>39</v>
      </c>
      <c r="F3" s="24">
        <v>13</v>
      </c>
      <c r="G3" s="24">
        <v>14</v>
      </c>
      <c r="H3" s="24">
        <v>15</v>
      </c>
      <c r="I3" s="24">
        <v>16</v>
      </c>
      <c r="J3" s="24">
        <v>17</v>
      </c>
      <c r="K3" s="24">
        <v>18</v>
      </c>
      <c r="L3" s="24">
        <v>19</v>
      </c>
      <c r="M3" s="24">
        <v>20</v>
      </c>
      <c r="N3" s="24">
        <v>21</v>
      </c>
      <c r="P3" s="24">
        <v>22</v>
      </c>
      <c r="Q3" s="24">
        <v>23</v>
      </c>
    </row>
    <row r="4" ht="13.5"/>
    <row r="5" spans="1:17" ht="13.5">
      <c r="A5" s="24" t="s">
        <v>40</v>
      </c>
      <c r="B5" s="24">
        <v>38710</v>
      </c>
      <c r="C5" s="24">
        <v>38365</v>
      </c>
      <c r="D5" s="24">
        <v>38455</v>
      </c>
      <c r="F5" s="24">
        <v>35488</v>
      </c>
      <c r="G5" s="24">
        <v>35490</v>
      </c>
      <c r="H5" s="24">
        <v>35070</v>
      </c>
      <c r="I5" s="24">
        <v>34265</v>
      </c>
      <c r="J5" s="24">
        <v>34290</v>
      </c>
      <c r="K5" s="24">
        <v>35002</v>
      </c>
      <c r="L5" s="24">
        <v>35302</v>
      </c>
      <c r="M5" s="24">
        <v>35790</v>
      </c>
      <c r="N5" s="24">
        <v>34599</v>
      </c>
      <c r="P5" s="24">
        <v>44636</v>
      </c>
      <c r="Q5" s="24">
        <v>33307</v>
      </c>
    </row>
    <row r="6" ht="13.5"/>
    <row r="7" ht="13.5"/>
    <row r="8" ht="13.5"/>
    <row r="9" ht="13.5"/>
    <row r="10" ht="13.5"/>
    <row r="11" ht="13.5"/>
    <row r="12" ht="13.5"/>
    <row r="13" ht="13.5"/>
    <row r="14" ht="13.5"/>
    <row r="15" ht="13.5"/>
    <row r="16" ht="13.5"/>
    <row r="17" ht="13.5"/>
    <row r="18" ht="13.5"/>
    <row r="19" ht="13.5"/>
    <row r="20" ht="13.5"/>
    <row r="21" ht="17.25" customHeight="1"/>
    <row r="22" ht="13.5"/>
    <row r="23" spans="4:14" ht="13.5">
      <c r="D23" s="155"/>
      <c r="E23" s="156"/>
      <c r="F23" s="156"/>
      <c r="G23" s="156"/>
      <c r="H23" s="156"/>
      <c r="I23" s="156"/>
      <c r="J23" s="156"/>
      <c r="K23" s="156"/>
      <c r="L23" s="156"/>
      <c r="M23" s="156"/>
      <c r="N23" s="157"/>
    </row>
    <row r="24" spans="4:14" ht="13.5">
      <c r="D24" s="156"/>
      <c r="E24" s="156"/>
      <c r="F24" s="156"/>
      <c r="G24" s="156"/>
      <c r="H24" s="156"/>
      <c r="I24" s="156"/>
      <c r="J24" s="156"/>
      <c r="K24" s="156"/>
      <c r="L24" s="156"/>
      <c r="M24" s="156"/>
      <c r="N24" s="157"/>
    </row>
    <row r="25" spans="4:14" ht="13.5">
      <c r="D25" s="156"/>
      <c r="E25" s="156"/>
      <c r="F25" s="156"/>
      <c r="G25" s="156"/>
      <c r="H25" s="156"/>
      <c r="I25" s="156"/>
      <c r="J25" s="156"/>
      <c r="K25" s="156"/>
      <c r="L25" s="156"/>
      <c r="M25" s="156"/>
      <c r="N25" s="157"/>
    </row>
    <row r="26" spans="4:14" ht="13.5">
      <c r="D26" s="156"/>
      <c r="E26" s="156"/>
      <c r="F26" s="156"/>
      <c r="G26" s="156"/>
      <c r="H26" s="156"/>
      <c r="I26" s="156"/>
      <c r="J26" s="156"/>
      <c r="K26" s="156"/>
      <c r="L26" s="156"/>
      <c r="M26" s="156"/>
      <c r="N26" s="157"/>
    </row>
    <row r="27" ht="13.5">
      <c r="C27" s="82" t="s">
        <v>78</v>
      </c>
    </row>
    <row r="28" ht="13.5">
      <c r="C28" s="82" t="s">
        <v>120</v>
      </c>
    </row>
  </sheetData>
  <mergeCells count="1">
    <mergeCell ref="D23:N26"/>
  </mergeCells>
  <printOptions horizontalCentered="1"/>
  <pageMargins left="0.7874015748031497" right="0.7874015748031497" top="0.7874015748031497" bottom="0.5905511811023623" header="0.5118110236220472" footer="0.5118110236220472"/>
  <pageSetup horizontalDpi="600" verticalDpi="600" orientation="landscape" paperSize="9" scale="143" r:id="rId2"/>
  <drawing r:id="rId1"/>
</worksheet>
</file>

<file path=xl/worksheets/sheet3.xml><?xml version="1.0" encoding="utf-8"?>
<worksheet xmlns="http://schemas.openxmlformats.org/spreadsheetml/2006/main" xmlns:r="http://schemas.openxmlformats.org/officeDocument/2006/relationships">
  <dimension ref="A1:M48"/>
  <sheetViews>
    <sheetView tabSelected="1" view="pageBreakPreview" zoomScaleSheetLayoutView="100" workbookViewId="0" topLeftCell="A1">
      <selection activeCell="A1" sqref="A1"/>
    </sheetView>
  </sheetViews>
  <sheetFormatPr defaultColWidth="9.00390625" defaultRowHeight="13.5"/>
  <cols>
    <col min="1" max="5" width="7.50390625" style="127" customWidth="1"/>
    <col min="6" max="13" width="7.50390625" style="25" customWidth="1"/>
    <col min="14" max="26" width="4.50390625" style="25" customWidth="1"/>
    <col min="27" max="16384" width="9.00390625" style="25" customWidth="1"/>
  </cols>
  <sheetData>
    <row r="1" spans="2:13" ht="13.5">
      <c r="B1" s="166" t="s">
        <v>29</v>
      </c>
      <c r="C1" s="168" t="s">
        <v>30</v>
      </c>
      <c r="D1" s="168" t="s">
        <v>31</v>
      </c>
      <c r="E1" s="168" t="s">
        <v>32</v>
      </c>
      <c r="F1" s="168" t="s">
        <v>33</v>
      </c>
      <c r="G1" s="168" t="s">
        <v>34</v>
      </c>
      <c r="H1" s="168" t="s">
        <v>35</v>
      </c>
      <c r="I1" s="168" t="s">
        <v>36</v>
      </c>
      <c r="J1" s="168" t="s">
        <v>37</v>
      </c>
      <c r="K1" s="168" t="s">
        <v>108</v>
      </c>
      <c r="L1" s="168" t="s">
        <v>109</v>
      </c>
      <c r="M1" s="172" t="s">
        <v>110</v>
      </c>
    </row>
    <row r="2" spans="2:13" ht="13.5">
      <c r="B2" s="167"/>
      <c r="C2" s="169"/>
      <c r="D2" s="169"/>
      <c r="E2" s="169"/>
      <c r="F2" s="169"/>
      <c r="G2" s="169"/>
      <c r="H2" s="169"/>
      <c r="I2" s="169"/>
      <c r="J2" s="169"/>
      <c r="K2" s="169"/>
      <c r="L2" s="169"/>
      <c r="M2" s="173"/>
    </row>
    <row r="3" spans="1:13" ht="13.5">
      <c r="A3" s="126" t="s">
        <v>42</v>
      </c>
      <c r="B3" s="128">
        <v>5684</v>
      </c>
      <c r="C3" s="128">
        <v>2103</v>
      </c>
      <c r="D3" s="128">
        <v>2459</v>
      </c>
      <c r="E3" s="128">
        <v>5101</v>
      </c>
      <c r="F3" s="128">
        <v>5284</v>
      </c>
      <c r="G3" s="128">
        <v>3253</v>
      </c>
      <c r="H3" s="128">
        <v>2347</v>
      </c>
      <c r="I3" s="128">
        <v>4265</v>
      </c>
      <c r="J3" s="128">
        <v>3035</v>
      </c>
      <c r="K3" s="128">
        <v>4672</v>
      </c>
      <c r="L3" s="128">
        <v>4377</v>
      </c>
      <c r="M3" s="128">
        <v>2056</v>
      </c>
    </row>
    <row r="4" spans="1:13" ht="13.5">
      <c r="A4" s="126" t="s">
        <v>67</v>
      </c>
      <c r="B4" s="128">
        <v>5213</v>
      </c>
      <c r="C4" s="128">
        <v>2053</v>
      </c>
      <c r="D4" s="128">
        <v>1994</v>
      </c>
      <c r="E4" s="128">
        <v>3554</v>
      </c>
      <c r="F4" s="128">
        <v>3434</v>
      </c>
      <c r="G4" s="128">
        <v>2186</v>
      </c>
      <c r="H4" s="128">
        <v>1805</v>
      </c>
      <c r="I4" s="128">
        <v>3361</v>
      </c>
      <c r="J4" s="128">
        <v>1956</v>
      </c>
      <c r="K4" s="128">
        <v>2906</v>
      </c>
      <c r="L4" s="128">
        <v>3047</v>
      </c>
      <c r="M4" s="128">
        <v>1798</v>
      </c>
    </row>
    <row r="5" spans="2:13" ht="13.5">
      <c r="B5" s="129"/>
      <c r="C5" s="129"/>
      <c r="D5" s="129"/>
      <c r="E5" s="129"/>
      <c r="F5" s="129"/>
      <c r="G5" s="129"/>
      <c r="H5" s="129"/>
      <c r="I5" s="129"/>
      <c r="J5" s="129"/>
      <c r="K5" s="129"/>
      <c r="L5" s="129"/>
      <c r="M5" s="129"/>
    </row>
    <row r="18" spans="1:13" ht="13.5">
      <c r="A18" s="130"/>
      <c r="B18" s="130" t="s">
        <v>21</v>
      </c>
      <c r="C18" s="130" t="s">
        <v>22</v>
      </c>
      <c r="D18" s="130" t="s">
        <v>13</v>
      </c>
      <c r="E18" s="130" t="s">
        <v>14</v>
      </c>
      <c r="F18" s="130" t="s">
        <v>15</v>
      </c>
      <c r="G18" s="130" t="s">
        <v>16</v>
      </c>
      <c r="H18" s="130" t="s">
        <v>17</v>
      </c>
      <c r="I18" s="130" t="s">
        <v>18</v>
      </c>
      <c r="J18" s="130" t="s">
        <v>19</v>
      </c>
      <c r="K18" s="130" t="s">
        <v>80</v>
      </c>
      <c r="L18" s="130" t="s">
        <v>81</v>
      </c>
      <c r="M18" s="130" t="s">
        <v>82</v>
      </c>
    </row>
    <row r="19" spans="1:13" ht="13.5">
      <c r="A19" s="131" t="s">
        <v>76</v>
      </c>
      <c r="B19" s="132">
        <v>5684</v>
      </c>
      <c r="C19" s="132">
        <v>2103</v>
      </c>
      <c r="D19" s="132">
        <v>2459</v>
      </c>
      <c r="E19" s="132">
        <v>5101</v>
      </c>
      <c r="F19" s="133">
        <v>5284</v>
      </c>
      <c r="G19" s="133">
        <v>3253</v>
      </c>
      <c r="H19" s="133">
        <v>2347</v>
      </c>
      <c r="I19" s="133">
        <v>4265</v>
      </c>
      <c r="J19" s="133">
        <v>3035</v>
      </c>
      <c r="K19" s="133">
        <v>4672</v>
      </c>
      <c r="L19" s="133">
        <v>4377</v>
      </c>
      <c r="M19" s="133">
        <v>2056</v>
      </c>
    </row>
    <row r="20" spans="1:13" ht="17.25" customHeight="1">
      <c r="A20" s="131" t="s">
        <v>77</v>
      </c>
      <c r="B20" s="132">
        <v>5213</v>
      </c>
      <c r="C20" s="132">
        <v>2053</v>
      </c>
      <c r="D20" s="132">
        <v>1994</v>
      </c>
      <c r="E20" s="132">
        <v>3554</v>
      </c>
      <c r="F20" s="133">
        <v>3434</v>
      </c>
      <c r="G20" s="133">
        <v>2186</v>
      </c>
      <c r="H20" s="133">
        <v>1805</v>
      </c>
      <c r="I20" s="133">
        <v>3361</v>
      </c>
      <c r="J20" s="133">
        <v>1956</v>
      </c>
      <c r="K20" s="133">
        <v>2906</v>
      </c>
      <c r="L20" s="133">
        <v>3047</v>
      </c>
      <c r="M20" s="133">
        <v>1798</v>
      </c>
    </row>
    <row r="21" spans="1:13" ht="13.5">
      <c r="A21" s="131" t="s">
        <v>79</v>
      </c>
      <c r="B21" s="134">
        <f aca="true" t="shared" si="0" ref="B21:M21">(B20-B19)/B19</f>
        <v>-0.08286418015482055</v>
      </c>
      <c r="C21" s="134">
        <f t="shared" si="0"/>
        <v>-0.02377555872563005</v>
      </c>
      <c r="D21" s="134">
        <f t="shared" si="0"/>
        <v>-0.18910126067507116</v>
      </c>
      <c r="E21" s="134">
        <f t="shared" si="0"/>
        <v>-0.3032738678690453</v>
      </c>
      <c r="F21" s="134">
        <f t="shared" si="0"/>
        <v>-0.350113550340651</v>
      </c>
      <c r="G21" s="134">
        <f t="shared" si="0"/>
        <v>-0.3280049185367353</v>
      </c>
      <c r="H21" s="134">
        <f t="shared" si="0"/>
        <v>-0.23093310609288453</v>
      </c>
      <c r="I21" s="134">
        <f t="shared" si="0"/>
        <v>-0.211957796014068</v>
      </c>
      <c r="J21" s="134">
        <f t="shared" si="0"/>
        <v>-0.3555189456342669</v>
      </c>
      <c r="K21" s="134">
        <f t="shared" si="0"/>
        <v>-0.3779965753424658</v>
      </c>
      <c r="L21" s="134">
        <f t="shared" si="0"/>
        <v>-0.3038610920721956</v>
      </c>
      <c r="M21" s="134">
        <f t="shared" si="0"/>
        <v>-0.1254863813229572</v>
      </c>
    </row>
    <row r="23" ht="13.5">
      <c r="B23" s="127" t="s">
        <v>83</v>
      </c>
    </row>
    <row r="24" ht="13.5">
      <c r="B24" s="127" t="s">
        <v>112</v>
      </c>
    </row>
    <row r="25" ht="13.5">
      <c r="B25" s="127" t="s">
        <v>111</v>
      </c>
    </row>
    <row r="26" ht="13.5">
      <c r="B26" s="127" t="s">
        <v>119</v>
      </c>
    </row>
    <row r="39" ht="17.25" customHeight="1"/>
    <row r="40" ht="15" customHeight="1"/>
    <row r="41" spans="6:12" ht="30.75">
      <c r="F41" s="135"/>
      <c r="G41" s="135"/>
      <c r="H41" s="170" t="s">
        <v>10</v>
      </c>
      <c r="I41" s="171"/>
      <c r="J41" s="171"/>
      <c r="K41" s="171"/>
      <c r="L41" s="171"/>
    </row>
    <row r="42" ht="21.75" customHeight="1" thickBot="1">
      <c r="L42" s="26" t="s">
        <v>0</v>
      </c>
    </row>
    <row r="43" spans="8:12" ht="24" customHeight="1">
      <c r="H43" s="27" t="s">
        <v>1</v>
      </c>
      <c r="I43" s="158" t="s">
        <v>2</v>
      </c>
      <c r="J43" s="160" t="s">
        <v>12</v>
      </c>
      <c r="K43" s="162" t="s">
        <v>3</v>
      </c>
      <c r="L43" s="164" t="s">
        <v>4</v>
      </c>
    </row>
    <row r="44" spans="8:12" ht="24" customHeight="1" thickBot="1">
      <c r="H44" s="28" t="s">
        <v>5</v>
      </c>
      <c r="I44" s="159"/>
      <c r="J44" s="161"/>
      <c r="K44" s="163"/>
      <c r="L44" s="165"/>
    </row>
    <row r="45" spans="8:12" ht="42" customHeight="1">
      <c r="H45" s="29" t="s">
        <v>6</v>
      </c>
      <c r="I45" s="1">
        <v>3118</v>
      </c>
      <c r="J45" s="2">
        <v>3198</v>
      </c>
      <c r="K45" s="30">
        <f>J45-I45</f>
        <v>80</v>
      </c>
      <c r="L45" s="31">
        <f>ROUND(J45/I45,3)</f>
        <v>1.026</v>
      </c>
    </row>
    <row r="46" spans="8:12" ht="42" customHeight="1">
      <c r="H46" s="32" t="s">
        <v>7</v>
      </c>
      <c r="I46" s="3">
        <v>301</v>
      </c>
      <c r="J46" s="4">
        <v>307</v>
      </c>
      <c r="K46" s="33">
        <f>J46-I46</f>
        <v>6</v>
      </c>
      <c r="L46" s="34">
        <f>ROUND(J46/I46,3)</f>
        <v>1.02</v>
      </c>
    </row>
    <row r="47" spans="8:12" ht="42" customHeight="1" thickBot="1">
      <c r="H47" s="35" t="s">
        <v>8</v>
      </c>
      <c r="I47" s="5">
        <v>3419</v>
      </c>
      <c r="J47" s="6">
        <v>3505</v>
      </c>
      <c r="K47" s="36">
        <f>SUM(K45:K46)</f>
        <v>86</v>
      </c>
      <c r="L47" s="37">
        <f>ROUND(J47/I47,3)</f>
        <v>1.025</v>
      </c>
    </row>
    <row r="48" spans="8:9" ht="19.5" customHeight="1">
      <c r="H48" s="38"/>
      <c r="I48" s="136"/>
    </row>
  </sheetData>
  <mergeCells count="17">
    <mergeCell ref="M1:M2"/>
    <mergeCell ref="I1:I2"/>
    <mergeCell ref="J1:J2"/>
    <mergeCell ref="K1:K2"/>
    <mergeCell ref="L1:L2"/>
    <mergeCell ref="B1:B2"/>
    <mergeCell ref="C1:C2"/>
    <mergeCell ref="D1:D2"/>
    <mergeCell ref="H41:L41"/>
    <mergeCell ref="E1:E2"/>
    <mergeCell ref="F1:F2"/>
    <mergeCell ref="G1:G2"/>
    <mergeCell ref="H1:H2"/>
    <mergeCell ref="I43:I44"/>
    <mergeCell ref="J43:J44"/>
    <mergeCell ref="K43:K44"/>
    <mergeCell ref="L43:L44"/>
  </mergeCells>
  <printOptions horizontalCentered="1"/>
  <pageMargins left="0.7874015748031497" right="0.7874015748031497" top="0.7874015748031497" bottom="0.5905511811023623" header="0.5118110236220472" footer="0.5118110236220472"/>
  <pageSetup horizontalDpi="600" verticalDpi="600" orientation="landscape" paperSize="9" scale="129" r:id="rId2"/>
  <colBreaks count="1" manualBreakCount="1">
    <brk id="14" max="20" man="1"/>
  </colBreaks>
  <drawing r:id="rId1"/>
</worksheet>
</file>

<file path=xl/worksheets/sheet4.xml><?xml version="1.0" encoding="utf-8"?>
<worksheet xmlns="http://schemas.openxmlformats.org/spreadsheetml/2006/main" xmlns:r="http://schemas.openxmlformats.org/officeDocument/2006/relationships">
  <dimension ref="A1:D7"/>
  <sheetViews>
    <sheetView tabSelected="1" view="pageBreakPreview" zoomScaleSheetLayoutView="100" workbookViewId="0" topLeftCell="A1">
      <selection activeCell="A1" sqref="A1"/>
    </sheetView>
  </sheetViews>
  <sheetFormatPr defaultColWidth="9.00390625" defaultRowHeight="13.5"/>
  <cols>
    <col min="1" max="1" width="5.25390625" style="44" customWidth="1"/>
    <col min="2" max="2" width="23.25390625" style="44" customWidth="1"/>
    <col min="3" max="3" width="59.00390625" style="44" customWidth="1"/>
    <col min="4" max="4" width="39.75390625" style="44" customWidth="1"/>
    <col min="5" max="16384" width="9.00390625" style="44" customWidth="1"/>
  </cols>
  <sheetData>
    <row r="1" spans="1:4" ht="21">
      <c r="A1" s="174" t="s">
        <v>84</v>
      </c>
      <c r="B1" s="175"/>
      <c r="C1" s="175"/>
      <c r="D1" s="175"/>
    </row>
    <row r="2" spans="1:4" ht="48" customHeight="1">
      <c r="A2" s="43"/>
      <c r="D2" s="43"/>
    </row>
    <row r="3" spans="2:3" ht="57.75" customHeight="1">
      <c r="B3" s="79" t="s">
        <v>44</v>
      </c>
      <c r="C3" s="79" t="s">
        <v>27</v>
      </c>
    </row>
    <row r="4" spans="2:3" ht="62.25" customHeight="1">
      <c r="B4" s="79" t="s">
        <v>113</v>
      </c>
      <c r="C4" s="77" t="s">
        <v>50</v>
      </c>
    </row>
    <row r="5" spans="2:3" ht="62.25" customHeight="1">
      <c r="B5" s="79" t="s">
        <v>114</v>
      </c>
      <c r="C5" s="78" t="s">
        <v>123</v>
      </c>
    </row>
    <row r="6" spans="2:3" ht="62.25" customHeight="1">
      <c r="B6" s="79" t="s">
        <v>115</v>
      </c>
      <c r="C6" s="77" t="s">
        <v>51</v>
      </c>
    </row>
    <row r="7" spans="2:3" ht="62.25" customHeight="1">
      <c r="B7" s="79" t="s">
        <v>116</v>
      </c>
      <c r="C7" s="78" t="s">
        <v>124</v>
      </c>
    </row>
    <row r="8" ht="30.75" customHeight="1"/>
    <row r="9" ht="30.75" customHeight="1"/>
    <row r="10" ht="30.75" customHeight="1"/>
    <row r="11" ht="30.75" customHeight="1"/>
    <row r="12" ht="30.75" customHeight="1"/>
    <row r="13" ht="30.75" customHeight="1"/>
    <row r="14" ht="30.75" customHeight="1"/>
    <row r="15" ht="30.75" customHeight="1"/>
    <row r="16" ht="23.25" customHeight="1"/>
  </sheetData>
  <mergeCells count="1">
    <mergeCell ref="A1:D1"/>
  </mergeCells>
  <dataValidations count="1">
    <dataValidation allowBlank="1" showInputMessage="1" showErrorMessage="1" imeMode="hiragana" sqref="B3:C7"/>
  </dataValidations>
  <printOptions horizontalCentered="1"/>
  <pageMargins left="0.7874015748031497" right="0.3937007874015748" top="0.984251968503937" bottom="0.984251968503937" header="0.5118110236220472" footer="0.5118110236220472"/>
  <pageSetup horizontalDpi="600" verticalDpi="600" orientation="landscape" paperSize="9" scale="9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G9"/>
  <sheetViews>
    <sheetView tabSelected="1" view="pageBreakPreview" zoomScale="75" zoomScaleNormal="55" zoomScaleSheetLayoutView="75" workbookViewId="0" topLeftCell="A1">
      <selection activeCell="A1" sqref="A1"/>
    </sheetView>
  </sheetViews>
  <sheetFormatPr defaultColWidth="9.00390625" defaultRowHeight="13.5"/>
  <cols>
    <col min="1" max="3" width="21.00390625" style="15" customWidth="1"/>
    <col min="4" max="4" width="16.625" style="46" customWidth="1"/>
    <col min="5" max="5" width="87.625" style="15" bestFit="1" customWidth="1"/>
    <col min="6" max="6" width="13.75390625" style="15" customWidth="1"/>
    <col min="7" max="7" width="37.75390625" style="15" customWidth="1"/>
    <col min="8" max="16384" width="9.00390625" style="15" customWidth="1"/>
  </cols>
  <sheetData>
    <row r="1" spans="1:6" ht="32.25" customHeight="1">
      <c r="A1" s="176" t="s">
        <v>85</v>
      </c>
      <c r="B1" s="176"/>
      <c r="C1" s="176"/>
      <c r="D1" s="176"/>
      <c r="E1" s="177"/>
      <c r="F1" s="45"/>
    </row>
    <row r="2" ht="22.5" customHeight="1" thickBot="1"/>
    <row r="3" spans="1:7" s="49" customFormat="1" ht="51.75" customHeight="1">
      <c r="A3" s="47"/>
      <c r="B3" s="152" t="s">
        <v>43</v>
      </c>
      <c r="C3" s="178" t="s">
        <v>70</v>
      </c>
      <c r="D3" s="151" t="s">
        <v>11</v>
      </c>
      <c r="E3" s="181" t="s">
        <v>26</v>
      </c>
      <c r="F3" s="48"/>
      <c r="G3" s="154"/>
    </row>
    <row r="4" spans="1:7" s="49" customFormat="1" ht="51.75" customHeight="1" thickBot="1">
      <c r="A4" s="50" t="s">
        <v>44</v>
      </c>
      <c r="B4" s="153"/>
      <c r="C4" s="179"/>
      <c r="D4" s="180"/>
      <c r="E4" s="182"/>
      <c r="F4" s="51"/>
      <c r="G4" s="154"/>
    </row>
    <row r="5" spans="1:7" s="59" customFormat="1" ht="110.25" customHeight="1">
      <c r="A5" s="52" t="s">
        <v>113</v>
      </c>
      <c r="B5" s="53">
        <v>15967000</v>
      </c>
      <c r="C5" s="54">
        <v>9750000</v>
      </c>
      <c r="D5" s="55">
        <f>(C5-B5)/B5</f>
        <v>-0.3893655664808668</v>
      </c>
      <c r="E5" s="56" t="s">
        <v>71</v>
      </c>
      <c r="F5" s="57"/>
      <c r="G5" s="58"/>
    </row>
    <row r="6" spans="1:7" s="59" customFormat="1" ht="110.25" customHeight="1">
      <c r="A6" s="60" t="s">
        <v>114</v>
      </c>
      <c r="B6" s="61">
        <v>8161000</v>
      </c>
      <c r="C6" s="62">
        <v>5171000</v>
      </c>
      <c r="D6" s="63">
        <f>(C6-B6)/B6</f>
        <v>-0.3663766695257934</v>
      </c>
      <c r="E6" s="64" t="s">
        <v>72</v>
      </c>
      <c r="F6" s="57"/>
      <c r="G6" s="58"/>
    </row>
    <row r="7" spans="1:7" s="59" customFormat="1" ht="110.25" customHeight="1">
      <c r="A7" s="60" t="s">
        <v>115</v>
      </c>
      <c r="B7" s="61">
        <v>16352000</v>
      </c>
      <c r="C7" s="62">
        <v>15108000</v>
      </c>
      <c r="D7" s="63">
        <f>(C7-B7)/B7</f>
        <v>-0.07607632093933464</v>
      </c>
      <c r="E7" s="64" t="s">
        <v>73</v>
      </c>
      <c r="F7" s="57"/>
      <c r="G7" s="58"/>
    </row>
    <row r="8" spans="1:7" s="59" customFormat="1" ht="110.25" customHeight="1" thickBot="1">
      <c r="A8" s="83" t="s">
        <v>122</v>
      </c>
      <c r="B8" s="84">
        <v>4156000</v>
      </c>
      <c r="C8" s="85">
        <v>3278000</v>
      </c>
      <c r="D8" s="86">
        <f>(C8-B8)/B8</f>
        <v>-0.21126082771896054</v>
      </c>
      <c r="E8" s="87" t="s">
        <v>121</v>
      </c>
      <c r="F8" s="65"/>
      <c r="G8" s="58"/>
    </row>
    <row r="9" spans="1:5" ht="18.75">
      <c r="A9" s="66"/>
      <c r="B9" s="67">
        <f>SUM(B5:B8)</f>
        <v>44636000</v>
      </c>
      <c r="C9" s="67">
        <f>SUM(C5:C8)</f>
        <v>33307000</v>
      </c>
      <c r="D9" s="68"/>
      <c r="E9" s="67"/>
    </row>
  </sheetData>
  <mergeCells count="6">
    <mergeCell ref="A1:E1"/>
    <mergeCell ref="C3:C4"/>
    <mergeCell ref="B3:B4"/>
    <mergeCell ref="G3:G4"/>
    <mergeCell ref="D3:D4"/>
    <mergeCell ref="E3:E4"/>
  </mergeCells>
  <dataValidations count="2">
    <dataValidation allowBlank="1" showInputMessage="1" showErrorMessage="1" imeMode="off" sqref="B8:D9"/>
    <dataValidation allowBlank="1" showInputMessage="1" showErrorMessage="1" imeMode="hiragana" sqref="D3 A3:A9 B2:C7"/>
  </dataValidations>
  <printOptions horizontalCentered="1" verticalCentered="1"/>
  <pageMargins left="0.7874015748031497" right="0.2362204724409449" top="0.9448818897637796" bottom="0.9055118110236221" header="0.5118110236220472" footer="0.5511811023622047"/>
  <pageSetup fitToHeight="1" fitToWidth="1" horizontalDpi="600" verticalDpi="600" orientation="landscape" paperSize="9" scale="83" r:id="rId2"/>
  <headerFooter alignWithMargins="0">
    <oddFooter>&amp;R&amp;"ＪＳ明朝,標準"
</oddFooter>
  </headerFooter>
  <drawing r:id="rId1"/>
</worksheet>
</file>

<file path=xl/worksheets/sheet6.xml><?xml version="1.0" encoding="utf-8"?>
<worksheet xmlns="http://schemas.openxmlformats.org/spreadsheetml/2006/main" xmlns:r="http://schemas.openxmlformats.org/officeDocument/2006/relationships">
  <dimension ref="A1:O56"/>
  <sheetViews>
    <sheetView tabSelected="1" view="pageBreakPreview" zoomScale="50" zoomScaleSheetLayoutView="50" workbookViewId="0" topLeftCell="A1">
      <selection activeCell="A1" sqref="A1"/>
    </sheetView>
  </sheetViews>
  <sheetFormatPr defaultColWidth="9.00390625" defaultRowHeight="13.5"/>
  <cols>
    <col min="1" max="2" width="9.00390625" style="39" customWidth="1"/>
    <col min="3" max="15" width="17.375" style="39" customWidth="1"/>
    <col min="16" max="16384" width="9.00390625" style="39" customWidth="1"/>
  </cols>
  <sheetData>
    <row r="1" spans="1:15" ht="24">
      <c r="A1" s="176" t="s">
        <v>69</v>
      </c>
      <c r="B1" s="176"/>
      <c r="C1" s="176"/>
      <c r="D1" s="176"/>
      <c r="E1" s="176"/>
      <c r="F1" s="176"/>
      <c r="G1" s="176"/>
      <c r="H1" s="176"/>
      <c r="I1" s="176"/>
      <c r="J1" s="176"/>
      <c r="K1" s="176"/>
      <c r="L1" s="176"/>
      <c r="M1" s="176"/>
      <c r="N1" s="176"/>
      <c r="O1" s="176"/>
    </row>
    <row r="2" spans="1:15" ht="13.5">
      <c r="A2" s="11"/>
      <c r="B2" s="11"/>
      <c r="C2" s="11"/>
      <c r="D2" s="11"/>
      <c r="E2" s="11"/>
      <c r="F2" s="11"/>
      <c r="G2" s="11"/>
      <c r="H2" s="11"/>
      <c r="I2" s="11"/>
      <c r="J2" s="11"/>
      <c r="K2" s="11"/>
      <c r="L2" s="11"/>
      <c r="M2" s="11"/>
      <c r="N2" s="11"/>
      <c r="O2" s="12" t="s">
        <v>57</v>
      </c>
    </row>
    <row r="3" spans="1:15" ht="18" customHeight="1">
      <c r="A3" s="13"/>
      <c r="B3" s="14" t="s">
        <v>20</v>
      </c>
      <c r="C3" s="197" t="s">
        <v>21</v>
      </c>
      <c r="D3" s="193" t="s">
        <v>22</v>
      </c>
      <c r="E3" s="193" t="s">
        <v>13</v>
      </c>
      <c r="F3" s="193" t="s">
        <v>14</v>
      </c>
      <c r="G3" s="193" t="s">
        <v>15</v>
      </c>
      <c r="H3" s="193" t="s">
        <v>16</v>
      </c>
      <c r="I3" s="193" t="s">
        <v>17</v>
      </c>
      <c r="J3" s="193" t="s">
        <v>18</v>
      </c>
      <c r="K3" s="193" t="s">
        <v>19</v>
      </c>
      <c r="L3" s="193" t="s">
        <v>23</v>
      </c>
      <c r="M3" s="193" t="s">
        <v>24</v>
      </c>
      <c r="N3" s="195" t="s">
        <v>25</v>
      </c>
      <c r="O3" s="183" t="s">
        <v>9</v>
      </c>
    </row>
    <row r="4" spans="1:15" ht="18" customHeight="1">
      <c r="A4" s="40" t="s">
        <v>45</v>
      </c>
      <c r="B4" s="16"/>
      <c r="C4" s="198"/>
      <c r="D4" s="194"/>
      <c r="E4" s="194"/>
      <c r="F4" s="194"/>
      <c r="G4" s="194"/>
      <c r="H4" s="194"/>
      <c r="I4" s="194"/>
      <c r="J4" s="194"/>
      <c r="K4" s="194"/>
      <c r="L4" s="194"/>
      <c r="M4" s="194"/>
      <c r="N4" s="196"/>
      <c r="O4" s="184"/>
    </row>
    <row r="5" spans="1:15" ht="32.25" customHeight="1">
      <c r="A5" s="185" t="s">
        <v>46</v>
      </c>
      <c r="B5" s="186"/>
      <c r="C5" s="18">
        <v>922000</v>
      </c>
      <c r="D5" s="17">
        <v>748000</v>
      </c>
      <c r="E5" s="17">
        <v>655000</v>
      </c>
      <c r="F5" s="17">
        <v>671000</v>
      </c>
      <c r="G5" s="17">
        <v>1138000</v>
      </c>
      <c r="H5" s="17">
        <v>615000</v>
      </c>
      <c r="I5" s="17">
        <v>390000</v>
      </c>
      <c r="J5" s="17">
        <v>1578000</v>
      </c>
      <c r="K5" s="17">
        <v>534000</v>
      </c>
      <c r="L5" s="17">
        <v>928000</v>
      </c>
      <c r="M5" s="17">
        <v>970000</v>
      </c>
      <c r="N5" s="18">
        <v>601000</v>
      </c>
      <c r="O5" s="41">
        <f>SUM(C5:N5)</f>
        <v>9750000</v>
      </c>
    </row>
    <row r="6" spans="1:15" ht="32.25" customHeight="1">
      <c r="A6" s="187" t="s">
        <v>47</v>
      </c>
      <c r="B6" s="188"/>
      <c r="C6" s="20">
        <v>549000</v>
      </c>
      <c r="D6" s="19">
        <v>239000</v>
      </c>
      <c r="E6" s="19">
        <v>290000</v>
      </c>
      <c r="F6" s="19">
        <v>574000</v>
      </c>
      <c r="G6" s="19">
        <v>670000</v>
      </c>
      <c r="H6" s="19">
        <v>492000</v>
      </c>
      <c r="I6" s="19">
        <v>252000</v>
      </c>
      <c r="J6" s="19">
        <v>292000</v>
      </c>
      <c r="K6" s="19">
        <v>373000</v>
      </c>
      <c r="L6" s="19">
        <v>608000</v>
      </c>
      <c r="M6" s="19">
        <v>557000</v>
      </c>
      <c r="N6" s="20">
        <v>275000</v>
      </c>
      <c r="O6" s="42">
        <f>SUM(C6:N6)</f>
        <v>5171000</v>
      </c>
    </row>
    <row r="7" spans="1:15" ht="32.25" customHeight="1">
      <c r="A7" s="187" t="s">
        <v>48</v>
      </c>
      <c r="B7" s="188"/>
      <c r="C7" s="20">
        <v>3626000</v>
      </c>
      <c r="D7" s="19">
        <v>952000</v>
      </c>
      <c r="E7" s="19">
        <v>892000</v>
      </c>
      <c r="F7" s="19">
        <v>1539000</v>
      </c>
      <c r="G7" s="19">
        <v>1268000</v>
      </c>
      <c r="H7" s="19">
        <v>855000</v>
      </c>
      <c r="I7" s="19">
        <v>873000</v>
      </c>
      <c r="J7" s="19">
        <v>933000</v>
      </c>
      <c r="K7" s="19">
        <v>884000</v>
      </c>
      <c r="L7" s="19">
        <v>1177000</v>
      </c>
      <c r="M7" s="19">
        <v>1320000</v>
      </c>
      <c r="N7" s="20">
        <v>789000</v>
      </c>
      <c r="O7" s="42">
        <f>SUM(C7:N7)</f>
        <v>15108000</v>
      </c>
    </row>
    <row r="8" spans="1:15" ht="32.25" customHeight="1" thickBot="1">
      <c r="A8" s="191" t="s">
        <v>49</v>
      </c>
      <c r="B8" s="192"/>
      <c r="C8" s="69">
        <v>116000</v>
      </c>
      <c r="D8" s="70">
        <v>114000</v>
      </c>
      <c r="E8" s="70">
        <v>157000</v>
      </c>
      <c r="F8" s="70">
        <v>770000</v>
      </c>
      <c r="G8" s="70">
        <v>358000</v>
      </c>
      <c r="H8" s="70">
        <v>224000</v>
      </c>
      <c r="I8" s="70">
        <v>290000</v>
      </c>
      <c r="J8" s="70">
        <v>558000</v>
      </c>
      <c r="K8" s="70">
        <v>165000</v>
      </c>
      <c r="L8" s="70">
        <v>193000</v>
      </c>
      <c r="M8" s="70">
        <v>200000</v>
      </c>
      <c r="N8" s="69">
        <v>133000</v>
      </c>
      <c r="O8" s="71">
        <f>SUM(C8:N8)</f>
        <v>3278000</v>
      </c>
    </row>
    <row r="9" spans="1:15" ht="32.25" customHeight="1" thickTop="1">
      <c r="A9" s="189" t="s">
        <v>9</v>
      </c>
      <c r="B9" s="190"/>
      <c r="C9" s="73">
        <f aca="true" t="shared" si="0" ref="C9:O9">SUM(C5:C8)</f>
        <v>5213000</v>
      </c>
      <c r="D9" s="74">
        <f t="shared" si="0"/>
        <v>2053000</v>
      </c>
      <c r="E9" s="74">
        <f t="shared" si="0"/>
        <v>1994000</v>
      </c>
      <c r="F9" s="74">
        <f t="shared" si="0"/>
        <v>3554000</v>
      </c>
      <c r="G9" s="74">
        <f t="shared" si="0"/>
        <v>3434000</v>
      </c>
      <c r="H9" s="74">
        <f t="shared" si="0"/>
        <v>2186000</v>
      </c>
      <c r="I9" s="74">
        <f t="shared" si="0"/>
        <v>1805000</v>
      </c>
      <c r="J9" s="74">
        <f t="shared" si="0"/>
        <v>3361000</v>
      </c>
      <c r="K9" s="74">
        <f t="shared" si="0"/>
        <v>1956000</v>
      </c>
      <c r="L9" s="74">
        <f t="shared" si="0"/>
        <v>2906000</v>
      </c>
      <c r="M9" s="74">
        <f t="shared" si="0"/>
        <v>3047000</v>
      </c>
      <c r="N9" s="75">
        <f t="shared" si="0"/>
        <v>1798000</v>
      </c>
      <c r="O9" s="72">
        <f t="shared" si="0"/>
        <v>33307000</v>
      </c>
    </row>
    <row r="10" ht="33" customHeight="1"/>
    <row r="11" ht="33" customHeight="1"/>
    <row r="12" spans="2:5" ht="45" customHeight="1">
      <c r="B12" s="81" t="s">
        <v>44</v>
      </c>
      <c r="C12" s="202" t="s">
        <v>58</v>
      </c>
      <c r="D12" s="203"/>
      <c r="E12" s="204"/>
    </row>
    <row r="13" spans="2:5" ht="82.5" customHeight="1">
      <c r="B13" s="81" t="s">
        <v>62</v>
      </c>
      <c r="C13" s="205" t="s">
        <v>59</v>
      </c>
      <c r="D13" s="206"/>
      <c r="E13" s="206"/>
    </row>
    <row r="14" spans="2:5" ht="82.5" customHeight="1">
      <c r="B14" s="81" t="s">
        <v>60</v>
      </c>
      <c r="C14" s="199" t="s">
        <v>66</v>
      </c>
      <c r="D14" s="200"/>
      <c r="E14" s="201"/>
    </row>
    <row r="15" spans="2:5" ht="82.5" customHeight="1">
      <c r="B15" s="81" t="s">
        <v>63</v>
      </c>
      <c r="C15" s="199" t="s">
        <v>64</v>
      </c>
      <c r="D15" s="200"/>
      <c r="E15" s="201"/>
    </row>
    <row r="16" spans="2:5" ht="82.5" customHeight="1">
      <c r="B16" s="81" t="s">
        <v>61</v>
      </c>
      <c r="C16" s="199" t="s">
        <v>65</v>
      </c>
      <c r="D16" s="200"/>
      <c r="E16" s="201"/>
    </row>
    <row r="17" ht="33" customHeight="1"/>
    <row r="18" ht="33" customHeight="1"/>
    <row r="19" ht="33" customHeight="1"/>
    <row r="20" ht="33" customHeight="1"/>
    <row r="52" spans="1:14" ht="13.5">
      <c r="A52" s="40"/>
      <c r="B52" s="80"/>
      <c r="C52" s="40" t="s">
        <v>29</v>
      </c>
      <c r="D52" s="40" t="s">
        <v>53</v>
      </c>
      <c r="E52" s="40" t="s">
        <v>31</v>
      </c>
      <c r="F52" s="40" t="s">
        <v>32</v>
      </c>
      <c r="G52" s="40" t="s">
        <v>33</v>
      </c>
      <c r="H52" s="40" t="s">
        <v>34</v>
      </c>
      <c r="I52" s="40" t="s">
        <v>35</v>
      </c>
      <c r="J52" s="40" t="s">
        <v>36</v>
      </c>
      <c r="K52" s="40" t="s">
        <v>37</v>
      </c>
      <c r="L52" s="40" t="s">
        <v>54</v>
      </c>
      <c r="M52" s="40" t="s">
        <v>55</v>
      </c>
      <c r="N52" s="40" t="s">
        <v>56</v>
      </c>
    </row>
    <row r="53" spans="1:14" ht="13.5">
      <c r="A53" s="185" t="s">
        <v>46</v>
      </c>
      <c r="B53" s="186"/>
      <c r="C53" s="18">
        <v>922000</v>
      </c>
      <c r="D53" s="17">
        <v>748000</v>
      </c>
      <c r="E53" s="17">
        <v>655000</v>
      </c>
      <c r="F53" s="17">
        <v>671000</v>
      </c>
      <c r="G53" s="17">
        <v>1138000</v>
      </c>
      <c r="H53" s="17">
        <v>615000</v>
      </c>
      <c r="I53" s="17">
        <v>390000</v>
      </c>
      <c r="J53" s="17">
        <v>1578000</v>
      </c>
      <c r="K53" s="17">
        <v>534000</v>
      </c>
      <c r="L53" s="17">
        <v>928000</v>
      </c>
      <c r="M53" s="17">
        <v>970000</v>
      </c>
      <c r="N53" s="18">
        <v>601000</v>
      </c>
    </row>
    <row r="54" spans="1:14" ht="13.5">
      <c r="A54" s="187" t="s">
        <v>47</v>
      </c>
      <c r="B54" s="188"/>
      <c r="C54" s="20">
        <v>549000</v>
      </c>
      <c r="D54" s="19">
        <v>239000</v>
      </c>
      <c r="E54" s="19">
        <v>290000</v>
      </c>
      <c r="F54" s="19">
        <v>574000</v>
      </c>
      <c r="G54" s="19">
        <v>670000</v>
      </c>
      <c r="H54" s="19">
        <v>492000</v>
      </c>
      <c r="I54" s="19">
        <v>252000</v>
      </c>
      <c r="J54" s="19">
        <v>292000</v>
      </c>
      <c r="K54" s="19">
        <v>373000</v>
      </c>
      <c r="L54" s="19">
        <v>608000</v>
      </c>
      <c r="M54" s="19">
        <v>557000</v>
      </c>
      <c r="N54" s="20">
        <v>275000</v>
      </c>
    </row>
    <row r="55" spans="1:14" ht="13.5">
      <c r="A55" s="187" t="s">
        <v>48</v>
      </c>
      <c r="B55" s="188"/>
      <c r="C55" s="20">
        <v>3626000</v>
      </c>
      <c r="D55" s="19">
        <v>952000</v>
      </c>
      <c r="E55" s="19">
        <v>892000</v>
      </c>
      <c r="F55" s="19">
        <v>1539000</v>
      </c>
      <c r="G55" s="19">
        <v>1268000</v>
      </c>
      <c r="H55" s="19">
        <v>855000</v>
      </c>
      <c r="I55" s="19">
        <v>873000</v>
      </c>
      <c r="J55" s="19">
        <v>933000</v>
      </c>
      <c r="K55" s="19">
        <v>884000</v>
      </c>
      <c r="L55" s="19">
        <v>1177000</v>
      </c>
      <c r="M55" s="19">
        <v>1320000</v>
      </c>
      <c r="N55" s="20">
        <v>789000</v>
      </c>
    </row>
    <row r="56" spans="1:14" ht="13.5">
      <c r="A56" s="191" t="s">
        <v>49</v>
      </c>
      <c r="B56" s="192"/>
      <c r="C56" s="69">
        <v>116000</v>
      </c>
      <c r="D56" s="70">
        <v>114000</v>
      </c>
      <c r="E56" s="70">
        <v>157000</v>
      </c>
      <c r="F56" s="70">
        <v>770000</v>
      </c>
      <c r="G56" s="70">
        <v>358000</v>
      </c>
      <c r="H56" s="70">
        <v>224000</v>
      </c>
      <c r="I56" s="70">
        <v>290000</v>
      </c>
      <c r="J56" s="70">
        <v>558000</v>
      </c>
      <c r="K56" s="70">
        <v>165000</v>
      </c>
      <c r="L56" s="70">
        <v>193000</v>
      </c>
      <c r="M56" s="70">
        <v>200000</v>
      </c>
      <c r="N56" s="69">
        <v>133000</v>
      </c>
    </row>
  </sheetData>
  <mergeCells count="28">
    <mergeCell ref="C12:E12"/>
    <mergeCell ref="C13:E13"/>
    <mergeCell ref="C14:E14"/>
    <mergeCell ref="C15:E15"/>
    <mergeCell ref="C16:E16"/>
    <mergeCell ref="A53:B53"/>
    <mergeCell ref="A54:B54"/>
    <mergeCell ref="A55:B55"/>
    <mergeCell ref="A56:B56"/>
    <mergeCell ref="A1:O1"/>
    <mergeCell ref="C3:C4"/>
    <mergeCell ref="D3:D4"/>
    <mergeCell ref="E3:E4"/>
    <mergeCell ref="F3:F4"/>
    <mergeCell ref="G3:G4"/>
    <mergeCell ref="H3:H4"/>
    <mergeCell ref="I3:I4"/>
    <mergeCell ref="J3:J4"/>
    <mergeCell ref="O3:O4"/>
    <mergeCell ref="A5:B5"/>
    <mergeCell ref="A6:B6"/>
    <mergeCell ref="A9:B9"/>
    <mergeCell ref="A8:B8"/>
    <mergeCell ref="A7:B7"/>
    <mergeCell ref="K3:K4"/>
    <mergeCell ref="L3:L4"/>
    <mergeCell ref="M3:M4"/>
    <mergeCell ref="N3:N4"/>
  </mergeCells>
  <printOptions horizontalCentered="1" verticalCentered="1"/>
  <pageMargins left="0.5905511811023623" right="0.5905511811023623" top="0.7874015748031497" bottom="0.7874015748031497" header="0.5118110236220472" footer="0.5118110236220472"/>
  <pageSetup horizontalDpi="600" verticalDpi="600" orientation="landscape" paperSize="9" scale="52" r:id="rId2"/>
  <drawing r:id="rId1"/>
</worksheet>
</file>

<file path=xl/worksheets/sheet7.xml><?xml version="1.0" encoding="utf-8"?>
<worksheet xmlns="http://schemas.openxmlformats.org/spreadsheetml/2006/main" xmlns:r="http://schemas.openxmlformats.org/officeDocument/2006/relationships">
  <dimension ref="B1:T16"/>
  <sheetViews>
    <sheetView tabSelected="1" view="pageBreakPreview" zoomScaleNormal="75" zoomScaleSheetLayoutView="100" workbookViewId="0" topLeftCell="A7">
      <selection activeCell="A1" sqref="A1"/>
    </sheetView>
  </sheetViews>
  <sheetFormatPr defaultColWidth="9.00390625" defaultRowHeight="13.5"/>
  <cols>
    <col min="1" max="1" width="5.25390625" style="0" customWidth="1"/>
    <col min="2" max="20" width="6.125" style="0" customWidth="1"/>
    <col min="21" max="21" width="5.25390625" style="0" customWidth="1"/>
  </cols>
  <sheetData>
    <row r="1" spans="2:20" ht="63" customHeight="1">
      <c r="B1" s="213" t="s">
        <v>126</v>
      </c>
      <c r="C1" s="213"/>
      <c r="D1" s="213"/>
      <c r="E1" s="213"/>
      <c r="F1" s="213"/>
      <c r="G1" s="213"/>
      <c r="H1" s="213"/>
      <c r="I1" s="213"/>
      <c r="J1" s="213"/>
      <c r="K1" s="213"/>
      <c r="L1" s="213"/>
      <c r="M1" s="213"/>
      <c r="N1" s="213"/>
      <c r="O1" s="213"/>
      <c r="P1" s="213"/>
      <c r="Q1" s="213"/>
      <c r="R1" s="213"/>
      <c r="S1" s="213"/>
      <c r="T1" s="213"/>
    </row>
    <row r="2" spans="2:20" ht="33" customHeight="1">
      <c r="B2" s="138"/>
      <c r="C2" s="138"/>
      <c r="D2" s="138"/>
      <c r="E2" s="138"/>
      <c r="F2" s="138"/>
      <c r="G2" s="138"/>
      <c r="H2" s="138"/>
      <c r="I2" s="138"/>
      <c r="J2" s="138"/>
      <c r="K2" s="138"/>
      <c r="L2" s="138"/>
      <c r="M2" s="138"/>
      <c r="N2" s="138"/>
      <c r="O2" s="138"/>
      <c r="P2" s="138"/>
      <c r="Q2" s="138"/>
      <c r="R2" s="138"/>
      <c r="S2" s="138"/>
      <c r="T2" s="138"/>
    </row>
    <row r="3" spans="2:11" ht="24.75" customHeight="1">
      <c r="B3" s="140" t="s">
        <v>127</v>
      </c>
      <c r="K3" s="140" t="s">
        <v>137</v>
      </c>
    </row>
    <row r="4" spans="2:20" ht="24.75" customHeight="1" thickBot="1">
      <c r="B4" s="141"/>
      <c r="C4" s="141"/>
      <c r="D4" s="141"/>
      <c r="E4" s="141"/>
      <c r="F4" s="141"/>
      <c r="G4" s="220" t="s">
        <v>130</v>
      </c>
      <c r="H4" s="220"/>
      <c r="I4" s="220"/>
      <c r="J4" s="141"/>
      <c r="K4" s="141"/>
      <c r="L4" s="141"/>
      <c r="M4" s="141"/>
      <c r="N4" s="141"/>
      <c r="O4" s="141"/>
      <c r="P4" s="141"/>
      <c r="Q4" s="232"/>
      <c r="R4" s="232"/>
      <c r="S4" s="220" t="s">
        <v>131</v>
      </c>
      <c r="T4" s="220"/>
    </row>
    <row r="5" spans="2:20" ht="24.75" customHeight="1">
      <c r="B5" s="225"/>
      <c r="C5" s="226"/>
      <c r="D5" s="223" t="s">
        <v>9</v>
      </c>
      <c r="E5" s="223"/>
      <c r="F5" s="223" t="s">
        <v>128</v>
      </c>
      <c r="G5" s="223"/>
      <c r="H5" s="223" t="s">
        <v>129</v>
      </c>
      <c r="I5" s="230"/>
      <c r="J5" s="141"/>
      <c r="K5" s="233"/>
      <c r="L5" s="234"/>
      <c r="M5" s="223" t="s">
        <v>134</v>
      </c>
      <c r="N5" s="223"/>
      <c r="O5" s="223"/>
      <c r="P5" s="223"/>
      <c r="Q5" s="223" t="s">
        <v>135</v>
      </c>
      <c r="R5" s="223"/>
      <c r="S5" s="223"/>
      <c r="T5" s="230"/>
    </row>
    <row r="6" spans="2:20" ht="24.75" customHeight="1" thickBot="1">
      <c r="B6" s="227"/>
      <c r="C6" s="228"/>
      <c r="D6" s="224"/>
      <c r="E6" s="224"/>
      <c r="F6" s="224"/>
      <c r="G6" s="224"/>
      <c r="H6" s="224"/>
      <c r="I6" s="231"/>
      <c r="J6" s="141"/>
      <c r="K6" s="235"/>
      <c r="L6" s="236"/>
      <c r="M6" s="221" t="s">
        <v>132</v>
      </c>
      <c r="N6" s="221"/>
      <c r="O6" s="221" t="s">
        <v>133</v>
      </c>
      <c r="P6" s="221"/>
      <c r="Q6" s="221" t="s">
        <v>136</v>
      </c>
      <c r="R6" s="221"/>
      <c r="S6" s="221" t="s">
        <v>133</v>
      </c>
      <c r="T6" s="222"/>
    </row>
    <row r="7" spans="2:20" ht="24.75" customHeight="1">
      <c r="B7" s="148" t="s">
        <v>77</v>
      </c>
      <c r="C7" s="149"/>
      <c r="D7" s="207">
        <v>18864</v>
      </c>
      <c r="E7" s="207"/>
      <c r="F7" s="207">
        <v>1662</v>
      </c>
      <c r="G7" s="207"/>
      <c r="H7" s="207">
        <v>17202</v>
      </c>
      <c r="I7" s="208"/>
      <c r="J7" s="141"/>
      <c r="K7" s="148" t="s">
        <v>77</v>
      </c>
      <c r="L7" s="149"/>
      <c r="M7" s="207">
        <v>24049</v>
      </c>
      <c r="N7" s="207"/>
      <c r="O7" s="207">
        <v>4221</v>
      </c>
      <c r="P7" s="207"/>
      <c r="Q7" s="207">
        <v>26596</v>
      </c>
      <c r="R7" s="207"/>
      <c r="S7" s="207">
        <v>5349</v>
      </c>
      <c r="T7" s="208"/>
    </row>
    <row r="8" spans="2:20" ht="24.75" customHeight="1">
      <c r="B8" s="144" t="s">
        <v>76</v>
      </c>
      <c r="C8" s="142"/>
      <c r="D8" s="218">
        <v>20155</v>
      </c>
      <c r="E8" s="229"/>
      <c r="F8" s="218">
        <v>2742</v>
      </c>
      <c r="G8" s="229"/>
      <c r="H8" s="218">
        <v>17413</v>
      </c>
      <c r="I8" s="219"/>
      <c r="J8" s="141"/>
      <c r="K8" s="144" t="s">
        <v>76</v>
      </c>
      <c r="L8" s="142"/>
      <c r="M8" s="218">
        <v>25099</v>
      </c>
      <c r="N8" s="229"/>
      <c r="O8" s="218">
        <v>3790</v>
      </c>
      <c r="P8" s="229"/>
      <c r="Q8" s="218">
        <v>37733</v>
      </c>
      <c r="R8" s="229"/>
      <c r="S8" s="218">
        <v>5620</v>
      </c>
      <c r="T8" s="219"/>
    </row>
    <row r="9" spans="2:20" ht="24.75" customHeight="1" thickBot="1">
      <c r="B9" s="145" t="s">
        <v>79</v>
      </c>
      <c r="C9" s="146"/>
      <c r="D9" s="209">
        <f>D7/D8-1</f>
        <v>-0.06405358471843214</v>
      </c>
      <c r="E9" s="212"/>
      <c r="F9" s="209">
        <f>F7/F8-1</f>
        <v>-0.39387308533916854</v>
      </c>
      <c r="G9" s="212"/>
      <c r="H9" s="209">
        <f>H7/H8-1</f>
        <v>-0.012117383564003936</v>
      </c>
      <c r="I9" s="210"/>
      <c r="J9" s="141"/>
      <c r="K9" s="145" t="s">
        <v>79</v>
      </c>
      <c r="L9" s="146"/>
      <c r="M9" s="209">
        <f>M7/M8-1</f>
        <v>-0.04183433602932385</v>
      </c>
      <c r="N9" s="212"/>
      <c r="O9" s="209">
        <f>O7/O8-1</f>
        <v>0.11372031662269122</v>
      </c>
      <c r="P9" s="212"/>
      <c r="Q9" s="209">
        <f>Q7/Q8-1</f>
        <v>-0.2951527840351946</v>
      </c>
      <c r="R9" s="212"/>
      <c r="S9" s="209">
        <f>S7/S8-1</f>
        <v>-0.04822064056939501</v>
      </c>
      <c r="T9" s="210"/>
    </row>
    <row r="10" ht="24.75" customHeight="1">
      <c r="Q10" s="139" t="s">
        <v>138</v>
      </c>
    </row>
    <row r="11" ht="24.75" customHeight="1">
      <c r="G11" s="140" t="s">
        <v>139</v>
      </c>
    </row>
    <row r="12" spans="12:14" ht="24.75" customHeight="1" thickBot="1">
      <c r="L12" s="211" t="s">
        <v>140</v>
      </c>
      <c r="M12" s="211"/>
      <c r="N12" s="211"/>
    </row>
    <row r="13" spans="7:14" ht="24.75" customHeight="1" thickBot="1">
      <c r="G13" s="214"/>
      <c r="H13" s="215"/>
      <c r="I13" s="216" t="s">
        <v>9</v>
      </c>
      <c r="J13" s="216"/>
      <c r="K13" s="216" t="s">
        <v>128</v>
      </c>
      <c r="L13" s="216"/>
      <c r="M13" s="216" t="s">
        <v>129</v>
      </c>
      <c r="N13" s="217"/>
    </row>
    <row r="14" spans="7:14" ht="24.75" customHeight="1">
      <c r="G14" s="148" t="s">
        <v>77</v>
      </c>
      <c r="H14" s="150"/>
      <c r="I14" s="207">
        <v>112579</v>
      </c>
      <c r="J14" s="207"/>
      <c r="K14" s="207">
        <v>39969</v>
      </c>
      <c r="L14" s="207"/>
      <c r="M14" s="207">
        <v>72610</v>
      </c>
      <c r="N14" s="208"/>
    </row>
    <row r="15" spans="7:14" ht="24.75" customHeight="1">
      <c r="G15" s="144" t="s">
        <v>76</v>
      </c>
      <c r="H15" s="143"/>
      <c r="I15" s="237">
        <v>134820</v>
      </c>
      <c r="J15" s="237"/>
      <c r="K15" s="237">
        <v>68820</v>
      </c>
      <c r="L15" s="237"/>
      <c r="M15" s="237">
        <v>66000</v>
      </c>
      <c r="N15" s="238"/>
    </row>
    <row r="16" spans="7:14" ht="24.75" customHeight="1" thickBot="1">
      <c r="G16" s="145" t="s">
        <v>79</v>
      </c>
      <c r="H16" s="147"/>
      <c r="I16" s="239">
        <f>I14/I15-1</f>
        <v>-0.16496810562231123</v>
      </c>
      <c r="J16" s="239"/>
      <c r="K16" s="239">
        <f>K14/K15-1</f>
        <v>-0.41922406277244983</v>
      </c>
      <c r="L16" s="239"/>
      <c r="M16" s="239">
        <f>M14/M15-1</f>
        <v>0.1001515151515151</v>
      </c>
      <c r="N16" s="240"/>
    </row>
  </sheetData>
  <mergeCells count="50">
    <mergeCell ref="I16:J16"/>
    <mergeCell ref="K16:L16"/>
    <mergeCell ref="M16:N16"/>
    <mergeCell ref="O7:P7"/>
    <mergeCell ref="Q7:R7"/>
    <mergeCell ref="I15:J15"/>
    <mergeCell ref="K15:L15"/>
    <mergeCell ref="M15:N15"/>
    <mergeCell ref="O6:P6"/>
    <mergeCell ref="Q6:R6"/>
    <mergeCell ref="K5:L6"/>
    <mergeCell ref="M8:N8"/>
    <mergeCell ref="O8:P8"/>
    <mergeCell ref="Q8:R8"/>
    <mergeCell ref="M5:P5"/>
    <mergeCell ref="Q5:T5"/>
    <mergeCell ref="S8:T8"/>
    <mergeCell ref="M7:N7"/>
    <mergeCell ref="D5:E6"/>
    <mergeCell ref="B5:C6"/>
    <mergeCell ref="D8:E8"/>
    <mergeCell ref="F8:G8"/>
    <mergeCell ref="F7:G7"/>
    <mergeCell ref="D7:E7"/>
    <mergeCell ref="F5:G6"/>
    <mergeCell ref="S9:T9"/>
    <mergeCell ref="H8:I8"/>
    <mergeCell ref="S4:T4"/>
    <mergeCell ref="S6:T6"/>
    <mergeCell ref="S7:T7"/>
    <mergeCell ref="H7:I7"/>
    <mergeCell ref="G4:I4"/>
    <mergeCell ref="H5:I6"/>
    <mergeCell ref="Q4:R4"/>
    <mergeCell ref="M6:N6"/>
    <mergeCell ref="D9:E9"/>
    <mergeCell ref="F9:G9"/>
    <mergeCell ref="B1:T1"/>
    <mergeCell ref="G13:H13"/>
    <mergeCell ref="I13:J13"/>
    <mergeCell ref="K13:L13"/>
    <mergeCell ref="M13:N13"/>
    <mergeCell ref="M9:N9"/>
    <mergeCell ref="O9:P9"/>
    <mergeCell ref="Q9:R9"/>
    <mergeCell ref="I14:J14"/>
    <mergeCell ref="K14:L14"/>
    <mergeCell ref="M14:N14"/>
    <mergeCell ref="H9:I9"/>
    <mergeCell ref="L12:N12"/>
  </mergeCells>
  <printOptions horizontalCentered="1"/>
  <pageMargins left="0.7874015748031497" right="0.7874015748031497" top="0.984251968503937" bottom="0.984251968503937" header="0.5118110236220472" footer="0.5118110236220472"/>
  <pageSetup horizontalDpi="600" verticalDpi="600" orientation="landscape" paperSize="9" scale="88" r:id="rId2"/>
  <drawing r:id="rId1"/>
</worksheet>
</file>

<file path=xl/worksheets/sheet8.xml><?xml version="1.0" encoding="utf-8"?>
<worksheet xmlns="http://schemas.openxmlformats.org/spreadsheetml/2006/main" xmlns:r="http://schemas.openxmlformats.org/officeDocument/2006/relationships">
  <dimension ref="B1:U23"/>
  <sheetViews>
    <sheetView tabSelected="1" view="pageBreakPreview" zoomScale="60" zoomScaleNormal="75" workbookViewId="0" topLeftCell="A1">
      <selection activeCell="A1" sqref="A1"/>
    </sheetView>
  </sheetViews>
  <sheetFormatPr defaultColWidth="9.00390625" defaultRowHeight="13.5"/>
  <cols>
    <col min="1" max="1" width="5.25390625" style="0" customWidth="1"/>
    <col min="2" max="20" width="6.125" style="0" customWidth="1"/>
  </cols>
  <sheetData>
    <row r="1" spans="2:20" ht="63" customHeight="1">
      <c r="B1" s="213" t="s">
        <v>125</v>
      </c>
      <c r="C1" s="213"/>
      <c r="D1" s="213"/>
      <c r="E1" s="213"/>
      <c r="F1" s="213"/>
      <c r="G1" s="213"/>
      <c r="H1" s="213"/>
      <c r="I1" s="213"/>
      <c r="J1" s="213"/>
      <c r="K1" s="213"/>
      <c r="L1" s="213"/>
      <c r="M1" s="213"/>
      <c r="N1" s="213"/>
      <c r="O1" s="213"/>
      <c r="P1" s="213"/>
      <c r="Q1" s="213"/>
      <c r="R1" s="213"/>
      <c r="S1" s="213"/>
      <c r="T1" s="213"/>
    </row>
    <row r="2" spans="2:20" ht="24">
      <c r="B2" s="88"/>
      <c r="C2" s="122" t="s">
        <v>87</v>
      </c>
      <c r="D2" s="92" t="s">
        <v>88</v>
      </c>
      <c r="E2" s="92" t="s">
        <v>94</v>
      </c>
      <c r="F2" s="92" t="s">
        <v>95</v>
      </c>
      <c r="G2" s="92" t="s">
        <v>96</v>
      </c>
      <c r="H2" s="92" t="s">
        <v>97</v>
      </c>
      <c r="I2" s="92" t="s">
        <v>118</v>
      </c>
      <c r="J2" s="92" t="s">
        <v>98</v>
      </c>
      <c r="K2" s="92" t="s">
        <v>99</v>
      </c>
      <c r="L2" s="92" t="s">
        <v>100</v>
      </c>
      <c r="M2" s="92" t="s">
        <v>101</v>
      </c>
      <c r="N2" s="92" t="s">
        <v>102</v>
      </c>
      <c r="O2" s="92" t="s">
        <v>103</v>
      </c>
      <c r="P2" s="92" t="s">
        <v>104</v>
      </c>
      <c r="Q2" s="92" t="s">
        <v>105</v>
      </c>
      <c r="R2" s="92" t="s">
        <v>106</v>
      </c>
      <c r="S2" s="123" t="s">
        <v>92</v>
      </c>
      <c r="T2" s="123" t="s">
        <v>93</v>
      </c>
    </row>
    <row r="3" spans="2:20" ht="13.5">
      <c r="B3" s="124" t="s">
        <v>107</v>
      </c>
      <c r="C3" s="125">
        <v>0.004751677852348993</v>
      </c>
      <c r="D3" s="125">
        <v>0.007018791946308724</v>
      </c>
      <c r="E3" s="125">
        <v>0.012720805369127515</v>
      </c>
      <c r="F3" s="125">
        <v>0.010553020134228187</v>
      </c>
      <c r="G3" s="125">
        <v>0.03187651006711409</v>
      </c>
      <c r="H3" s="125">
        <v>0.017363758389261744</v>
      </c>
      <c r="I3" s="125">
        <v>0.03413691275167785</v>
      </c>
      <c r="J3" s="125">
        <v>0.011919463087248321</v>
      </c>
      <c r="K3" s="125">
        <v>0.04728590604026846</v>
      </c>
      <c r="L3" s="125">
        <v>0.037981208053691276</v>
      </c>
      <c r="M3" s="125">
        <v>0.016624161073825503</v>
      </c>
      <c r="N3" s="125">
        <v>0.06444697986577182</v>
      </c>
      <c r="O3" s="125">
        <v>0.32798926174496645</v>
      </c>
      <c r="P3" s="125">
        <v>0.08032885906040269</v>
      </c>
      <c r="Q3" s="125">
        <v>0.23097718120805372</v>
      </c>
      <c r="R3" s="125">
        <v>0.021990604026845637</v>
      </c>
      <c r="S3" s="125">
        <v>0.026838926174496642</v>
      </c>
      <c r="T3" s="125">
        <v>0.010928859060402684</v>
      </c>
    </row>
    <row r="4" spans="2:20" ht="13.5">
      <c r="B4" s="124" t="s">
        <v>74</v>
      </c>
      <c r="C4" s="125">
        <v>0.033</v>
      </c>
      <c r="D4" s="125">
        <v>0.041</v>
      </c>
      <c r="E4" s="125">
        <v>0.051</v>
      </c>
      <c r="F4" s="125">
        <v>0.056</v>
      </c>
      <c r="G4" s="125">
        <v>0.18</v>
      </c>
      <c r="H4" s="125">
        <v>0.113</v>
      </c>
      <c r="I4" s="125">
        <v>0.083</v>
      </c>
      <c r="J4" s="125">
        <v>0.047</v>
      </c>
      <c r="K4" s="125">
        <v>0.1</v>
      </c>
      <c r="L4" s="125">
        <v>0.014</v>
      </c>
      <c r="M4" s="125">
        <v>0.008</v>
      </c>
      <c r="N4" s="125">
        <v>0.017</v>
      </c>
      <c r="O4" s="125">
        <v>0.062</v>
      </c>
      <c r="P4" s="125">
        <v>0.041</v>
      </c>
      <c r="Q4" s="125">
        <v>0.007</v>
      </c>
      <c r="R4" s="125">
        <v>0.007</v>
      </c>
      <c r="S4" s="125">
        <v>0.078</v>
      </c>
      <c r="T4" s="125">
        <v>0.041</v>
      </c>
    </row>
    <row r="5" spans="2:20" ht="13.5">
      <c r="B5" s="124" t="s">
        <v>9</v>
      </c>
      <c r="C5" s="125">
        <v>0.006815957332992393</v>
      </c>
      <c r="D5" s="125">
        <v>0.00950200883069781</v>
      </c>
      <c r="E5" s="125">
        <v>0.0155181026952852</v>
      </c>
      <c r="F5" s="125">
        <v>0.013874111826108647</v>
      </c>
      <c r="G5" s="125">
        <v>0.04270080891472447</v>
      </c>
      <c r="H5" s="125">
        <v>0.024352489618359473</v>
      </c>
      <c r="I5" s="125">
        <v>0.037707640522353154</v>
      </c>
      <c r="J5" s="125">
        <v>0.014483014725481407</v>
      </c>
      <c r="K5" s="125">
        <v>0.051138050671479085</v>
      </c>
      <c r="L5" s="125">
        <v>0.03622875297166823</v>
      </c>
      <c r="M5" s="125">
        <v>0.015993940324805122</v>
      </c>
      <c r="N5" s="125">
        <v>0.060979735813418146</v>
      </c>
      <c r="O5" s="125">
        <v>0.30855178251269005</v>
      </c>
      <c r="P5" s="125">
        <v>0.0774548562672047</v>
      </c>
      <c r="Q5" s="125">
        <v>0.21460978434520744</v>
      </c>
      <c r="R5" s="125">
        <v>0.020895147945124305</v>
      </c>
      <c r="S5" s="125">
        <v>0.030577582026467334</v>
      </c>
      <c r="T5" s="125">
        <v>0.013126343175625022</v>
      </c>
    </row>
    <row r="18" ht="14.25" thickBot="1"/>
    <row r="19" spans="2:21" ht="13.5">
      <c r="B19" s="243" t="s">
        <v>86</v>
      </c>
      <c r="C19" s="245" t="s">
        <v>87</v>
      </c>
      <c r="D19" s="246" t="s">
        <v>88</v>
      </c>
      <c r="E19" s="247" t="s">
        <v>89</v>
      </c>
      <c r="F19" s="248"/>
      <c r="G19" s="248"/>
      <c r="H19" s="248"/>
      <c r="I19" s="249" t="s">
        <v>90</v>
      </c>
      <c r="J19" s="250"/>
      <c r="K19" s="250"/>
      <c r="L19" s="251"/>
      <c r="M19" s="252" t="s">
        <v>91</v>
      </c>
      <c r="N19" s="248"/>
      <c r="O19" s="248"/>
      <c r="P19" s="248"/>
      <c r="Q19" s="248"/>
      <c r="R19" s="253"/>
      <c r="S19" s="254" t="s">
        <v>92</v>
      </c>
      <c r="T19" s="256" t="s">
        <v>93</v>
      </c>
      <c r="U19" s="241" t="s">
        <v>117</v>
      </c>
    </row>
    <row r="20" spans="2:21" ht="13.5">
      <c r="B20" s="244"/>
      <c r="C20" s="244"/>
      <c r="D20" s="244"/>
      <c r="E20" s="89" t="s">
        <v>94</v>
      </c>
      <c r="F20" s="90" t="s">
        <v>95</v>
      </c>
      <c r="G20" s="90" t="s">
        <v>96</v>
      </c>
      <c r="H20" s="91" t="s">
        <v>97</v>
      </c>
      <c r="I20" s="137" t="s">
        <v>118</v>
      </c>
      <c r="J20" s="92" t="s">
        <v>98</v>
      </c>
      <c r="K20" s="93" t="s">
        <v>99</v>
      </c>
      <c r="L20" s="94" t="s">
        <v>100</v>
      </c>
      <c r="M20" s="95" t="s">
        <v>101</v>
      </c>
      <c r="N20" s="90" t="s">
        <v>102</v>
      </c>
      <c r="O20" s="90" t="s">
        <v>103</v>
      </c>
      <c r="P20" s="90" t="s">
        <v>104</v>
      </c>
      <c r="Q20" s="90" t="s">
        <v>105</v>
      </c>
      <c r="R20" s="96" t="s">
        <v>106</v>
      </c>
      <c r="S20" s="255"/>
      <c r="T20" s="244"/>
      <c r="U20" s="242"/>
    </row>
    <row r="21" spans="2:21" ht="13.5">
      <c r="B21" s="97" t="s">
        <v>75</v>
      </c>
      <c r="C21" s="98">
        <v>0.004751677852348993</v>
      </c>
      <c r="D21" s="99">
        <v>0.007018791946308724</v>
      </c>
      <c r="E21" s="100">
        <v>0.012720805369127515</v>
      </c>
      <c r="F21" s="101">
        <v>0.010553020134228187</v>
      </c>
      <c r="G21" s="101">
        <v>0.03187651006711409</v>
      </c>
      <c r="H21" s="102">
        <v>0.017363758389261744</v>
      </c>
      <c r="I21" s="103">
        <v>0.03413691275167785</v>
      </c>
      <c r="J21" s="104">
        <v>0.011919463087248321</v>
      </c>
      <c r="K21" s="105">
        <v>0.04728590604026846</v>
      </c>
      <c r="L21" s="106">
        <v>0.037981208053691276</v>
      </c>
      <c r="M21" s="107">
        <v>0.016624161073825503</v>
      </c>
      <c r="N21" s="101">
        <v>0.06444697986577182</v>
      </c>
      <c r="O21" s="101">
        <v>0.32798926174496645</v>
      </c>
      <c r="P21" s="101">
        <v>0.08032885906040269</v>
      </c>
      <c r="Q21" s="101">
        <v>0.23097718120805372</v>
      </c>
      <c r="R21" s="108">
        <v>0.021990604026845637</v>
      </c>
      <c r="S21" s="99">
        <v>0.026838926174496642</v>
      </c>
      <c r="T21" s="98">
        <v>0.010928859060402684</v>
      </c>
      <c r="U21" s="98">
        <v>1</v>
      </c>
    </row>
    <row r="22" spans="2:21" ht="13.5">
      <c r="B22" s="97" t="s">
        <v>74</v>
      </c>
      <c r="C22" s="109">
        <v>0.033</v>
      </c>
      <c r="D22" s="110">
        <v>0.041</v>
      </c>
      <c r="E22" s="111">
        <v>0.051</v>
      </c>
      <c r="F22" s="104">
        <v>0.056</v>
      </c>
      <c r="G22" s="104">
        <v>0.18</v>
      </c>
      <c r="H22" s="112">
        <v>0.113</v>
      </c>
      <c r="I22" s="103">
        <v>0.083</v>
      </c>
      <c r="J22" s="104">
        <v>0.047</v>
      </c>
      <c r="K22" s="105">
        <v>0.1</v>
      </c>
      <c r="L22" s="106">
        <v>0.014</v>
      </c>
      <c r="M22" s="105">
        <v>0.008</v>
      </c>
      <c r="N22" s="104">
        <v>0.017</v>
      </c>
      <c r="O22" s="104">
        <v>0.062</v>
      </c>
      <c r="P22" s="104">
        <v>0.041</v>
      </c>
      <c r="Q22" s="104">
        <v>0.007</v>
      </c>
      <c r="R22" s="106">
        <v>0.007</v>
      </c>
      <c r="S22" s="110">
        <v>0.078</v>
      </c>
      <c r="T22" s="109">
        <v>0.041</v>
      </c>
      <c r="U22" s="109">
        <v>1</v>
      </c>
    </row>
    <row r="23" spans="2:21" ht="14.25" thickBot="1">
      <c r="B23" s="113" t="s">
        <v>9</v>
      </c>
      <c r="C23" s="114">
        <v>0.006815957332992393</v>
      </c>
      <c r="D23" s="115">
        <v>0.00950200883069781</v>
      </c>
      <c r="E23" s="116">
        <v>0.0155181026952852</v>
      </c>
      <c r="F23" s="117">
        <v>0.013874111826108647</v>
      </c>
      <c r="G23" s="117">
        <v>0.04270080891472447</v>
      </c>
      <c r="H23" s="118">
        <v>0.024352489618359473</v>
      </c>
      <c r="I23" s="119">
        <v>0.037707640522353154</v>
      </c>
      <c r="J23" s="117">
        <v>0.014483014725481407</v>
      </c>
      <c r="K23" s="120">
        <v>0.051138050671479085</v>
      </c>
      <c r="L23" s="121">
        <v>0.03622875297166823</v>
      </c>
      <c r="M23" s="120">
        <v>0.015993940324805122</v>
      </c>
      <c r="N23" s="117">
        <v>0.060979735813418146</v>
      </c>
      <c r="O23" s="117">
        <v>0.30855178251269005</v>
      </c>
      <c r="P23" s="117">
        <v>0.0774548562672047</v>
      </c>
      <c r="Q23" s="117">
        <v>0.21460978434520744</v>
      </c>
      <c r="R23" s="121">
        <v>0.020895147945124305</v>
      </c>
      <c r="S23" s="115">
        <v>0.030577582026467334</v>
      </c>
      <c r="T23" s="114">
        <v>0.013126343175625022</v>
      </c>
      <c r="U23" s="114">
        <v>1</v>
      </c>
    </row>
  </sheetData>
  <mergeCells count="10">
    <mergeCell ref="U19:U20"/>
    <mergeCell ref="B1:T1"/>
    <mergeCell ref="B19:B20"/>
    <mergeCell ref="C19:C20"/>
    <mergeCell ref="D19:D20"/>
    <mergeCell ref="E19:H19"/>
    <mergeCell ref="I19:L19"/>
    <mergeCell ref="M19:R19"/>
    <mergeCell ref="S19:S20"/>
    <mergeCell ref="T19:T20"/>
  </mergeCells>
  <printOptions horizontalCentered="1"/>
  <pageMargins left="0.7874015748031497" right="0.7874015748031497" top="0.984251968503937" bottom="0.984251968503937" header="0.5118110236220472" footer="0.5118110236220472"/>
  <pageSetup horizontalDpi="600" verticalDpi="600" orientation="landscape"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2012-12-19T04:13:02Z</cp:lastPrinted>
  <dcterms:created xsi:type="dcterms:W3CDTF">2008-10-15T10:41:53Z</dcterms:created>
  <dcterms:modified xsi:type="dcterms:W3CDTF">2012-12-19T04:13:09Z</dcterms:modified>
  <cp:category/>
  <cp:version/>
  <cp:contentType/>
  <cp:contentStatus/>
</cp:coreProperties>
</file>