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refMode="R1C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BW35" i="9"/>
  <c r="AM35" i="9"/>
  <c r="CO34" i="9"/>
  <c r="BW34" i="9"/>
  <c r="AM34" i="9"/>
  <c r="C34" i="9"/>
  <c r="U34" i="9" l="1"/>
  <c r="U35" i="9" s="1"/>
  <c r="U36" i="9" s="1"/>
  <c r="U37" i="9" s="1"/>
  <c r="U38" i="9" s="1"/>
  <c r="C35"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<sst xmlns="http://schemas.openxmlformats.org/spreadsheetml/2006/main" count="1087" uniqueCount="557">
  <si>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</si>
  <si>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</si>
  <si>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</si>
  <si>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</si>
  <si>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</si>
  <si>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</si>
  <si>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</si>
  <si>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</si>
  <si>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</si>
  <si>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</si>
  <si>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</si>
  <si>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</si>
  <si>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</si>
  <si>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</si>
  <si>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</si>
  <si>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</si>
  <si>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</si>
  <si>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</si>
  <si>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</si>
  <si>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</si>
  <si>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</si>
  <si>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</si>
  <si>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</si>
  <si>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</si>
  <si>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</si>
  <si>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</si>
  <si>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</si>
  <si>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</si>
  <si>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</si>
  <si>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</si>
  <si>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</si>
  <si>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</si>
  <si>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</si>
  <si>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</si>
  <si>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</si>
  <si>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</si>
  <si>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</si>
  <si>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</si>
  <si>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</si>
  <si>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</si>
  <si>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</si>
  <si>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</si>
  <si>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</si>
  <si>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</si>
  <si>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</si>
  <si>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</si>
  <si>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</si>
  <si>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</si>
  <si>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</si>
  <si>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</si>
  <si>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</si>
  <si>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</si>
  <si>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</si>
  <si>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</si>
  <si>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</si>
  <si>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</si>
  <si>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</si>
  <si>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</si>
  <si>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</si>
  <si>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</si>
  <si>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</si>
  <si>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</si>
  <si>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</si>
  <si>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</si>
  <si>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</si>
  <si>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</si>
  <si>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</si>
  <si>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</si>
  <si>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</si>
  <si>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</si>
  <si>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</si>
  <si>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</si>
  <si>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</si>
  <si>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</si>
  <si>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</si>
  <si>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</si>
  <si>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</si>
  <si>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</si>
  <si>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</si>
  <si>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</si>
  <si>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</si>
  <si>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</si>
  <si>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</si>
  <si>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</si>
  <si>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</si>
  <si>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</si>
  <si>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</si>
  <si>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</si>
  <si>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</si>
  <si>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</si>
  <si>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</si>
  <si>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</si>
  <si>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</si>
  <si>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</si>
  <si>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</si>
  <si>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</si>
  <si>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</si>
  <si>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</si>
  <si>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</si>
  <si>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</si>
  <si>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</si>
  <si>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</si>
  <si>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</si>
  <si>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</si>
  <si>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</si>
  <si>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</si>
  <si>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</si>
  <si>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</si>
  <si>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</si>
  <si>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</si>
  <si>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</si>
  <si>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</si>
  <si>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</si>
  <si>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</si>
  <si>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</si>
  <si>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</si>
  <si>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</si>
  <si>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</si>
  <si>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</si>
  <si>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</si>
  <si>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</si>
  <si>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</si>
  <si>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</si>
  <si>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</si>
  <si>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</si>
  <si>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</si>
  <si>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</si>
  <si>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</si>
  <si>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</si>
  <si>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</si>
  <si>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</si>
  <si>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</si>
  <si>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</si>
  <si>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</si>
  <si>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</si>
  <si>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</si>
  <si>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</si>
  <si>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</si>
  <si>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</si>
  <si>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</si>
  <si>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</si>
  <si>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</si>
  <si>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</si>
  <si>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</si>
  <si>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</si>
  <si>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</si>
  <si>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</si>
  <si>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</si>
  <si>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</si>
  <si>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</si>
  <si>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</si>
  <si>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</si>
  <si>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</si>
  <si>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</si>
  <si>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</si>
  <si>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</si>
  <si>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</si>
  <si>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</si>
  <si>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</si>
  <si>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</si>
  <si>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</si>
  <si>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</si>
  <si>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</si>
  <si>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</si>
  <si>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</si>
  <si>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</si>
  <si>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</si>
  <si>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</si>
  <si>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</si>
  <si>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</si>
  <si>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</si>
  <si>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</si>
  <si>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</si>
  <si>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</si>
  <si>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</si>
  <si>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</si>
  <si>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</si>
  <si>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</si>
  <si>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</si>
  <si>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</si>
  <si>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</si>
  <si>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</si>
  <si>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</si>
  <si>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</si>
  <si>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</si>
  <si>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</si>
  <si>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</si>
  <si>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</si>
  <si>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</si>
  <si>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</si>
  <si>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</si>
  <si>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</si>
  <si>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</si>
  <si>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</si>
  <si>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奈良県十津川村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</si>
  <si>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</si>
  <si>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</si>
  <si>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</si>
  <si>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</si>
  <si>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</si>
  <si>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</si>
  <si>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</si>
  <si>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</si>
  <si>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</si>
  <si>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</si>
  <si>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</si>
  <si>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</si>
  <si>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</si>
  <si>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</si>
  <si>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</si>
  <si>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</si>
  <si>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</si>
  <si>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</si>
  <si>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</si>
  <si>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</si>
  <si>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</si>
  <si>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</si>
  <si>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</si>
  <si>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</si>
  <si>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</si>
  <si>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</si>
  <si>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</si>
  <si>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</si>
  <si>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</si>
  <si>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</si>
  <si>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</si>
  <si>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</si>
  <si>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</si>
  <si>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</si>
  <si>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</si>
  <si>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</si>
  <si>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</si>
  <si>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</si>
  <si>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</si>
  <si>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</si>
  <si>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</si>
  <si>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</si>
  <si>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</si>
  <si>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</si>
  <si>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</si>
  <si>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</si>
  <si>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</si>
  <si>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</si>
  <si>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</si>
  <si>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</si>
  <si>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</si>
  <si>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</si>
  <si>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</si>
  <si>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</si>
  <si>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</si>
  <si>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</si>
  <si>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</si>
  <si>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</si>
  <si>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</si>
  <si>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</si>
  <si>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</si>
  <si>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</si>
  <si>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</si>
  <si>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</si>
  <si>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</si>
  <si>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</si>
  <si>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</si>
  <si>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</si>
  <si>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</si>
  <si>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</si>
  <si>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</si>
  <si>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</si>
  <si>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</si>
  <si>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</si>
  <si>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</si>
  <si>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</si>
  <si>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</si>
  <si>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</si>
  <si>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</si>
  <si>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</si>
  <si>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</si>
  <si>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</si>
  <si>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</si>
  <si>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</si>
  <si>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</si>
  <si>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</si>
  <si>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</si>
  <si>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</si>
  <si>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</si>
  <si>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</si>
  <si>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</si>
  <si>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</si>
  <si>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</si>
  <si>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</si>
  <si>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</si>
  <si>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</si>
  <si>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</si>
  <si>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</si>
  <si>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</si>
  <si>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</si>
  <si>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</si>
  <si>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</si>
  <si>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</si>
  <si>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</si>
  <si>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</si>
  <si>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</si>
  <si>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</si>
  <si>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</si>
  <si>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</si>
  <si>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</si>
  <si>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</si>
  <si>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</si>
  <si>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</si>
  <si>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</si>
  <si>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</si>
  <si>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</si>
  <si>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</si>
  <si>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</si>
  <si>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</si>
  <si>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</si>
  <si>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</si>
  <si>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</si>
  <si>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</si>
  <si>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</si>
  <si>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</si>
  <si>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</si>
  <si>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</si>
  <si>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</si>
  <si>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</si>
  <si>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</si>
  <si>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</si>
  <si>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</si>
  <si>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</si>
  <si>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</si>
  <si>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</si>
  <si>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</si>
  <si>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</si>
  <si>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</si>
  <si>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</si>
  <si>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</si>
  <si>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</si>
  <si>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</si>
  <si>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</si>
  <si>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</si>
  <si>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</si>
  <si>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</si>
  <si>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</si>
  <si>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奈良県十津川村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</si>
  <si>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</si>
  <si>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</si>
  <si>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</si>
  <si>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</si>
  <si>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</si>
  <si>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</si>
  <si>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</si>
  <si>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</si>
  <si>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</si>
  <si>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</si>
  <si>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</si>
  <si>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</si>
  <si>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</si>
  <si>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</si>
  <si>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</si>
  <si>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</si>
  <si>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</si>
  <si>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</si>
  <si>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</si>
  <si>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</si>
  <si>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</si>
  <si>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</si>
  <si>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</si>
  <si>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</si>
  <si>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</si>
  <si>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</si>
  <si>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</si>
  <si>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</si>
  <si>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</si>
  <si>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</si>
  <si>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</si>
  <si>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</si>
  <si>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</si>
  <si>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</si>
  <si>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</si>
  <si>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</si>
  <si>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</si>
  <si>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t>
    <phoneticPr fontId="5"/>
  </si>
  <si>
    <t>介護保険事業特別会計</t>
    <phoneticPr fontId="5"/>
  </si>
  <si>
    <t>介護サービス事業特別会計</t>
    <phoneticPr fontId="5"/>
  </si>
  <si>
    <t>簡易水道事業特別会計</t>
    <phoneticPr fontId="5"/>
  </si>
  <si>
    <t>法非適用企業</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</si>
  <si>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</si>
  <si>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</si>
  <si>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</si>
  <si>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</si>
  <si>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</si>
  <si>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</si>
  <si>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</si>
  <si>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</si>
  <si>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</si>
  <si>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</si>
  <si>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</si>
  <si>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</si>
  <si>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</si>
  <si>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</si>
  <si>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</si>
  <si>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</si>
  <si>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</si>
  <si>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</si>
  <si>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</si>
  <si>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</si>
  <si>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</si>
  <si>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</si>
  <si>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</si>
  <si>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</si>
  <si>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</si>
  <si>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</si>
  <si>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</si>
  <si>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</si>
  <si>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</si>
  <si>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</si>
  <si>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</si>
  <si>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</si>
  <si>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</si>
  <si>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</si>
  <si>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</si>
  <si>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</si>
  <si>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</si>
  <si>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</si>
  <si>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</si>
  <si>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</si>
  <si>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</si>
  <si>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</si>
  <si>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</si>
  <si>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</si>
  <si>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</si>
  <si>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</si>
  <si>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</si>
  <si>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</si>
  <si>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</si>
  <si>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</si>
  <si>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</si>
  <si>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</si>
  <si>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</si>
  <si>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</si>
  <si>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</si>
  <si>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</si>
  <si>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</si>
  <si>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</si>
  <si>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</si>
  <si>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</si>
  <si>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</si>
  <si>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</si>
  <si>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</si>
  <si>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</si>
  <si>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</si>
  <si>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</si>
  <si>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</si>
  <si>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</si>
  <si>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</si>
  <si>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</si>
  <si>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</si>
  <si>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</si>
  <si>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</si>
  <si>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</si>
  <si>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</si>
  <si>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</si>
  <si>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</si>
  <si>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</si>
  <si>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</si>
  <si>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</si>
  <si>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</si>
  <si>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</si>
  <si>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</si>
  <si>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</si>
  <si>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</si>
  <si>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</si>
  <si>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</si>
  <si>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</si>
  <si>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</si>
  <si>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</si>
  <si>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</si>
  <si>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</si>
  <si>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</si>
  <si>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</si>
  <si>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</si>
  <si>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</si>
  <si>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</si>
  <si>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</si>
  <si>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</si>
  <si>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</si>
  <si>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</si>
  <si>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</si>
  <si>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</si>
  <si>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</si>
  <si>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</si>
  <si>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</si>
  <si>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</si>
  <si>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</si>
  <si>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</si>
  <si>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</si>
  <si>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</si>
  <si>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</si>
  <si>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</si>
  <si>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</si>
  <si>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</si>
  <si>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</si>
  <si>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</si>
  <si>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</si>
  <si>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</si>
  <si>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</si>
  <si>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</si>
  <si>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</si>
  <si>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</si>
  <si>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</si>
  <si>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</si>
  <si>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</si>
  <si>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</si>
  <si>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</si>
  <si>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</si>
  <si>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</si>
  <si>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</si>
  <si>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</si>
  <si>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</si>
  <si>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</si>
  <si>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</si>
  <si>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</si>
  <si>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</si>
  <si>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</si>
  <si>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</si>
  <si>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</si>
  <si>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</si>
  <si>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</si>
  <si>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</si>
  <si>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</si>
  <si>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1.28</t>
  </si>
  <si>
    <t>▲ 4.62</t>
  </si>
  <si>
    <t>一般会計</t>
  </si>
  <si>
    <t>介護保険事業特別会計</t>
  </si>
  <si>
    <t>国民健康保険事業特別会計</t>
  </si>
  <si>
    <t>湯泉地温泉事業特別会計</t>
  </si>
  <si>
    <t>後期高齢者医療特別会計</t>
  </si>
  <si>
    <t>簡易水道事業特別会計</t>
  </si>
  <si>
    <t>十津川温泉事業特別会計</t>
  </si>
  <si>
    <t>貯木場等維持管理事業特別会計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</si>
  <si>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</si>
  <si>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</si>
  <si>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</si>
  <si>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</si>
  <si>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</si>
  <si>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</si>
  <si>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</si>
  <si>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</si>
  <si>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</si>
  <si>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</si>
  <si>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</si>
  <si>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</si>
  <si>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</si>
  <si>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</si>
  <si>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</si>
  <si>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</si>
  <si>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</si>
  <si>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将来負担比率は昨年同様引き続き０％となっている。今後も維持に努めたい。
　実質公債費比率は、ここ３年は５％付近を推移している。今後は、統合中学校を建設する際に借り入れた過疎対策事業債の元金の償還が始まるなど償還額が増加していくため、引き続き予算規模に見合った適正な起債の借入により現状維持を維持したい。
　</t>
    <rPh sb="1" eb="3">
      <t>ショウライ</t>
    </rPh>
    <rPh sb="3" eb="5">
      <t>フタン</t>
    </rPh>
    <rPh sb="5" eb="7">
      <t>ヒリツ</t>
    </rPh>
    <rPh sb="8" eb="10">
      <t>サクネン</t>
    </rPh>
    <rPh sb="10" eb="12">
      <t>ドウヨウ</t>
    </rPh>
    <rPh sb="12" eb="13">
      <t>ヒ</t>
    </rPh>
    <rPh sb="14" eb="15">
      <t>ツヅ</t>
    </rPh>
    <rPh sb="38" eb="40">
      <t>ジッシツ</t>
    </rPh>
    <rPh sb="40" eb="42">
      <t>コウサイ</t>
    </rPh>
    <rPh sb="42" eb="43">
      <t>ヒ</t>
    </rPh>
    <rPh sb="43" eb="45">
      <t>ヒリツ</t>
    </rPh>
    <rPh sb="64" eb="66">
      <t>コンゴ</t>
    </rPh>
    <rPh sb="80" eb="81">
      <t>カ</t>
    </rPh>
    <rPh sb="82" eb="83">
      <t>イ</t>
    </rPh>
    <rPh sb="117" eb="118">
      <t>ヒ</t>
    </rPh>
    <rPh sb="119" eb="120">
      <t>ツヅ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</si>
</sst>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586386</c:v>
                </c:pt>
                <c:pt idx="1">
                  <c:v>392424</c:v>
                </c:pt>
                <c:pt idx="2">
                  <c:v>443742</c:v>
                </c:pt>
                <c:pt idx="3">
                  <c:v>550472</c:v>
                </c:pt>
                <c:pt idx="4">
                  <c:v>555807</c:v>
                </c:pt>
              </c:numCache>
            </c:numRef>
          </c:val>
          <c:smooth val="0"/>
        </c:ser>
        <c:dLbls>
          <c:showLegendKey val="0"/>
          <c:showVal val="0"/>
          <c:showCatName val="0"/>
          <c:showSerName val="0"/>
          <c:showPercent val="0"/>
          <c:showBubbleSize val="0"/>
        </c:dLbls>
        <c:marker val="1"/>
        <c:smooth val="0"/>
        <c:axId val="97318784"/>
        <c:axId val="101982208"/>
      </c:lineChart>
      <c:catAx>
        <c:axId val="97318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82208"/>
        <c:crosses val="autoZero"/>
        <c:auto val="1"/>
        <c:lblAlgn val="ctr"/>
        <c:lblOffset val="100"/>
        <c:tickLblSkip val="1"/>
        <c:tickMarkSkip val="1"/>
        <c:noMultiLvlLbl val="0"/>
      </c:catAx>
      <c:valAx>
        <c:axId val="1019822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18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4.79</c:v>
                </c:pt>
                <c:pt idx="1">
                  <c:v>17.27</c:v>
                </c:pt>
                <c:pt idx="2">
                  <c:v>5.05</c:v>
                </c:pt>
                <c:pt idx="3">
                  <c:v>7.31</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54.56</c:v>
                </c:pt>
                <c:pt idx="1">
                  <c:v>50.82</c:v>
                </c:pt>
                <c:pt idx="2">
                  <c:v>64.19</c:v>
                </c:pt>
                <c:pt idx="3">
                  <c:v>70</c:v>
                </c:pt>
                <c:pt idx="4">
                  <c:v>65.22</c:v>
                </c:pt>
              </c:numCache>
            </c:numRef>
          </c:val>
        </c:ser>
        <c:dLbls>
          <c:showLegendKey val="0"/>
          <c:showVal val="0"/>
          <c:showCatName val="0"/>
          <c:showSerName val="0"/>
          <c:showPercent val="0"/>
          <c:showBubbleSize val="0"/>
        </c:dLbls>
        <c:gapWidth val="250"/>
        <c:overlap val="100"/>
        <c:axId val="1381888"/>
        <c:axId val="138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12.82</c:v>
                </c:pt>
                <c:pt idx="2">
                  <c:v>0.6</c:v>
                </c:pt>
                <c:pt idx="3">
                  <c:v>1.84</c:v>
                </c:pt>
                <c:pt idx="4">
                  <c:v>-4.62</c:v>
                </c:pt>
              </c:numCache>
            </c:numRef>
          </c:val>
          <c:smooth val="0"/>
        </c:ser>
        <c:dLbls>
          <c:showLegendKey val="0"/>
          <c:showVal val="0"/>
          <c:showCatName val="0"/>
          <c:showSerName val="0"/>
          <c:showPercent val="0"/>
          <c:showBubbleSize val="0"/>
        </c:dLbls>
        <c:marker val="1"/>
        <c:smooth val="0"/>
        <c:axId val="1381888"/>
        <c:axId val="1383808"/>
      </c:lineChart>
      <c:catAx>
        <c:axId val="13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3808"/>
        <c:crosses val="autoZero"/>
        <c:auto val="1"/>
        <c:lblAlgn val="ctr"/>
        <c:lblOffset val="100"/>
        <c:tickLblSkip val="1"/>
        <c:tickMarkSkip val="1"/>
        <c:noMultiLvlLbl val="0"/>
      </c:catAx>
      <c:valAx>
        <c:axId val="13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貯木場等維持管理事業特別会計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3.3</c:v>
                </c:pt>
                <c:pt idx="2">
                  <c:v>#N/A</c:v>
                </c:pt>
                <c:pt idx="3">
                  <c:v>1.57</c:v>
                </c:pt>
                <c:pt idx="4">
                  <c:v>#N/A</c:v>
                </c:pt>
                <c:pt idx="5">
                  <c:v>1.27</c:v>
                </c:pt>
                <c:pt idx="6">
                  <c:v>#N/A</c:v>
                </c:pt>
                <c:pt idx="7">
                  <c:v>2.04</c:v>
                </c:pt>
                <c:pt idx="8">
                  <c:v>#N/A</c:v>
                </c:pt>
                <c:pt idx="9">
                  <c:v>0</c:v>
                </c:pt>
              </c:numCache>
            </c:numRef>
          </c:val>
        </c:ser>
        <c:ser>
          <c:idx val="3"/>
          <c:order val="3"/>
          <c:tx>
            <c:strRef>
              <c:f>データシート!$A$30</c:f>
              <c:strCache>
                <c:ptCount val="1"/>
                <c:pt idx="0">
                  <c:v>十津川温泉事業特別会計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0.34</c:v>
                </c:pt>
                <c:pt idx="2">
                  <c:v>#N/A</c:v>
                </c:pt>
                <c:pt idx="3">
                  <c:v>0.28000000000000003</c:v>
                </c:pt>
                <c:pt idx="4">
                  <c:v>#N/A</c:v>
                </c:pt>
                <c:pt idx="5">
                  <c:v>0.04</c:v>
                </c:pt>
                <c:pt idx="6">
                  <c:v>#N/A</c:v>
                </c:pt>
                <c:pt idx="7">
                  <c:v>0.09</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1.75</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湯泉地温泉事業特別会計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0.09</c:v>
                </c:pt>
                <c:pt idx="4">
                  <c:v>#N/A</c:v>
                </c:pt>
                <c:pt idx="5">
                  <c:v>0</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0.01</c:v>
                </c:pt>
                <c:pt idx="4">
                  <c:v>#N/A</c:v>
                </c:pt>
                <c:pt idx="5">
                  <c:v>0</c:v>
                </c:pt>
                <c:pt idx="6">
                  <c:v>#N/A</c:v>
                </c:pt>
                <c:pt idx="7">
                  <c:v>0.02</c:v>
                </c:pt>
                <c:pt idx="8">
                  <c:v>#N/A</c:v>
                </c:pt>
                <c:pt idx="9">
                  <c:v>0</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0.47</c:v>
                </c:pt>
                <c:pt idx="2">
                  <c:v>#N/A</c:v>
                </c:pt>
                <c:pt idx="3">
                  <c:v>0</c:v>
                </c:pt>
                <c:pt idx="4">
                  <c:v>#N/A</c:v>
                </c:pt>
                <c:pt idx="5">
                  <c:v>0</c:v>
                </c:pt>
                <c:pt idx="6">
                  <c:v>#N/A</c:v>
                </c:pt>
                <c:pt idx="7">
                  <c:v>0.38</c:v>
                </c:pt>
                <c:pt idx="8">
                  <c:v>#N/A</c:v>
                </c:pt>
                <c:pt idx="9">
                  <c:v>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c:v>
                </c:pt>
                <c:pt idx="2">
                  <c:v>#N/A</c:v>
                </c:pt>
                <c:pt idx="3">
                  <c:v>15.69</c:v>
                </c:pt>
                <c:pt idx="4">
                  <c:v>#N/A</c:v>
                </c:pt>
                <c:pt idx="5">
                  <c:v>3.76</c:v>
                </c:pt>
                <c:pt idx="6">
                  <c:v>#N/A</c:v>
                </c:pt>
                <c:pt idx="7">
                  <c:v>5.26</c:v>
                </c:pt>
                <c:pt idx="8">
                  <c:v>#N/A</c:v>
                </c:pt>
                <c:pt idx="9">
                  <c:v>2.15</c:v>
                </c:pt>
              </c:numCache>
            </c:numRef>
          </c:val>
        </c:ser>
        <c:dLbls>
          <c:showLegendKey val="0"/>
          <c:showVal val="0"/>
          <c:showCatName val="0"/>
          <c:showSerName val="0"/>
          <c:showPercent val="0"/>
          <c:showBubbleSize val="0"/>
        </c:dLbls>
        <c:gapWidth val="150"/>
        <c:overlap val="100"/>
        <c:axId val="102599680"/>
        <c:axId val="102605568"/>
      </c:barChart>
      <c:catAx>
        <c:axId val="1025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05568"/>
        <c:crosses val="autoZero"/>
        <c:auto val="1"/>
        <c:lblAlgn val="ctr"/>
        <c:lblOffset val="100"/>
        <c:tickLblSkip val="1"/>
        <c:tickMarkSkip val="1"/>
        <c:noMultiLvlLbl val="0"/>
      </c:catAx>
      <c:valAx>
        <c:axId val="1026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9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462</c:v>
                </c:pt>
                <c:pt idx="5">
                  <c:v>474</c:v>
                </c:pt>
                <c:pt idx="8">
                  <c:v>471</c:v>
                </c:pt>
                <c:pt idx="11">
                  <c:v>474</c:v>
                </c:pt>
                <c:pt idx="14">
                  <c:v>529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c:v>
                </c:pt>
                <c:pt idx="3">
                  <c:v>66</c:v>
                </c:pt>
                <c:pt idx="6">
                  <c:v>39</c:v>
                </c:pt>
                <c:pt idx="9">
                  <c:v>64</c:v>
                </c:pt>
                <c:pt idx="12">
                  <c:v>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532</c:v>
                </c:pt>
                <c:pt idx="3">
                  <c:v>577</c:v>
                </c:pt>
                <c:pt idx="6">
                  <c:v>550</c:v>
                </c:pt>
                <c:pt idx="9">
                  <c:v>551</c:v>
                </c:pt>
                <c:pt idx="12">
                  <c:v>615</c:v>
                </c:pt>
              </c:numCache>
            </c:numRef>
          </c:val>
        </c:ser>
        <c:dLbls>
          <c:showLegendKey val="0"/>
          <c:showVal val="0"/>
          <c:showCatName val="0"/>
          <c:showSerName val="0"/>
          <c:showPercent val="0"/>
          <c:showBubbleSize val="0"/>
        </c:dLbls>
        <c:gapWidth val="100"/>
        <c:overlap val="100"/>
        <c:axId val="97245824"/>
        <c:axId val="10165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150</c:v>
                </c:pt>
                <c:pt idx="2">
                  <c:v>#N/A</c:v>
                </c:pt>
                <c:pt idx="3">
                  <c:v>#N/A</c:v>
                </c:pt>
                <c:pt idx="4">
                  <c:v>169</c:v>
                </c:pt>
                <c:pt idx="5">
                  <c:v>#N/A</c:v>
                </c:pt>
                <c:pt idx="6">
                  <c:v>#N/A</c:v>
                </c:pt>
                <c:pt idx="7">
                  <c:v>118</c:v>
                </c:pt>
                <c:pt idx="8">
                  <c:v>#N/A</c:v>
                </c:pt>
                <c:pt idx="9">
                  <c:v>#N/A</c:v>
                </c:pt>
                <c:pt idx="10">
                  <c:v>141</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97245824"/>
        <c:axId val="101655296"/>
      </c:lineChart>
      <c:catAx>
        <c:axId val="9724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55296"/>
        <c:crosses val="autoZero"/>
        <c:auto val="1"/>
        <c:lblAlgn val="ctr"/>
        <c:lblOffset val="100"/>
        <c:tickLblSkip val="1"/>
        <c:tickMarkSkip val="1"/>
        <c:noMultiLvlLbl val="0"/>
      </c:catAx>
      <c:valAx>
        <c:axId val="1016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4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4511</c:v>
                </c:pt>
                <c:pt idx="5">
                  <c:v>5057</c:v>
                </c:pt>
                <c:pt idx="8">
                  <c:v>4993</c:v>
                </c:pt>
                <c:pt idx="11">
                  <c:v>4961</c:v>
                </c:pt>
                <c:pt idx="14">
                  <c:v>5108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4277</c:v>
                </c:pt>
                <c:pt idx="5">
                  <c:v>4229</c:v>
                </c:pt>
                <c:pt idx="8">
                  <c:v>4504</c:v>
                </c:pt>
                <c:pt idx="11">
                  <c:v>4510</c:v>
                </c:pt>
                <c:pt idx="14">
                  <c:v>4600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1496</c:v>
                </c:pt>
                <c:pt idx="3">
                  <c:v>1477</c:v>
                </c:pt>
                <c:pt idx="6">
                  <c:v>1431</c:v>
                </c:pt>
                <c:pt idx="9">
                  <c:v>1404</c:v>
                </c:pt>
                <c:pt idx="12">
                  <c:v>1353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3</c:v>
                </c:pt>
                <c:pt idx="9">
                  <c:v>78</c:v>
                </c:pt>
                <c:pt idx="12">
                  <c:v>256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789</c:v>
                </c:pt>
                <c:pt idx="3">
                  <c:v>876</c:v>
                </c:pt>
                <c:pt idx="6">
                  <c:v>920</c:v>
                </c:pt>
                <c:pt idx="9">
                  <c:v>931</c:v>
                </c:pt>
                <c:pt idx="12">
                  <c:v>1262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5993</c:v>
                </c:pt>
                <c:pt idx="3">
                  <c:v>5970</c:v>
                </c:pt>
                <c:pt idx="6">
                  <c:v>5857</c:v>
                </c:pt>
                <c:pt idx="9">
                  <c:v>5841</c:v>
                </c:pt>
                <c:pt idx="12">
                  <c:v>6141</c:v>
                </c:pt>
              </c:numCache>
            </c:numRef>
          </c:val>
        </c:ser>
        <c:dLbls>
          <c:showLegendKey val="0"/>
          <c:showVal val="0"/>
          <c:showCatName val="0"/>
          <c:showSerName val="0"/>
          <c:showPercent val="0"/>
          <c:showBubbleSize val="0"/>
        </c:dLbls>
        <c:gapWidth val="100"/>
        <c:overlap val="100"/>
        <c:axId val="108747008"/>
        <c:axId val="10877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47008"/>
        <c:axId val="108773760"/>
      </c:lineChart>
      <c:catAx>
        <c:axId val="1087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73760"/>
        <c:crosses val="autoZero"/>
        <c:auto val="1"/>
        <c:lblAlgn val="ctr"/>
        <c:lblOffset val="100"/>
        <c:tickLblSkip val="1"/>
        <c:tickMarkSkip val="1"/>
        <c:noMultiLvlLbl val="0"/>
      </c:catAx>
      <c:valAx>
        <c:axId val="10877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431616"/>
        <c:axId val="108564864"/>
      </c:scatterChart>
      <c:valAx>
        <c:axId val="108431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64864"/>
        <c:crosses val="autoZero"/>
        <c:crossBetween val="midCat"/>
      </c:valAx>
      <c:valAx>
        <c:axId val="108564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3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6.1</c:v>
                </c:pt>
                <c:pt idx="1">
                  <c:v>5.7</c:v>
                </c:pt>
                <c:pt idx="2">
                  <c:v>5.0999999999999996</c:v>
                </c:pt>
                <c:pt idx="3">
                  <c:v>5</c:v>
                </c:pt>
                <c:pt idx="4">
                  <c:v>5.0999999999999996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8589056"/>
        <c:axId val="108590976"/>
      </c:scatterChart>
      <c:valAx>
        <c:axId val="10858905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90976"/>
        <c:crosses val="autoZero"/>
        <c:crossBetween val="midCat"/>
      </c:valAx>
      <c:valAx>
        <c:axId val="108590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89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昨年と比較して増加している。統合中学校建設時に借入した起債の償還元金が増加している為である。本村は過疎対策事業債と臨時財政対策債の借入が主であるため、公債費に算入される交付税の金額も大きく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将来負担額は横ばい状態である。充当可能財源も横ばい状態である。今後も基金の取り崩し額の減少に努める。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a:t>
          </a:r>
          <a:r>
            <a:rPr kumimoji="1" lang="en-US" altLang="ja-JP" sz="1300">
              <a:latin typeface="ＭＳ Ｐゴシック"/>
            </a:rPr>
            <a:t>3</a:t>
          </a:r>
          <a:r>
            <a:rPr kumimoji="1" lang="ja-JP" altLang="en-US" sz="1300">
              <a:latin typeface="ＭＳ Ｐゴシック"/>
            </a:rPr>
            <a:t>年間は増減無しで推移しており、類似団体平均よりは下回る結果となった。今後とも歳入の確保や歳出の見直しに努める。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76623</xdr:rowOff>
    </xdr:from>
    <xdr:to>
      <xdr:col>4</xdr:col>
      <xdr:colOff>482600</xdr:colOff>
      <xdr:row>44</xdr:row>
      <xdr:rowOff>84667</xdr:rowOff>
    </xdr:to>
    <xdr:cxnSp macro="">
      <xdr:nvCxnSpPr>
        <xdr:cNvPr id="73" name="直線コネクタ 72"/>
        <xdr:cNvCxnSpPr/>
      </xdr:nvCxnSpPr>
      <xdr:spPr>
        <a:xfrm>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76623</xdr:rowOff>
    </xdr:to>
    <xdr:cxnSp macro="">
      <xdr:nvCxnSpPr>
        <xdr:cNvPr id="76" name="直線コネクタ 75"/>
        <xdr:cNvCxnSpPr/>
      </xdr:nvCxnSpPr>
      <xdr:spPr>
        <a:xfrm>
          <a:off x="1447800" y="760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7"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25823</xdr:rowOff>
    </xdr:from>
    <xdr:to>
      <xdr:col>3</xdr:col>
      <xdr:colOff>330200</xdr:colOff>
      <xdr:row>44</xdr:row>
      <xdr:rowOff>127423</xdr:rowOff>
    </xdr:to>
    <xdr:sp macro="" textlink="">
      <xdr:nvSpPr>
        <xdr:cNvPr id="92" name="円/楕円 91"/>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93" name="テキスト ボックス 92"/>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昨年より低下してはいるものの類似団体よりも上回る結果となっている。全国平均や奈良県平均よりは低い水準にあるものの、今後もさらなる弾力性の向上に努める。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56134</xdr:rowOff>
    </xdr:to>
    <xdr:cxnSp macro="">
      <xdr:nvCxnSpPr>
        <xdr:cNvPr id="128" name="直線コネクタ 127"/>
        <xdr:cNvCxnSpPr/>
      </xdr:nvCxnSpPr>
      <xdr:spPr>
        <a:xfrm flipV="1">
          <a:off x="4114800" y="111714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160147</xdr:rowOff>
    </xdr:from>
    <xdr:to>
      <xdr:col>6</xdr:col>
      <xdr:colOff>0</xdr:colOff>
      <xdr:row>65</xdr:row>
      <xdr:rowOff>56134</xdr:rowOff>
    </xdr:to>
    <xdr:cxnSp macro="">
      <xdr:nvCxnSpPr>
        <xdr:cNvPr id="131" name="直線コネクタ 130"/>
        <xdr:cNvCxnSpPr/>
      </xdr:nvCxnSpPr>
      <xdr:spPr>
        <a:xfrm>
          <a:off x="3225800" y="10961497"/>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160147</xdr:rowOff>
    </xdr:from>
    <xdr:to>
      <xdr:col>4</xdr:col>
      <xdr:colOff>482600</xdr:colOff>
      <xdr:row>64</xdr:row>
      <xdr:rowOff>87630</xdr:rowOff>
    </xdr:to>
    <xdr:cxnSp macro="">
      <xdr:nvCxnSpPr>
        <xdr:cNvPr id="134" name="直線コネクタ 133"/>
        <xdr:cNvCxnSpPr/>
      </xdr:nvCxnSpPr>
      <xdr:spPr>
        <a:xfrm flipV="1">
          <a:off x="2336800" y="1096149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32131</xdr:rowOff>
    </xdr:from>
    <xdr:to>
      <xdr:col>3</xdr:col>
      <xdr:colOff>279400</xdr:colOff>
      <xdr:row>64</xdr:row>
      <xdr:rowOff>87630</xdr:rowOff>
    </xdr:to>
    <xdr:cxnSp macro="">
      <xdr:nvCxnSpPr>
        <xdr:cNvPr id="137" name="直線コネクタ 136"/>
        <xdr:cNvCxnSpPr/>
      </xdr:nvCxnSpPr>
      <xdr:spPr>
        <a:xfrm>
          <a:off x="1447800" y="1100493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47" name="円/楕円 146"/>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48"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5334</xdr:rowOff>
    </xdr:from>
    <xdr:to>
      <xdr:col>6</xdr:col>
      <xdr:colOff>50800</xdr:colOff>
      <xdr:row>65</xdr:row>
      <xdr:rowOff>106934</xdr:rowOff>
    </xdr:to>
    <xdr:sp macro="" textlink="">
      <xdr:nvSpPr>
        <xdr:cNvPr id="149" name="円/楕円 148"/>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91711</xdr:rowOff>
    </xdr:from>
    <xdr:ext cx="736600" cy="259045"/>
    <xdr:sp macro="" textlink="">
      <xdr:nvSpPr>
        <xdr:cNvPr id="150" name="テキスト ボックス 149"/>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109347</xdr:rowOff>
    </xdr:from>
    <xdr:to>
      <xdr:col>4</xdr:col>
      <xdr:colOff>533400</xdr:colOff>
      <xdr:row>64</xdr:row>
      <xdr:rowOff>39497</xdr:rowOff>
    </xdr:to>
    <xdr:sp macro="" textlink="">
      <xdr:nvSpPr>
        <xdr:cNvPr id="151" name="円/楕円 150"/>
        <xdr:cNvSpPr/>
      </xdr:nvSpPr>
      <xdr:spPr>
        <a:xfrm>
          <a:off x="3175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49674</xdr:rowOff>
    </xdr:from>
    <xdr:ext cx="762000" cy="259045"/>
    <xdr:sp macro="" textlink="">
      <xdr:nvSpPr>
        <xdr:cNvPr id="152" name="テキスト ボックス 151"/>
        <xdr:cNvSpPr txBox="1"/>
      </xdr:nvSpPr>
      <xdr:spPr>
        <a:xfrm>
          <a:off x="2844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3" name="円/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152781</xdr:rowOff>
    </xdr:from>
    <xdr:to>
      <xdr:col>2</xdr:col>
      <xdr:colOff>127000</xdr:colOff>
      <xdr:row>64</xdr:row>
      <xdr:rowOff>82931</xdr:rowOff>
    </xdr:to>
    <xdr:sp macro="" textlink="">
      <xdr:nvSpPr>
        <xdr:cNvPr id="155" name="円/楕円 154"/>
        <xdr:cNvSpPr/>
      </xdr:nvSpPr>
      <xdr:spPr>
        <a:xfrm>
          <a:off x="1397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93108</xdr:rowOff>
    </xdr:from>
    <xdr:ext cx="762000" cy="259045"/>
    <xdr:sp macro="" textlink="">
      <xdr:nvSpPr>
        <xdr:cNvPr id="156" name="テキスト ボックス 155"/>
        <xdr:cNvSpPr txBox="1"/>
      </xdr:nvSpPr>
      <xdr:spPr>
        <a:xfrm>
          <a:off x="1066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本村は類似団体平均、全国平均、奈良県平均ともに上回っている。要因としては人口の減少や本村の面積が広大なため最低限必要とする職員数も多いためである。今後も経費削減に努めたい。</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150498</xdr:rowOff>
    </xdr:from>
    <xdr:to>
      <xdr:col>7</xdr:col>
      <xdr:colOff>152400</xdr:colOff>
      <xdr:row>83</xdr:row>
      <xdr:rowOff>23416</xdr:rowOff>
    </xdr:to>
    <xdr:cxnSp macro="">
      <xdr:nvCxnSpPr>
        <xdr:cNvPr id="190" name="直線コネクタ 189"/>
        <xdr:cNvCxnSpPr/>
      </xdr:nvCxnSpPr>
      <xdr:spPr>
        <a:xfrm>
          <a:off x="4114800" y="14209398"/>
          <a:ext cx="8382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150498</xdr:rowOff>
    </xdr:from>
    <xdr:to>
      <xdr:col>6</xdr:col>
      <xdr:colOff>0</xdr:colOff>
      <xdr:row>82</xdr:row>
      <xdr:rowOff>170132</xdr:rowOff>
    </xdr:to>
    <xdr:cxnSp macro="">
      <xdr:nvCxnSpPr>
        <xdr:cNvPr id="193" name="直線コネクタ 192"/>
        <xdr:cNvCxnSpPr/>
      </xdr:nvCxnSpPr>
      <xdr:spPr>
        <a:xfrm flipV="1">
          <a:off x="3225800" y="14209398"/>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161824</xdr:rowOff>
    </xdr:from>
    <xdr:to>
      <xdr:col>4</xdr:col>
      <xdr:colOff>482600</xdr:colOff>
      <xdr:row>82</xdr:row>
      <xdr:rowOff>170132</xdr:rowOff>
    </xdr:to>
    <xdr:cxnSp macro="">
      <xdr:nvCxnSpPr>
        <xdr:cNvPr id="196" name="直線コネクタ 195"/>
        <xdr:cNvCxnSpPr/>
      </xdr:nvCxnSpPr>
      <xdr:spPr>
        <a:xfrm>
          <a:off x="2336800" y="14220724"/>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161824</xdr:rowOff>
    </xdr:from>
    <xdr:to>
      <xdr:col>3</xdr:col>
      <xdr:colOff>279400</xdr:colOff>
      <xdr:row>83</xdr:row>
      <xdr:rowOff>3904</xdr:rowOff>
    </xdr:to>
    <xdr:cxnSp macro="">
      <xdr:nvCxnSpPr>
        <xdr:cNvPr id="199" name="直線コネクタ 198"/>
        <xdr:cNvCxnSpPr/>
      </xdr:nvCxnSpPr>
      <xdr:spPr>
        <a:xfrm flipV="1">
          <a:off x="1447800" y="14220724"/>
          <a:ext cx="8890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144066</xdr:rowOff>
    </xdr:from>
    <xdr:to>
      <xdr:col>7</xdr:col>
      <xdr:colOff>203200</xdr:colOff>
      <xdr:row>83</xdr:row>
      <xdr:rowOff>74216</xdr:rowOff>
    </xdr:to>
    <xdr:sp macro="" textlink="">
      <xdr:nvSpPr>
        <xdr:cNvPr id="209" name="円/楕円 208"/>
        <xdr:cNvSpPr/>
      </xdr:nvSpPr>
      <xdr:spPr>
        <a:xfrm>
          <a:off x="4902200" y="142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116143</xdr:rowOff>
    </xdr:from>
    <xdr:ext cx="762000" cy="259045"/>
    <xdr:sp macro="" textlink="">
      <xdr:nvSpPr>
        <xdr:cNvPr id="210" name="人件費・物件費等の状況該当値テキスト"/>
        <xdr:cNvSpPr txBox="1"/>
      </xdr:nvSpPr>
      <xdr:spPr>
        <a:xfrm>
          <a:off x="5041900" y="1417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563,322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99698</xdr:rowOff>
    </xdr:from>
    <xdr:to>
      <xdr:col>6</xdr:col>
      <xdr:colOff>50800</xdr:colOff>
      <xdr:row>83</xdr:row>
      <xdr:rowOff>29848</xdr:rowOff>
    </xdr:to>
    <xdr:sp macro="" textlink="">
      <xdr:nvSpPr>
        <xdr:cNvPr id="211" name="円/楕円 210"/>
        <xdr:cNvSpPr/>
      </xdr:nvSpPr>
      <xdr:spPr>
        <a:xfrm>
          <a:off x="4064000" y="141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14625</xdr:rowOff>
    </xdr:from>
    <xdr:ext cx="736600" cy="259045"/>
    <xdr:sp macro="" textlink="">
      <xdr:nvSpPr>
        <xdr:cNvPr id="212" name="テキスト ボックス 211"/>
        <xdr:cNvSpPr txBox="1"/>
      </xdr:nvSpPr>
      <xdr:spPr>
        <a:xfrm>
          <a:off x="3733800" y="1424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508,162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119332</xdr:rowOff>
    </xdr:from>
    <xdr:to>
      <xdr:col>4</xdr:col>
      <xdr:colOff>533400</xdr:colOff>
      <xdr:row>83</xdr:row>
      <xdr:rowOff>49482</xdr:rowOff>
    </xdr:to>
    <xdr:sp macro="" textlink="">
      <xdr:nvSpPr>
        <xdr:cNvPr id="213" name="円/楕円 212"/>
        <xdr:cNvSpPr/>
      </xdr:nvSpPr>
      <xdr:spPr>
        <a:xfrm>
          <a:off x="3175000" y="141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34259</xdr:rowOff>
    </xdr:from>
    <xdr:ext cx="762000" cy="259045"/>
    <xdr:sp macro="" textlink="">
      <xdr:nvSpPr>
        <xdr:cNvPr id="214" name="テキスト ボックス 213"/>
        <xdr:cNvSpPr txBox="1"/>
      </xdr:nvSpPr>
      <xdr:spPr>
        <a:xfrm>
          <a:off x="2844800" y="142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111024</xdr:rowOff>
    </xdr:from>
    <xdr:to>
      <xdr:col>3</xdr:col>
      <xdr:colOff>330200</xdr:colOff>
      <xdr:row>83</xdr:row>
      <xdr:rowOff>41174</xdr:rowOff>
    </xdr:to>
    <xdr:sp macro="" textlink="">
      <xdr:nvSpPr>
        <xdr:cNvPr id="215" name="円/楕円 214"/>
        <xdr:cNvSpPr/>
      </xdr:nvSpPr>
      <xdr:spPr>
        <a:xfrm>
          <a:off x="2286000" y="141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25951</xdr:rowOff>
    </xdr:from>
    <xdr:ext cx="762000" cy="259045"/>
    <xdr:sp macro="" textlink="">
      <xdr:nvSpPr>
        <xdr:cNvPr id="216" name="テキスト ボックス 215"/>
        <xdr:cNvSpPr txBox="1"/>
      </xdr:nvSpPr>
      <xdr:spPr>
        <a:xfrm>
          <a:off x="1955800" y="142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522,243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124554</xdr:rowOff>
    </xdr:from>
    <xdr:to>
      <xdr:col>2</xdr:col>
      <xdr:colOff>127000</xdr:colOff>
      <xdr:row>83</xdr:row>
      <xdr:rowOff>54704</xdr:rowOff>
    </xdr:to>
    <xdr:sp macro="" textlink="">
      <xdr:nvSpPr>
        <xdr:cNvPr id="217" name="円/楕円 216"/>
        <xdr:cNvSpPr/>
      </xdr:nvSpPr>
      <xdr:spPr>
        <a:xfrm>
          <a:off x="1397000" y="141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39481</xdr:rowOff>
    </xdr:from>
    <xdr:ext cx="762000" cy="259045"/>
    <xdr:sp macro="" textlink="">
      <xdr:nvSpPr>
        <xdr:cNvPr id="218" name="テキスト ボックス 217"/>
        <xdr:cNvSpPr txBox="1"/>
      </xdr:nvSpPr>
      <xdr:spPr>
        <a:xfrm>
          <a:off x="1066800" y="1426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昨年に引き続き類似団体平均、全国町村平均を下回っている。今後も適正な給与水準に努める。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85513</xdr:rowOff>
    </xdr:to>
    <xdr:cxnSp macro="">
      <xdr:nvCxnSpPr>
        <xdr:cNvPr id="252" name="直線コネクタ 251"/>
        <xdr:cNvCxnSpPr/>
      </xdr:nvCxnSpPr>
      <xdr:spPr>
        <a:xfrm>
          <a:off x="16179800" y="1482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77470</xdr:rowOff>
    </xdr:to>
    <xdr:cxnSp macro="">
      <xdr:nvCxnSpPr>
        <xdr:cNvPr id="255" name="直線コネクタ 254"/>
        <xdr:cNvCxnSpPr/>
      </xdr:nvCxnSpPr>
      <xdr:spPr>
        <a:xfrm>
          <a:off x="15290800" y="1475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90</xdr:row>
      <xdr:rowOff>11007</xdr:rowOff>
    </xdr:to>
    <xdr:cxnSp macro="">
      <xdr:nvCxnSpPr>
        <xdr:cNvPr id="258" name="直線コネクタ 257"/>
        <xdr:cNvCxnSpPr/>
      </xdr:nvCxnSpPr>
      <xdr:spPr>
        <a:xfrm flipV="1">
          <a:off x="14401800" y="1475782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11007</xdr:rowOff>
    </xdr:from>
    <xdr:to>
      <xdr:col>21</xdr:col>
      <xdr:colOff>0</xdr:colOff>
      <xdr:row>90</xdr:row>
      <xdr:rowOff>27093</xdr:rowOff>
    </xdr:to>
    <xdr:cxnSp macro="">
      <xdr:nvCxnSpPr>
        <xdr:cNvPr id="261" name="直線コネクタ 260"/>
        <xdr:cNvCxnSpPr/>
      </xdr:nvCxnSpPr>
      <xdr:spPr>
        <a:xfrm flipV="1">
          <a:off x="13512800" y="154415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1" name="円/楕円 270"/>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51240</xdr:rowOff>
    </xdr:from>
    <xdr:ext cx="762000" cy="259045"/>
    <xdr:sp macro="" textlink="">
      <xdr:nvSpPr>
        <xdr:cNvPr id="272" name="給与水準   （国との比較）該当値テキスト"/>
        <xdr:cNvSpPr txBox="1"/>
      </xdr:nvSpPr>
      <xdr:spPr>
        <a:xfrm>
          <a:off x="171069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3" name="円/楕円 272"/>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4" name="テキスト ボックス 27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5" name="円/楕円 274"/>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76" name="テキスト ボックス 27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77" name="円/楕円 276"/>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71984</xdr:rowOff>
    </xdr:from>
    <xdr:ext cx="762000" cy="259045"/>
    <xdr:sp macro="" textlink="">
      <xdr:nvSpPr>
        <xdr:cNvPr id="278" name="テキスト ボックス 277"/>
        <xdr:cNvSpPr txBox="1"/>
      </xdr:nvSpPr>
      <xdr:spPr>
        <a:xfrm>
          <a:off x="14020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79" name="円/楕円 278"/>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88070</xdr:rowOff>
    </xdr:from>
    <xdr:ext cx="762000" cy="259045"/>
    <xdr:sp macro="" textlink="">
      <xdr:nvSpPr>
        <xdr:cNvPr id="280" name="テキスト ボックス 279"/>
        <xdr:cNvSpPr txBox="1"/>
      </xdr:nvSpPr>
      <xdr:spPr>
        <a:xfrm>
          <a:off x="13131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類似団体を上回る数値となっている。本村は過疎化や高齢化による人口減少、広大な面積に集落が点在しており人口当たりの職員数は多い傾向にある。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96255</xdr:rowOff>
    </xdr:from>
    <xdr:to>
      <xdr:col>24</xdr:col>
      <xdr:colOff>558800</xdr:colOff>
      <xdr:row>61</xdr:row>
      <xdr:rowOff>102891</xdr:rowOff>
    </xdr:to>
    <xdr:cxnSp macro="">
      <xdr:nvCxnSpPr>
        <xdr:cNvPr id="314" name="直線コネクタ 313"/>
        <xdr:cNvCxnSpPr/>
      </xdr:nvCxnSpPr>
      <xdr:spPr>
        <a:xfrm>
          <a:off x="16179800" y="10554705"/>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79364</xdr:rowOff>
    </xdr:from>
    <xdr:to>
      <xdr:col>23</xdr:col>
      <xdr:colOff>406400</xdr:colOff>
      <xdr:row>61</xdr:row>
      <xdr:rowOff>96255</xdr:rowOff>
    </xdr:to>
    <xdr:cxnSp macro="">
      <xdr:nvCxnSpPr>
        <xdr:cNvPr id="317" name="直線コネクタ 316"/>
        <xdr:cNvCxnSpPr/>
      </xdr:nvCxnSpPr>
      <xdr:spPr>
        <a:xfrm>
          <a:off x="15290800" y="1053781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72125</xdr:rowOff>
    </xdr:from>
    <xdr:to>
      <xdr:col>22</xdr:col>
      <xdr:colOff>203200</xdr:colOff>
      <xdr:row>61</xdr:row>
      <xdr:rowOff>79364</xdr:rowOff>
    </xdr:to>
    <xdr:cxnSp macro="">
      <xdr:nvCxnSpPr>
        <xdr:cNvPr id="320" name="直線コネクタ 319"/>
        <xdr:cNvCxnSpPr/>
      </xdr:nvCxnSpPr>
      <xdr:spPr>
        <a:xfrm>
          <a:off x="14401800" y="1053057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72125</xdr:rowOff>
    </xdr:from>
    <xdr:to>
      <xdr:col>21</xdr:col>
      <xdr:colOff>0</xdr:colOff>
      <xdr:row>61</xdr:row>
      <xdr:rowOff>105907</xdr:rowOff>
    </xdr:to>
    <xdr:cxnSp macro="">
      <xdr:nvCxnSpPr>
        <xdr:cNvPr id="323" name="直線コネクタ 322"/>
        <xdr:cNvCxnSpPr/>
      </xdr:nvCxnSpPr>
      <xdr:spPr>
        <a:xfrm flipV="1">
          <a:off x="13512800" y="1053057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52091</xdr:rowOff>
    </xdr:from>
    <xdr:to>
      <xdr:col>24</xdr:col>
      <xdr:colOff>609600</xdr:colOff>
      <xdr:row>61</xdr:row>
      <xdr:rowOff>153691</xdr:rowOff>
    </xdr:to>
    <xdr:sp macro="" textlink="">
      <xdr:nvSpPr>
        <xdr:cNvPr id="333" name="円/楕円 332"/>
        <xdr:cNvSpPr/>
      </xdr:nvSpPr>
      <xdr:spPr>
        <a:xfrm>
          <a:off x="16967200" y="105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24168</xdr:rowOff>
    </xdr:from>
    <xdr:ext cx="762000" cy="259045"/>
    <xdr:sp macro="" textlink="">
      <xdr:nvSpPr>
        <xdr:cNvPr id="334" name="定員管理の状況該当値テキスト"/>
        <xdr:cNvSpPr txBox="1"/>
      </xdr:nvSpPr>
      <xdr:spPr>
        <a:xfrm>
          <a:off x="17106900" y="1048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45455</xdr:rowOff>
    </xdr:from>
    <xdr:to>
      <xdr:col>23</xdr:col>
      <xdr:colOff>457200</xdr:colOff>
      <xdr:row>61</xdr:row>
      <xdr:rowOff>147055</xdr:rowOff>
    </xdr:to>
    <xdr:sp macro="" textlink="">
      <xdr:nvSpPr>
        <xdr:cNvPr id="335" name="円/楕円 334"/>
        <xdr:cNvSpPr/>
      </xdr:nvSpPr>
      <xdr:spPr>
        <a:xfrm>
          <a:off x="16129000" y="105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131832</xdr:rowOff>
    </xdr:from>
    <xdr:ext cx="736600" cy="259045"/>
    <xdr:sp macro="" textlink="">
      <xdr:nvSpPr>
        <xdr:cNvPr id="336" name="テキスト ボックス 335"/>
        <xdr:cNvSpPr txBox="1"/>
      </xdr:nvSpPr>
      <xdr:spPr>
        <a:xfrm>
          <a:off x="15798800" y="1059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28564</xdr:rowOff>
    </xdr:from>
    <xdr:to>
      <xdr:col>22</xdr:col>
      <xdr:colOff>254000</xdr:colOff>
      <xdr:row>61</xdr:row>
      <xdr:rowOff>130164</xdr:rowOff>
    </xdr:to>
    <xdr:sp macro="" textlink="">
      <xdr:nvSpPr>
        <xdr:cNvPr id="337" name="円/楕円 336"/>
        <xdr:cNvSpPr/>
      </xdr:nvSpPr>
      <xdr:spPr>
        <a:xfrm>
          <a:off x="15240000" y="104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114941</xdr:rowOff>
    </xdr:from>
    <xdr:ext cx="762000" cy="259045"/>
    <xdr:sp macro="" textlink="">
      <xdr:nvSpPr>
        <xdr:cNvPr id="338" name="テキスト ボックス 337"/>
        <xdr:cNvSpPr txBox="1"/>
      </xdr:nvSpPr>
      <xdr:spPr>
        <a:xfrm>
          <a:off x="14909800" y="1057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21325</xdr:rowOff>
    </xdr:from>
    <xdr:to>
      <xdr:col>21</xdr:col>
      <xdr:colOff>50800</xdr:colOff>
      <xdr:row>61</xdr:row>
      <xdr:rowOff>122925</xdr:rowOff>
    </xdr:to>
    <xdr:sp macro="" textlink="">
      <xdr:nvSpPr>
        <xdr:cNvPr id="339" name="円/楕円 338"/>
        <xdr:cNvSpPr/>
      </xdr:nvSpPr>
      <xdr:spPr>
        <a:xfrm>
          <a:off x="14351000" y="104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107702</xdr:rowOff>
    </xdr:from>
    <xdr:ext cx="762000" cy="259045"/>
    <xdr:sp macro="" textlink="">
      <xdr:nvSpPr>
        <xdr:cNvPr id="340" name="テキスト ボックス 339"/>
        <xdr:cNvSpPr txBox="1"/>
      </xdr:nvSpPr>
      <xdr:spPr>
        <a:xfrm>
          <a:off x="14020800" y="105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55107</xdr:rowOff>
    </xdr:from>
    <xdr:to>
      <xdr:col>19</xdr:col>
      <xdr:colOff>533400</xdr:colOff>
      <xdr:row>61</xdr:row>
      <xdr:rowOff>156707</xdr:rowOff>
    </xdr:to>
    <xdr:sp macro="" textlink="">
      <xdr:nvSpPr>
        <xdr:cNvPr id="341" name="円/楕円 340"/>
        <xdr:cNvSpPr/>
      </xdr:nvSpPr>
      <xdr:spPr>
        <a:xfrm>
          <a:off x="13462000" y="105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141484</xdr:rowOff>
    </xdr:from>
    <xdr:ext cx="762000" cy="259045"/>
    <xdr:sp macro="" textlink="">
      <xdr:nvSpPr>
        <xdr:cNvPr id="342" name="テキスト ボックス 341"/>
        <xdr:cNvSpPr txBox="1"/>
      </xdr:nvSpPr>
      <xdr:spPr>
        <a:xfrm>
          <a:off x="13131800" y="105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ここ３年は５％付近を推移している。今後も予算規模に見合った適正な起債の借入により現状維持を維持したい。</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39</xdr:row>
      <xdr:rowOff>132987</xdr:rowOff>
    </xdr:to>
    <xdr:cxnSp macro="">
      <xdr:nvCxnSpPr>
        <xdr:cNvPr id="377" name="直線コネクタ 376"/>
        <xdr:cNvCxnSpPr/>
      </xdr:nvCxnSpPr>
      <xdr:spPr>
        <a:xfrm>
          <a:off x="16179800" y="68126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39</xdr:row>
      <xdr:rowOff>132987</xdr:rowOff>
    </xdr:to>
    <xdr:cxnSp macro="">
      <xdr:nvCxnSpPr>
        <xdr:cNvPr id="380" name="直線コネクタ 379"/>
        <xdr:cNvCxnSpPr/>
      </xdr:nvCxnSpPr>
      <xdr:spPr>
        <a:xfrm flipV="1">
          <a:off x="15290800" y="68126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132987</xdr:rowOff>
    </xdr:from>
    <xdr:to>
      <xdr:col>22</xdr:col>
      <xdr:colOff>203200</xdr:colOff>
      <xdr:row>40</xdr:row>
      <xdr:rowOff>2903</xdr:rowOff>
    </xdr:to>
    <xdr:cxnSp macro="">
      <xdr:nvCxnSpPr>
        <xdr:cNvPr id="383" name="直線コネクタ 382"/>
        <xdr:cNvCxnSpPr/>
      </xdr:nvCxnSpPr>
      <xdr:spPr>
        <a:xfrm flipV="1">
          <a:off x="14401800" y="68195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2903</xdr:rowOff>
    </xdr:from>
    <xdr:to>
      <xdr:col>21</xdr:col>
      <xdr:colOff>0</xdr:colOff>
      <xdr:row>40</xdr:row>
      <xdr:rowOff>30480</xdr:rowOff>
    </xdr:to>
    <xdr:cxnSp macro="">
      <xdr:nvCxnSpPr>
        <xdr:cNvPr id="386" name="直線コネクタ 385"/>
        <xdr:cNvCxnSpPr/>
      </xdr:nvCxnSpPr>
      <xdr:spPr>
        <a:xfrm flipV="1">
          <a:off x="13512800" y="68609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82187</xdr:rowOff>
    </xdr:from>
    <xdr:to>
      <xdr:col>24</xdr:col>
      <xdr:colOff>609600</xdr:colOff>
      <xdr:row>40</xdr:row>
      <xdr:rowOff>12337</xdr:rowOff>
    </xdr:to>
    <xdr:sp macro="" textlink="">
      <xdr:nvSpPr>
        <xdr:cNvPr id="396" name="円/楕円 395"/>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98714</xdr:rowOff>
    </xdr:from>
    <xdr:ext cx="762000" cy="259045"/>
    <xdr:sp macro="" textlink="">
      <xdr:nvSpPr>
        <xdr:cNvPr id="397"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398" name="円/楕円 39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399" name="テキスト ボックス 39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82187</xdr:rowOff>
    </xdr:from>
    <xdr:to>
      <xdr:col>22</xdr:col>
      <xdr:colOff>254000</xdr:colOff>
      <xdr:row>40</xdr:row>
      <xdr:rowOff>12337</xdr:rowOff>
    </xdr:to>
    <xdr:sp macro="" textlink="">
      <xdr:nvSpPr>
        <xdr:cNvPr id="400" name="円/楕円 399"/>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22514</xdr:rowOff>
    </xdr:from>
    <xdr:ext cx="762000" cy="259045"/>
    <xdr:sp macro="" textlink="">
      <xdr:nvSpPr>
        <xdr:cNvPr id="401" name="テキスト ボックス 400"/>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123553</xdr:rowOff>
    </xdr:from>
    <xdr:to>
      <xdr:col>21</xdr:col>
      <xdr:colOff>50800</xdr:colOff>
      <xdr:row>40</xdr:row>
      <xdr:rowOff>53703</xdr:rowOff>
    </xdr:to>
    <xdr:sp macro="" textlink="">
      <xdr:nvSpPr>
        <xdr:cNvPr id="402" name="円/楕円 401"/>
        <xdr:cNvSpPr/>
      </xdr:nvSpPr>
      <xdr:spPr>
        <a:xfrm>
          <a:off x="14351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63880</xdr:rowOff>
    </xdr:from>
    <xdr:ext cx="762000" cy="259045"/>
    <xdr:sp macro="" textlink="">
      <xdr:nvSpPr>
        <xdr:cNvPr id="403" name="テキスト ボックス 402"/>
        <xdr:cNvSpPr txBox="1"/>
      </xdr:nvSpPr>
      <xdr:spPr>
        <a:xfrm>
          <a:off x="14020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4" name="円/楕円 403"/>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5" name="テキスト ボックス 404"/>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将来負担比率は昨年同様０％となっている。今後も維持に努めたい。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ここ数年類似団体を下回っているが、全国平均はわずかに上回っている。今後も適正化に努める。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17599</xdr:rowOff>
    </xdr:from>
    <xdr:to>
      <xdr:col>7</xdr:col>
      <xdr:colOff>15875</xdr:colOff>
      <xdr:row>37</xdr:row>
      <xdr:rowOff>33927</xdr:rowOff>
    </xdr:to>
    <xdr:cxnSp macro="">
      <xdr:nvCxnSpPr>
        <xdr:cNvPr id="67" name="直線コネクタ 66"/>
        <xdr:cNvCxnSpPr/>
      </xdr:nvCxnSpPr>
      <xdr:spPr>
        <a:xfrm flipV="1">
          <a:off x="3987800" y="63612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153126</xdr:rowOff>
    </xdr:from>
    <xdr:to>
      <xdr:col>5</xdr:col>
      <xdr:colOff>549275</xdr:colOff>
      <xdr:row>37</xdr:row>
      <xdr:rowOff>33927</xdr:rowOff>
    </xdr:to>
    <xdr:cxnSp macro="">
      <xdr:nvCxnSpPr>
        <xdr:cNvPr id="70" name="直線コネクタ 69"/>
        <xdr:cNvCxnSpPr/>
      </xdr:nvCxnSpPr>
      <xdr:spPr>
        <a:xfrm>
          <a:off x="3098800" y="63253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153126</xdr:rowOff>
    </xdr:from>
    <xdr:to>
      <xdr:col>4</xdr:col>
      <xdr:colOff>346075</xdr:colOff>
      <xdr:row>37</xdr:row>
      <xdr:rowOff>112304</xdr:rowOff>
    </xdr:to>
    <xdr:cxnSp macro="">
      <xdr:nvCxnSpPr>
        <xdr:cNvPr id="73" name="直線コネクタ 72"/>
        <xdr:cNvCxnSpPr/>
      </xdr:nvCxnSpPr>
      <xdr:spPr>
        <a:xfrm flipV="1">
          <a:off x="2209800" y="632532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112304</xdr:rowOff>
    </xdr:to>
    <xdr:cxnSp macro="">
      <xdr:nvCxnSpPr>
        <xdr:cNvPr id="76" name="直線コネクタ 75"/>
        <xdr:cNvCxnSpPr/>
      </xdr:nvCxnSpPr>
      <xdr:spPr>
        <a:xfrm>
          <a:off x="1320800" y="6380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138249</xdr:rowOff>
    </xdr:from>
    <xdr:to>
      <xdr:col>7</xdr:col>
      <xdr:colOff>66675</xdr:colOff>
      <xdr:row>37</xdr:row>
      <xdr:rowOff>68399</xdr:rowOff>
    </xdr:to>
    <xdr:sp macro="" textlink="">
      <xdr:nvSpPr>
        <xdr:cNvPr id="86" name="円/楕円 85"/>
        <xdr:cNvSpPr/>
      </xdr:nvSpPr>
      <xdr:spPr>
        <a:xfrm>
          <a:off x="4775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154776</xdr:rowOff>
    </xdr:from>
    <xdr:ext cx="762000" cy="259045"/>
    <xdr:sp macro="" textlink="">
      <xdr:nvSpPr>
        <xdr:cNvPr id="87" name="人件費該当値テキスト"/>
        <xdr:cNvSpPr txBox="1"/>
      </xdr:nvSpPr>
      <xdr:spPr>
        <a:xfrm>
          <a:off x="4914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154577</xdr:rowOff>
    </xdr:from>
    <xdr:to>
      <xdr:col>5</xdr:col>
      <xdr:colOff>600075</xdr:colOff>
      <xdr:row>37</xdr:row>
      <xdr:rowOff>84727</xdr:rowOff>
    </xdr:to>
    <xdr:sp macro="" textlink="">
      <xdr:nvSpPr>
        <xdr:cNvPr id="88" name="円/楕円 87"/>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94904</xdr:rowOff>
    </xdr:from>
    <xdr:ext cx="736600" cy="259045"/>
    <xdr:sp macro="" textlink="">
      <xdr:nvSpPr>
        <xdr:cNvPr id="89" name="テキスト ボックス 88"/>
        <xdr:cNvSpPr txBox="1"/>
      </xdr:nvSpPr>
      <xdr:spPr>
        <a:xfrm>
          <a:off x="3606800" y="609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102326</xdr:rowOff>
    </xdr:from>
    <xdr:to>
      <xdr:col>4</xdr:col>
      <xdr:colOff>396875</xdr:colOff>
      <xdr:row>37</xdr:row>
      <xdr:rowOff>32476</xdr:rowOff>
    </xdr:to>
    <xdr:sp macro="" textlink="">
      <xdr:nvSpPr>
        <xdr:cNvPr id="90" name="円/楕円 89"/>
        <xdr:cNvSpPr/>
      </xdr:nvSpPr>
      <xdr:spPr>
        <a:xfrm>
          <a:off x="3048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42653</xdr:rowOff>
    </xdr:from>
    <xdr:ext cx="762000" cy="259045"/>
    <xdr:sp macro="" textlink="">
      <xdr:nvSpPr>
        <xdr:cNvPr id="91" name="テキスト ボックス 90"/>
        <xdr:cNvSpPr txBox="1"/>
      </xdr:nvSpPr>
      <xdr:spPr>
        <a:xfrm>
          <a:off x="2717800" y="604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61504</xdr:rowOff>
    </xdr:from>
    <xdr:to>
      <xdr:col>3</xdr:col>
      <xdr:colOff>193675</xdr:colOff>
      <xdr:row>37</xdr:row>
      <xdr:rowOff>163105</xdr:rowOff>
    </xdr:to>
    <xdr:sp macro="" textlink="">
      <xdr:nvSpPr>
        <xdr:cNvPr id="92" name="円/楕円 91"/>
        <xdr:cNvSpPr/>
      </xdr:nvSpPr>
      <xdr:spPr>
        <a:xfrm>
          <a:off x="2159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147881</xdr:rowOff>
    </xdr:from>
    <xdr:ext cx="762000" cy="259045"/>
    <xdr:sp macro="" textlink="">
      <xdr:nvSpPr>
        <xdr:cNvPr id="93" name="テキスト ボックス 92"/>
        <xdr:cNvSpPr txBox="1"/>
      </xdr:nvSpPr>
      <xdr:spPr>
        <a:xfrm>
          <a:off x="18288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94" name="円/楕円 93"/>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95" name="テキスト ボックス 94"/>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昨年からは</a:t>
          </a:r>
          <a:r>
            <a:rPr kumimoji="1" lang="en-US" altLang="ja-JP" sz="1300">
              <a:latin typeface="ＭＳ Ｐゴシック"/>
            </a:rPr>
            <a:t>1.8</a:t>
          </a:r>
          <a:r>
            <a:rPr kumimoji="1" lang="ja-JP" altLang="en-US" sz="1300">
              <a:latin typeface="ＭＳ Ｐゴシック"/>
            </a:rPr>
            <a:t>％減少したが、類似団体を上回っている。本村は村営バス運営事業を委託しており他団体より物件費が多い傾向である。今後も適正な支出に努める。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76708</xdr:rowOff>
    </xdr:from>
    <xdr:to>
      <xdr:col>24</xdr:col>
      <xdr:colOff>31750</xdr:colOff>
      <xdr:row>18</xdr:row>
      <xdr:rowOff>159004</xdr:rowOff>
    </xdr:to>
    <xdr:cxnSp macro="">
      <xdr:nvCxnSpPr>
        <xdr:cNvPr id="125" name="直線コネクタ 124"/>
        <xdr:cNvCxnSpPr/>
      </xdr:nvCxnSpPr>
      <xdr:spPr>
        <a:xfrm flipV="1">
          <a:off x="15671800" y="31628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159004</xdr:rowOff>
    </xdr:from>
    <xdr:to>
      <xdr:col>22</xdr:col>
      <xdr:colOff>565150</xdr:colOff>
      <xdr:row>19</xdr:row>
      <xdr:rowOff>83566</xdr:rowOff>
    </xdr:to>
    <xdr:cxnSp macro="">
      <xdr:nvCxnSpPr>
        <xdr:cNvPr id="128" name="直線コネクタ 127"/>
        <xdr:cNvCxnSpPr/>
      </xdr:nvCxnSpPr>
      <xdr:spPr>
        <a:xfrm flipV="1">
          <a:off x="14782800" y="3245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37846</xdr:rowOff>
    </xdr:from>
    <xdr:to>
      <xdr:col>21</xdr:col>
      <xdr:colOff>361950</xdr:colOff>
      <xdr:row>19</xdr:row>
      <xdr:rowOff>83566</xdr:rowOff>
    </xdr:to>
    <xdr:cxnSp macro="">
      <xdr:nvCxnSpPr>
        <xdr:cNvPr id="131" name="直線コネクタ 130"/>
        <xdr:cNvCxnSpPr/>
      </xdr:nvCxnSpPr>
      <xdr:spPr>
        <a:xfrm>
          <a:off x="13893800" y="3295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37846</xdr:rowOff>
    </xdr:from>
    <xdr:to>
      <xdr:col>20</xdr:col>
      <xdr:colOff>158750</xdr:colOff>
      <xdr:row>19</xdr:row>
      <xdr:rowOff>92710</xdr:rowOff>
    </xdr:to>
    <xdr:cxnSp macro="">
      <xdr:nvCxnSpPr>
        <xdr:cNvPr id="134" name="直線コネクタ 133"/>
        <xdr:cNvCxnSpPr/>
      </xdr:nvCxnSpPr>
      <xdr:spPr>
        <a:xfrm flipV="1">
          <a:off x="13004800" y="32953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25908</xdr:rowOff>
    </xdr:from>
    <xdr:to>
      <xdr:col>24</xdr:col>
      <xdr:colOff>82550</xdr:colOff>
      <xdr:row>18</xdr:row>
      <xdr:rowOff>127508</xdr:rowOff>
    </xdr:to>
    <xdr:sp macro="" textlink="">
      <xdr:nvSpPr>
        <xdr:cNvPr id="144" name="円/楕円 143"/>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169435</xdr:rowOff>
    </xdr:from>
    <xdr:ext cx="762000" cy="259045"/>
    <xdr:sp macro="" textlink="">
      <xdr:nvSpPr>
        <xdr:cNvPr id="145" name="物件費該当値テキスト"/>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108204</xdr:rowOff>
    </xdr:from>
    <xdr:to>
      <xdr:col>22</xdr:col>
      <xdr:colOff>615950</xdr:colOff>
      <xdr:row>19</xdr:row>
      <xdr:rowOff>38354</xdr:rowOff>
    </xdr:to>
    <xdr:sp macro="" textlink="">
      <xdr:nvSpPr>
        <xdr:cNvPr id="146" name="円/楕円 145"/>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23131</xdr:rowOff>
    </xdr:from>
    <xdr:ext cx="736600" cy="259045"/>
    <xdr:sp macro="" textlink="">
      <xdr:nvSpPr>
        <xdr:cNvPr id="147" name="テキスト ボックス 146"/>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32766</xdr:rowOff>
    </xdr:from>
    <xdr:to>
      <xdr:col>21</xdr:col>
      <xdr:colOff>412750</xdr:colOff>
      <xdr:row>19</xdr:row>
      <xdr:rowOff>134366</xdr:rowOff>
    </xdr:to>
    <xdr:sp macro="" textlink="">
      <xdr:nvSpPr>
        <xdr:cNvPr id="148" name="円/楕円 147"/>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119143</xdr:rowOff>
    </xdr:from>
    <xdr:ext cx="762000" cy="259045"/>
    <xdr:sp macro="" textlink="">
      <xdr:nvSpPr>
        <xdr:cNvPr id="149" name="テキスト ボックス 148"/>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158496</xdr:rowOff>
    </xdr:from>
    <xdr:to>
      <xdr:col>20</xdr:col>
      <xdr:colOff>209550</xdr:colOff>
      <xdr:row>19</xdr:row>
      <xdr:rowOff>88646</xdr:rowOff>
    </xdr:to>
    <xdr:sp macro="" textlink="">
      <xdr:nvSpPr>
        <xdr:cNvPr id="150" name="円/楕円 149"/>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73423</xdr:rowOff>
    </xdr:from>
    <xdr:ext cx="762000" cy="259045"/>
    <xdr:sp macro="" textlink="">
      <xdr:nvSpPr>
        <xdr:cNvPr id="151" name="テキスト ボックス 150"/>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41910</xdr:rowOff>
    </xdr:from>
    <xdr:to>
      <xdr:col>19</xdr:col>
      <xdr:colOff>6350</xdr:colOff>
      <xdr:row>19</xdr:row>
      <xdr:rowOff>143510</xdr:rowOff>
    </xdr:to>
    <xdr:sp macro="" textlink="">
      <xdr:nvSpPr>
        <xdr:cNvPr id="152" name="円/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昨年と同水準で類似団体とも同じである。扶助費は徐々に増加してきており今後も適正な支出に努める。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5" name="直線コネクタ 184"/>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146050</xdr:rowOff>
    </xdr:to>
    <xdr:cxnSp macro="">
      <xdr:nvCxnSpPr>
        <xdr:cNvPr id="188" name="直線コネクタ 187"/>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1" name="直線コネクタ 190"/>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4" name="直線コネクタ 193"/>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4" name="円/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5"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6" name="円/楕円 205"/>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7" name="テキスト ボックス 20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8" name="円/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9" name="テキスト ボックス 208"/>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昨年からほぼ横ばいとなっている。要因としては全国平均や奈良県平均を下回っているものの類似団体より上回っている。今後も健全な歳出に努める。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90424</xdr:rowOff>
    </xdr:to>
    <xdr:cxnSp macro="">
      <xdr:nvCxnSpPr>
        <xdr:cNvPr id="243" name="直線コネクタ 242"/>
        <xdr:cNvCxnSpPr/>
      </xdr:nvCxnSpPr>
      <xdr:spPr>
        <a:xfrm>
          <a:off x="15671800" y="9682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56</xdr:row>
      <xdr:rowOff>81280</xdr:rowOff>
    </xdr:to>
    <xdr:cxnSp macro="">
      <xdr:nvCxnSpPr>
        <xdr:cNvPr id="246" name="直線コネクタ 245"/>
        <xdr:cNvCxnSpPr/>
      </xdr:nvCxnSpPr>
      <xdr:spPr>
        <a:xfrm>
          <a:off x="14782800" y="9545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110998</xdr:rowOff>
    </xdr:from>
    <xdr:to>
      <xdr:col>21</xdr:col>
      <xdr:colOff>361950</xdr:colOff>
      <xdr:row>55</xdr:row>
      <xdr:rowOff>115570</xdr:rowOff>
    </xdr:to>
    <xdr:cxnSp macro="">
      <xdr:nvCxnSpPr>
        <xdr:cNvPr id="249" name="直線コネクタ 248"/>
        <xdr:cNvCxnSpPr/>
      </xdr:nvCxnSpPr>
      <xdr:spPr>
        <a:xfrm>
          <a:off x="13893800" y="9540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37846</xdr:rowOff>
    </xdr:from>
    <xdr:to>
      <xdr:col>20</xdr:col>
      <xdr:colOff>158750</xdr:colOff>
      <xdr:row>55</xdr:row>
      <xdr:rowOff>110998</xdr:rowOff>
    </xdr:to>
    <xdr:cxnSp macro="">
      <xdr:nvCxnSpPr>
        <xdr:cNvPr id="252" name="直線コネクタ 251"/>
        <xdr:cNvCxnSpPr/>
      </xdr:nvCxnSpPr>
      <xdr:spPr>
        <a:xfrm>
          <a:off x="13004800" y="9467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62" name="円/楕円 261"/>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11701</xdr:rowOff>
    </xdr:from>
    <xdr:ext cx="762000" cy="259045"/>
    <xdr:sp macro="" textlink="">
      <xdr:nvSpPr>
        <xdr:cNvPr id="263" name="その他該当値テキスト"/>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4" name="円/楕円 26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116857</xdr:rowOff>
    </xdr:from>
    <xdr:ext cx="736600" cy="259045"/>
    <xdr:sp macro="" textlink="">
      <xdr:nvSpPr>
        <xdr:cNvPr id="265" name="テキスト ボックス 264"/>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66" name="円/楕円 26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67" name="テキスト ボックス 266"/>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60198</xdr:rowOff>
    </xdr:from>
    <xdr:to>
      <xdr:col>20</xdr:col>
      <xdr:colOff>209550</xdr:colOff>
      <xdr:row>55</xdr:row>
      <xdr:rowOff>161798</xdr:rowOff>
    </xdr:to>
    <xdr:sp macro="" textlink="">
      <xdr:nvSpPr>
        <xdr:cNvPr id="268" name="円/楕円 267"/>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525</xdr:rowOff>
    </xdr:from>
    <xdr:ext cx="762000" cy="259045"/>
    <xdr:sp macro="" textlink="">
      <xdr:nvSpPr>
        <xdr:cNvPr id="269" name="テキスト ボックス 268"/>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158496</xdr:rowOff>
    </xdr:from>
    <xdr:to>
      <xdr:col>19</xdr:col>
      <xdr:colOff>6350</xdr:colOff>
      <xdr:row>55</xdr:row>
      <xdr:rowOff>88646</xdr:rowOff>
    </xdr:to>
    <xdr:sp macro="" textlink="">
      <xdr:nvSpPr>
        <xdr:cNvPr id="270" name="円/楕円 269"/>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98823</xdr:rowOff>
    </xdr:from>
    <xdr:ext cx="762000" cy="259045"/>
    <xdr:sp macro="" textlink="">
      <xdr:nvSpPr>
        <xdr:cNvPr id="271" name="テキスト ボックス 270"/>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昨年より</a:t>
          </a:r>
          <a:r>
            <a:rPr kumimoji="1" lang="en-US" altLang="ja-JP" sz="1300">
              <a:latin typeface="ＭＳ Ｐゴシック"/>
            </a:rPr>
            <a:t>0.2%</a:t>
          </a:r>
          <a:r>
            <a:rPr kumimoji="1" lang="ja-JP" altLang="en-US" sz="1300">
              <a:latin typeface="ＭＳ Ｐゴシック"/>
            </a:rPr>
            <a:t>上昇しているものの、類似団体よりは下回っている。ここ２年ほど上昇しているのは南和医療事業団への負担金が占めている。今後も補助金の適正化などに努める。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58420</xdr:rowOff>
    </xdr:to>
    <xdr:cxnSp macro="">
      <xdr:nvCxnSpPr>
        <xdr:cNvPr id="301" name="直線コネクタ 300"/>
        <xdr:cNvCxnSpPr/>
      </xdr:nvCxnSpPr>
      <xdr:spPr>
        <a:xfrm>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36</xdr:row>
      <xdr:rowOff>49276</xdr:rowOff>
    </xdr:to>
    <xdr:cxnSp macro="">
      <xdr:nvCxnSpPr>
        <xdr:cNvPr id="304" name="直線コネクタ 303"/>
        <xdr:cNvCxnSpPr/>
      </xdr:nvCxnSpPr>
      <xdr:spPr>
        <a:xfrm>
          <a:off x="14782800" y="59608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154432</xdr:rowOff>
    </xdr:to>
    <xdr:cxnSp macro="">
      <xdr:nvCxnSpPr>
        <xdr:cNvPr id="307" name="直線コネクタ 306"/>
        <xdr:cNvCxnSpPr/>
      </xdr:nvCxnSpPr>
      <xdr:spPr>
        <a:xfrm flipV="1">
          <a:off x="13893800" y="5960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35</xdr:row>
      <xdr:rowOff>1270</xdr:rowOff>
    </xdr:to>
    <xdr:cxnSp macro="">
      <xdr:nvCxnSpPr>
        <xdr:cNvPr id="310" name="直線コネクタ 309"/>
        <xdr:cNvCxnSpPr/>
      </xdr:nvCxnSpPr>
      <xdr:spPr>
        <a:xfrm flipV="1">
          <a:off x="13004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0" name="円/楕円 31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2" name="円/楕円 32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3" name="テキスト ボックス 32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24" name="円/楕円 32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25" name="テキスト ボックス 32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26" name="円/楕円 325"/>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27" name="テキスト ボックス 326"/>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28" name="円/楕円 32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29" name="テキスト ボックス 32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とも上回る結果となった。要因としては統合中学校を建設する際の借り入れた過疎対策事業債の元金の償還が始まり償還額が増加している。今後も公債費は増加していくため、引き続き適正な起債計画を進めてゆき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76</xdr:row>
      <xdr:rowOff>165100</xdr:rowOff>
    </xdr:to>
    <xdr:cxnSp macro="">
      <xdr:nvCxnSpPr>
        <xdr:cNvPr id="361" name="直線コネクタ 360"/>
        <xdr:cNvCxnSpPr/>
      </xdr:nvCxnSpPr>
      <xdr:spPr>
        <a:xfrm>
          <a:off x="3987800" y="13168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138430</xdr:rowOff>
    </xdr:to>
    <xdr:cxnSp macro="">
      <xdr:nvCxnSpPr>
        <xdr:cNvPr id="364" name="直線コネクタ 363"/>
        <xdr:cNvCxnSpPr/>
      </xdr:nvCxnSpPr>
      <xdr:spPr>
        <a:xfrm>
          <a:off x="3098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115570</xdr:rowOff>
    </xdr:to>
    <xdr:cxnSp macro="">
      <xdr:nvCxnSpPr>
        <xdr:cNvPr id="367" name="直線コネクタ 366"/>
        <xdr:cNvCxnSpPr/>
      </xdr:nvCxnSpPr>
      <xdr:spPr>
        <a:xfrm flipV="1">
          <a:off x="2209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92711</xdr:rowOff>
    </xdr:from>
    <xdr:to>
      <xdr:col>3</xdr:col>
      <xdr:colOff>142875</xdr:colOff>
      <xdr:row>76</xdr:row>
      <xdr:rowOff>115570</xdr:rowOff>
    </xdr:to>
    <xdr:cxnSp macro="">
      <xdr:nvCxnSpPr>
        <xdr:cNvPr id="370" name="直線コネクタ 369"/>
        <xdr:cNvCxnSpPr/>
      </xdr:nvCxnSpPr>
      <xdr:spPr>
        <a:xfrm>
          <a:off x="1320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円/楕円 37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1"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87630</xdr:rowOff>
    </xdr:from>
    <xdr:to>
      <xdr:col>5</xdr:col>
      <xdr:colOff>600075</xdr:colOff>
      <xdr:row>77</xdr:row>
      <xdr:rowOff>17780</xdr:rowOff>
    </xdr:to>
    <xdr:sp macro="" textlink="">
      <xdr:nvSpPr>
        <xdr:cNvPr id="382" name="円/楕円 381"/>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83" name="テキスト ボックス 382"/>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4" name="円/楕円 383"/>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5" name="テキスト ボックス 384"/>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64770</xdr:rowOff>
    </xdr:from>
    <xdr:to>
      <xdr:col>3</xdr:col>
      <xdr:colOff>193675</xdr:colOff>
      <xdr:row>76</xdr:row>
      <xdr:rowOff>166370</xdr:rowOff>
    </xdr:to>
    <xdr:sp macro="" textlink="">
      <xdr:nvSpPr>
        <xdr:cNvPr id="386" name="円/楕円 385"/>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5097</xdr:rowOff>
    </xdr:from>
    <xdr:ext cx="762000" cy="259045"/>
    <xdr:sp macro="" textlink="">
      <xdr:nvSpPr>
        <xdr:cNvPr id="387" name="テキスト ボックス 386"/>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88" name="円/楕円 387"/>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89" name="テキスト ボックス 388"/>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全国平均や奈良県平均からは下回るものの類似団体を上回っている。公債費の伸び率よりその他の支出が増加している為である。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29029</xdr:rowOff>
    </xdr:to>
    <xdr:cxnSp macro="">
      <xdr:nvCxnSpPr>
        <xdr:cNvPr id="424" name="直線コネクタ 423"/>
        <xdr:cNvCxnSpPr/>
      </xdr:nvCxnSpPr>
      <xdr:spPr>
        <a:xfrm flipV="1">
          <a:off x="15671800" y="1368298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97608</xdr:rowOff>
    </xdr:from>
    <xdr:to>
      <xdr:col>22</xdr:col>
      <xdr:colOff>565150</xdr:colOff>
      <xdr:row>80</xdr:row>
      <xdr:rowOff>29029</xdr:rowOff>
    </xdr:to>
    <xdr:cxnSp macro="">
      <xdr:nvCxnSpPr>
        <xdr:cNvPr id="427" name="直線コネクタ 426"/>
        <xdr:cNvCxnSpPr/>
      </xdr:nvCxnSpPr>
      <xdr:spPr>
        <a:xfrm>
          <a:off x="14782800" y="13470708"/>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97608</xdr:rowOff>
    </xdr:from>
    <xdr:to>
      <xdr:col>21</xdr:col>
      <xdr:colOff>361950</xdr:colOff>
      <xdr:row>79</xdr:row>
      <xdr:rowOff>30662</xdr:rowOff>
    </xdr:to>
    <xdr:cxnSp macro="">
      <xdr:nvCxnSpPr>
        <xdr:cNvPr id="430" name="直線コネクタ 429"/>
        <xdr:cNvCxnSpPr/>
      </xdr:nvCxnSpPr>
      <xdr:spPr>
        <a:xfrm flipV="1">
          <a:off x="13893800" y="13470708"/>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146594</xdr:rowOff>
    </xdr:from>
    <xdr:to>
      <xdr:col>20</xdr:col>
      <xdr:colOff>158750</xdr:colOff>
      <xdr:row>79</xdr:row>
      <xdr:rowOff>30662</xdr:rowOff>
    </xdr:to>
    <xdr:cxnSp macro="">
      <xdr:nvCxnSpPr>
        <xdr:cNvPr id="433" name="直線コネクタ 432"/>
        <xdr:cNvCxnSpPr/>
      </xdr:nvCxnSpPr>
      <xdr:spPr>
        <a:xfrm>
          <a:off x="13004800" y="135196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3" name="円/楕円 44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4"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149679</xdr:rowOff>
    </xdr:from>
    <xdr:to>
      <xdr:col>22</xdr:col>
      <xdr:colOff>615950</xdr:colOff>
      <xdr:row>80</xdr:row>
      <xdr:rowOff>79829</xdr:rowOff>
    </xdr:to>
    <xdr:sp macro="" textlink="">
      <xdr:nvSpPr>
        <xdr:cNvPr id="445" name="円/楕円 444"/>
        <xdr:cNvSpPr/>
      </xdr:nvSpPr>
      <xdr:spPr>
        <a:xfrm>
          <a:off x="15621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64606</xdr:rowOff>
    </xdr:from>
    <xdr:ext cx="736600" cy="259045"/>
    <xdr:sp macro="" textlink="">
      <xdr:nvSpPr>
        <xdr:cNvPr id="446" name="テキスト ボックス 445"/>
        <xdr:cNvSpPr txBox="1"/>
      </xdr:nvSpPr>
      <xdr:spPr>
        <a:xfrm>
          <a:off x="15290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46808</xdr:rowOff>
    </xdr:from>
    <xdr:to>
      <xdr:col>21</xdr:col>
      <xdr:colOff>412750</xdr:colOff>
      <xdr:row>78</xdr:row>
      <xdr:rowOff>148408</xdr:rowOff>
    </xdr:to>
    <xdr:sp macro="" textlink="">
      <xdr:nvSpPr>
        <xdr:cNvPr id="447" name="円/楕円 446"/>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158585</xdr:rowOff>
    </xdr:from>
    <xdr:ext cx="762000" cy="259045"/>
    <xdr:sp macro="" textlink="">
      <xdr:nvSpPr>
        <xdr:cNvPr id="448" name="テキスト ボックス 447"/>
        <xdr:cNvSpPr txBox="1"/>
      </xdr:nvSpPr>
      <xdr:spPr>
        <a:xfrm>
          <a:off x="14401800" y="131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151312</xdr:rowOff>
    </xdr:from>
    <xdr:to>
      <xdr:col>20</xdr:col>
      <xdr:colOff>209550</xdr:colOff>
      <xdr:row>79</xdr:row>
      <xdr:rowOff>81462</xdr:rowOff>
    </xdr:to>
    <xdr:sp macro="" textlink="">
      <xdr:nvSpPr>
        <xdr:cNvPr id="449" name="円/楕円 448"/>
        <xdr:cNvSpPr/>
      </xdr:nvSpPr>
      <xdr:spPr>
        <a:xfrm>
          <a:off x="13843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66239</xdr:rowOff>
    </xdr:from>
    <xdr:ext cx="762000" cy="259045"/>
    <xdr:sp macro="" textlink="">
      <xdr:nvSpPr>
        <xdr:cNvPr id="450" name="テキスト ボックス 449"/>
        <xdr:cNvSpPr txBox="1"/>
      </xdr:nvSpPr>
      <xdr:spPr>
        <a:xfrm>
          <a:off x="13512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95794</xdr:rowOff>
    </xdr:from>
    <xdr:to>
      <xdr:col>19</xdr:col>
      <xdr:colOff>6350</xdr:colOff>
      <xdr:row>79</xdr:row>
      <xdr:rowOff>25944</xdr:rowOff>
    </xdr:to>
    <xdr:sp macro="" textlink="">
      <xdr:nvSpPr>
        <xdr:cNvPr id="451" name="円/楕円 450"/>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36121</xdr:rowOff>
    </xdr:from>
    <xdr:ext cx="762000" cy="259045"/>
    <xdr:sp macro="" textlink="">
      <xdr:nvSpPr>
        <xdr:cNvPr id="452" name="テキスト ボックス 451"/>
        <xdr:cNvSpPr txBox="1"/>
      </xdr:nvSpPr>
      <xdr:spPr>
        <a:xfrm>
          <a:off x="12623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奈良県十津川村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110722</xdr:rowOff>
    </xdr:from>
    <xdr:to>
      <xdr:col>4</xdr:col>
      <xdr:colOff>1117600</xdr:colOff>
      <xdr:row>17</xdr:row>
      <xdr:rowOff>135731</xdr:rowOff>
    </xdr:to>
    <xdr:cxnSp macro="">
      <xdr:nvCxnSpPr>
        <xdr:cNvPr id="49" name="直線コネクタ 48"/>
        <xdr:cNvCxnSpPr/>
      </xdr:nvCxnSpPr>
      <xdr:spPr bwMode="auto">
        <a:xfrm flipV="1">
          <a:off x="5003800" y="3072997"/>
          <a:ext cx="6477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95499</xdr:rowOff>
    </xdr:from>
    <xdr:ext cx="762000" cy="259045"/>
    <xdr:sp macro="" textlink="">
      <xdr:nvSpPr>
        <xdr:cNvPr id="50" name="人口1人当たり決算額の推移平均値テキスト130"/>
        <xdr:cNvSpPr txBox="1"/>
      </xdr:nvSpPr>
      <xdr:spPr>
        <a:xfrm>
          <a:off x="5740400" y="3057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135731</xdr:rowOff>
    </xdr:from>
    <xdr:to>
      <xdr:col>4</xdr:col>
      <xdr:colOff>469900</xdr:colOff>
      <xdr:row>17</xdr:row>
      <xdr:rowOff>145355</xdr:rowOff>
    </xdr:to>
    <xdr:cxnSp macro="">
      <xdr:nvCxnSpPr>
        <xdr:cNvPr id="52" name="直線コネクタ 51"/>
        <xdr:cNvCxnSpPr/>
      </xdr:nvCxnSpPr>
      <xdr:spPr bwMode="auto">
        <a:xfrm flipV="1">
          <a:off x="4305300" y="3098006"/>
          <a:ext cx="698500" cy="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118873</xdr:rowOff>
    </xdr:from>
    <xdr:to>
      <xdr:col>3</xdr:col>
      <xdr:colOff>904875</xdr:colOff>
      <xdr:row>17</xdr:row>
      <xdr:rowOff>145355</xdr:rowOff>
    </xdr:to>
    <xdr:cxnSp macro="">
      <xdr:nvCxnSpPr>
        <xdr:cNvPr id="55" name="直線コネクタ 54"/>
        <xdr:cNvCxnSpPr/>
      </xdr:nvCxnSpPr>
      <xdr:spPr bwMode="auto">
        <a:xfrm>
          <a:off x="3606800" y="3081148"/>
          <a:ext cx="698500" cy="2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118873</xdr:rowOff>
    </xdr:from>
    <xdr:to>
      <xdr:col>3</xdr:col>
      <xdr:colOff>206375</xdr:colOff>
      <xdr:row>17</xdr:row>
      <xdr:rowOff>138443</xdr:rowOff>
    </xdr:to>
    <xdr:cxnSp macro="">
      <xdr:nvCxnSpPr>
        <xdr:cNvPr id="58" name="直線コネクタ 57"/>
        <xdr:cNvCxnSpPr/>
      </xdr:nvCxnSpPr>
      <xdr:spPr bwMode="auto">
        <a:xfrm flipV="1">
          <a:off x="2908300" y="3081148"/>
          <a:ext cx="698500" cy="1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59922</xdr:rowOff>
    </xdr:from>
    <xdr:to>
      <xdr:col>5</xdr:col>
      <xdr:colOff>34925</xdr:colOff>
      <xdr:row>17</xdr:row>
      <xdr:rowOff>161522</xdr:rowOff>
    </xdr:to>
    <xdr:sp macro="" textlink="">
      <xdr:nvSpPr>
        <xdr:cNvPr id="68" name="円/楕円 67"/>
        <xdr:cNvSpPr/>
      </xdr:nvSpPr>
      <xdr:spPr bwMode="auto">
        <a:xfrm>
          <a:off x="5600700" y="302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76449</xdr:rowOff>
    </xdr:from>
    <xdr:ext cx="762000" cy="259045"/>
    <xdr:sp macro="" textlink="">
      <xdr:nvSpPr>
        <xdr:cNvPr id="69" name="人口1人当たり決算額の推移該当値テキスト130"/>
        <xdr:cNvSpPr txBox="1"/>
      </xdr:nvSpPr>
      <xdr:spPr>
        <a:xfrm>
          <a:off x="5740400" y="28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253,545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84931</xdr:rowOff>
    </xdr:from>
    <xdr:to>
      <xdr:col>4</xdr:col>
      <xdr:colOff>520700</xdr:colOff>
      <xdr:row>18</xdr:row>
      <xdr:rowOff>15081</xdr:rowOff>
    </xdr:to>
    <xdr:sp macro="" textlink="">
      <xdr:nvSpPr>
        <xdr:cNvPr id="70" name="円/楕円 69"/>
        <xdr:cNvSpPr/>
      </xdr:nvSpPr>
      <xdr:spPr bwMode="auto">
        <a:xfrm>
          <a:off x="4953000" y="30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171308</xdr:rowOff>
    </xdr:from>
    <xdr:ext cx="736600" cy="259045"/>
    <xdr:sp macro="" textlink="">
      <xdr:nvSpPr>
        <xdr:cNvPr id="71" name="テキスト ボックス 70"/>
        <xdr:cNvSpPr txBox="1"/>
      </xdr:nvSpPr>
      <xdr:spPr>
        <a:xfrm>
          <a:off x="4622800" y="313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94555</xdr:rowOff>
    </xdr:from>
    <xdr:to>
      <xdr:col>3</xdr:col>
      <xdr:colOff>955675</xdr:colOff>
      <xdr:row>18</xdr:row>
      <xdr:rowOff>24705</xdr:rowOff>
    </xdr:to>
    <xdr:sp macro="" textlink="">
      <xdr:nvSpPr>
        <xdr:cNvPr id="72" name="円/楕円 71"/>
        <xdr:cNvSpPr/>
      </xdr:nvSpPr>
      <xdr:spPr bwMode="auto">
        <a:xfrm>
          <a:off x="4254500" y="305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34882</xdr:rowOff>
    </xdr:from>
    <xdr:ext cx="762000" cy="259045"/>
    <xdr:sp macro="" textlink="">
      <xdr:nvSpPr>
        <xdr:cNvPr id="73" name="テキスト ボックス 72"/>
        <xdr:cNvSpPr txBox="1"/>
      </xdr:nvSpPr>
      <xdr:spPr>
        <a:xfrm>
          <a:off x="3924300" y="28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68073</xdr:rowOff>
    </xdr:from>
    <xdr:to>
      <xdr:col>3</xdr:col>
      <xdr:colOff>257175</xdr:colOff>
      <xdr:row>17</xdr:row>
      <xdr:rowOff>169673</xdr:rowOff>
    </xdr:to>
    <xdr:sp macro="" textlink="">
      <xdr:nvSpPr>
        <xdr:cNvPr id="74" name="円/楕円 73"/>
        <xdr:cNvSpPr/>
      </xdr:nvSpPr>
      <xdr:spPr bwMode="auto">
        <a:xfrm>
          <a:off x="3556000" y="303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8400</xdr:rowOff>
    </xdr:from>
    <xdr:ext cx="762000" cy="259045"/>
    <xdr:sp macro="" textlink="">
      <xdr:nvSpPr>
        <xdr:cNvPr id="75" name="テキスト ボックス 74"/>
        <xdr:cNvSpPr txBox="1"/>
      </xdr:nvSpPr>
      <xdr:spPr>
        <a:xfrm>
          <a:off x="3225800" y="279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87643</xdr:rowOff>
    </xdr:from>
    <xdr:to>
      <xdr:col>2</xdr:col>
      <xdr:colOff>692150</xdr:colOff>
      <xdr:row>18</xdr:row>
      <xdr:rowOff>17793</xdr:rowOff>
    </xdr:to>
    <xdr:sp macro="" textlink="">
      <xdr:nvSpPr>
        <xdr:cNvPr id="76" name="円/楕円 75"/>
        <xdr:cNvSpPr/>
      </xdr:nvSpPr>
      <xdr:spPr bwMode="auto">
        <a:xfrm>
          <a:off x="2857500" y="304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27970</xdr:rowOff>
    </xdr:from>
    <xdr:ext cx="762000" cy="259045"/>
    <xdr:sp macro="" textlink="">
      <xdr:nvSpPr>
        <xdr:cNvPr id="77" name="テキスト ボックス 76"/>
        <xdr:cNvSpPr txBox="1"/>
      </xdr:nvSpPr>
      <xdr:spPr>
        <a:xfrm>
          <a:off x="2527300" y="281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202040</xdr:rowOff>
    </xdr:from>
    <xdr:to>
      <xdr:col>4</xdr:col>
      <xdr:colOff>1117600</xdr:colOff>
      <xdr:row>35</xdr:row>
      <xdr:rowOff>236600</xdr:rowOff>
    </xdr:to>
    <xdr:cxnSp macro="">
      <xdr:nvCxnSpPr>
        <xdr:cNvPr id="108" name="直線コネクタ 107"/>
        <xdr:cNvCxnSpPr/>
      </xdr:nvCxnSpPr>
      <xdr:spPr bwMode="auto">
        <a:xfrm flipV="1">
          <a:off x="5003800" y="6812390"/>
          <a:ext cx="647700" cy="3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186817</xdr:rowOff>
    </xdr:from>
    <xdr:ext cx="762000" cy="259045"/>
    <xdr:sp macro="" textlink="">
      <xdr:nvSpPr>
        <xdr:cNvPr id="109" name="人口1人当たり決算額の推移平均値テキスト445"/>
        <xdr:cNvSpPr txBox="1"/>
      </xdr:nvSpPr>
      <xdr:spPr>
        <a:xfrm>
          <a:off x="5740400" y="67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236600</xdr:rowOff>
    </xdr:from>
    <xdr:to>
      <xdr:col>4</xdr:col>
      <xdr:colOff>469900</xdr:colOff>
      <xdr:row>35</xdr:row>
      <xdr:rowOff>268682</xdr:rowOff>
    </xdr:to>
    <xdr:cxnSp macro="">
      <xdr:nvCxnSpPr>
        <xdr:cNvPr id="111" name="直線コネクタ 110"/>
        <xdr:cNvCxnSpPr/>
      </xdr:nvCxnSpPr>
      <xdr:spPr bwMode="auto">
        <a:xfrm flipV="1">
          <a:off x="4305300" y="6846950"/>
          <a:ext cx="698500" cy="3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210128</xdr:rowOff>
    </xdr:from>
    <xdr:to>
      <xdr:col>3</xdr:col>
      <xdr:colOff>904875</xdr:colOff>
      <xdr:row>35</xdr:row>
      <xdr:rowOff>268682</xdr:rowOff>
    </xdr:to>
    <xdr:cxnSp macro="">
      <xdr:nvCxnSpPr>
        <xdr:cNvPr id="114" name="直線コネクタ 113"/>
        <xdr:cNvCxnSpPr/>
      </xdr:nvCxnSpPr>
      <xdr:spPr bwMode="auto">
        <a:xfrm>
          <a:off x="3606800" y="6820478"/>
          <a:ext cx="6985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210128</xdr:rowOff>
    </xdr:from>
    <xdr:to>
      <xdr:col>3</xdr:col>
      <xdr:colOff>206375</xdr:colOff>
      <xdr:row>35</xdr:row>
      <xdr:rowOff>238090</xdr:rowOff>
    </xdr:to>
    <xdr:cxnSp macro="">
      <xdr:nvCxnSpPr>
        <xdr:cNvPr id="117" name="直線コネクタ 116"/>
        <xdr:cNvCxnSpPr/>
      </xdr:nvCxnSpPr>
      <xdr:spPr bwMode="auto">
        <a:xfrm flipV="1">
          <a:off x="2908300" y="6820478"/>
          <a:ext cx="698500" cy="2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151240</xdr:rowOff>
    </xdr:from>
    <xdr:to>
      <xdr:col>5</xdr:col>
      <xdr:colOff>34925</xdr:colOff>
      <xdr:row>35</xdr:row>
      <xdr:rowOff>252840</xdr:rowOff>
    </xdr:to>
    <xdr:sp macro="" textlink="">
      <xdr:nvSpPr>
        <xdr:cNvPr id="127" name="円/楕円 126"/>
        <xdr:cNvSpPr/>
      </xdr:nvSpPr>
      <xdr:spPr bwMode="auto">
        <a:xfrm>
          <a:off x="5600700" y="676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339217</xdr:rowOff>
    </xdr:from>
    <xdr:ext cx="762000" cy="259045"/>
    <xdr:sp macro="" textlink="">
      <xdr:nvSpPr>
        <xdr:cNvPr id="128" name="人口1人当たり決算額の推移該当値テキスト445"/>
        <xdr:cNvSpPr txBox="1"/>
      </xdr:nvSpPr>
      <xdr:spPr>
        <a:xfrm>
          <a:off x="5740400" y="660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185800</xdr:rowOff>
    </xdr:from>
    <xdr:to>
      <xdr:col>4</xdr:col>
      <xdr:colOff>520700</xdr:colOff>
      <xdr:row>35</xdr:row>
      <xdr:rowOff>287400</xdr:rowOff>
    </xdr:to>
    <xdr:sp macro="" textlink="">
      <xdr:nvSpPr>
        <xdr:cNvPr id="129" name="円/楕円 128"/>
        <xdr:cNvSpPr/>
      </xdr:nvSpPr>
      <xdr:spPr bwMode="auto">
        <a:xfrm>
          <a:off x="4953000" y="67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272177</xdr:rowOff>
    </xdr:from>
    <xdr:ext cx="736600" cy="259045"/>
    <xdr:sp macro="" textlink="">
      <xdr:nvSpPr>
        <xdr:cNvPr id="130" name="テキスト ボックス 129"/>
        <xdr:cNvSpPr txBox="1"/>
      </xdr:nvSpPr>
      <xdr:spPr>
        <a:xfrm>
          <a:off x="4622800" y="68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217882</xdr:rowOff>
    </xdr:from>
    <xdr:to>
      <xdr:col>3</xdr:col>
      <xdr:colOff>955675</xdr:colOff>
      <xdr:row>35</xdr:row>
      <xdr:rowOff>319482</xdr:rowOff>
    </xdr:to>
    <xdr:sp macro="" textlink="">
      <xdr:nvSpPr>
        <xdr:cNvPr id="131" name="円/楕円 130"/>
        <xdr:cNvSpPr/>
      </xdr:nvSpPr>
      <xdr:spPr bwMode="auto">
        <a:xfrm>
          <a:off x="4254500" y="682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304259</xdr:rowOff>
    </xdr:from>
    <xdr:ext cx="762000" cy="259045"/>
    <xdr:sp macro="" textlink="">
      <xdr:nvSpPr>
        <xdr:cNvPr id="132" name="テキスト ボックス 131"/>
        <xdr:cNvSpPr txBox="1"/>
      </xdr:nvSpPr>
      <xdr:spPr>
        <a:xfrm>
          <a:off x="3924300" y="691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159328</xdr:rowOff>
    </xdr:from>
    <xdr:to>
      <xdr:col>3</xdr:col>
      <xdr:colOff>257175</xdr:colOff>
      <xdr:row>35</xdr:row>
      <xdr:rowOff>260928</xdr:rowOff>
    </xdr:to>
    <xdr:sp macro="" textlink="">
      <xdr:nvSpPr>
        <xdr:cNvPr id="133" name="円/楕円 132"/>
        <xdr:cNvSpPr/>
      </xdr:nvSpPr>
      <xdr:spPr bwMode="auto">
        <a:xfrm>
          <a:off x="3556000" y="67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245705</xdr:rowOff>
    </xdr:from>
    <xdr:ext cx="762000" cy="259045"/>
    <xdr:sp macro="" textlink="">
      <xdr:nvSpPr>
        <xdr:cNvPr id="134" name="テキスト ボックス 133"/>
        <xdr:cNvSpPr txBox="1"/>
      </xdr:nvSpPr>
      <xdr:spPr>
        <a:xfrm>
          <a:off x="3225800" y="685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187290</xdr:rowOff>
    </xdr:from>
    <xdr:to>
      <xdr:col>2</xdr:col>
      <xdr:colOff>692150</xdr:colOff>
      <xdr:row>35</xdr:row>
      <xdr:rowOff>288890</xdr:rowOff>
    </xdr:to>
    <xdr:sp macro="" textlink="">
      <xdr:nvSpPr>
        <xdr:cNvPr id="135" name="円/楕円 134"/>
        <xdr:cNvSpPr/>
      </xdr:nvSpPr>
      <xdr:spPr bwMode="auto">
        <a:xfrm>
          <a:off x="2857500" y="679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273667</xdr:rowOff>
    </xdr:from>
    <xdr:ext cx="762000" cy="259045"/>
    <xdr:sp macro="" textlink="">
      <xdr:nvSpPr>
        <xdr:cNvPr id="136" name="テキスト ボックス 135"/>
        <xdr:cNvSpPr txBox="1"/>
      </xdr:nvSpPr>
      <xdr:spPr>
        <a:xfrm>
          <a:off x="2527300" y="68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93334</xdr:rowOff>
    </xdr:from>
    <xdr:to>
      <xdr:col>6</xdr:col>
      <xdr:colOff>511175</xdr:colOff>
      <xdr:row>36</xdr:row>
      <xdr:rowOff>118951</xdr:rowOff>
    </xdr:to>
    <xdr:cxnSp macro="">
      <xdr:nvCxnSpPr>
        <xdr:cNvPr id="60" name="直線コネクタ 59"/>
        <xdr:cNvCxnSpPr/>
      </xdr:nvCxnSpPr>
      <xdr:spPr>
        <a:xfrm flipV="1">
          <a:off x="3797300" y="6265534"/>
          <a:ext cx="8382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118951</xdr:rowOff>
    </xdr:from>
    <xdr:to>
      <xdr:col>5</xdr:col>
      <xdr:colOff>358775</xdr:colOff>
      <xdr:row>36</xdr:row>
      <xdr:rowOff>126371</xdr:rowOff>
    </xdr:to>
    <xdr:cxnSp macro="">
      <xdr:nvCxnSpPr>
        <xdr:cNvPr id="63" name="直線コネクタ 62"/>
        <xdr:cNvCxnSpPr/>
      </xdr:nvCxnSpPr>
      <xdr:spPr>
        <a:xfrm flipV="1">
          <a:off x="2908300" y="6291151"/>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89581</xdr:rowOff>
    </xdr:from>
    <xdr:to>
      <xdr:col>4</xdr:col>
      <xdr:colOff>155575</xdr:colOff>
      <xdr:row>36</xdr:row>
      <xdr:rowOff>126371</xdr:rowOff>
    </xdr:to>
    <xdr:cxnSp macro="">
      <xdr:nvCxnSpPr>
        <xdr:cNvPr id="66" name="直線コネクタ 65"/>
        <xdr:cNvCxnSpPr/>
      </xdr:nvCxnSpPr>
      <xdr:spPr>
        <a:xfrm>
          <a:off x="2019300" y="6261781"/>
          <a:ext cx="8890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89581</xdr:rowOff>
    </xdr:from>
    <xdr:to>
      <xdr:col>2</xdr:col>
      <xdr:colOff>638175</xdr:colOff>
      <xdr:row>36</xdr:row>
      <xdr:rowOff>150220</xdr:rowOff>
    </xdr:to>
    <xdr:cxnSp macro="">
      <xdr:nvCxnSpPr>
        <xdr:cNvPr id="69" name="直線コネクタ 68"/>
        <xdr:cNvCxnSpPr/>
      </xdr:nvCxnSpPr>
      <xdr:spPr>
        <a:xfrm flipV="1">
          <a:off x="1130300" y="6261781"/>
          <a:ext cx="889000" cy="6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42534</xdr:rowOff>
    </xdr:from>
    <xdr:to>
      <xdr:col>6</xdr:col>
      <xdr:colOff>561975</xdr:colOff>
      <xdr:row>36</xdr:row>
      <xdr:rowOff>144134</xdr:rowOff>
    </xdr:to>
    <xdr:sp macro="" textlink="">
      <xdr:nvSpPr>
        <xdr:cNvPr id="79" name="円/楕円 78"/>
        <xdr:cNvSpPr/>
      </xdr:nvSpPr>
      <xdr:spPr>
        <a:xfrm>
          <a:off x="4584700" y="62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65411</xdr:rowOff>
    </xdr:from>
    <xdr:ext cx="599010" cy="259045"/>
    <xdr:sp macro="" textlink="">
      <xdr:nvSpPr>
        <xdr:cNvPr id="80" name="人件費該当値テキスト"/>
        <xdr:cNvSpPr txBox="1"/>
      </xdr:nvSpPr>
      <xdr:spPr>
        <a:xfrm>
          <a:off x="4686300" y="606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68151</xdr:rowOff>
    </xdr:from>
    <xdr:to>
      <xdr:col>5</xdr:col>
      <xdr:colOff>409575</xdr:colOff>
      <xdr:row>36</xdr:row>
      <xdr:rowOff>169751</xdr:rowOff>
    </xdr:to>
    <xdr:sp macro="" textlink="">
      <xdr:nvSpPr>
        <xdr:cNvPr id="81" name="円/楕円 80"/>
        <xdr:cNvSpPr/>
      </xdr:nvSpPr>
      <xdr:spPr>
        <a:xfrm>
          <a:off x="3746500" y="62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14828</xdr:rowOff>
    </xdr:from>
    <xdr:ext cx="599010" cy="259045"/>
    <xdr:sp macro="" textlink="">
      <xdr:nvSpPr>
        <xdr:cNvPr id="82" name="テキスト ボックス 81"/>
        <xdr:cNvSpPr txBox="1"/>
      </xdr:nvSpPr>
      <xdr:spPr>
        <a:xfrm>
          <a:off x="3497794" y="60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75571</xdr:rowOff>
    </xdr:from>
    <xdr:to>
      <xdr:col>4</xdr:col>
      <xdr:colOff>206375</xdr:colOff>
      <xdr:row>37</xdr:row>
      <xdr:rowOff>5721</xdr:rowOff>
    </xdr:to>
    <xdr:sp macro="" textlink="">
      <xdr:nvSpPr>
        <xdr:cNvPr id="83" name="円/楕円 82"/>
        <xdr:cNvSpPr/>
      </xdr:nvSpPr>
      <xdr:spPr>
        <a:xfrm>
          <a:off x="2857500" y="62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22248</xdr:rowOff>
    </xdr:from>
    <xdr:ext cx="599010" cy="259045"/>
    <xdr:sp macro="" textlink="">
      <xdr:nvSpPr>
        <xdr:cNvPr id="84" name="テキスト ボックス 83"/>
        <xdr:cNvSpPr txBox="1"/>
      </xdr:nvSpPr>
      <xdr:spPr>
        <a:xfrm>
          <a:off x="2608794" y="602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38781</xdr:rowOff>
    </xdr:from>
    <xdr:to>
      <xdr:col>3</xdr:col>
      <xdr:colOff>3175</xdr:colOff>
      <xdr:row>36</xdr:row>
      <xdr:rowOff>140381</xdr:rowOff>
    </xdr:to>
    <xdr:sp macro="" textlink="">
      <xdr:nvSpPr>
        <xdr:cNvPr id="85" name="円/楕円 84"/>
        <xdr:cNvSpPr/>
      </xdr:nvSpPr>
      <xdr:spPr>
        <a:xfrm>
          <a:off x="1968500" y="62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156908</xdr:rowOff>
    </xdr:from>
    <xdr:ext cx="599010" cy="259045"/>
    <xdr:sp macro="" textlink="">
      <xdr:nvSpPr>
        <xdr:cNvPr id="86" name="テキスト ボックス 85"/>
        <xdr:cNvSpPr txBox="1"/>
      </xdr:nvSpPr>
      <xdr:spPr>
        <a:xfrm>
          <a:off x="1719794" y="598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99420</xdr:rowOff>
    </xdr:from>
    <xdr:to>
      <xdr:col>1</xdr:col>
      <xdr:colOff>485775</xdr:colOff>
      <xdr:row>37</xdr:row>
      <xdr:rowOff>29570</xdr:rowOff>
    </xdr:to>
    <xdr:sp macro="" textlink="">
      <xdr:nvSpPr>
        <xdr:cNvPr id="87" name="円/楕円 86"/>
        <xdr:cNvSpPr/>
      </xdr:nvSpPr>
      <xdr:spPr>
        <a:xfrm>
          <a:off x="1079500" y="62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46097</xdr:rowOff>
    </xdr:from>
    <xdr:ext cx="599010" cy="259045"/>
    <xdr:sp macro="" textlink="">
      <xdr:nvSpPr>
        <xdr:cNvPr id="88" name="テキスト ボックス 87"/>
        <xdr:cNvSpPr txBox="1"/>
      </xdr:nvSpPr>
      <xdr:spPr>
        <a:xfrm>
          <a:off x="830794" y="604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150337</xdr:rowOff>
    </xdr:from>
    <xdr:to>
      <xdr:col>6</xdr:col>
      <xdr:colOff>511175</xdr:colOff>
      <xdr:row>58</xdr:row>
      <xdr:rowOff>9991</xdr:rowOff>
    </xdr:to>
    <xdr:cxnSp macro="">
      <xdr:nvCxnSpPr>
        <xdr:cNvPr id="117" name="直線コネクタ 116"/>
        <xdr:cNvCxnSpPr/>
      </xdr:nvCxnSpPr>
      <xdr:spPr>
        <a:xfrm flipV="1">
          <a:off x="3797300" y="9922987"/>
          <a:ext cx="838200" cy="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161345</xdr:rowOff>
    </xdr:from>
    <xdr:to>
      <xdr:col>5</xdr:col>
      <xdr:colOff>358775</xdr:colOff>
      <xdr:row>58</xdr:row>
      <xdr:rowOff>9991</xdr:rowOff>
    </xdr:to>
    <xdr:cxnSp macro="">
      <xdr:nvCxnSpPr>
        <xdr:cNvPr id="120" name="直線コネクタ 119"/>
        <xdr:cNvCxnSpPr/>
      </xdr:nvCxnSpPr>
      <xdr:spPr>
        <a:xfrm>
          <a:off x="2908300" y="9933995"/>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161345</xdr:rowOff>
    </xdr:from>
    <xdr:to>
      <xdr:col>4</xdr:col>
      <xdr:colOff>155575</xdr:colOff>
      <xdr:row>58</xdr:row>
      <xdr:rowOff>8303</xdr:rowOff>
    </xdr:to>
    <xdr:cxnSp macro="">
      <xdr:nvCxnSpPr>
        <xdr:cNvPr id="123" name="直線コネクタ 122"/>
        <xdr:cNvCxnSpPr/>
      </xdr:nvCxnSpPr>
      <xdr:spPr>
        <a:xfrm flipV="1">
          <a:off x="2019300" y="9933995"/>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156857</xdr:rowOff>
    </xdr:from>
    <xdr:to>
      <xdr:col>2</xdr:col>
      <xdr:colOff>638175</xdr:colOff>
      <xdr:row>58</xdr:row>
      <xdr:rowOff>8303</xdr:rowOff>
    </xdr:to>
    <xdr:cxnSp macro="">
      <xdr:nvCxnSpPr>
        <xdr:cNvPr id="126" name="直線コネクタ 125"/>
        <xdr:cNvCxnSpPr/>
      </xdr:nvCxnSpPr>
      <xdr:spPr>
        <a:xfrm>
          <a:off x="1130300" y="9929507"/>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99537</xdr:rowOff>
    </xdr:from>
    <xdr:to>
      <xdr:col>6</xdr:col>
      <xdr:colOff>561975</xdr:colOff>
      <xdr:row>58</xdr:row>
      <xdr:rowOff>29687</xdr:rowOff>
    </xdr:to>
    <xdr:sp macro="" textlink="">
      <xdr:nvSpPr>
        <xdr:cNvPr id="136" name="円/楕円 135"/>
        <xdr:cNvSpPr/>
      </xdr:nvSpPr>
      <xdr:spPr>
        <a:xfrm>
          <a:off x="4584700" y="98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122414</xdr:rowOff>
    </xdr:from>
    <xdr:ext cx="599010" cy="259045"/>
    <xdr:sp macro="" textlink="">
      <xdr:nvSpPr>
        <xdr:cNvPr id="137" name="物件費該当値テキスト"/>
        <xdr:cNvSpPr txBox="1"/>
      </xdr:nvSpPr>
      <xdr:spPr>
        <a:xfrm>
          <a:off x="4686300" y="97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130641</xdr:rowOff>
    </xdr:from>
    <xdr:to>
      <xdr:col>5</xdr:col>
      <xdr:colOff>409575</xdr:colOff>
      <xdr:row>58</xdr:row>
      <xdr:rowOff>60791</xdr:rowOff>
    </xdr:to>
    <xdr:sp macro="" textlink="">
      <xdr:nvSpPr>
        <xdr:cNvPr id="138" name="円/楕円 137"/>
        <xdr:cNvSpPr/>
      </xdr:nvSpPr>
      <xdr:spPr>
        <a:xfrm>
          <a:off x="3746500" y="99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77318</xdr:rowOff>
    </xdr:from>
    <xdr:ext cx="599010" cy="259045"/>
    <xdr:sp macro="" textlink="">
      <xdr:nvSpPr>
        <xdr:cNvPr id="139" name="テキスト ボックス 138"/>
        <xdr:cNvSpPr txBox="1"/>
      </xdr:nvSpPr>
      <xdr:spPr>
        <a:xfrm>
          <a:off x="3497794" y="967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110545</xdr:rowOff>
    </xdr:from>
    <xdr:to>
      <xdr:col>4</xdr:col>
      <xdr:colOff>206375</xdr:colOff>
      <xdr:row>58</xdr:row>
      <xdr:rowOff>40695</xdr:rowOff>
    </xdr:to>
    <xdr:sp macro="" textlink="">
      <xdr:nvSpPr>
        <xdr:cNvPr id="140" name="円/楕円 139"/>
        <xdr:cNvSpPr/>
      </xdr:nvSpPr>
      <xdr:spPr>
        <a:xfrm>
          <a:off x="2857500" y="98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57222</xdr:rowOff>
    </xdr:from>
    <xdr:ext cx="599010" cy="259045"/>
    <xdr:sp macro="" textlink="">
      <xdr:nvSpPr>
        <xdr:cNvPr id="141" name="テキスト ボックス 140"/>
        <xdr:cNvSpPr txBox="1"/>
      </xdr:nvSpPr>
      <xdr:spPr>
        <a:xfrm>
          <a:off x="2608794" y="965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128953</xdr:rowOff>
    </xdr:from>
    <xdr:to>
      <xdr:col>3</xdr:col>
      <xdr:colOff>3175</xdr:colOff>
      <xdr:row>58</xdr:row>
      <xdr:rowOff>59103</xdr:rowOff>
    </xdr:to>
    <xdr:sp macro="" textlink="">
      <xdr:nvSpPr>
        <xdr:cNvPr id="142" name="円/楕円 141"/>
        <xdr:cNvSpPr/>
      </xdr:nvSpPr>
      <xdr:spPr>
        <a:xfrm>
          <a:off x="1968500" y="99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75630</xdr:rowOff>
    </xdr:from>
    <xdr:ext cx="599010" cy="259045"/>
    <xdr:sp macro="" textlink="">
      <xdr:nvSpPr>
        <xdr:cNvPr id="143" name="テキスト ボックス 142"/>
        <xdr:cNvSpPr txBox="1"/>
      </xdr:nvSpPr>
      <xdr:spPr>
        <a:xfrm>
          <a:off x="1719794" y="967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106057</xdr:rowOff>
    </xdr:from>
    <xdr:to>
      <xdr:col>1</xdr:col>
      <xdr:colOff>485775</xdr:colOff>
      <xdr:row>58</xdr:row>
      <xdr:rowOff>36207</xdr:rowOff>
    </xdr:to>
    <xdr:sp macro="" textlink="">
      <xdr:nvSpPr>
        <xdr:cNvPr id="144" name="円/楕円 143"/>
        <xdr:cNvSpPr/>
      </xdr:nvSpPr>
      <xdr:spPr>
        <a:xfrm>
          <a:off x="1079500" y="98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52734</xdr:rowOff>
    </xdr:from>
    <xdr:ext cx="599010" cy="259045"/>
    <xdr:sp macro="" textlink="">
      <xdr:nvSpPr>
        <xdr:cNvPr id="145" name="テキスト ボックス 144"/>
        <xdr:cNvSpPr txBox="1"/>
      </xdr:nvSpPr>
      <xdr:spPr>
        <a:xfrm>
          <a:off x="830794" y="965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12398</xdr:rowOff>
    </xdr:from>
    <xdr:to>
      <xdr:col>6</xdr:col>
      <xdr:colOff>511175</xdr:colOff>
      <xdr:row>78</xdr:row>
      <xdr:rowOff>26812</xdr:rowOff>
    </xdr:to>
    <xdr:cxnSp macro="">
      <xdr:nvCxnSpPr>
        <xdr:cNvPr id="172" name="直線コネクタ 171"/>
        <xdr:cNvCxnSpPr/>
      </xdr:nvCxnSpPr>
      <xdr:spPr>
        <a:xfrm flipV="1">
          <a:off x="3797300" y="13385498"/>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26812</xdr:rowOff>
    </xdr:from>
    <xdr:to>
      <xdr:col>5</xdr:col>
      <xdr:colOff>358775</xdr:colOff>
      <xdr:row>78</xdr:row>
      <xdr:rowOff>30749</xdr:rowOff>
    </xdr:to>
    <xdr:cxnSp macro="">
      <xdr:nvCxnSpPr>
        <xdr:cNvPr id="175" name="直線コネクタ 174"/>
        <xdr:cNvCxnSpPr/>
      </xdr:nvCxnSpPr>
      <xdr:spPr>
        <a:xfrm flipV="1">
          <a:off x="2908300" y="13399912"/>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30749</xdr:rowOff>
    </xdr:from>
    <xdr:to>
      <xdr:col>4</xdr:col>
      <xdr:colOff>155575</xdr:colOff>
      <xdr:row>78</xdr:row>
      <xdr:rowOff>33314</xdr:rowOff>
    </xdr:to>
    <xdr:cxnSp macro="">
      <xdr:nvCxnSpPr>
        <xdr:cNvPr id="178" name="直線コネクタ 177"/>
        <xdr:cNvCxnSpPr/>
      </xdr:nvCxnSpPr>
      <xdr:spPr>
        <a:xfrm flipV="1">
          <a:off x="2019300" y="13403849"/>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33035</xdr:rowOff>
    </xdr:from>
    <xdr:to>
      <xdr:col>2</xdr:col>
      <xdr:colOff>638175</xdr:colOff>
      <xdr:row>78</xdr:row>
      <xdr:rowOff>33314</xdr:rowOff>
    </xdr:to>
    <xdr:cxnSp macro="">
      <xdr:nvCxnSpPr>
        <xdr:cNvPr id="181" name="直線コネクタ 180"/>
        <xdr:cNvCxnSpPr/>
      </xdr:nvCxnSpPr>
      <xdr:spPr>
        <a:xfrm>
          <a:off x="1130300" y="1340613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133048</xdr:rowOff>
    </xdr:from>
    <xdr:to>
      <xdr:col>6</xdr:col>
      <xdr:colOff>561975</xdr:colOff>
      <xdr:row>78</xdr:row>
      <xdr:rowOff>63198</xdr:rowOff>
    </xdr:to>
    <xdr:sp macro="" textlink="">
      <xdr:nvSpPr>
        <xdr:cNvPr id="191" name="円/楕円 190"/>
        <xdr:cNvSpPr/>
      </xdr:nvSpPr>
      <xdr:spPr>
        <a:xfrm>
          <a:off x="4584700" y="133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92425</xdr:rowOff>
    </xdr:from>
    <xdr:ext cx="534377" cy="259045"/>
    <xdr:sp macro="" textlink="">
      <xdr:nvSpPr>
        <xdr:cNvPr id="192" name="維持補修費該当値テキスト"/>
        <xdr:cNvSpPr txBox="1"/>
      </xdr:nvSpPr>
      <xdr:spPr>
        <a:xfrm>
          <a:off x="4686300" y="131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147462</xdr:rowOff>
    </xdr:from>
    <xdr:to>
      <xdr:col>5</xdr:col>
      <xdr:colOff>409575</xdr:colOff>
      <xdr:row>78</xdr:row>
      <xdr:rowOff>77612</xdr:rowOff>
    </xdr:to>
    <xdr:sp macro="" textlink="">
      <xdr:nvSpPr>
        <xdr:cNvPr id="193" name="円/楕円 192"/>
        <xdr:cNvSpPr/>
      </xdr:nvSpPr>
      <xdr:spPr>
        <a:xfrm>
          <a:off x="3746500" y="133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94139</xdr:rowOff>
    </xdr:from>
    <xdr:ext cx="534377" cy="259045"/>
    <xdr:sp macro="" textlink="">
      <xdr:nvSpPr>
        <xdr:cNvPr id="194" name="テキスト ボックス 193"/>
        <xdr:cNvSpPr txBox="1"/>
      </xdr:nvSpPr>
      <xdr:spPr>
        <a:xfrm>
          <a:off x="3530111" y="131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151399</xdr:rowOff>
    </xdr:from>
    <xdr:to>
      <xdr:col>4</xdr:col>
      <xdr:colOff>206375</xdr:colOff>
      <xdr:row>78</xdr:row>
      <xdr:rowOff>81549</xdr:rowOff>
    </xdr:to>
    <xdr:sp macro="" textlink="">
      <xdr:nvSpPr>
        <xdr:cNvPr id="195" name="円/楕円 194"/>
        <xdr:cNvSpPr/>
      </xdr:nvSpPr>
      <xdr:spPr>
        <a:xfrm>
          <a:off x="2857500" y="133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98076</xdr:rowOff>
    </xdr:from>
    <xdr:ext cx="534377" cy="259045"/>
    <xdr:sp macro="" textlink="">
      <xdr:nvSpPr>
        <xdr:cNvPr id="196" name="テキスト ボックス 195"/>
        <xdr:cNvSpPr txBox="1"/>
      </xdr:nvSpPr>
      <xdr:spPr>
        <a:xfrm>
          <a:off x="2641111" y="131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153964</xdr:rowOff>
    </xdr:from>
    <xdr:to>
      <xdr:col>3</xdr:col>
      <xdr:colOff>3175</xdr:colOff>
      <xdr:row>78</xdr:row>
      <xdr:rowOff>84114</xdr:rowOff>
    </xdr:to>
    <xdr:sp macro="" textlink="">
      <xdr:nvSpPr>
        <xdr:cNvPr id="197" name="円/楕円 196"/>
        <xdr:cNvSpPr/>
      </xdr:nvSpPr>
      <xdr:spPr>
        <a:xfrm>
          <a:off x="1968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100641</xdr:rowOff>
    </xdr:from>
    <xdr:ext cx="534377" cy="259045"/>
    <xdr:sp macro="" textlink="">
      <xdr:nvSpPr>
        <xdr:cNvPr id="198" name="テキスト ボックス 197"/>
        <xdr:cNvSpPr txBox="1"/>
      </xdr:nvSpPr>
      <xdr:spPr>
        <a:xfrm>
          <a:off x="1752111" y="131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153685</xdr:rowOff>
    </xdr:from>
    <xdr:to>
      <xdr:col>1</xdr:col>
      <xdr:colOff>485775</xdr:colOff>
      <xdr:row>78</xdr:row>
      <xdr:rowOff>83835</xdr:rowOff>
    </xdr:to>
    <xdr:sp macro="" textlink="">
      <xdr:nvSpPr>
        <xdr:cNvPr id="199" name="円/楕円 198"/>
        <xdr:cNvSpPr/>
      </xdr:nvSpPr>
      <xdr:spPr>
        <a:xfrm>
          <a:off x="1079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100362</xdr:rowOff>
    </xdr:from>
    <xdr:ext cx="534377" cy="259045"/>
    <xdr:sp macro="" textlink="">
      <xdr:nvSpPr>
        <xdr:cNvPr id="200" name="テキスト ボックス 199"/>
        <xdr:cNvSpPr txBox="1"/>
      </xdr:nvSpPr>
      <xdr:spPr>
        <a:xfrm>
          <a:off x="863111" y="131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111691</xdr:rowOff>
    </xdr:from>
    <xdr:to>
      <xdr:col>6</xdr:col>
      <xdr:colOff>511175</xdr:colOff>
      <xdr:row>94</xdr:row>
      <xdr:rowOff>125614</xdr:rowOff>
    </xdr:to>
    <xdr:cxnSp macro="">
      <xdr:nvCxnSpPr>
        <xdr:cNvPr id="231" name="直線コネクタ 230"/>
        <xdr:cNvCxnSpPr/>
      </xdr:nvCxnSpPr>
      <xdr:spPr>
        <a:xfrm>
          <a:off x="3797300" y="16227991"/>
          <a:ext cx="8382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111691</xdr:rowOff>
    </xdr:from>
    <xdr:to>
      <xdr:col>5</xdr:col>
      <xdr:colOff>358775</xdr:colOff>
      <xdr:row>94</xdr:row>
      <xdr:rowOff>170180</xdr:rowOff>
    </xdr:to>
    <xdr:cxnSp macro="">
      <xdr:nvCxnSpPr>
        <xdr:cNvPr id="234" name="直線コネクタ 233"/>
        <xdr:cNvCxnSpPr/>
      </xdr:nvCxnSpPr>
      <xdr:spPr>
        <a:xfrm flipV="1">
          <a:off x="2908300" y="16227991"/>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170180</xdr:rowOff>
    </xdr:from>
    <xdr:to>
      <xdr:col>4</xdr:col>
      <xdr:colOff>155575</xdr:colOff>
      <xdr:row>95</xdr:row>
      <xdr:rowOff>36895</xdr:rowOff>
    </xdr:to>
    <xdr:cxnSp macro="">
      <xdr:nvCxnSpPr>
        <xdr:cNvPr id="237" name="直線コネクタ 236"/>
        <xdr:cNvCxnSpPr/>
      </xdr:nvCxnSpPr>
      <xdr:spPr>
        <a:xfrm flipV="1">
          <a:off x="2019300" y="16286480"/>
          <a:ext cx="8890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149954</xdr:rowOff>
    </xdr:from>
    <xdr:to>
      <xdr:col>2</xdr:col>
      <xdr:colOff>638175</xdr:colOff>
      <xdr:row>95</xdr:row>
      <xdr:rowOff>36895</xdr:rowOff>
    </xdr:to>
    <xdr:cxnSp macro="">
      <xdr:nvCxnSpPr>
        <xdr:cNvPr id="240" name="直線コネクタ 239"/>
        <xdr:cNvCxnSpPr/>
      </xdr:nvCxnSpPr>
      <xdr:spPr>
        <a:xfrm>
          <a:off x="1130300" y="16094804"/>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74814</xdr:rowOff>
    </xdr:from>
    <xdr:to>
      <xdr:col>6</xdr:col>
      <xdr:colOff>561975</xdr:colOff>
      <xdr:row>95</xdr:row>
      <xdr:rowOff>4964</xdr:rowOff>
    </xdr:to>
    <xdr:sp macro="" textlink="">
      <xdr:nvSpPr>
        <xdr:cNvPr id="250" name="円/楕円 249"/>
        <xdr:cNvSpPr/>
      </xdr:nvSpPr>
      <xdr:spPr>
        <a:xfrm>
          <a:off x="4584700" y="161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97691</xdr:rowOff>
    </xdr:from>
    <xdr:ext cx="534377" cy="259045"/>
    <xdr:sp macro="" textlink="">
      <xdr:nvSpPr>
        <xdr:cNvPr id="251" name="扶助費該当値テキスト"/>
        <xdr:cNvSpPr txBox="1"/>
      </xdr:nvSpPr>
      <xdr:spPr>
        <a:xfrm>
          <a:off x="4686300" y="160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60891</xdr:rowOff>
    </xdr:from>
    <xdr:to>
      <xdr:col>5</xdr:col>
      <xdr:colOff>409575</xdr:colOff>
      <xdr:row>94</xdr:row>
      <xdr:rowOff>162491</xdr:rowOff>
    </xdr:to>
    <xdr:sp macro="" textlink="">
      <xdr:nvSpPr>
        <xdr:cNvPr id="252" name="円/楕円 251"/>
        <xdr:cNvSpPr/>
      </xdr:nvSpPr>
      <xdr:spPr>
        <a:xfrm>
          <a:off x="3746500" y="161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7568</xdr:rowOff>
    </xdr:from>
    <xdr:ext cx="534377" cy="259045"/>
    <xdr:sp macro="" textlink="">
      <xdr:nvSpPr>
        <xdr:cNvPr id="253" name="テキスト ボックス 252"/>
        <xdr:cNvSpPr txBox="1"/>
      </xdr:nvSpPr>
      <xdr:spPr>
        <a:xfrm>
          <a:off x="3530111" y="159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119380</xdr:rowOff>
    </xdr:from>
    <xdr:to>
      <xdr:col>4</xdr:col>
      <xdr:colOff>206375</xdr:colOff>
      <xdr:row>95</xdr:row>
      <xdr:rowOff>49530</xdr:rowOff>
    </xdr:to>
    <xdr:sp macro="" textlink="">
      <xdr:nvSpPr>
        <xdr:cNvPr id="254" name="円/楕円 253"/>
        <xdr:cNvSpPr/>
      </xdr:nvSpPr>
      <xdr:spPr>
        <a:xfrm>
          <a:off x="2857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66057</xdr:rowOff>
    </xdr:from>
    <xdr:ext cx="534377" cy="259045"/>
    <xdr:sp macro="" textlink="">
      <xdr:nvSpPr>
        <xdr:cNvPr id="255" name="テキスト ボックス 254"/>
        <xdr:cNvSpPr txBox="1"/>
      </xdr:nvSpPr>
      <xdr:spPr>
        <a:xfrm>
          <a:off x="2641111" y="160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157545</xdr:rowOff>
    </xdr:from>
    <xdr:to>
      <xdr:col>3</xdr:col>
      <xdr:colOff>3175</xdr:colOff>
      <xdr:row>95</xdr:row>
      <xdr:rowOff>87695</xdr:rowOff>
    </xdr:to>
    <xdr:sp macro="" textlink="">
      <xdr:nvSpPr>
        <xdr:cNvPr id="256" name="円/楕円 255"/>
        <xdr:cNvSpPr/>
      </xdr:nvSpPr>
      <xdr:spPr>
        <a:xfrm>
          <a:off x="1968500" y="1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104222</xdr:rowOff>
    </xdr:from>
    <xdr:ext cx="534377" cy="259045"/>
    <xdr:sp macro="" textlink="">
      <xdr:nvSpPr>
        <xdr:cNvPr id="257" name="テキスト ボックス 256"/>
        <xdr:cNvSpPr txBox="1"/>
      </xdr:nvSpPr>
      <xdr:spPr>
        <a:xfrm>
          <a:off x="1752111" y="160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99154</xdr:rowOff>
    </xdr:from>
    <xdr:to>
      <xdr:col>1</xdr:col>
      <xdr:colOff>485775</xdr:colOff>
      <xdr:row>94</xdr:row>
      <xdr:rowOff>29304</xdr:rowOff>
    </xdr:to>
    <xdr:sp macro="" textlink="">
      <xdr:nvSpPr>
        <xdr:cNvPr id="258" name="円/楕円 257"/>
        <xdr:cNvSpPr/>
      </xdr:nvSpPr>
      <xdr:spPr>
        <a:xfrm>
          <a:off x="1079500" y="160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45831</xdr:rowOff>
    </xdr:from>
    <xdr:ext cx="534377" cy="259045"/>
    <xdr:sp macro="" textlink="">
      <xdr:nvSpPr>
        <xdr:cNvPr id="259" name="テキスト ボックス 258"/>
        <xdr:cNvSpPr txBox="1"/>
      </xdr:nvSpPr>
      <xdr:spPr>
        <a:xfrm>
          <a:off x="863111" y="158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70405</xdr:rowOff>
    </xdr:from>
    <xdr:to>
      <xdr:col>15</xdr:col>
      <xdr:colOff>180975</xdr:colOff>
      <xdr:row>36</xdr:row>
      <xdr:rowOff>77900</xdr:rowOff>
    </xdr:to>
    <xdr:cxnSp macro="">
      <xdr:nvCxnSpPr>
        <xdr:cNvPr id="290" name="直線コネクタ 289"/>
        <xdr:cNvCxnSpPr/>
      </xdr:nvCxnSpPr>
      <xdr:spPr>
        <a:xfrm flipV="1">
          <a:off x="9639300" y="6071155"/>
          <a:ext cx="838200" cy="17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77900</xdr:rowOff>
    </xdr:from>
    <xdr:to>
      <xdr:col>14</xdr:col>
      <xdr:colOff>28575</xdr:colOff>
      <xdr:row>37</xdr:row>
      <xdr:rowOff>110749</xdr:rowOff>
    </xdr:to>
    <xdr:cxnSp macro="">
      <xdr:nvCxnSpPr>
        <xdr:cNvPr id="293" name="直線コネクタ 292"/>
        <xdr:cNvCxnSpPr/>
      </xdr:nvCxnSpPr>
      <xdr:spPr>
        <a:xfrm flipV="1">
          <a:off x="8750300" y="6250100"/>
          <a:ext cx="889000" cy="2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110749</xdr:rowOff>
    </xdr:from>
    <xdr:to>
      <xdr:col>12</xdr:col>
      <xdr:colOff>511175</xdr:colOff>
      <xdr:row>37</xdr:row>
      <xdr:rowOff>125961</xdr:rowOff>
    </xdr:to>
    <xdr:cxnSp macro="">
      <xdr:nvCxnSpPr>
        <xdr:cNvPr id="296" name="直線コネクタ 295"/>
        <xdr:cNvCxnSpPr/>
      </xdr:nvCxnSpPr>
      <xdr:spPr>
        <a:xfrm flipV="1">
          <a:off x="7861300" y="645439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125961</xdr:rowOff>
    </xdr:from>
    <xdr:to>
      <xdr:col>11</xdr:col>
      <xdr:colOff>307975</xdr:colOff>
      <xdr:row>37</xdr:row>
      <xdr:rowOff>151326</xdr:rowOff>
    </xdr:to>
    <xdr:cxnSp macro="">
      <xdr:nvCxnSpPr>
        <xdr:cNvPr id="299" name="直線コネクタ 298"/>
        <xdr:cNvCxnSpPr/>
      </xdr:nvCxnSpPr>
      <xdr:spPr>
        <a:xfrm flipV="1">
          <a:off x="6972300" y="6469611"/>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19605</xdr:rowOff>
    </xdr:from>
    <xdr:to>
      <xdr:col>15</xdr:col>
      <xdr:colOff>231775</xdr:colOff>
      <xdr:row>35</xdr:row>
      <xdr:rowOff>121205</xdr:rowOff>
    </xdr:to>
    <xdr:sp macro="" textlink="">
      <xdr:nvSpPr>
        <xdr:cNvPr id="309" name="円/楕円 308"/>
        <xdr:cNvSpPr/>
      </xdr:nvSpPr>
      <xdr:spPr>
        <a:xfrm>
          <a:off x="10426700" y="60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42482</xdr:rowOff>
    </xdr:from>
    <xdr:ext cx="599010" cy="259045"/>
    <xdr:sp macro="" textlink="">
      <xdr:nvSpPr>
        <xdr:cNvPr id="310" name="補助費等該当値テキスト"/>
        <xdr:cNvSpPr txBox="1"/>
      </xdr:nvSpPr>
      <xdr:spPr>
        <a:xfrm>
          <a:off x="10528300" y="587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27100</xdr:rowOff>
    </xdr:from>
    <xdr:to>
      <xdr:col>14</xdr:col>
      <xdr:colOff>79375</xdr:colOff>
      <xdr:row>36</xdr:row>
      <xdr:rowOff>128700</xdr:rowOff>
    </xdr:to>
    <xdr:sp macro="" textlink="">
      <xdr:nvSpPr>
        <xdr:cNvPr id="311" name="円/楕円 310"/>
        <xdr:cNvSpPr/>
      </xdr:nvSpPr>
      <xdr:spPr>
        <a:xfrm>
          <a:off x="9588500" y="61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145227</xdr:rowOff>
    </xdr:from>
    <xdr:ext cx="599010" cy="259045"/>
    <xdr:sp macro="" textlink="">
      <xdr:nvSpPr>
        <xdr:cNvPr id="312" name="テキスト ボックス 311"/>
        <xdr:cNvSpPr txBox="1"/>
      </xdr:nvSpPr>
      <xdr:spPr>
        <a:xfrm>
          <a:off x="9339794" y="59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59949</xdr:rowOff>
    </xdr:from>
    <xdr:to>
      <xdr:col>12</xdr:col>
      <xdr:colOff>561975</xdr:colOff>
      <xdr:row>37</xdr:row>
      <xdr:rowOff>161550</xdr:rowOff>
    </xdr:to>
    <xdr:sp macro="" textlink="">
      <xdr:nvSpPr>
        <xdr:cNvPr id="313" name="円/楕円 312"/>
        <xdr:cNvSpPr/>
      </xdr:nvSpPr>
      <xdr:spPr>
        <a:xfrm>
          <a:off x="8699500" y="640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152677</xdr:rowOff>
    </xdr:from>
    <xdr:ext cx="599010" cy="259045"/>
    <xdr:sp macro="" textlink="">
      <xdr:nvSpPr>
        <xdr:cNvPr id="314" name="テキスト ボックス 313"/>
        <xdr:cNvSpPr txBox="1"/>
      </xdr:nvSpPr>
      <xdr:spPr>
        <a:xfrm>
          <a:off x="8450794" y="64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75161</xdr:rowOff>
    </xdr:from>
    <xdr:to>
      <xdr:col>11</xdr:col>
      <xdr:colOff>358775</xdr:colOff>
      <xdr:row>38</xdr:row>
      <xdr:rowOff>5311</xdr:rowOff>
    </xdr:to>
    <xdr:sp macro="" textlink="">
      <xdr:nvSpPr>
        <xdr:cNvPr id="315" name="円/楕円 314"/>
        <xdr:cNvSpPr/>
      </xdr:nvSpPr>
      <xdr:spPr>
        <a:xfrm>
          <a:off x="7810500" y="64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167888</xdr:rowOff>
    </xdr:from>
    <xdr:ext cx="534377" cy="259045"/>
    <xdr:sp macro="" textlink="">
      <xdr:nvSpPr>
        <xdr:cNvPr id="316" name="テキスト ボックス 315"/>
        <xdr:cNvSpPr txBox="1"/>
      </xdr:nvSpPr>
      <xdr:spPr>
        <a:xfrm>
          <a:off x="7594111" y="65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100526</xdr:rowOff>
    </xdr:from>
    <xdr:to>
      <xdr:col>10</xdr:col>
      <xdr:colOff>155575</xdr:colOff>
      <xdr:row>38</xdr:row>
      <xdr:rowOff>30676</xdr:rowOff>
    </xdr:to>
    <xdr:sp macro="" textlink="">
      <xdr:nvSpPr>
        <xdr:cNvPr id="317" name="円/楕円 316"/>
        <xdr:cNvSpPr/>
      </xdr:nvSpPr>
      <xdr:spPr>
        <a:xfrm>
          <a:off x="69215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21803</xdr:rowOff>
    </xdr:from>
    <xdr:ext cx="534377" cy="259045"/>
    <xdr:sp macro="" textlink="">
      <xdr:nvSpPr>
        <xdr:cNvPr id="318" name="テキスト ボックス 317"/>
        <xdr:cNvSpPr txBox="1"/>
      </xdr:nvSpPr>
      <xdr:spPr>
        <a:xfrm>
          <a:off x="6705111" y="65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50657</xdr:rowOff>
    </xdr:from>
    <xdr:to>
      <xdr:col>15</xdr:col>
      <xdr:colOff>180975</xdr:colOff>
      <xdr:row>56</xdr:row>
      <xdr:rowOff>53705</xdr:rowOff>
    </xdr:to>
    <xdr:cxnSp macro="">
      <xdr:nvCxnSpPr>
        <xdr:cNvPr id="343" name="直線コネクタ 342"/>
        <xdr:cNvCxnSpPr/>
      </xdr:nvCxnSpPr>
      <xdr:spPr>
        <a:xfrm flipV="1">
          <a:off x="9639300" y="965185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53705</xdr:rowOff>
    </xdr:from>
    <xdr:to>
      <xdr:col>14</xdr:col>
      <xdr:colOff>28575</xdr:colOff>
      <xdr:row>56</xdr:row>
      <xdr:rowOff>114702</xdr:rowOff>
    </xdr:to>
    <xdr:cxnSp macro="">
      <xdr:nvCxnSpPr>
        <xdr:cNvPr id="346" name="直線コネクタ 345"/>
        <xdr:cNvCxnSpPr/>
      </xdr:nvCxnSpPr>
      <xdr:spPr>
        <a:xfrm flipV="1">
          <a:off x="8750300" y="9654905"/>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114702</xdr:rowOff>
    </xdr:from>
    <xdr:to>
      <xdr:col>12</xdr:col>
      <xdr:colOff>511175</xdr:colOff>
      <xdr:row>56</xdr:row>
      <xdr:rowOff>144030</xdr:rowOff>
    </xdr:to>
    <xdr:cxnSp macro="">
      <xdr:nvCxnSpPr>
        <xdr:cNvPr id="349" name="直線コネクタ 348"/>
        <xdr:cNvCxnSpPr/>
      </xdr:nvCxnSpPr>
      <xdr:spPr>
        <a:xfrm flipV="1">
          <a:off x="7861300" y="9715902"/>
          <a:ext cx="889000" cy="2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33180</xdr:rowOff>
    </xdr:from>
    <xdr:to>
      <xdr:col>11</xdr:col>
      <xdr:colOff>307975</xdr:colOff>
      <xdr:row>56</xdr:row>
      <xdr:rowOff>144030</xdr:rowOff>
    </xdr:to>
    <xdr:cxnSp macro="">
      <xdr:nvCxnSpPr>
        <xdr:cNvPr id="352" name="直線コネクタ 351"/>
        <xdr:cNvCxnSpPr/>
      </xdr:nvCxnSpPr>
      <xdr:spPr>
        <a:xfrm>
          <a:off x="6972300" y="9634380"/>
          <a:ext cx="889000" cy="1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171307</xdr:rowOff>
    </xdr:from>
    <xdr:to>
      <xdr:col>15</xdr:col>
      <xdr:colOff>231775</xdr:colOff>
      <xdr:row>56</xdr:row>
      <xdr:rowOff>101457</xdr:rowOff>
    </xdr:to>
    <xdr:sp macro="" textlink="">
      <xdr:nvSpPr>
        <xdr:cNvPr id="362" name="円/楕円 361"/>
        <xdr:cNvSpPr/>
      </xdr:nvSpPr>
      <xdr:spPr>
        <a:xfrm>
          <a:off x="10426700" y="96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22734</xdr:rowOff>
    </xdr:from>
    <xdr:ext cx="599010" cy="259045"/>
    <xdr:sp macro="" textlink="">
      <xdr:nvSpPr>
        <xdr:cNvPr id="363" name="普通建設事業費該当値テキスト"/>
        <xdr:cNvSpPr txBox="1"/>
      </xdr:nvSpPr>
      <xdr:spPr>
        <a:xfrm>
          <a:off x="10528300" y="945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2905</xdr:rowOff>
    </xdr:from>
    <xdr:to>
      <xdr:col>14</xdr:col>
      <xdr:colOff>79375</xdr:colOff>
      <xdr:row>56</xdr:row>
      <xdr:rowOff>104505</xdr:rowOff>
    </xdr:to>
    <xdr:sp macro="" textlink="">
      <xdr:nvSpPr>
        <xdr:cNvPr id="364" name="円/楕円 363"/>
        <xdr:cNvSpPr/>
      </xdr:nvSpPr>
      <xdr:spPr>
        <a:xfrm>
          <a:off x="9588500" y="96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121032</xdr:rowOff>
    </xdr:from>
    <xdr:ext cx="599010" cy="259045"/>
    <xdr:sp macro="" textlink="">
      <xdr:nvSpPr>
        <xdr:cNvPr id="365" name="テキスト ボックス 364"/>
        <xdr:cNvSpPr txBox="1"/>
      </xdr:nvSpPr>
      <xdr:spPr>
        <a:xfrm>
          <a:off x="9339794" y="937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63902</xdr:rowOff>
    </xdr:from>
    <xdr:to>
      <xdr:col>12</xdr:col>
      <xdr:colOff>561975</xdr:colOff>
      <xdr:row>56</xdr:row>
      <xdr:rowOff>165502</xdr:rowOff>
    </xdr:to>
    <xdr:sp macro="" textlink="">
      <xdr:nvSpPr>
        <xdr:cNvPr id="366" name="円/楕円 365"/>
        <xdr:cNvSpPr/>
      </xdr:nvSpPr>
      <xdr:spPr>
        <a:xfrm>
          <a:off x="8699500" y="96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10579</xdr:rowOff>
    </xdr:from>
    <xdr:ext cx="599010" cy="259045"/>
    <xdr:sp macro="" textlink="">
      <xdr:nvSpPr>
        <xdr:cNvPr id="367" name="テキスト ボックス 366"/>
        <xdr:cNvSpPr txBox="1"/>
      </xdr:nvSpPr>
      <xdr:spPr>
        <a:xfrm>
          <a:off x="8450794" y="94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93230</xdr:rowOff>
    </xdr:from>
    <xdr:to>
      <xdr:col>11</xdr:col>
      <xdr:colOff>358775</xdr:colOff>
      <xdr:row>57</xdr:row>
      <xdr:rowOff>23380</xdr:rowOff>
    </xdr:to>
    <xdr:sp macro="" textlink="">
      <xdr:nvSpPr>
        <xdr:cNvPr id="368" name="円/楕円 367"/>
        <xdr:cNvSpPr/>
      </xdr:nvSpPr>
      <xdr:spPr>
        <a:xfrm>
          <a:off x="7810500" y="96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39907</xdr:rowOff>
    </xdr:from>
    <xdr:ext cx="599010" cy="259045"/>
    <xdr:sp macro="" textlink="">
      <xdr:nvSpPr>
        <xdr:cNvPr id="369" name="テキスト ボックス 368"/>
        <xdr:cNvSpPr txBox="1"/>
      </xdr:nvSpPr>
      <xdr:spPr>
        <a:xfrm>
          <a:off x="7561794" y="94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392,424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153830</xdr:rowOff>
    </xdr:from>
    <xdr:to>
      <xdr:col>10</xdr:col>
      <xdr:colOff>155575</xdr:colOff>
      <xdr:row>56</xdr:row>
      <xdr:rowOff>83980</xdr:rowOff>
    </xdr:to>
    <xdr:sp macro="" textlink="">
      <xdr:nvSpPr>
        <xdr:cNvPr id="370" name="円/楕円 369"/>
        <xdr:cNvSpPr/>
      </xdr:nvSpPr>
      <xdr:spPr>
        <a:xfrm>
          <a:off x="6921500" y="95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100507</xdr:rowOff>
    </xdr:from>
    <xdr:ext cx="599010" cy="259045"/>
    <xdr:sp macro="" textlink="">
      <xdr:nvSpPr>
        <xdr:cNvPr id="371" name="テキスト ボックス 370"/>
        <xdr:cNvSpPr txBox="1"/>
      </xdr:nvSpPr>
      <xdr:spPr>
        <a:xfrm>
          <a:off x="6672794" y="935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82581</xdr:rowOff>
    </xdr:from>
    <xdr:to>
      <xdr:col>15</xdr:col>
      <xdr:colOff>180975</xdr:colOff>
      <xdr:row>77</xdr:row>
      <xdr:rowOff>113995</xdr:rowOff>
    </xdr:to>
    <xdr:cxnSp macro="">
      <xdr:nvCxnSpPr>
        <xdr:cNvPr id="400" name="直線コネクタ 399"/>
        <xdr:cNvCxnSpPr/>
      </xdr:nvCxnSpPr>
      <xdr:spPr>
        <a:xfrm>
          <a:off x="9639300" y="13284231"/>
          <a:ext cx="8382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63195</xdr:rowOff>
    </xdr:from>
    <xdr:to>
      <xdr:col>15</xdr:col>
      <xdr:colOff>231775</xdr:colOff>
      <xdr:row>77</xdr:row>
      <xdr:rowOff>164795</xdr:rowOff>
    </xdr:to>
    <xdr:sp macro="" textlink="">
      <xdr:nvSpPr>
        <xdr:cNvPr id="410" name="円/楕円 409"/>
        <xdr:cNvSpPr/>
      </xdr:nvSpPr>
      <xdr:spPr>
        <a:xfrm>
          <a:off x="10426700" y="13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86072</xdr:rowOff>
    </xdr:from>
    <xdr:ext cx="599010" cy="259045"/>
    <xdr:sp macro="" textlink="">
      <xdr:nvSpPr>
        <xdr:cNvPr id="411" name="普通建設事業費 （ うち新規整備　）該当値テキスト"/>
        <xdr:cNvSpPr txBox="1"/>
      </xdr:nvSpPr>
      <xdr:spPr>
        <a:xfrm>
          <a:off x="10528300" y="1311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31781</xdr:rowOff>
    </xdr:from>
    <xdr:to>
      <xdr:col>14</xdr:col>
      <xdr:colOff>79375</xdr:colOff>
      <xdr:row>77</xdr:row>
      <xdr:rowOff>133381</xdr:rowOff>
    </xdr:to>
    <xdr:sp macro="" textlink="">
      <xdr:nvSpPr>
        <xdr:cNvPr id="412" name="円/楕円 411"/>
        <xdr:cNvSpPr/>
      </xdr:nvSpPr>
      <xdr:spPr>
        <a:xfrm>
          <a:off x="9588500" y="132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149908</xdr:rowOff>
    </xdr:from>
    <xdr:ext cx="599010" cy="259045"/>
    <xdr:sp macro="" textlink="">
      <xdr:nvSpPr>
        <xdr:cNvPr id="413" name="テキスト ボックス 412"/>
        <xdr:cNvSpPr txBox="1"/>
      </xdr:nvSpPr>
      <xdr:spPr>
        <a:xfrm>
          <a:off x="9339794" y="1300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79277</xdr:rowOff>
    </xdr:from>
    <xdr:to>
      <xdr:col>15</xdr:col>
      <xdr:colOff>180975</xdr:colOff>
      <xdr:row>97</xdr:row>
      <xdr:rowOff>96298</xdr:rowOff>
    </xdr:to>
    <xdr:cxnSp macro="">
      <xdr:nvCxnSpPr>
        <xdr:cNvPr id="440" name="直線コネクタ 439"/>
        <xdr:cNvCxnSpPr/>
      </xdr:nvCxnSpPr>
      <xdr:spPr>
        <a:xfrm flipV="1">
          <a:off x="9639300" y="16709927"/>
          <a:ext cx="8382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28477</xdr:rowOff>
    </xdr:from>
    <xdr:to>
      <xdr:col>15</xdr:col>
      <xdr:colOff>231775</xdr:colOff>
      <xdr:row>97</xdr:row>
      <xdr:rowOff>130077</xdr:rowOff>
    </xdr:to>
    <xdr:sp macro="" textlink="">
      <xdr:nvSpPr>
        <xdr:cNvPr id="450" name="円/楕円 449"/>
        <xdr:cNvSpPr/>
      </xdr:nvSpPr>
      <xdr:spPr>
        <a:xfrm>
          <a:off x="10426700" y="166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51354</xdr:rowOff>
    </xdr:from>
    <xdr:ext cx="599010" cy="259045"/>
    <xdr:sp macro="" textlink="">
      <xdr:nvSpPr>
        <xdr:cNvPr id="451" name="普通建設事業費 （ うち更新整備　）該当値テキスト"/>
        <xdr:cNvSpPr txBox="1"/>
      </xdr:nvSpPr>
      <xdr:spPr>
        <a:xfrm>
          <a:off x="10528300" y="1651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45498</xdr:rowOff>
    </xdr:from>
    <xdr:to>
      <xdr:col>14</xdr:col>
      <xdr:colOff>79375</xdr:colOff>
      <xdr:row>97</xdr:row>
      <xdr:rowOff>147098</xdr:rowOff>
    </xdr:to>
    <xdr:sp macro="" textlink="">
      <xdr:nvSpPr>
        <xdr:cNvPr id="452" name="円/楕円 451"/>
        <xdr:cNvSpPr/>
      </xdr:nvSpPr>
      <xdr:spPr>
        <a:xfrm>
          <a:off x="9588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163625</xdr:rowOff>
    </xdr:from>
    <xdr:ext cx="599010" cy="259045"/>
    <xdr:sp macro="" textlink="">
      <xdr:nvSpPr>
        <xdr:cNvPr id="453" name="テキスト ボックス 452"/>
        <xdr:cNvSpPr txBox="1"/>
      </xdr:nvSpPr>
      <xdr:spPr>
        <a:xfrm>
          <a:off x="9339794" y="1645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6782</xdr:rowOff>
    </xdr:from>
    <xdr:to>
      <xdr:col>23</xdr:col>
      <xdr:colOff>517525</xdr:colOff>
      <xdr:row>38</xdr:row>
      <xdr:rowOff>108724</xdr:rowOff>
    </xdr:to>
    <xdr:cxnSp macro="">
      <xdr:nvCxnSpPr>
        <xdr:cNvPr id="482" name="直線コネクタ 481"/>
        <xdr:cNvCxnSpPr/>
      </xdr:nvCxnSpPr>
      <xdr:spPr>
        <a:xfrm>
          <a:off x="15481300" y="6521882"/>
          <a:ext cx="838200" cy="10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45573</xdr:rowOff>
    </xdr:from>
    <xdr:to>
      <xdr:col>22</xdr:col>
      <xdr:colOff>365125</xdr:colOff>
      <xdr:row>38</xdr:row>
      <xdr:rowOff>6782</xdr:rowOff>
    </xdr:to>
    <xdr:cxnSp macro="">
      <xdr:nvCxnSpPr>
        <xdr:cNvPr id="485" name="直線コネクタ 484"/>
        <xdr:cNvCxnSpPr/>
      </xdr:nvCxnSpPr>
      <xdr:spPr>
        <a:xfrm>
          <a:off x="14592300" y="6389223"/>
          <a:ext cx="889000" cy="1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88600</xdr:rowOff>
    </xdr:from>
    <xdr:to>
      <xdr:col>21</xdr:col>
      <xdr:colOff>161925</xdr:colOff>
      <xdr:row>37</xdr:row>
      <xdr:rowOff>45573</xdr:rowOff>
    </xdr:to>
    <xdr:cxnSp macro="">
      <xdr:nvCxnSpPr>
        <xdr:cNvPr id="488" name="直線コネクタ 487"/>
        <xdr:cNvCxnSpPr/>
      </xdr:nvCxnSpPr>
      <xdr:spPr>
        <a:xfrm>
          <a:off x="13703300" y="6260800"/>
          <a:ext cx="889000" cy="1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88600</xdr:rowOff>
    </xdr:from>
    <xdr:to>
      <xdr:col>19</xdr:col>
      <xdr:colOff>644525</xdr:colOff>
      <xdr:row>38</xdr:row>
      <xdr:rowOff>36433</xdr:rowOff>
    </xdr:to>
    <xdr:cxnSp macro="">
      <xdr:nvCxnSpPr>
        <xdr:cNvPr id="491" name="直線コネクタ 490"/>
        <xdr:cNvCxnSpPr/>
      </xdr:nvCxnSpPr>
      <xdr:spPr>
        <a:xfrm flipV="1">
          <a:off x="12814300" y="6260800"/>
          <a:ext cx="889000" cy="29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57924</xdr:rowOff>
    </xdr:from>
    <xdr:to>
      <xdr:col>23</xdr:col>
      <xdr:colOff>568325</xdr:colOff>
      <xdr:row>38</xdr:row>
      <xdr:rowOff>159524</xdr:rowOff>
    </xdr:to>
    <xdr:sp macro="" textlink="">
      <xdr:nvSpPr>
        <xdr:cNvPr id="501" name="円/楕円 500"/>
        <xdr:cNvSpPr/>
      </xdr:nvSpPr>
      <xdr:spPr>
        <a:xfrm>
          <a:off x="16268700" y="6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17302</xdr:rowOff>
    </xdr:from>
    <xdr:ext cx="534377" cy="259045"/>
    <xdr:sp macro="" textlink="">
      <xdr:nvSpPr>
        <xdr:cNvPr id="502" name="災害復旧事業費該当値テキスト"/>
        <xdr:cNvSpPr txBox="1"/>
      </xdr:nvSpPr>
      <xdr:spPr>
        <a:xfrm>
          <a:off x="16370300" y="63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127432</xdr:rowOff>
    </xdr:from>
    <xdr:to>
      <xdr:col>22</xdr:col>
      <xdr:colOff>415925</xdr:colOff>
      <xdr:row>38</xdr:row>
      <xdr:rowOff>57582</xdr:rowOff>
    </xdr:to>
    <xdr:sp macro="" textlink="">
      <xdr:nvSpPr>
        <xdr:cNvPr id="503" name="円/楕円 502"/>
        <xdr:cNvSpPr/>
      </xdr:nvSpPr>
      <xdr:spPr>
        <a:xfrm>
          <a:off x="15430500" y="64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74109</xdr:rowOff>
    </xdr:from>
    <xdr:ext cx="599010" cy="259045"/>
    <xdr:sp macro="" textlink="">
      <xdr:nvSpPr>
        <xdr:cNvPr id="504" name="テキスト ボックス 503"/>
        <xdr:cNvSpPr txBox="1"/>
      </xdr:nvSpPr>
      <xdr:spPr>
        <a:xfrm>
          <a:off x="15181794" y="624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166223</xdr:rowOff>
    </xdr:from>
    <xdr:to>
      <xdr:col>21</xdr:col>
      <xdr:colOff>212725</xdr:colOff>
      <xdr:row>37</xdr:row>
      <xdr:rowOff>96373</xdr:rowOff>
    </xdr:to>
    <xdr:sp macro="" textlink="">
      <xdr:nvSpPr>
        <xdr:cNvPr id="505" name="円/楕円 504"/>
        <xdr:cNvSpPr/>
      </xdr:nvSpPr>
      <xdr:spPr>
        <a:xfrm>
          <a:off x="14541500" y="63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112900</xdr:rowOff>
    </xdr:from>
    <xdr:ext cx="599010" cy="259045"/>
    <xdr:sp macro="" textlink="">
      <xdr:nvSpPr>
        <xdr:cNvPr id="506" name="テキスト ボックス 505"/>
        <xdr:cNvSpPr txBox="1"/>
      </xdr:nvSpPr>
      <xdr:spPr>
        <a:xfrm>
          <a:off x="14292794" y="611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37800</xdr:rowOff>
    </xdr:from>
    <xdr:to>
      <xdr:col>20</xdr:col>
      <xdr:colOff>9525</xdr:colOff>
      <xdr:row>36</xdr:row>
      <xdr:rowOff>139400</xdr:rowOff>
    </xdr:to>
    <xdr:sp macro="" textlink="">
      <xdr:nvSpPr>
        <xdr:cNvPr id="507" name="円/楕円 506"/>
        <xdr:cNvSpPr/>
      </xdr:nvSpPr>
      <xdr:spPr>
        <a:xfrm>
          <a:off x="13652500" y="62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155927</xdr:rowOff>
    </xdr:from>
    <xdr:ext cx="599010" cy="259045"/>
    <xdr:sp macro="" textlink="">
      <xdr:nvSpPr>
        <xdr:cNvPr id="508" name="テキスト ボックス 507"/>
        <xdr:cNvSpPr txBox="1"/>
      </xdr:nvSpPr>
      <xdr:spPr>
        <a:xfrm>
          <a:off x="13403794" y="598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157083</xdr:rowOff>
    </xdr:from>
    <xdr:to>
      <xdr:col>18</xdr:col>
      <xdr:colOff>492125</xdr:colOff>
      <xdr:row>38</xdr:row>
      <xdr:rowOff>87233</xdr:rowOff>
    </xdr:to>
    <xdr:sp macro="" textlink="">
      <xdr:nvSpPr>
        <xdr:cNvPr id="509" name="円/楕円 508"/>
        <xdr:cNvSpPr/>
      </xdr:nvSpPr>
      <xdr:spPr>
        <a:xfrm>
          <a:off x="12763500" y="65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103760</xdr:rowOff>
    </xdr:from>
    <xdr:ext cx="599010" cy="259045"/>
    <xdr:sp macro="" textlink="">
      <xdr:nvSpPr>
        <xdr:cNvPr id="510" name="テキスト ボックス 509"/>
        <xdr:cNvSpPr txBox="1"/>
      </xdr:nvSpPr>
      <xdr:spPr>
        <a:xfrm>
          <a:off x="12514794" y="62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61137</xdr:rowOff>
    </xdr:from>
    <xdr:to>
      <xdr:col>23</xdr:col>
      <xdr:colOff>517525</xdr:colOff>
      <xdr:row>77</xdr:row>
      <xdr:rowOff>101239</xdr:rowOff>
    </xdr:to>
    <xdr:cxnSp macro="">
      <xdr:nvCxnSpPr>
        <xdr:cNvPr id="596" name="直線コネクタ 595"/>
        <xdr:cNvCxnSpPr/>
      </xdr:nvCxnSpPr>
      <xdr:spPr>
        <a:xfrm flipV="1">
          <a:off x="15481300" y="13262787"/>
          <a:ext cx="8382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101239</xdr:rowOff>
    </xdr:from>
    <xdr:to>
      <xdr:col>22</xdr:col>
      <xdr:colOff>365125</xdr:colOff>
      <xdr:row>77</xdr:row>
      <xdr:rowOff>108122</xdr:rowOff>
    </xdr:to>
    <xdr:cxnSp macro="">
      <xdr:nvCxnSpPr>
        <xdr:cNvPr id="599" name="直線コネクタ 598"/>
        <xdr:cNvCxnSpPr/>
      </xdr:nvCxnSpPr>
      <xdr:spPr>
        <a:xfrm flipV="1">
          <a:off x="14592300" y="13302889"/>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97878</xdr:rowOff>
    </xdr:from>
    <xdr:to>
      <xdr:col>21</xdr:col>
      <xdr:colOff>161925</xdr:colOff>
      <xdr:row>77</xdr:row>
      <xdr:rowOff>108122</xdr:rowOff>
    </xdr:to>
    <xdr:cxnSp macro="">
      <xdr:nvCxnSpPr>
        <xdr:cNvPr id="602" name="直線コネクタ 601"/>
        <xdr:cNvCxnSpPr/>
      </xdr:nvCxnSpPr>
      <xdr:spPr>
        <a:xfrm>
          <a:off x="13703300" y="13299528"/>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97878</xdr:rowOff>
    </xdr:from>
    <xdr:to>
      <xdr:col>19</xdr:col>
      <xdr:colOff>644525</xdr:colOff>
      <xdr:row>77</xdr:row>
      <xdr:rowOff>129029</xdr:rowOff>
    </xdr:to>
    <xdr:cxnSp macro="">
      <xdr:nvCxnSpPr>
        <xdr:cNvPr id="605" name="直線コネクタ 604"/>
        <xdr:cNvCxnSpPr/>
      </xdr:nvCxnSpPr>
      <xdr:spPr>
        <a:xfrm flipV="1">
          <a:off x="12814300" y="13299528"/>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10337</xdr:rowOff>
    </xdr:from>
    <xdr:to>
      <xdr:col>23</xdr:col>
      <xdr:colOff>568325</xdr:colOff>
      <xdr:row>77</xdr:row>
      <xdr:rowOff>111937</xdr:rowOff>
    </xdr:to>
    <xdr:sp macro="" textlink="">
      <xdr:nvSpPr>
        <xdr:cNvPr id="615" name="円/楕円 614"/>
        <xdr:cNvSpPr/>
      </xdr:nvSpPr>
      <xdr:spPr>
        <a:xfrm>
          <a:off x="162687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33214</xdr:rowOff>
    </xdr:from>
    <xdr:ext cx="599010" cy="259045"/>
    <xdr:sp macro="" textlink="">
      <xdr:nvSpPr>
        <xdr:cNvPr id="616" name="公債費該当値テキスト"/>
        <xdr:cNvSpPr txBox="1"/>
      </xdr:nvSpPr>
      <xdr:spPr>
        <a:xfrm>
          <a:off x="16370300" y="1306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50439</xdr:rowOff>
    </xdr:from>
    <xdr:to>
      <xdr:col>22</xdr:col>
      <xdr:colOff>415925</xdr:colOff>
      <xdr:row>77</xdr:row>
      <xdr:rowOff>152039</xdr:rowOff>
    </xdr:to>
    <xdr:sp macro="" textlink="">
      <xdr:nvSpPr>
        <xdr:cNvPr id="617" name="円/楕円 616"/>
        <xdr:cNvSpPr/>
      </xdr:nvSpPr>
      <xdr:spPr>
        <a:xfrm>
          <a:off x="15430500" y="1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168566</xdr:rowOff>
    </xdr:from>
    <xdr:ext cx="599010" cy="259045"/>
    <xdr:sp macro="" textlink="">
      <xdr:nvSpPr>
        <xdr:cNvPr id="618" name="テキスト ボックス 617"/>
        <xdr:cNvSpPr txBox="1"/>
      </xdr:nvSpPr>
      <xdr:spPr>
        <a:xfrm>
          <a:off x="15181794" y="130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57322</xdr:rowOff>
    </xdr:from>
    <xdr:to>
      <xdr:col>21</xdr:col>
      <xdr:colOff>212725</xdr:colOff>
      <xdr:row>77</xdr:row>
      <xdr:rowOff>158922</xdr:rowOff>
    </xdr:to>
    <xdr:sp macro="" textlink="">
      <xdr:nvSpPr>
        <xdr:cNvPr id="619" name="円/楕円 618"/>
        <xdr:cNvSpPr/>
      </xdr:nvSpPr>
      <xdr:spPr>
        <a:xfrm>
          <a:off x="14541500" y="132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3999</xdr:rowOff>
    </xdr:from>
    <xdr:ext cx="599010" cy="259045"/>
    <xdr:sp macro="" textlink="">
      <xdr:nvSpPr>
        <xdr:cNvPr id="620" name="テキスト ボックス 619"/>
        <xdr:cNvSpPr txBox="1"/>
      </xdr:nvSpPr>
      <xdr:spPr>
        <a:xfrm>
          <a:off x="14292794" y="130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47078</xdr:rowOff>
    </xdr:from>
    <xdr:to>
      <xdr:col>20</xdr:col>
      <xdr:colOff>9525</xdr:colOff>
      <xdr:row>77</xdr:row>
      <xdr:rowOff>148678</xdr:rowOff>
    </xdr:to>
    <xdr:sp macro="" textlink="">
      <xdr:nvSpPr>
        <xdr:cNvPr id="621" name="円/楕円 620"/>
        <xdr:cNvSpPr/>
      </xdr:nvSpPr>
      <xdr:spPr>
        <a:xfrm>
          <a:off x="13652500" y="13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165205</xdr:rowOff>
    </xdr:from>
    <xdr:ext cx="599010" cy="259045"/>
    <xdr:sp macro="" textlink="">
      <xdr:nvSpPr>
        <xdr:cNvPr id="622" name="テキスト ボックス 621"/>
        <xdr:cNvSpPr txBox="1"/>
      </xdr:nvSpPr>
      <xdr:spPr>
        <a:xfrm>
          <a:off x="13403794" y="1302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78229</xdr:rowOff>
    </xdr:from>
    <xdr:to>
      <xdr:col>18</xdr:col>
      <xdr:colOff>492125</xdr:colOff>
      <xdr:row>78</xdr:row>
      <xdr:rowOff>8379</xdr:rowOff>
    </xdr:to>
    <xdr:sp macro="" textlink="">
      <xdr:nvSpPr>
        <xdr:cNvPr id="623" name="円/楕円 622"/>
        <xdr:cNvSpPr/>
      </xdr:nvSpPr>
      <xdr:spPr>
        <a:xfrm>
          <a:off x="12763500" y="132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170956</xdr:rowOff>
    </xdr:from>
    <xdr:ext cx="599010" cy="259045"/>
    <xdr:sp macro="" textlink="">
      <xdr:nvSpPr>
        <xdr:cNvPr id="624" name="テキスト ボックス 623"/>
        <xdr:cNvSpPr txBox="1"/>
      </xdr:nvSpPr>
      <xdr:spPr>
        <a:xfrm>
          <a:off x="12514794" y="1337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103778</xdr:rowOff>
    </xdr:from>
    <xdr:to>
      <xdr:col>23</xdr:col>
      <xdr:colOff>517525</xdr:colOff>
      <xdr:row>98</xdr:row>
      <xdr:rowOff>123475</xdr:rowOff>
    </xdr:to>
    <xdr:cxnSp macro="">
      <xdr:nvCxnSpPr>
        <xdr:cNvPr id="653" name="直線コネクタ 652"/>
        <xdr:cNvCxnSpPr/>
      </xdr:nvCxnSpPr>
      <xdr:spPr>
        <a:xfrm flipV="1">
          <a:off x="15481300" y="16905878"/>
          <a:ext cx="8382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65447</xdr:rowOff>
    </xdr:from>
    <xdr:to>
      <xdr:col>22</xdr:col>
      <xdr:colOff>365125</xdr:colOff>
      <xdr:row>98</xdr:row>
      <xdr:rowOff>123475</xdr:rowOff>
    </xdr:to>
    <xdr:cxnSp macro="">
      <xdr:nvCxnSpPr>
        <xdr:cNvPr id="656" name="直線コネクタ 655"/>
        <xdr:cNvCxnSpPr/>
      </xdr:nvCxnSpPr>
      <xdr:spPr>
        <a:xfrm>
          <a:off x="14592300" y="16696097"/>
          <a:ext cx="889000" cy="2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65447</xdr:rowOff>
    </xdr:from>
    <xdr:to>
      <xdr:col>21</xdr:col>
      <xdr:colOff>161925</xdr:colOff>
      <xdr:row>97</xdr:row>
      <xdr:rowOff>158786</xdr:rowOff>
    </xdr:to>
    <xdr:cxnSp macro="">
      <xdr:nvCxnSpPr>
        <xdr:cNvPr id="659" name="直線コネクタ 658"/>
        <xdr:cNvCxnSpPr/>
      </xdr:nvCxnSpPr>
      <xdr:spPr>
        <a:xfrm flipV="1">
          <a:off x="13703300" y="16696097"/>
          <a:ext cx="889000" cy="9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158786</xdr:rowOff>
    </xdr:from>
    <xdr:to>
      <xdr:col>19</xdr:col>
      <xdr:colOff>644525</xdr:colOff>
      <xdr:row>98</xdr:row>
      <xdr:rowOff>37878</xdr:rowOff>
    </xdr:to>
    <xdr:cxnSp macro="">
      <xdr:nvCxnSpPr>
        <xdr:cNvPr id="662" name="直線コネクタ 661"/>
        <xdr:cNvCxnSpPr/>
      </xdr:nvCxnSpPr>
      <xdr:spPr>
        <a:xfrm flipV="1">
          <a:off x="12814300" y="16789436"/>
          <a:ext cx="889000" cy="5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52978</xdr:rowOff>
    </xdr:from>
    <xdr:to>
      <xdr:col>23</xdr:col>
      <xdr:colOff>568325</xdr:colOff>
      <xdr:row>98</xdr:row>
      <xdr:rowOff>154578</xdr:rowOff>
    </xdr:to>
    <xdr:sp macro="" textlink="">
      <xdr:nvSpPr>
        <xdr:cNvPr id="672" name="円/楕円 671"/>
        <xdr:cNvSpPr/>
      </xdr:nvSpPr>
      <xdr:spPr>
        <a:xfrm>
          <a:off x="16268700" y="168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139355</xdr:rowOff>
    </xdr:from>
    <xdr:ext cx="534377" cy="259045"/>
    <xdr:sp macro="" textlink="">
      <xdr:nvSpPr>
        <xdr:cNvPr id="673" name="積立金該当値テキスト"/>
        <xdr:cNvSpPr txBox="1"/>
      </xdr:nvSpPr>
      <xdr:spPr>
        <a:xfrm>
          <a:off x="16370300" y="167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72675</xdr:rowOff>
    </xdr:from>
    <xdr:to>
      <xdr:col>22</xdr:col>
      <xdr:colOff>415925</xdr:colOff>
      <xdr:row>99</xdr:row>
      <xdr:rowOff>2825</xdr:rowOff>
    </xdr:to>
    <xdr:sp macro="" textlink="">
      <xdr:nvSpPr>
        <xdr:cNvPr id="674" name="円/楕円 673"/>
        <xdr:cNvSpPr/>
      </xdr:nvSpPr>
      <xdr:spPr>
        <a:xfrm>
          <a:off x="15430500" y="16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165402</xdr:rowOff>
    </xdr:from>
    <xdr:ext cx="534377" cy="259045"/>
    <xdr:sp macro="" textlink="">
      <xdr:nvSpPr>
        <xdr:cNvPr id="675" name="テキスト ボックス 674"/>
        <xdr:cNvSpPr txBox="1"/>
      </xdr:nvSpPr>
      <xdr:spPr>
        <a:xfrm>
          <a:off x="15214111" y="169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14647</xdr:rowOff>
    </xdr:from>
    <xdr:to>
      <xdr:col>21</xdr:col>
      <xdr:colOff>212725</xdr:colOff>
      <xdr:row>97</xdr:row>
      <xdr:rowOff>116247</xdr:rowOff>
    </xdr:to>
    <xdr:sp macro="" textlink="">
      <xdr:nvSpPr>
        <xdr:cNvPr id="676" name="円/楕円 675"/>
        <xdr:cNvSpPr/>
      </xdr:nvSpPr>
      <xdr:spPr>
        <a:xfrm>
          <a:off x="14541500" y="166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132774</xdr:rowOff>
    </xdr:from>
    <xdr:ext cx="599010" cy="259045"/>
    <xdr:sp macro="" textlink="">
      <xdr:nvSpPr>
        <xdr:cNvPr id="677" name="テキスト ボックス 676"/>
        <xdr:cNvSpPr txBox="1"/>
      </xdr:nvSpPr>
      <xdr:spPr>
        <a:xfrm>
          <a:off x="14292794" y="164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107986</xdr:rowOff>
    </xdr:from>
    <xdr:to>
      <xdr:col>20</xdr:col>
      <xdr:colOff>9525</xdr:colOff>
      <xdr:row>98</xdr:row>
      <xdr:rowOff>38136</xdr:rowOff>
    </xdr:to>
    <xdr:sp macro="" textlink="">
      <xdr:nvSpPr>
        <xdr:cNvPr id="678" name="円/楕円 677"/>
        <xdr:cNvSpPr/>
      </xdr:nvSpPr>
      <xdr:spPr>
        <a:xfrm>
          <a:off x="13652500" y="167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54663</xdr:rowOff>
    </xdr:from>
    <xdr:ext cx="599010" cy="259045"/>
    <xdr:sp macro="" textlink="">
      <xdr:nvSpPr>
        <xdr:cNvPr id="679" name="テキスト ボックス 678"/>
        <xdr:cNvSpPr txBox="1"/>
      </xdr:nvSpPr>
      <xdr:spPr>
        <a:xfrm>
          <a:off x="13403794" y="16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158528</xdr:rowOff>
    </xdr:from>
    <xdr:to>
      <xdr:col>18</xdr:col>
      <xdr:colOff>492125</xdr:colOff>
      <xdr:row>98</xdr:row>
      <xdr:rowOff>88678</xdr:rowOff>
    </xdr:to>
    <xdr:sp macro="" textlink="">
      <xdr:nvSpPr>
        <xdr:cNvPr id="680" name="円/楕円 679"/>
        <xdr:cNvSpPr/>
      </xdr:nvSpPr>
      <xdr:spPr>
        <a:xfrm>
          <a:off x="12763500" y="167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79805</xdr:rowOff>
    </xdr:from>
    <xdr:ext cx="534377" cy="259045"/>
    <xdr:sp macro="" textlink="">
      <xdr:nvSpPr>
        <xdr:cNvPr id="681" name="テキスト ボックス 680"/>
        <xdr:cNvSpPr txBox="1"/>
      </xdr:nvSpPr>
      <xdr:spPr>
        <a:xfrm>
          <a:off x="12547111" y="168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68681</xdr:rowOff>
    </xdr:from>
    <xdr:to>
      <xdr:col>29</xdr:col>
      <xdr:colOff>517525</xdr:colOff>
      <xdr:row>39</xdr:row>
      <xdr:rowOff>44450</xdr:rowOff>
    </xdr:to>
    <xdr:cxnSp macro="">
      <xdr:nvCxnSpPr>
        <xdr:cNvPr id="716" name="直線コネクタ 715"/>
        <xdr:cNvCxnSpPr/>
      </xdr:nvCxnSpPr>
      <xdr:spPr>
        <a:xfrm>
          <a:off x="19545300" y="6240881"/>
          <a:ext cx="889000" cy="4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68681</xdr:rowOff>
    </xdr:from>
    <xdr:to>
      <xdr:col>28</xdr:col>
      <xdr:colOff>314325</xdr:colOff>
      <xdr:row>39</xdr:row>
      <xdr:rowOff>44450</xdr:rowOff>
    </xdr:to>
    <xdr:cxnSp macro="">
      <xdr:nvCxnSpPr>
        <xdr:cNvPr id="719" name="直線コネクタ 718"/>
        <xdr:cNvCxnSpPr/>
      </xdr:nvCxnSpPr>
      <xdr:spPr>
        <a:xfrm flipV="1">
          <a:off x="18656300" y="6240881"/>
          <a:ext cx="889000" cy="4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17881</xdr:rowOff>
    </xdr:from>
    <xdr:to>
      <xdr:col>28</xdr:col>
      <xdr:colOff>365125</xdr:colOff>
      <xdr:row>36</xdr:row>
      <xdr:rowOff>119481</xdr:rowOff>
    </xdr:to>
    <xdr:sp macro="" textlink="">
      <xdr:nvSpPr>
        <xdr:cNvPr id="735" name="円/楕円 734"/>
        <xdr:cNvSpPr/>
      </xdr:nvSpPr>
      <xdr:spPr>
        <a:xfrm>
          <a:off x="19494500" y="61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136008</xdr:rowOff>
    </xdr:from>
    <xdr:ext cx="534377" cy="259045"/>
    <xdr:sp macro="" textlink="">
      <xdr:nvSpPr>
        <xdr:cNvPr id="736" name="テキスト ボックス 735"/>
        <xdr:cNvSpPr txBox="1"/>
      </xdr:nvSpPr>
      <xdr:spPr>
        <a:xfrm>
          <a:off x="19278111" y="5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168046</xdr:rowOff>
    </xdr:from>
    <xdr:to>
      <xdr:col>32</xdr:col>
      <xdr:colOff>187325</xdr:colOff>
      <xdr:row>55</xdr:row>
      <xdr:rowOff>10587</xdr:rowOff>
    </xdr:to>
    <xdr:cxnSp macro="">
      <xdr:nvCxnSpPr>
        <xdr:cNvPr id="765" name="直線コネクタ 764"/>
        <xdr:cNvCxnSpPr/>
      </xdr:nvCxnSpPr>
      <xdr:spPr>
        <a:xfrm flipV="1">
          <a:off x="21323300" y="9426346"/>
          <a:ext cx="8382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3820</xdr:rowOff>
    </xdr:from>
    <xdr:to>
      <xdr:col>31</xdr:col>
      <xdr:colOff>34925</xdr:colOff>
      <xdr:row>55</xdr:row>
      <xdr:rowOff>10587</xdr:rowOff>
    </xdr:to>
    <xdr:cxnSp macro="">
      <xdr:nvCxnSpPr>
        <xdr:cNvPr id="768" name="直線コネクタ 767"/>
        <xdr:cNvCxnSpPr/>
      </xdr:nvCxnSpPr>
      <xdr:spPr>
        <a:xfrm>
          <a:off x="20434300" y="943357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3820</xdr:rowOff>
    </xdr:from>
    <xdr:to>
      <xdr:col>29</xdr:col>
      <xdr:colOff>517525</xdr:colOff>
      <xdr:row>55</xdr:row>
      <xdr:rowOff>27777</xdr:rowOff>
    </xdr:to>
    <xdr:cxnSp macro="">
      <xdr:nvCxnSpPr>
        <xdr:cNvPr id="771" name="直線コネクタ 770"/>
        <xdr:cNvCxnSpPr/>
      </xdr:nvCxnSpPr>
      <xdr:spPr>
        <a:xfrm flipV="1">
          <a:off x="19545300" y="9433570"/>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27777</xdr:rowOff>
    </xdr:from>
    <xdr:to>
      <xdr:col>28</xdr:col>
      <xdr:colOff>314325</xdr:colOff>
      <xdr:row>55</xdr:row>
      <xdr:rowOff>48031</xdr:rowOff>
    </xdr:to>
    <xdr:cxnSp macro="">
      <xdr:nvCxnSpPr>
        <xdr:cNvPr id="774" name="直線コネクタ 773"/>
        <xdr:cNvCxnSpPr/>
      </xdr:nvCxnSpPr>
      <xdr:spPr>
        <a:xfrm flipV="1">
          <a:off x="18656300" y="9457527"/>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117246</xdr:rowOff>
    </xdr:from>
    <xdr:to>
      <xdr:col>32</xdr:col>
      <xdr:colOff>238125</xdr:colOff>
      <xdr:row>55</xdr:row>
      <xdr:rowOff>47396</xdr:rowOff>
    </xdr:to>
    <xdr:sp macro="" textlink="">
      <xdr:nvSpPr>
        <xdr:cNvPr id="784" name="円/楕円 783"/>
        <xdr:cNvSpPr/>
      </xdr:nvSpPr>
      <xdr:spPr>
        <a:xfrm>
          <a:off x="22110700" y="93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140123</xdr:rowOff>
    </xdr:from>
    <xdr:ext cx="534377" cy="259045"/>
    <xdr:sp macro="" textlink="">
      <xdr:nvSpPr>
        <xdr:cNvPr id="785" name="貸付金該当値テキスト"/>
        <xdr:cNvSpPr txBox="1"/>
      </xdr:nvSpPr>
      <xdr:spPr>
        <a:xfrm>
          <a:off x="22212300"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131237</xdr:rowOff>
    </xdr:from>
    <xdr:to>
      <xdr:col>31</xdr:col>
      <xdr:colOff>85725</xdr:colOff>
      <xdr:row>55</xdr:row>
      <xdr:rowOff>61387</xdr:rowOff>
    </xdr:to>
    <xdr:sp macro="" textlink="">
      <xdr:nvSpPr>
        <xdr:cNvPr id="786" name="円/楕円 785"/>
        <xdr:cNvSpPr/>
      </xdr:nvSpPr>
      <xdr:spPr>
        <a:xfrm>
          <a:off x="21272500" y="93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77914</xdr:rowOff>
    </xdr:from>
    <xdr:ext cx="534377" cy="259045"/>
    <xdr:sp macro="" textlink="">
      <xdr:nvSpPr>
        <xdr:cNvPr id="787" name="テキスト ボックス 786"/>
        <xdr:cNvSpPr txBox="1"/>
      </xdr:nvSpPr>
      <xdr:spPr>
        <a:xfrm>
          <a:off x="21056111" y="91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124470</xdr:rowOff>
    </xdr:from>
    <xdr:to>
      <xdr:col>29</xdr:col>
      <xdr:colOff>568325</xdr:colOff>
      <xdr:row>55</xdr:row>
      <xdr:rowOff>54620</xdr:rowOff>
    </xdr:to>
    <xdr:sp macro="" textlink="">
      <xdr:nvSpPr>
        <xdr:cNvPr id="788" name="円/楕円 787"/>
        <xdr:cNvSpPr/>
      </xdr:nvSpPr>
      <xdr:spPr>
        <a:xfrm>
          <a:off x="20383500" y="938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71147</xdr:rowOff>
    </xdr:from>
    <xdr:ext cx="534377" cy="259045"/>
    <xdr:sp macro="" textlink="">
      <xdr:nvSpPr>
        <xdr:cNvPr id="789" name="テキスト ボックス 788"/>
        <xdr:cNvSpPr txBox="1"/>
      </xdr:nvSpPr>
      <xdr:spPr>
        <a:xfrm>
          <a:off x="20167111" y="91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148427</xdr:rowOff>
    </xdr:from>
    <xdr:to>
      <xdr:col>28</xdr:col>
      <xdr:colOff>365125</xdr:colOff>
      <xdr:row>55</xdr:row>
      <xdr:rowOff>78577</xdr:rowOff>
    </xdr:to>
    <xdr:sp macro="" textlink="">
      <xdr:nvSpPr>
        <xdr:cNvPr id="790" name="円/楕円 789"/>
        <xdr:cNvSpPr/>
      </xdr:nvSpPr>
      <xdr:spPr>
        <a:xfrm>
          <a:off x="19494500" y="94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95104</xdr:rowOff>
    </xdr:from>
    <xdr:ext cx="534377" cy="259045"/>
    <xdr:sp macro="" textlink="">
      <xdr:nvSpPr>
        <xdr:cNvPr id="791" name="テキスト ボックス 790"/>
        <xdr:cNvSpPr txBox="1"/>
      </xdr:nvSpPr>
      <xdr:spPr>
        <a:xfrm>
          <a:off x="19278111" y="918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168681</xdr:rowOff>
    </xdr:from>
    <xdr:to>
      <xdr:col>27</xdr:col>
      <xdr:colOff>161925</xdr:colOff>
      <xdr:row>55</xdr:row>
      <xdr:rowOff>98831</xdr:rowOff>
    </xdr:to>
    <xdr:sp macro="" textlink="">
      <xdr:nvSpPr>
        <xdr:cNvPr id="792" name="円/楕円 791"/>
        <xdr:cNvSpPr/>
      </xdr:nvSpPr>
      <xdr:spPr>
        <a:xfrm>
          <a:off x="18605500" y="94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115358</xdr:rowOff>
    </xdr:from>
    <xdr:ext cx="534377" cy="259045"/>
    <xdr:sp macro="" textlink="">
      <xdr:nvSpPr>
        <xdr:cNvPr id="793" name="テキスト ボックス 792"/>
        <xdr:cNvSpPr txBox="1"/>
      </xdr:nvSpPr>
      <xdr:spPr>
        <a:xfrm>
          <a:off x="18389111" y="92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72058</xdr:rowOff>
    </xdr:from>
    <xdr:to>
      <xdr:col>32</xdr:col>
      <xdr:colOff>187325</xdr:colOff>
      <xdr:row>76</xdr:row>
      <xdr:rowOff>111407</xdr:rowOff>
    </xdr:to>
    <xdr:cxnSp macro="">
      <xdr:nvCxnSpPr>
        <xdr:cNvPr id="822" name="直線コネクタ 821"/>
        <xdr:cNvCxnSpPr/>
      </xdr:nvCxnSpPr>
      <xdr:spPr>
        <a:xfrm flipV="1">
          <a:off x="21323300" y="13102258"/>
          <a:ext cx="838200" cy="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45613</xdr:rowOff>
    </xdr:from>
    <xdr:to>
      <xdr:col>31</xdr:col>
      <xdr:colOff>34925</xdr:colOff>
      <xdr:row>76</xdr:row>
      <xdr:rowOff>111407</xdr:rowOff>
    </xdr:to>
    <xdr:cxnSp macro="">
      <xdr:nvCxnSpPr>
        <xdr:cNvPr id="825" name="直線コネクタ 824"/>
        <xdr:cNvCxnSpPr/>
      </xdr:nvCxnSpPr>
      <xdr:spPr>
        <a:xfrm>
          <a:off x="20434300" y="13075813"/>
          <a:ext cx="889000" cy="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159600</xdr:rowOff>
    </xdr:from>
    <xdr:to>
      <xdr:col>29</xdr:col>
      <xdr:colOff>517525</xdr:colOff>
      <xdr:row>76</xdr:row>
      <xdr:rowOff>45613</xdr:rowOff>
    </xdr:to>
    <xdr:cxnSp macro="">
      <xdr:nvCxnSpPr>
        <xdr:cNvPr id="828" name="直線コネクタ 827"/>
        <xdr:cNvCxnSpPr/>
      </xdr:nvCxnSpPr>
      <xdr:spPr>
        <a:xfrm>
          <a:off x="19545300" y="13018350"/>
          <a:ext cx="889000" cy="5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159600</xdr:rowOff>
    </xdr:from>
    <xdr:to>
      <xdr:col>28</xdr:col>
      <xdr:colOff>314325</xdr:colOff>
      <xdr:row>76</xdr:row>
      <xdr:rowOff>169022</xdr:rowOff>
    </xdr:to>
    <xdr:cxnSp macro="">
      <xdr:nvCxnSpPr>
        <xdr:cNvPr id="831" name="直線コネクタ 830"/>
        <xdr:cNvCxnSpPr/>
      </xdr:nvCxnSpPr>
      <xdr:spPr>
        <a:xfrm flipV="1">
          <a:off x="18656300" y="13018350"/>
          <a:ext cx="889000" cy="18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21258</xdr:rowOff>
    </xdr:from>
    <xdr:to>
      <xdr:col>32</xdr:col>
      <xdr:colOff>238125</xdr:colOff>
      <xdr:row>76</xdr:row>
      <xdr:rowOff>122858</xdr:rowOff>
    </xdr:to>
    <xdr:sp macro="" textlink="">
      <xdr:nvSpPr>
        <xdr:cNvPr id="841" name="円/楕円 840"/>
        <xdr:cNvSpPr/>
      </xdr:nvSpPr>
      <xdr:spPr>
        <a:xfrm>
          <a:off x="22110700" y="130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44135</xdr:rowOff>
    </xdr:from>
    <xdr:ext cx="599010" cy="259045"/>
    <xdr:sp macro="" textlink="">
      <xdr:nvSpPr>
        <xdr:cNvPr id="842" name="繰出金該当値テキスト"/>
        <xdr:cNvSpPr txBox="1"/>
      </xdr:nvSpPr>
      <xdr:spPr>
        <a:xfrm>
          <a:off x="22212300" y="129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60607</xdr:rowOff>
    </xdr:from>
    <xdr:to>
      <xdr:col>31</xdr:col>
      <xdr:colOff>85725</xdr:colOff>
      <xdr:row>76</xdr:row>
      <xdr:rowOff>162207</xdr:rowOff>
    </xdr:to>
    <xdr:sp macro="" textlink="">
      <xdr:nvSpPr>
        <xdr:cNvPr id="843" name="円/楕円 842"/>
        <xdr:cNvSpPr/>
      </xdr:nvSpPr>
      <xdr:spPr>
        <a:xfrm>
          <a:off x="21272500" y="130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7284</xdr:rowOff>
    </xdr:from>
    <xdr:ext cx="599010" cy="259045"/>
    <xdr:sp macro="" textlink="">
      <xdr:nvSpPr>
        <xdr:cNvPr id="844" name="テキスト ボックス 843"/>
        <xdr:cNvSpPr txBox="1"/>
      </xdr:nvSpPr>
      <xdr:spPr>
        <a:xfrm>
          <a:off x="21023794" y="128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166263</xdr:rowOff>
    </xdr:from>
    <xdr:to>
      <xdr:col>29</xdr:col>
      <xdr:colOff>568325</xdr:colOff>
      <xdr:row>76</xdr:row>
      <xdr:rowOff>96413</xdr:rowOff>
    </xdr:to>
    <xdr:sp macro="" textlink="">
      <xdr:nvSpPr>
        <xdr:cNvPr id="845" name="円/楕円 844"/>
        <xdr:cNvSpPr/>
      </xdr:nvSpPr>
      <xdr:spPr>
        <a:xfrm>
          <a:off x="20383500" y="130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112939</xdr:rowOff>
    </xdr:from>
    <xdr:ext cx="599010" cy="259045"/>
    <xdr:sp macro="" textlink="">
      <xdr:nvSpPr>
        <xdr:cNvPr id="846" name="テキスト ボックス 845"/>
        <xdr:cNvSpPr txBox="1"/>
      </xdr:nvSpPr>
      <xdr:spPr>
        <a:xfrm>
          <a:off x="20134794" y="1280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108800</xdr:rowOff>
    </xdr:from>
    <xdr:to>
      <xdr:col>28</xdr:col>
      <xdr:colOff>365125</xdr:colOff>
      <xdr:row>76</xdr:row>
      <xdr:rowOff>38950</xdr:rowOff>
    </xdr:to>
    <xdr:sp macro="" textlink="">
      <xdr:nvSpPr>
        <xdr:cNvPr id="847" name="円/楕円 846"/>
        <xdr:cNvSpPr/>
      </xdr:nvSpPr>
      <xdr:spPr>
        <a:xfrm>
          <a:off x="19494500" y="129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55477</xdr:rowOff>
    </xdr:from>
    <xdr:ext cx="599010" cy="259045"/>
    <xdr:sp macro="" textlink="">
      <xdr:nvSpPr>
        <xdr:cNvPr id="848" name="テキスト ボックス 847"/>
        <xdr:cNvSpPr txBox="1"/>
      </xdr:nvSpPr>
      <xdr:spPr>
        <a:xfrm>
          <a:off x="19245794" y="1274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118222</xdr:rowOff>
    </xdr:from>
    <xdr:to>
      <xdr:col>27</xdr:col>
      <xdr:colOff>161925</xdr:colOff>
      <xdr:row>77</xdr:row>
      <xdr:rowOff>48372</xdr:rowOff>
    </xdr:to>
    <xdr:sp macro="" textlink="">
      <xdr:nvSpPr>
        <xdr:cNvPr id="849" name="円/楕円 848"/>
        <xdr:cNvSpPr/>
      </xdr:nvSpPr>
      <xdr:spPr>
        <a:xfrm>
          <a:off x="18605500" y="131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39499</xdr:rowOff>
    </xdr:from>
    <xdr:ext cx="599010" cy="259045"/>
    <xdr:sp macro="" textlink="">
      <xdr:nvSpPr>
        <xdr:cNvPr id="850" name="テキスト ボックス 849"/>
        <xdr:cNvSpPr txBox="1"/>
      </xdr:nvSpPr>
      <xdr:spPr>
        <a:xfrm>
          <a:off x="18356794" y="132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立金と投資及び出資金を除いては全てにおいて全国平均・奈良県平均・類似団体を上回っている。人口減少が進んでいるものの、本村の広大な面積をカバーしていく為にはどうしても一人当たり経費で算出するとコストは増大してしまっている。今後も適正な歳出を心がけ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奈良県十津川村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3,594
3,583
672.38
7,024,904
6,795,043
71,827
3,328,003
6,140,587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80590</xdr:rowOff>
    </xdr:from>
    <xdr:to>
      <xdr:col>6</xdr:col>
      <xdr:colOff>511175</xdr:colOff>
      <xdr:row>37</xdr:row>
      <xdr:rowOff>118669</xdr:rowOff>
    </xdr:to>
    <xdr:cxnSp macro="">
      <xdr:nvCxnSpPr>
        <xdr:cNvPr id="62" name="直線コネクタ 61"/>
        <xdr:cNvCxnSpPr/>
      </xdr:nvCxnSpPr>
      <xdr:spPr>
        <a:xfrm flipV="1">
          <a:off x="3797300" y="6424240"/>
          <a:ext cx="8382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118669</xdr:rowOff>
    </xdr:from>
    <xdr:to>
      <xdr:col>5</xdr:col>
      <xdr:colOff>358775</xdr:colOff>
      <xdr:row>37</xdr:row>
      <xdr:rowOff>128939</xdr:rowOff>
    </xdr:to>
    <xdr:cxnSp macro="">
      <xdr:nvCxnSpPr>
        <xdr:cNvPr id="65" name="直線コネクタ 64"/>
        <xdr:cNvCxnSpPr/>
      </xdr:nvCxnSpPr>
      <xdr:spPr>
        <a:xfrm flipV="1">
          <a:off x="2908300" y="6462319"/>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114195</xdr:rowOff>
    </xdr:from>
    <xdr:to>
      <xdr:col>4</xdr:col>
      <xdr:colOff>155575</xdr:colOff>
      <xdr:row>37</xdr:row>
      <xdr:rowOff>128939</xdr:rowOff>
    </xdr:to>
    <xdr:cxnSp macro="">
      <xdr:nvCxnSpPr>
        <xdr:cNvPr id="68" name="直線コネクタ 67"/>
        <xdr:cNvCxnSpPr/>
      </xdr:nvCxnSpPr>
      <xdr:spPr>
        <a:xfrm>
          <a:off x="2019300" y="6457845"/>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77308</xdr:rowOff>
    </xdr:from>
    <xdr:to>
      <xdr:col>2</xdr:col>
      <xdr:colOff>638175</xdr:colOff>
      <xdr:row>37</xdr:row>
      <xdr:rowOff>114195</xdr:rowOff>
    </xdr:to>
    <xdr:cxnSp macro="">
      <xdr:nvCxnSpPr>
        <xdr:cNvPr id="71" name="直線コネクタ 70"/>
        <xdr:cNvCxnSpPr/>
      </xdr:nvCxnSpPr>
      <xdr:spPr>
        <a:xfrm>
          <a:off x="1130300" y="6420958"/>
          <a:ext cx="8890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29790</xdr:rowOff>
    </xdr:from>
    <xdr:to>
      <xdr:col>6</xdr:col>
      <xdr:colOff>561975</xdr:colOff>
      <xdr:row>37</xdr:row>
      <xdr:rowOff>131390</xdr:rowOff>
    </xdr:to>
    <xdr:sp macro="" textlink="">
      <xdr:nvSpPr>
        <xdr:cNvPr id="81" name="円/楕円 80"/>
        <xdr:cNvSpPr/>
      </xdr:nvSpPr>
      <xdr:spPr>
        <a:xfrm>
          <a:off x="45847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52667</xdr:rowOff>
    </xdr:from>
    <xdr:ext cx="534377" cy="259045"/>
    <xdr:sp macro="" textlink="">
      <xdr:nvSpPr>
        <xdr:cNvPr id="82" name="議会費該当値テキスト"/>
        <xdr:cNvSpPr txBox="1"/>
      </xdr:nvSpPr>
      <xdr:spPr>
        <a:xfrm>
          <a:off x="4686300" y="62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67869</xdr:rowOff>
    </xdr:from>
    <xdr:to>
      <xdr:col>5</xdr:col>
      <xdr:colOff>409575</xdr:colOff>
      <xdr:row>37</xdr:row>
      <xdr:rowOff>169469</xdr:rowOff>
    </xdr:to>
    <xdr:sp macro="" textlink="">
      <xdr:nvSpPr>
        <xdr:cNvPr id="83" name="円/楕円 82"/>
        <xdr:cNvSpPr/>
      </xdr:nvSpPr>
      <xdr:spPr>
        <a:xfrm>
          <a:off x="3746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160596</xdr:rowOff>
    </xdr:from>
    <xdr:ext cx="534377" cy="259045"/>
    <xdr:sp macro="" textlink="">
      <xdr:nvSpPr>
        <xdr:cNvPr id="84" name="テキスト ボックス 83"/>
        <xdr:cNvSpPr txBox="1"/>
      </xdr:nvSpPr>
      <xdr:spPr>
        <a:xfrm>
          <a:off x="3530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78139</xdr:rowOff>
    </xdr:from>
    <xdr:to>
      <xdr:col>4</xdr:col>
      <xdr:colOff>206375</xdr:colOff>
      <xdr:row>38</xdr:row>
      <xdr:rowOff>8289</xdr:rowOff>
    </xdr:to>
    <xdr:sp macro="" textlink="">
      <xdr:nvSpPr>
        <xdr:cNvPr id="85" name="円/楕円 84"/>
        <xdr:cNvSpPr/>
      </xdr:nvSpPr>
      <xdr:spPr>
        <a:xfrm>
          <a:off x="2857500" y="6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170866</xdr:rowOff>
    </xdr:from>
    <xdr:ext cx="534377" cy="259045"/>
    <xdr:sp macro="" textlink="">
      <xdr:nvSpPr>
        <xdr:cNvPr id="86" name="テキスト ボックス 85"/>
        <xdr:cNvSpPr txBox="1"/>
      </xdr:nvSpPr>
      <xdr:spPr>
        <a:xfrm>
          <a:off x="2641111" y="651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63395</xdr:rowOff>
    </xdr:from>
    <xdr:to>
      <xdr:col>3</xdr:col>
      <xdr:colOff>3175</xdr:colOff>
      <xdr:row>37</xdr:row>
      <xdr:rowOff>164995</xdr:rowOff>
    </xdr:to>
    <xdr:sp macro="" textlink="">
      <xdr:nvSpPr>
        <xdr:cNvPr id="87" name="円/楕円 86"/>
        <xdr:cNvSpPr/>
      </xdr:nvSpPr>
      <xdr:spPr>
        <a:xfrm>
          <a:off x="1968500" y="6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156122</xdr:rowOff>
    </xdr:from>
    <xdr:ext cx="534377" cy="259045"/>
    <xdr:sp macro="" textlink="">
      <xdr:nvSpPr>
        <xdr:cNvPr id="88" name="テキスト ボックス 87"/>
        <xdr:cNvSpPr txBox="1"/>
      </xdr:nvSpPr>
      <xdr:spPr>
        <a:xfrm>
          <a:off x="1752111" y="649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26508</xdr:rowOff>
    </xdr:from>
    <xdr:to>
      <xdr:col>1</xdr:col>
      <xdr:colOff>485775</xdr:colOff>
      <xdr:row>37</xdr:row>
      <xdr:rowOff>128108</xdr:rowOff>
    </xdr:to>
    <xdr:sp macro="" textlink="">
      <xdr:nvSpPr>
        <xdr:cNvPr id="89" name="円/楕円 88"/>
        <xdr:cNvSpPr/>
      </xdr:nvSpPr>
      <xdr:spPr>
        <a:xfrm>
          <a:off x="1079500" y="63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144635</xdr:rowOff>
    </xdr:from>
    <xdr:ext cx="534377" cy="259045"/>
    <xdr:sp macro="" textlink="">
      <xdr:nvSpPr>
        <xdr:cNvPr id="90" name="テキスト ボックス 89"/>
        <xdr:cNvSpPr txBox="1"/>
      </xdr:nvSpPr>
      <xdr:spPr>
        <a:xfrm>
          <a:off x="863111" y="61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7314</xdr:rowOff>
    </xdr:from>
    <xdr:to>
      <xdr:col>6</xdr:col>
      <xdr:colOff>511175</xdr:colOff>
      <xdr:row>57</xdr:row>
      <xdr:rowOff>52917</xdr:rowOff>
    </xdr:to>
    <xdr:cxnSp macro="">
      <xdr:nvCxnSpPr>
        <xdr:cNvPr id="115" name="直線コネクタ 114"/>
        <xdr:cNvCxnSpPr/>
      </xdr:nvCxnSpPr>
      <xdr:spPr>
        <a:xfrm flipV="1">
          <a:off x="3797300" y="9779964"/>
          <a:ext cx="838200" cy="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157789</xdr:rowOff>
    </xdr:from>
    <xdr:to>
      <xdr:col>5</xdr:col>
      <xdr:colOff>358775</xdr:colOff>
      <xdr:row>57</xdr:row>
      <xdr:rowOff>52917</xdr:rowOff>
    </xdr:to>
    <xdr:cxnSp macro="">
      <xdr:nvCxnSpPr>
        <xdr:cNvPr id="118" name="直線コネクタ 117"/>
        <xdr:cNvCxnSpPr/>
      </xdr:nvCxnSpPr>
      <xdr:spPr>
        <a:xfrm>
          <a:off x="2908300" y="9758989"/>
          <a:ext cx="889000" cy="6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157789</xdr:rowOff>
    </xdr:from>
    <xdr:to>
      <xdr:col>4</xdr:col>
      <xdr:colOff>155575</xdr:colOff>
      <xdr:row>56</xdr:row>
      <xdr:rowOff>168373</xdr:rowOff>
    </xdr:to>
    <xdr:cxnSp macro="">
      <xdr:nvCxnSpPr>
        <xdr:cNvPr id="121" name="直線コネクタ 120"/>
        <xdr:cNvCxnSpPr/>
      </xdr:nvCxnSpPr>
      <xdr:spPr>
        <a:xfrm flipV="1">
          <a:off x="2019300" y="975898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168373</xdr:rowOff>
    </xdr:from>
    <xdr:to>
      <xdr:col>2</xdr:col>
      <xdr:colOff>638175</xdr:colOff>
      <xdr:row>57</xdr:row>
      <xdr:rowOff>47532</xdr:rowOff>
    </xdr:to>
    <xdr:cxnSp macro="">
      <xdr:nvCxnSpPr>
        <xdr:cNvPr id="124" name="直線コネクタ 123"/>
        <xdr:cNvCxnSpPr/>
      </xdr:nvCxnSpPr>
      <xdr:spPr>
        <a:xfrm flipV="1">
          <a:off x="1130300" y="9769573"/>
          <a:ext cx="889000" cy="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127964</xdr:rowOff>
    </xdr:from>
    <xdr:to>
      <xdr:col>6</xdr:col>
      <xdr:colOff>561975</xdr:colOff>
      <xdr:row>57</xdr:row>
      <xdr:rowOff>58114</xdr:rowOff>
    </xdr:to>
    <xdr:sp macro="" textlink="">
      <xdr:nvSpPr>
        <xdr:cNvPr id="134" name="円/楕円 133"/>
        <xdr:cNvSpPr/>
      </xdr:nvSpPr>
      <xdr:spPr>
        <a:xfrm>
          <a:off x="4584700" y="97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71958</xdr:rowOff>
    </xdr:from>
    <xdr:ext cx="599010" cy="259045"/>
    <xdr:sp macro="" textlink="">
      <xdr:nvSpPr>
        <xdr:cNvPr id="135" name="総務費該当値テキスト"/>
        <xdr:cNvSpPr txBox="1"/>
      </xdr:nvSpPr>
      <xdr:spPr>
        <a:xfrm>
          <a:off x="4686300" y="967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2117</xdr:rowOff>
    </xdr:from>
    <xdr:to>
      <xdr:col>5</xdr:col>
      <xdr:colOff>409575</xdr:colOff>
      <xdr:row>57</xdr:row>
      <xdr:rowOff>103717</xdr:rowOff>
    </xdr:to>
    <xdr:sp macro="" textlink="">
      <xdr:nvSpPr>
        <xdr:cNvPr id="136" name="円/楕円 135"/>
        <xdr:cNvSpPr/>
      </xdr:nvSpPr>
      <xdr:spPr>
        <a:xfrm>
          <a:off x="3746500" y="97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94844</xdr:rowOff>
    </xdr:from>
    <xdr:ext cx="599010" cy="259045"/>
    <xdr:sp macro="" textlink="">
      <xdr:nvSpPr>
        <xdr:cNvPr id="137" name="テキスト ボックス 136"/>
        <xdr:cNvSpPr txBox="1"/>
      </xdr:nvSpPr>
      <xdr:spPr>
        <a:xfrm>
          <a:off x="3497794" y="98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106989</xdr:rowOff>
    </xdr:from>
    <xdr:to>
      <xdr:col>4</xdr:col>
      <xdr:colOff>206375</xdr:colOff>
      <xdr:row>57</xdr:row>
      <xdr:rowOff>37139</xdr:rowOff>
    </xdr:to>
    <xdr:sp macro="" textlink="">
      <xdr:nvSpPr>
        <xdr:cNvPr id="138" name="円/楕円 137"/>
        <xdr:cNvSpPr/>
      </xdr:nvSpPr>
      <xdr:spPr>
        <a:xfrm>
          <a:off x="2857500" y="97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53666</xdr:rowOff>
    </xdr:from>
    <xdr:ext cx="599010" cy="259045"/>
    <xdr:sp macro="" textlink="">
      <xdr:nvSpPr>
        <xdr:cNvPr id="139" name="テキスト ボックス 138"/>
        <xdr:cNvSpPr txBox="1"/>
      </xdr:nvSpPr>
      <xdr:spPr>
        <a:xfrm>
          <a:off x="2608794" y="948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117573</xdr:rowOff>
    </xdr:from>
    <xdr:to>
      <xdr:col>3</xdr:col>
      <xdr:colOff>3175</xdr:colOff>
      <xdr:row>57</xdr:row>
      <xdr:rowOff>47723</xdr:rowOff>
    </xdr:to>
    <xdr:sp macro="" textlink="">
      <xdr:nvSpPr>
        <xdr:cNvPr id="140" name="円/楕円 139"/>
        <xdr:cNvSpPr/>
      </xdr:nvSpPr>
      <xdr:spPr>
        <a:xfrm>
          <a:off x="1968500" y="97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64250</xdr:rowOff>
    </xdr:from>
    <xdr:ext cx="599010" cy="259045"/>
    <xdr:sp macro="" textlink="">
      <xdr:nvSpPr>
        <xdr:cNvPr id="141" name="テキスト ボックス 140"/>
        <xdr:cNvSpPr txBox="1"/>
      </xdr:nvSpPr>
      <xdr:spPr>
        <a:xfrm>
          <a:off x="1719794" y="94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168182</xdr:rowOff>
    </xdr:from>
    <xdr:to>
      <xdr:col>1</xdr:col>
      <xdr:colOff>485775</xdr:colOff>
      <xdr:row>57</xdr:row>
      <xdr:rowOff>98332</xdr:rowOff>
    </xdr:to>
    <xdr:sp macro="" textlink="">
      <xdr:nvSpPr>
        <xdr:cNvPr id="142" name="円/楕円 141"/>
        <xdr:cNvSpPr/>
      </xdr:nvSpPr>
      <xdr:spPr>
        <a:xfrm>
          <a:off x="1079500" y="97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89459</xdr:rowOff>
    </xdr:from>
    <xdr:ext cx="599010" cy="259045"/>
    <xdr:sp macro="" textlink="">
      <xdr:nvSpPr>
        <xdr:cNvPr id="143" name="テキスト ボックス 142"/>
        <xdr:cNvSpPr txBox="1"/>
      </xdr:nvSpPr>
      <xdr:spPr>
        <a:xfrm>
          <a:off x="830794" y="986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39570</xdr:rowOff>
    </xdr:from>
    <xdr:to>
      <xdr:col>6</xdr:col>
      <xdr:colOff>511175</xdr:colOff>
      <xdr:row>78</xdr:row>
      <xdr:rowOff>50648</xdr:rowOff>
    </xdr:to>
    <xdr:cxnSp macro="">
      <xdr:nvCxnSpPr>
        <xdr:cNvPr id="172" name="直線コネクタ 171"/>
        <xdr:cNvCxnSpPr/>
      </xdr:nvCxnSpPr>
      <xdr:spPr>
        <a:xfrm flipV="1">
          <a:off x="3797300" y="13412670"/>
          <a:ext cx="8382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50648</xdr:rowOff>
    </xdr:from>
    <xdr:to>
      <xdr:col>5</xdr:col>
      <xdr:colOff>358775</xdr:colOff>
      <xdr:row>78</xdr:row>
      <xdr:rowOff>57387</xdr:rowOff>
    </xdr:to>
    <xdr:cxnSp macro="">
      <xdr:nvCxnSpPr>
        <xdr:cNvPr id="175" name="直線コネクタ 174"/>
        <xdr:cNvCxnSpPr/>
      </xdr:nvCxnSpPr>
      <xdr:spPr>
        <a:xfrm flipV="1">
          <a:off x="2908300" y="13423748"/>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55694</xdr:rowOff>
    </xdr:from>
    <xdr:to>
      <xdr:col>4</xdr:col>
      <xdr:colOff>155575</xdr:colOff>
      <xdr:row>78</xdr:row>
      <xdr:rowOff>57387</xdr:rowOff>
    </xdr:to>
    <xdr:cxnSp macro="">
      <xdr:nvCxnSpPr>
        <xdr:cNvPr id="178" name="直線コネクタ 177"/>
        <xdr:cNvCxnSpPr/>
      </xdr:nvCxnSpPr>
      <xdr:spPr>
        <a:xfrm>
          <a:off x="2019300" y="13428794"/>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39784</xdr:rowOff>
    </xdr:from>
    <xdr:to>
      <xdr:col>2</xdr:col>
      <xdr:colOff>638175</xdr:colOff>
      <xdr:row>78</xdr:row>
      <xdr:rowOff>55694</xdr:rowOff>
    </xdr:to>
    <xdr:cxnSp macro="">
      <xdr:nvCxnSpPr>
        <xdr:cNvPr id="181" name="直線コネクタ 180"/>
        <xdr:cNvCxnSpPr/>
      </xdr:nvCxnSpPr>
      <xdr:spPr>
        <a:xfrm>
          <a:off x="1130300" y="13412884"/>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160220</xdr:rowOff>
    </xdr:from>
    <xdr:to>
      <xdr:col>6</xdr:col>
      <xdr:colOff>561975</xdr:colOff>
      <xdr:row>78</xdr:row>
      <xdr:rowOff>90370</xdr:rowOff>
    </xdr:to>
    <xdr:sp macro="" textlink="">
      <xdr:nvSpPr>
        <xdr:cNvPr id="191" name="円/楕円 190"/>
        <xdr:cNvSpPr/>
      </xdr:nvSpPr>
      <xdr:spPr>
        <a:xfrm>
          <a:off x="4584700" y="133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171298</xdr:rowOff>
    </xdr:from>
    <xdr:to>
      <xdr:col>5</xdr:col>
      <xdr:colOff>409575</xdr:colOff>
      <xdr:row>78</xdr:row>
      <xdr:rowOff>101448</xdr:rowOff>
    </xdr:to>
    <xdr:sp macro="" textlink="">
      <xdr:nvSpPr>
        <xdr:cNvPr id="193" name="円/楕円 192"/>
        <xdr:cNvSpPr/>
      </xdr:nvSpPr>
      <xdr:spPr>
        <a:xfrm>
          <a:off x="3746500" y="133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117975</xdr:rowOff>
    </xdr:from>
    <xdr:ext cx="599010" cy="259045"/>
    <xdr:sp macro="" textlink="">
      <xdr:nvSpPr>
        <xdr:cNvPr id="194" name="テキスト ボックス 193"/>
        <xdr:cNvSpPr txBox="1"/>
      </xdr:nvSpPr>
      <xdr:spPr>
        <a:xfrm>
          <a:off x="3497794" y="1314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6587</xdr:rowOff>
    </xdr:from>
    <xdr:to>
      <xdr:col>4</xdr:col>
      <xdr:colOff>206375</xdr:colOff>
      <xdr:row>78</xdr:row>
      <xdr:rowOff>108187</xdr:rowOff>
    </xdr:to>
    <xdr:sp macro="" textlink="">
      <xdr:nvSpPr>
        <xdr:cNvPr id="195" name="円/楕円 194"/>
        <xdr:cNvSpPr/>
      </xdr:nvSpPr>
      <xdr:spPr>
        <a:xfrm>
          <a:off x="2857500" y="133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124714</xdr:rowOff>
    </xdr:from>
    <xdr:ext cx="599010" cy="259045"/>
    <xdr:sp macro="" textlink="">
      <xdr:nvSpPr>
        <xdr:cNvPr id="196" name="テキスト ボックス 195"/>
        <xdr:cNvSpPr txBox="1"/>
      </xdr:nvSpPr>
      <xdr:spPr>
        <a:xfrm>
          <a:off x="2608794" y="1315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4894</xdr:rowOff>
    </xdr:from>
    <xdr:to>
      <xdr:col>3</xdr:col>
      <xdr:colOff>3175</xdr:colOff>
      <xdr:row>78</xdr:row>
      <xdr:rowOff>106494</xdr:rowOff>
    </xdr:to>
    <xdr:sp macro="" textlink="">
      <xdr:nvSpPr>
        <xdr:cNvPr id="197" name="円/楕円 196"/>
        <xdr:cNvSpPr/>
      </xdr:nvSpPr>
      <xdr:spPr>
        <a:xfrm>
          <a:off x="1968500" y="133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123021</xdr:rowOff>
    </xdr:from>
    <xdr:ext cx="599010" cy="259045"/>
    <xdr:sp macro="" textlink="">
      <xdr:nvSpPr>
        <xdr:cNvPr id="198" name="テキスト ボックス 197"/>
        <xdr:cNvSpPr txBox="1"/>
      </xdr:nvSpPr>
      <xdr:spPr>
        <a:xfrm>
          <a:off x="1719794" y="131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160434</xdr:rowOff>
    </xdr:from>
    <xdr:to>
      <xdr:col>1</xdr:col>
      <xdr:colOff>485775</xdr:colOff>
      <xdr:row>78</xdr:row>
      <xdr:rowOff>90584</xdr:rowOff>
    </xdr:to>
    <xdr:sp macro="" textlink="">
      <xdr:nvSpPr>
        <xdr:cNvPr id="199" name="円/楕円 198"/>
        <xdr:cNvSpPr/>
      </xdr:nvSpPr>
      <xdr:spPr>
        <a:xfrm>
          <a:off x="1079500" y="13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107111</xdr:rowOff>
    </xdr:from>
    <xdr:ext cx="599010" cy="259045"/>
    <xdr:sp macro="" textlink="">
      <xdr:nvSpPr>
        <xdr:cNvPr id="200" name="テキスト ボックス 199"/>
        <xdr:cNvSpPr txBox="1"/>
      </xdr:nvSpPr>
      <xdr:spPr>
        <a:xfrm>
          <a:off x="830794" y="1313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126445</xdr:rowOff>
    </xdr:from>
    <xdr:to>
      <xdr:col>6</xdr:col>
      <xdr:colOff>511175</xdr:colOff>
      <xdr:row>96</xdr:row>
      <xdr:rowOff>109015</xdr:rowOff>
    </xdr:to>
    <xdr:cxnSp macro="">
      <xdr:nvCxnSpPr>
        <xdr:cNvPr id="231" name="直線コネクタ 230"/>
        <xdr:cNvCxnSpPr/>
      </xdr:nvCxnSpPr>
      <xdr:spPr>
        <a:xfrm flipV="1">
          <a:off x="3797300" y="16414195"/>
          <a:ext cx="838200" cy="15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109015</xdr:rowOff>
    </xdr:from>
    <xdr:to>
      <xdr:col>5</xdr:col>
      <xdr:colOff>358775</xdr:colOff>
      <xdr:row>96</xdr:row>
      <xdr:rowOff>170613</xdr:rowOff>
    </xdr:to>
    <xdr:cxnSp macro="">
      <xdr:nvCxnSpPr>
        <xdr:cNvPr id="234" name="直線コネクタ 233"/>
        <xdr:cNvCxnSpPr/>
      </xdr:nvCxnSpPr>
      <xdr:spPr>
        <a:xfrm flipV="1">
          <a:off x="2908300" y="16568215"/>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170613</xdr:rowOff>
    </xdr:from>
    <xdr:to>
      <xdr:col>4</xdr:col>
      <xdr:colOff>155575</xdr:colOff>
      <xdr:row>97</xdr:row>
      <xdr:rowOff>237</xdr:rowOff>
    </xdr:to>
    <xdr:cxnSp macro="">
      <xdr:nvCxnSpPr>
        <xdr:cNvPr id="237" name="直線コネクタ 236"/>
        <xdr:cNvCxnSpPr/>
      </xdr:nvCxnSpPr>
      <xdr:spPr>
        <a:xfrm flipV="1">
          <a:off x="2019300" y="16629813"/>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237</xdr:rowOff>
    </xdr:from>
    <xdr:to>
      <xdr:col>2</xdr:col>
      <xdr:colOff>638175</xdr:colOff>
      <xdr:row>97</xdr:row>
      <xdr:rowOff>57277</xdr:rowOff>
    </xdr:to>
    <xdr:cxnSp macro="">
      <xdr:nvCxnSpPr>
        <xdr:cNvPr id="240" name="直線コネクタ 239"/>
        <xdr:cNvCxnSpPr/>
      </xdr:nvCxnSpPr>
      <xdr:spPr>
        <a:xfrm flipV="1">
          <a:off x="1130300" y="16630887"/>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75645</xdr:rowOff>
    </xdr:from>
    <xdr:to>
      <xdr:col>6</xdr:col>
      <xdr:colOff>561975</xdr:colOff>
      <xdr:row>96</xdr:row>
      <xdr:rowOff>5795</xdr:rowOff>
    </xdr:to>
    <xdr:sp macro="" textlink="">
      <xdr:nvSpPr>
        <xdr:cNvPr id="250" name="円/楕円 249"/>
        <xdr:cNvSpPr/>
      </xdr:nvSpPr>
      <xdr:spPr>
        <a:xfrm>
          <a:off x="4584700" y="163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98522</xdr:rowOff>
    </xdr:from>
    <xdr:ext cx="599010" cy="259045"/>
    <xdr:sp macro="" textlink="">
      <xdr:nvSpPr>
        <xdr:cNvPr id="251" name="衛生費該当値テキスト"/>
        <xdr:cNvSpPr txBox="1"/>
      </xdr:nvSpPr>
      <xdr:spPr>
        <a:xfrm>
          <a:off x="4686300" y="162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58215</xdr:rowOff>
    </xdr:from>
    <xdr:to>
      <xdr:col>5</xdr:col>
      <xdr:colOff>409575</xdr:colOff>
      <xdr:row>96</xdr:row>
      <xdr:rowOff>159815</xdr:rowOff>
    </xdr:to>
    <xdr:sp macro="" textlink="">
      <xdr:nvSpPr>
        <xdr:cNvPr id="252" name="円/楕円 251"/>
        <xdr:cNvSpPr/>
      </xdr:nvSpPr>
      <xdr:spPr>
        <a:xfrm>
          <a:off x="3746500" y="165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4892</xdr:rowOff>
    </xdr:from>
    <xdr:ext cx="599010" cy="259045"/>
    <xdr:sp macro="" textlink="">
      <xdr:nvSpPr>
        <xdr:cNvPr id="253" name="テキスト ボックス 252"/>
        <xdr:cNvSpPr txBox="1"/>
      </xdr:nvSpPr>
      <xdr:spPr>
        <a:xfrm>
          <a:off x="3497794" y="1629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119813</xdr:rowOff>
    </xdr:from>
    <xdr:to>
      <xdr:col>4</xdr:col>
      <xdr:colOff>206375</xdr:colOff>
      <xdr:row>97</xdr:row>
      <xdr:rowOff>49963</xdr:rowOff>
    </xdr:to>
    <xdr:sp macro="" textlink="">
      <xdr:nvSpPr>
        <xdr:cNvPr id="254" name="円/楕円 253"/>
        <xdr:cNvSpPr/>
      </xdr:nvSpPr>
      <xdr:spPr>
        <a:xfrm>
          <a:off x="2857500" y="165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66490</xdr:rowOff>
    </xdr:from>
    <xdr:ext cx="599010" cy="259045"/>
    <xdr:sp macro="" textlink="">
      <xdr:nvSpPr>
        <xdr:cNvPr id="255" name="テキスト ボックス 254"/>
        <xdr:cNvSpPr txBox="1"/>
      </xdr:nvSpPr>
      <xdr:spPr>
        <a:xfrm>
          <a:off x="2608794" y="1635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120887</xdr:rowOff>
    </xdr:from>
    <xdr:to>
      <xdr:col>3</xdr:col>
      <xdr:colOff>3175</xdr:colOff>
      <xdr:row>97</xdr:row>
      <xdr:rowOff>51037</xdr:rowOff>
    </xdr:to>
    <xdr:sp macro="" textlink="">
      <xdr:nvSpPr>
        <xdr:cNvPr id="256" name="円/楕円 255"/>
        <xdr:cNvSpPr/>
      </xdr:nvSpPr>
      <xdr:spPr>
        <a:xfrm>
          <a:off x="1968500" y="165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67564</xdr:rowOff>
    </xdr:from>
    <xdr:ext cx="599010" cy="259045"/>
    <xdr:sp macro="" textlink="">
      <xdr:nvSpPr>
        <xdr:cNvPr id="257" name="テキスト ボックス 256"/>
        <xdr:cNvSpPr txBox="1"/>
      </xdr:nvSpPr>
      <xdr:spPr>
        <a:xfrm>
          <a:off x="1719794" y="1635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6477</xdr:rowOff>
    </xdr:from>
    <xdr:to>
      <xdr:col>1</xdr:col>
      <xdr:colOff>485775</xdr:colOff>
      <xdr:row>97</xdr:row>
      <xdr:rowOff>108077</xdr:rowOff>
    </xdr:to>
    <xdr:sp macro="" textlink="">
      <xdr:nvSpPr>
        <xdr:cNvPr id="258" name="円/楕円 257"/>
        <xdr:cNvSpPr/>
      </xdr:nvSpPr>
      <xdr:spPr>
        <a:xfrm>
          <a:off x="1079500" y="166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124604</xdr:rowOff>
    </xdr:from>
    <xdr:ext cx="599010" cy="259045"/>
    <xdr:sp macro="" textlink="">
      <xdr:nvSpPr>
        <xdr:cNvPr id="259" name="テキスト ボックス 258"/>
        <xdr:cNvSpPr txBox="1"/>
      </xdr:nvSpPr>
      <xdr:spPr>
        <a:xfrm>
          <a:off x="830794" y="1641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79546</xdr:rowOff>
    </xdr:from>
    <xdr:to>
      <xdr:col>15</xdr:col>
      <xdr:colOff>180975</xdr:colOff>
      <xdr:row>57</xdr:row>
      <xdr:rowOff>83031</xdr:rowOff>
    </xdr:to>
    <xdr:cxnSp macro="">
      <xdr:nvCxnSpPr>
        <xdr:cNvPr id="343" name="直線コネクタ 342"/>
        <xdr:cNvCxnSpPr/>
      </xdr:nvCxnSpPr>
      <xdr:spPr>
        <a:xfrm>
          <a:off x="9639300" y="9852196"/>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79546</xdr:rowOff>
    </xdr:from>
    <xdr:to>
      <xdr:col>14</xdr:col>
      <xdr:colOff>28575</xdr:colOff>
      <xdr:row>57</xdr:row>
      <xdr:rowOff>156777</xdr:rowOff>
    </xdr:to>
    <xdr:cxnSp macro="">
      <xdr:nvCxnSpPr>
        <xdr:cNvPr id="346" name="直線コネクタ 345"/>
        <xdr:cNvCxnSpPr/>
      </xdr:nvCxnSpPr>
      <xdr:spPr>
        <a:xfrm flipV="1">
          <a:off x="8750300" y="9852196"/>
          <a:ext cx="889000" cy="7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141377</xdr:rowOff>
    </xdr:from>
    <xdr:to>
      <xdr:col>12</xdr:col>
      <xdr:colOff>511175</xdr:colOff>
      <xdr:row>57</xdr:row>
      <xdr:rowOff>156777</xdr:rowOff>
    </xdr:to>
    <xdr:cxnSp macro="">
      <xdr:nvCxnSpPr>
        <xdr:cNvPr id="349" name="直線コネクタ 348"/>
        <xdr:cNvCxnSpPr/>
      </xdr:nvCxnSpPr>
      <xdr:spPr>
        <a:xfrm>
          <a:off x="7861300" y="9914027"/>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73033</xdr:rowOff>
    </xdr:from>
    <xdr:to>
      <xdr:col>11</xdr:col>
      <xdr:colOff>307975</xdr:colOff>
      <xdr:row>57</xdr:row>
      <xdr:rowOff>141377</xdr:rowOff>
    </xdr:to>
    <xdr:cxnSp macro="">
      <xdr:nvCxnSpPr>
        <xdr:cNvPr id="352" name="直線コネクタ 351"/>
        <xdr:cNvCxnSpPr/>
      </xdr:nvCxnSpPr>
      <xdr:spPr>
        <a:xfrm>
          <a:off x="6972300" y="9845683"/>
          <a:ext cx="889000" cy="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32231</xdr:rowOff>
    </xdr:from>
    <xdr:to>
      <xdr:col>15</xdr:col>
      <xdr:colOff>231775</xdr:colOff>
      <xdr:row>57</xdr:row>
      <xdr:rowOff>133831</xdr:rowOff>
    </xdr:to>
    <xdr:sp macro="" textlink="">
      <xdr:nvSpPr>
        <xdr:cNvPr id="362" name="円/楕円 361"/>
        <xdr:cNvSpPr/>
      </xdr:nvSpPr>
      <xdr:spPr>
        <a:xfrm>
          <a:off x="10426700" y="98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55108</xdr:rowOff>
    </xdr:from>
    <xdr:ext cx="599010" cy="259045"/>
    <xdr:sp macro="" textlink="">
      <xdr:nvSpPr>
        <xdr:cNvPr id="363" name="農林水産業費該当値テキスト"/>
        <xdr:cNvSpPr txBox="1"/>
      </xdr:nvSpPr>
      <xdr:spPr>
        <a:xfrm>
          <a:off x="10528300" y="96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28746</xdr:rowOff>
    </xdr:from>
    <xdr:to>
      <xdr:col>14</xdr:col>
      <xdr:colOff>79375</xdr:colOff>
      <xdr:row>57</xdr:row>
      <xdr:rowOff>130346</xdr:rowOff>
    </xdr:to>
    <xdr:sp macro="" textlink="">
      <xdr:nvSpPr>
        <xdr:cNvPr id="364" name="円/楕円 363"/>
        <xdr:cNvSpPr/>
      </xdr:nvSpPr>
      <xdr:spPr>
        <a:xfrm>
          <a:off x="9588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146873</xdr:rowOff>
    </xdr:from>
    <xdr:ext cx="599010" cy="259045"/>
    <xdr:sp macro="" textlink="">
      <xdr:nvSpPr>
        <xdr:cNvPr id="365" name="テキスト ボックス 364"/>
        <xdr:cNvSpPr txBox="1"/>
      </xdr:nvSpPr>
      <xdr:spPr>
        <a:xfrm>
          <a:off x="9339794" y="95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105977</xdr:rowOff>
    </xdr:from>
    <xdr:to>
      <xdr:col>12</xdr:col>
      <xdr:colOff>561975</xdr:colOff>
      <xdr:row>58</xdr:row>
      <xdr:rowOff>36127</xdr:rowOff>
    </xdr:to>
    <xdr:sp macro="" textlink="">
      <xdr:nvSpPr>
        <xdr:cNvPr id="366" name="円/楕円 365"/>
        <xdr:cNvSpPr/>
      </xdr:nvSpPr>
      <xdr:spPr>
        <a:xfrm>
          <a:off x="8699500" y="98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52654</xdr:rowOff>
    </xdr:from>
    <xdr:ext cx="599010" cy="259045"/>
    <xdr:sp macro="" textlink="">
      <xdr:nvSpPr>
        <xdr:cNvPr id="367" name="テキスト ボックス 366"/>
        <xdr:cNvSpPr txBox="1"/>
      </xdr:nvSpPr>
      <xdr:spPr>
        <a:xfrm>
          <a:off x="8450794" y="96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90577</xdr:rowOff>
    </xdr:from>
    <xdr:to>
      <xdr:col>11</xdr:col>
      <xdr:colOff>358775</xdr:colOff>
      <xdr:row>58</xdr:row>
      <xdr:rowOff>20727</xdr:rowOff>
    </xdr:to>
    <xdr:sp macro="" textlink="">
      <xdr:nvSpPr>
        <xdr:cNvPr id="368" name="円/楕円 367"/>
        <xdr:cNvSpPr/>
      </xdr:nvSpPr>
      <xdr:spPr>
        <a:xfrm>
          <a:off x="7810500" y="98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37254</xdr:rowOff>
    </xdr:from>
    <xdr:ext cx="599010" cy="259045"/>
    <xdr:sp macro="" textlink="">
      <xdr:nvSpPr>
        <xdr:cNvPr id="369" name="テキスト ボックス 368"/>
        <xdr:cNvSpPr txBox="1"/>
      </xdr:nvSpPr>
      <xdr:spPr>
        <a:xfrm>
          <a:off x="7561794" y="96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22233</xdr:rowOff>
    </xdr:from>
    <xdr:to>
      <xdr:col>10</xdr:col>
      <xdr:colOff>155575</xdr:colOff>
      <xdr:row>57</xdr:row>
      <xdr:rowOff>123833</xdr:rowOff>
    </xdr:to>
    <xdr:sp macro="" textlink="">
      <xdr:nvSpPr>
        <xdr:cNvPr id="370" name="円/楕円 369"/>
        <xdr:cNvSpPr/>
      </xdr:nvSpPr>
      <xdr:spPr>
        <a:xfrm>
          <a:off x="6921500" y="97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140360</xdr:rowOff>
    </xdr:from>
    <xdr:ext cx="599010" cy="259045"/>
    <xdr:sp macro="" textlink="">
      <xdr:nvSpPr>
        <xdr:cNvPr id="371" name="テキスト ボックス 370"/>
        <xdr:cNvSpPr txBox="1"/>
      </xdr:nvSpPr>
      <xdr:spPr>
        <a:xfrm>
          <a:off x="6672794" y="95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42160</xdr:rowOff>
    </xdr:from>
    <xdr:to>
      <xdr:col>15</xdr:col>
      <xdr:colOff>180975</xdr:colOff>
      <xdr:row>78</xdr:row>
      <xdr:rowOff>44638</xdr:rowOff>
    </xdr:to>
    <xdr:cxnSp macro="">
      <xdr:nvCxnSpPr>
        <xdr:cNvPr id="402" name="直線コネクタ 401"/>
        <xdr:cNvCxnSpPr/>
      </xdr:nvCxnSpPr>
      <xdr:spPr>
        <a:xfrm>
          <a:off x="9639300" y="13415260"/>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12840</xdr:rowOff>
    </xdr:from>
    <xdr:to>
      <xdr:col>14</xdr:col>
      <xdr:colOff>28575</xdr:colOff>
      <xdr:row>78</xdr:row>
      <xdr:rowOff>42160</xdr:rowOff>
    </xdr:to>
    <xdr:cxnSp macro="">
      <xdr:nvCxnSpPr>
        <xdr:cNvPr id="405" name="直線コネクタ 404"/>
        <xdr:cNvCxnSpPr/>
      </xdr:nvCxnSpPr>
      <xdr:spPr>
        <a:xfrm>
          <a:off x="8750300" y="13385940"/>
          <a:ext cx="889000" cy="2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101256</xdr:rowOff>
    </xdr:from>
    <xdr:to>
      <xdr:col>12</xdr:col>
      <xdr:colOff>511175</xdr:colOff>
      <xdr:row>78</xdr:row>
      <xdr:rowOff>12840</xdr:rowOff>
    </xdr:to>
    <xdr:cxnSp macro="">
      <xdr:nvCxnSpPr>
        <xdr:cNvPr id="408" name="直線コネクタ 407"/>
        <xdr:cNvCxnSpPr/>
      </xdr:nvCxnSpPr>
      <xdr:spPr>
        <a:xfrm>
          <a:off x="7861300" y="13302906"/>
          <a:ext cx="889000" cy="8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101256</xdr:rowOff>
    </xdr:from>
    <xdr:to>
      <xdr:col>11</xdr:col>
      <xdr:colOff>307975</xdr:colOff>
      <xdr:row>78</xdr:row>
      <xdr:rowOff>39998</xdr:rowOff>
    </xdr:to>
    <xdr:cxnSp macro="">
      <xdr:nvCxnSpPr>
        <xdr:cNvPr id="411" name="直線コネクタ 410"/>
        <xdr:cNvCxnSpPr/>
      </xdr:nvCxnSpPr>
      <xdr:spPr>
        <a:xfrm flipV="1">
          <a:off x="6972300" y="13302906"/>
          <a:ext cx="889000" cy="1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165288</xdr:rowOff>
    </xdr:from>
    <xdr:to>
      <xdr:col>15</xdr:col>
      <xdr:colOff>231775</xdr:colOff>
      <xdr:row>78</xdr:row>
      <xdr:rowOff>95438</xdr:rowOff>
    </xdr:to>
    <xdr:sp macro="" textlink="">
      <xdr:nvSpPr>
        <xdr:cNvPr id="421" name="円/楕円 420"/>
        <xdr:cNvSpPr/>
      </xdr:nvSpPr>
      <xdr:spPr>
        <a:xfrm>
          <a:off x="10426700" y="133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16715</xdr:rowOff>
    </xdr:from>
    <xdr:ext cx="534377" cy="259045"/>
    <xdr:sp macro="" textlink="">
      <xdr:nvSpPr>
        <xdr:cNvPr id="422" name="商工費該当値テキスト"/>
        <xdr:cNvSpPr txBox="1"/>
      </xdr:nvSpPr>
      <xdr:spPr>
        <a:xfrm>
          <a:off x="10528300" y="13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162810</xdr:rowOff>
    </xdr:from>
    <xdr:to>
      <xdr:col>14</xdr:col>
      <xdr:colOff>79375</xdr:colOff>
      <xdr:row>78</xdr:row>
      <xdr:rowOff>92960</xdr:rowOff>
    </xdr:to>
    <xdr:sp macro="" textlink="">
      <xdr:nvSpPr>
        <xdr:cNvPr id="423" name="円/楕円 422"/>
        <xdr:cNvSpPr/>
      </xdr:nvSpPr>
      <xdr:spPr>
        <a:xfrm>
          <a:off x="9588500" y="13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109487</xdr:rowOff>
    </xdr:from>
    <xdr:ext cx="534377" cy="259045"/>
    <xdr:sp macro="" textlink="">
      <xdr:nvSpPr>
        <xdr:cNvPr id="424" name="テキスト ボックス 423"/>
        <xdr:cNvSpPr txBox="1"/>
      </xdr:nvSpPr>
      <xdr:spPr>
        <a:xfrm>
          <a:off x="9372111" y="1313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133490</xdr:rowOff>
    </xdr:from>
    <xdr:to>
      <xdr:col>12</xdr:col>
      <xdr:colOff>561975</xdr:colOff>
      <xdr:row>78</xdr:row>
      <xdr:rowOff>63640</xdr:rowOff>
    </xdr:to>
    <xdr:sp macro="" textlink="">
      <xdr:nvSpPr>
        <xdr:cNvPr id="425" name="円/楕円 424"/>
        <xdr:cNvSpPr/>
      </xdr:nvSpPr>
      <xdr:spPr>
        <a:xfrm>
          <a:off x="8699500" y="133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80167</xdr:rowOff>
    </xdr:from>
    <xdr:ext cx="534377" cy="259045"/>
    <xdr:sp macro="" textlink="">
      <xdr:nvSpPr>
        <xdr:cNvPr id="426" name="テキスト ボックス 425"/>
        <xdr:cNvSpPr txBox="1"/>
      </xdr:nvSpPr>
      <xdr:spPr>
        <a:xfrm>
          <a:off x="8483111" y="131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50456</xdr:rowOff>
    </xdr:from>
    <xdr:to>
      <xdr:col>11</xdr:col>
      <xdr:colOff>358775</xdr:colOff>
      <xdr:row>77</xdr:row>
      <xdr:rowOff>152056</xdr:rowOff>
    </xdr:to>
    <xdr:sp macro="" textlink="">
      <xdr:nvSpPr>
        <xdr:cNvPr id="427" name="円/楕円 426"/>
        <xdr:cNvSpPr/>
      </xdr:nvSpPr>
      <xdr:spPr>
        <a:xfrm>
          <a:off x="7810500" y="132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168583</xdr:rowOff>
    </xdr:from>
    <xdr:ext cx="599010" cy="259045"/>
    <xdr:sp macro="" textlink="">
      <xdr:nvSpPr>
        <xdr:cNvPr id="428" name="テキスト ボックス 427"/>
        <xdr:cNvSpPr txBox="1"/>
      </xdr:nvSpPr>
      <xdr:spPr>
        <a:xfrm>
          <a:off x="7561794" y="130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160648</xdr:rowOff>
    </xdr:from>
    <xdr:to>
      <xdr:col>10</xdr:col>
      <xdr:colOff>155575</xdr:colOff>
      <xdr:row>78</xdr:row>
      <xdr:rowOff>90798</xdr:rowOff>
    </xdr:to>
    <xdr:sp macro="" textlink="">
      <xdr:nvSpPr>
        <xdr:cNvPr id="429" name="円/楕円 428"/>
        <xdr:cNvSpPr/>
      </xdr:nvSpPr>
      <xdr:spPr>
        <a:xfrm>
          <a:off x="6921500" y="133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107325</xdr:rowOff>
    </xdr:from>
    <xdr:ext cx="534377" cy="259045"/>
    <xdr:sp macro="" textlink="">
      <xdr:nvSpPr>
        <xdr:cNvPr id="430" name="テキスト ボックス 429"/>
        <xdr:cNvSpPr txBox="1"/>
      </xdr:nvSpPr>
      <xdr:spPr>
        <a:xfrm>
          <a:off x="6705111" y="131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128859</xdr:rowOff>
    </xdr:from>
    <xdr:to>
      <xdr:col>15</xdr:col>
      <xdr:colOff>180975</xdr:colOff>
      <xdr:row>97</xdr:row>
      <xdr:rowOff>23068</xdr:rowOff>
    </xdr:to>
    <xdr:cxnSp macro="">
      <xdr:nvCxnSpPr>
        <xdr:cNvPr id="461" name="直線コネクタ 460"/>
        <xdr:cNvCxnSpPr/>
      </xdr:nvCxnSpPr>
      <xdr:spPr>
        <a:xfrm flipV="1">
          <a:off x="9639300" y="16588059"/>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102074</xdr:rowOff>
    </xdr:from>
    <xdr:to>
      <xdr:col>14</xdr:col>
      <xdr:colOff>28575</xdr:colOff>
      <xdr:row>97</xdr:row>
      <xdr:rowOff>23068</xdr:rowOff>
    </xdr:to>
    <xdr:cxnSp macro="">
      <xdr:nvCxnSpPr>
        <xdr:cNvPr id="464" name="直線コネクタ 463"/>
        <xdr:cNvCxnSpPr/>
      </xdr:nvCxnSpPr>
      <xdr:spPr>
        <a:xfrm>
          <a:off x="8750300" y="16561274"/>
          <a:ext cx="889000" cy="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102074</xdr:rowOff>
    </xdr:from>
    <xdr:to>
      <xdr:col>12</xdr:col>
      <xdr:colOff>511175</xdr:colOff>
      <xdr:row>97</xdr:row>
      <xdr:rowOff>169475</xdr:rowOff>
    </xdr:to>
    <xdr:cxnSp macro="">
      <xdr:nvCxnSpPr>
        <xdr:cNvPr id="467" name="直線コネクタ 466"/>
        <xdr:cNvCxnSpPr/>
      </xdr:nvCxnSpPr>
      <xdr:spPr>
        <a:xfrm flipV="1">
          <a:off x="7861300" y="16561274"/>
          <a:ext cx="889000" cy="23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169475</xdr:rowOff>
    </xdr:from>
    <xdr:to>
      <xdr:col>11</xdr:col>
      <xdr:colOff>307975</xdr:colOff>
      <xdr:row>98</xdr:row>
      <xdr:rowOff>74718</xdr:rowOff>
    </xdr:to>
    <xdr:cxnSp macro="">
      <xdr:nvCxnSpPr>
        <xdr:cNvPr id="470" name="直線コネクタ 469"/>
        <xdr:cNvCxnSpPr/>
      </xdr:nvCxnSpPr>
      <xdr:spPr>
        <a:xfrm flipV="1">
          <a:off x="6972300" y="16800125"/>
          <a:ext cx="8890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78059</xdr:rowOff>
    </xdr:from>
    <xdr:to>
      <xdr:col>15</xdr:col>
      <xdr:colOff>231775</xdr:colOff>
      <xdr:row>97</xdr:row>
      <xdr:rowOff>8209</xdr:rowOff>
    </xdr:to>
    <xdr:sp macro="" textlink="">
      <xdr:nvSpPr>
        <xdr:cNvPr id="480" name="円/楕円 479"/>
        <xdr:cNvSpPr/>
      </xdr:nvSpPr>
      <xdr:spPr>
        <a:xfrm>
          <a:off x="10426700" y="16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100936</xdr:rowOff>
    </xdr:from>
    <xdr:ext cx="599010" cy="259045"/>
    <xdr:sp macro="" textlink="">
      <xdr:nvSpPr>
        <xdr:cNvPr id="481" name="土木費該当値テキスト"/>
        <xdr:cNvSpPr txBox="1"/>
      </xdr:nvSpPr>
      <xdr:spPr>
        <a:xfrm>
          <a:off x="10528300" y="1638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143718</xdr:rowOff>
    </xdr:from>
    <xdr:to>
      <xdr:col>14</xdr:col>
      <xdr:colOff>79375</xdr:colOff>
      <xdr:row>97</xdr:row>
      <xdr:rowOff>73868</xdr:rowOff>
    </xdr:to>
    <xdr:sp macro="" textlink="">
      <xdr:nvSpPr>
        <xdr:cNvPr id="482" name="円/楕円 481"/>
        <xdr:cNvSpPr/>
      </xdr:nvSpPr>
      <xdr:spPr>
        <a:xfrm>
          <a:off x="9588500" y="166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90395</xdr:rowOff>
    </xdr:from>
    <xdr:ext cx="599010" cy="259045"/>
    <xdr:sp macro="" textlink="">
      <xdr:nvSpPr>
        <xdr:cNvPr id="483" name="テキスト ボックス 482"/>
        <xdr:cNvSpPr txBox="1"/>
      </xdr:nvSpPr>
      <xdr:spPr>
        <a:xfrm>
          <a:off x="9339794" y="1637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51274</xdr:rowOff>
    </xdr:from>
    <xdr:to>
      <xdr:col>12</xdr:col>
      <xdr:colOff>561975</xdr:colOff>
      <xdr:row>96</xdr:row>
      <xdr:rowOff>152874</xdr:rowOff>
    </xdr:to>
    <xdr:sp macro="" textlink="">
      <xdr:nvSpPr>
        <xdr:cNvPr id="484" name="円/楕円 483"/>
        <xdr:cNvSpPr/>
      </xdr:nvSpPr>
      <xdr:spPr>
        <a:xfrm>
          <a:off x="8699500" y="165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169401</xdr:rowOff>
    </xdr:from>
    <xdr:ext cx="599010" cy="259045"/>
    <xdr:sp macro="" textlink="">
      <xdr:nvSpPr>
        <xdr:cNvPr id="485" name="テキスト ボックス 484"/>
        <xdr:cNvSpPr txBox="1"/>
      </xdr:nvSpPr>
      <xdr:spPr>
        <a:xfrm>
          <a:off x="8450794" y="1628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118675</xdr:rowOff>
    </xdr:from>
    <xdr:to>
      <xdr:col>11</xdr:col>
      <xdr:colOff>358775</xdr:colOff>
      <xdr:row>98</xdr:row>
      <xdr:rowOff>48825</xdr:rowOff>
    </xdr:to>
    <xdr:sp macro="" textlink="">
      <xdr:nvSpPr>
        <xdr:cNvPr id="486" name="円/楕円 485"/>
        <xdr:cNvSpPr/>
      </xdr:nvSpPr>
      <xdr:spPr>
        <a:xfrm>
          <a:off x="7810500" y="167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65352</xdr:rowOff>
    </xdr:from>
    <xdr:ext cx="599010" cy="259045"/>
    <xdr:sp macro="" textlink="">
      <xdr:nvSpPr>
        <xdr:cNvPr id="487" name="テキスト ボックス 486"/>
        <xdr:cNvSpPr txBox="1"/>
      </xdr:nvSpPr>
      <xdr:spPr>
        <a:xfrm>
          <a:off x="7561794" y="1652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23918</xdr:rowOff>
    </xdr:from>
    <xdr:to>
      <xdr:col>10</xdr:col>
      <xdr:colOff>155575</xdr:colOff>
      <xdr:row>98</xdr:row>
      <xdr:rowOff>125518</xdr:rowOff>
    </xdr:to>
    <xdr:sp macro="" textlink="">
      <xdr:nvSpPr>
        <xdr:cNvPr id="488" name="円/楕円 487"/>
        <xdr:cNvSpPr/>
      </xdr:nvSpPr>
      <xdr:spPr>
        <a:xfrm>
          <a:off x="6921500" y="168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142045</xdr:rowOff>
    </xdr:from>
    <xdr:ext cx="599010" cy="259045"/>
    <xdr:sp macro="" textlink="">
      <xdr:nvSpPr>
        <xdr:cNvPr id="489" name="テキスト ボックス 488"/>
        <xdr:cNvSpPr txBox="1"/>
      </xdr:nvSpPr>
      <xdr:spPr>
        <a:xfrm>
          <a:off x="6672794" y="166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22879</xdr:rowOff>
    </xdr:from>
    <xdr:to>
      <xdr:col>23</xdr:col>
      <xdr:colOff>517525</xdr:colOff>
      <xdr:row>38</xdr:row>
      <xdr:rowOff>48933</xdr:rowOff>
    </xdr:to>
    <xdr:cxnSp macro="">
      <xdr:nvCxnSpPr>
        <xdr:cNvPr id="520" name="直線コネクタ 519"/>
        <xdr:cNvCxnSpPr/>
      </xdr:nvCxnSpPr>
      <xdr:spPr>
        <a:xfrm flipV="1">
          <a:off x="15481300" y="6537979"/>
          <a:ext cx="838200" cy="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48933</xdr:rowOff>
    </xdr:from>
    <xdr:to>
      <xdr:col>22</xdr:col>
      <xdr:colOff>365125</xdr:colOff>
      <xdr:row>38</xdr:row>
      <xdr:rowOff>51588</xdr:rowOff>
    </xdr:to>
    <xdr:cxnSp macro="">
      <xdr:nvCxnSpPr>
        <xdr:cNvPr id="523" name="直線コネクタ 522"/>
        <xdr:cNvCxnSpPr/>
      </xdr:nvCxnSpPr>
      <xdr:spPr>
        <a:xfrm flipV="1">
          <a:off x="14592300" y="656403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51588</xdr:rowOff>
    </xdr:from>
    <xdr:to>
      <xdr:col>21</xdr:col>
      <xdr:colOff>161925</xdr:colOff>
      <xdr:row>38</xdr:row>
      <xdr:rowOff>57835</xdr:rowOff>
    </xdr:to>
    <xdr:cxnSp macro="">
      <xdr:nvCxnSpPr>
        <xdr:cNvPr id="526" name="直線コネクタ 525"/>
        <xdr:cNvCxnSpPr/>
      </xdr:nvCxnSpPr>
      <xdr:spPr>
        <a:xfrm flipV="1">
          <a:off x="13703300" y="6566688"/>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98320</xdr:rowOff>
    </xdr:from>
    <xdr:to>
      <xdr:col>19</xdr:col>
      <xdr:colOff>644525</xdr:colOff>
      <xdr:row>38</xdr:row>
      <xdr:rowOff>57835</xdr:rowOff>
    </xdr:to>
    <xdr:cxnSp macro="">
      <xdr:nvCxnSpPr>
        <xdr:cNvPr id="529" name="直線コネクタ 528"/>
        <xdr:cNvCxnSpPr/>
      </xdr:nvCxnSpPr>
      <xdr:spPr>
        <a:xfrm>
          <a:off x="12814300" y="6441970"/>
          <a:ext cx="889000" cy="1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143529</xdr:rowOff>
    </xdr:from>
    <xdr:to>
      <xdr:col>23</xdr:col>
      <xdr:colOff>568325</xdr:colOff>
      <xdr:row>38</xdr:row>
      <xdr:rowOff>73679</xdr:rowOff>
    </xdr:to>
    <xdr:sp macro="" textlink="">
      <xdr:nvSpPr>
        <xdr:cNvPr id="539" name="円/楕円 538"/>
        <xdr:cNvSpPr/>
      </xdr:nvSpPr>
      <xdr:spPr>
        <a:xfrm>
          <a:off x="16268700" y="6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166406</xdr:rowOff>
    </xdr:from>
    <xdr:ext cx="534377" cy="259045"/>
    <xdr:sp macro="" textlink="">
      <xdr:nvSpPr>
        <xdr:cNvPr id="540" name="消防費該当値テキスト"/>
        <xdr:cNvSpPr txBox="1"/>
      </xdr:nvSpPr>
      <xdr:spPr>
        <a:xfrm>
          <a:off x="16370300" y="6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169583</xdr:rowOff>
    </xdr:from>
    <xdr:to>
      <xdr:col>22</xdr:col>
      <xdr:colOff>415925</xdr:colOff>
      <xdr:row>38</xdr:row>
      <xdr:rowOff>99733</xdr:rowOff>
    </xdr:to>
    <xdr:sp macro="" textlink="">
      <xdr:nvSpPr>
        <xdr:cNvPr id="541" name="円/楕円 540"/>
        <xdr:cNvSpPr/>
      </xdr:nvSpPr>
      <xdr:spPr>
        <a:xfrm>
          <a:off x="15430500" y="6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116260</xdr:rowOff>
    </xdr:from>
    <xdr:ext cx="534377" cy="259045"/>
    <xdr:sp macro="" textlink="">
      <xdr:nvSpPr>
        <xdr:cNvPr id="542" name="テキスト ボックス 541"/>
        <xdr:cNvSpPr txBox="1"/>
      </xdr:nvSpPr>
      <xdr:spPr>
        <a:xfrm>
          <a:off x="15214111" y="62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788</xdr:rowOff>
    </xdr:from>
    <xdr:to>
      <xdr:col>21</xdr:col>
      <xdr:colOff>212725</xdr:colOff>
      <xdr:row>38</xdr:row>
      <xdr:rowOff>102388</xdr:rowOff>
    </xdr:to>
    <xdr:sp macro="" textlink="">
      <xdr:nvSpPr>
        <xdr:cNvPr id="543" name="円/楕円 542"/>
        <xdr:cNvSpPr/>
      </xdr:nvSpPr>
      <xdr:spPr>
        <a:xfrm>
          <a:off x="14541500" y="65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118915</xdr:rowOff>
    </xdr:from>
    <xdr:ext cx="534377" cy="259045"/>
    <xdr:sp macro="" textlink="">
      <xdr:nvSpPr>
        <xdr:cNvPr id="544" name="テキスト ボックス 543"/>
        <xdr:cNvSpPr txBox="1"/>
      </xdr:nvSpPr>
      <xdr:spPr>
        <a:xfrm>
          <a:off x="14325111" y="62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7035</xdr:rowOff>
    </xdr:from>
    <xdr:to>
      <xdr:col>20</xdr:col>
      <xdr:colOff>9525</xdr:colOff>
      <xdr:row>38</xdr:row>
      <xdr:rowOff>108635</xdr:rowOff>
    </xdr:to>
    <xdr:sp macro="" textlink="">
      <xdr:nvSpPr>
        <xdr:cNvPr id="545" name="円/楕円 544"/>
        <xdr:cNvSpPr/>
      </xdr:nvSpPr>
      <xdr:spPr>
        <a:xfrm>
          <a:off x="13652500" y="65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125162</xdr:rowOff>
    </xdr:from>
    <xdr:ext cx="534377" cy="259045"/>
    <xdr:sp macro="" textlink="">
      <xdr:nvSpPr>
        <xdr:cNvPr id="546" name="テキスト ボックス 545"/>
        <xdr:cNvSpPr txBox="1"/>
      </xdr:nvSpPr>
      <xdr:spPr>
        <a:xfrm>
          <a:off x="13436111" y="62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47520</xdr:rowOff>
    </xdr:from>
    <xdr:to>
      <xdr:col>18</xdr:col>
      <xdr:colOff>492125</xdr:colOff>
      <xdr:row>37</xdr:row>
      <xdr:rowOff>149120</xdr:rowOff>
    </xdr:to>
    <xdr:sp macro="" textlink="">
      <xdr:nvSpPr>
        <xdr:cNvPr id="547" name="円/楕円 546"/>
        <xdr:cNvSpPr/>
      </xdr:nvSpPr>
      <xdr:spPr>
        <a:xfrm>
          <a:off x="12763500" y="63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165647</xdr:rowOff>
    </xdr:from>
    <xdr:ext cx="599010" cy="259045"/>
    <xdr:sp macro="" textlink="">
      <xdr:nvSpPr>
        <xdr:cNvPr id="548" name="テキスト ボックス 547"/>
        <xdr:cNvSpPr txBox="1"/>
      </xdr:nvSpPr>
      <xdr:spPr>
        <a:xfrm>
          <a:off x="12514794" y="61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78256</xdr:rowOff>
    </xdr:from>
    <xdr:to>
      <xdr:col>23</xdr:col>
      <xdr:colOff>517525</xdr:colOff>
      <xdr:row>57</xdr:row>
      <xdr:rowOff>106948</xdr:rowOff>
    </xdr:to>
    <xdr:cxnSp macro="">
      <xdr:nvCxnSpPr>
        <xdr:cNvPr id="573" name="直線コネクタ 572"/>
        <xdr:cNvCxnSpPr/>
      </xdr:nvCxnSpPr>
      <xdr:spPr>
        <a:xfrm>
          <a:off x="15481300" y="9850906"/>
          <a:ext cx="838200" cy="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78256</xdr:rowOff>
    </xdr:from>
    <xdr:to>
      <xdr:col>22</xdr:col>
      <xdr:colOff>365125</xdr:colOff>
      <xdr:row>57</xdr:row>
      <xdr:rowOff>126060</xdr:rowOff>
    </xdr:to>
    <xdr:cxnSp macro="">
      <xdr:nvCxnSpPr>
        <xdr:cNvPr id="576" name="直線コネクタ 575"/>
        <xdr:cNvCxnSpPr/>
      </xdr:nvCxnSpPr>
      <xdr:spPr>
        <a:xfrm flipV="1">
          <a:off x="14592300" y="9850906"/>
          <a:ext cx="889000" cy="4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105952</xdr:rowOff>
    </xdr:from>
    <xdr:to>
      <xdr:col>21</xdr:col>
      <xdr:colOff>161925</xdr:colOff>
      <xdr:row>57</xdr:row>
      <xdr:rowOff>126060</xdr:rowOff>
    </xdr:to>
    <xdr:cxnSp macro="">
      <xdr:nvCxnSpPr>
        <xdr:cNvPr id="579" name="直線コネクタ 578"/>
        <xdr:cNvCxnSpPr/>
      </xdr:nvCxnSpPr>
      <xdr:spPr>
        <a:xfrm>
          <a:off x="13703300" y="98786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10501</xdr:rowOff>
    </xdr:from>
    <xdr:to>
      <xdr:col>19</xdr:col>
      <xdr:colOff>644525</xdr:colOff>
      <xdr:row>57</xdr:row>
      <xdr:rowOff>105952</xdr:rowOff>
    </xdr:to>
    <xdr:cxnSp macro="">
      <xdr:nvCxnSpPr>
        <xdr:cNvPr id="582" name="直線コネクタ 581"/>
        <xdr:cNvCxnSpPr/>
      </xdr:nvCxnSpPr>
      <xdr:spPr>
        <a:xfrm>
          <a:off x="12814300" y="9783151"/>
          <a:ext cx="889000" cy="9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56148</xdr:rowOff>
    </xdr:from>
    <xdr:to>
      <xdr:col>23</xdr:col>
      <xdr:colOff>568325</xdr:colOff>
      <xdr:row>57</xdr:row>
      <xdr:rowOff>157748</xdr:rowOff>
    </xdr:to>
    <xdr:sp macro="" textlink="">
      <xdr:nvSpPr>
        <xdr:cNvPr id="592" name="円/楕円 591"/>
        <xdr:cNvSpPr/>
      </xdr:nvSpPr>
      <xdr:spPr>
        <a:xfrm>
          <a:off x="16268700" y="98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15525</xdr:rowOff>
    </xdr:from>
    <xdr:ext cx="599010" cy="259045"/>
    <xdr:sp macro="" textlink="">
      <xdr:nvSpPr>
        <xdr:cNvPr id="593" name="教育費該当値テキスト"/>
        <xdr:cNvSpPr txBox="1"/>
      </xdr:nvSpPr>
      <xdr:spPr>
        <a:xfrm>
          <a:off x="16370300" y="961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27456</xdr:rowOff>
    </xdr:from>
    <xdr:to>
      <xdr:col>22</xdr:col>
      <xdr:colOff>415925</xdr:colOff>
      <xdr:row>57</xdr:row>
      <xdr:rowOff>129056</xdr:rowOff>
    </xdr:to>
    <xdr:sp macro="" textlink="">
      <xdr:nvSpPr>
        <xdr:cNvPr id="594" name="円/楕円 593"/>
        <xdr:cNvSpPr/>
      </xdr:nvSpPr>
      <xdr:spPr>
        <a:xfrm>
          <a:off x="15430500" y="98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145583</xdr:rowOff>
    </xdr:from>
    <xdr:ext cx="599010" cy="259045"/>
    <xdr:sp macro="" textlink="">
      <xdr:nvSpPr>
        <xdr:cNvPr id="595" name="テキスト ボックス 594"/>
        <xdr:cNvSpPr txBox="1"/>
      </xdr:nvSpPr>
      <xdr:spPr>
        <a:xfrm>
          <a:off x="15181794" y="957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75260</xdr:rowOff>
    </xdr:from>
    <xdr:to>
      <xdr:col>21</xdr:col>
      <xdr:colOff>212725</xdr:colOff>
      <xdr:row>58</xdr:row>
      <xdr:rowOff>5410</xdr:rowOff>
    </xdr:to>
    <xdr:sp macro="" textlink="">
      <xdr:nvSpPr>
        <xdr:cNvPr id="596" name="円/楕円 595"/>
        <xdr:cNvSpPr/>
      </xdr:nvSpPr>
      <xdr:spPr>
        <a:xfrm>
          <a:off x="14541500" y="98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21937</xdr:rowOff>
    </xdr:from>
    <xdr:ext cx="599010" cy="259045"/>
    <xdr:sp macro="" textlink="">
      <xdr:nvSpPr>
        <xdr:cNvPr id="597" name="テキスト ボックス 596"/>
        <xdr:cNvSpPr txBox="1"/>
      </xdr:nvSpPr>
      <xdr:spPr>
        <a:xfrm>
          <a:off x="14292794" y="962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55152</xdr:rowOff>
    </xdr:from>
    <xdr:to>
      <xdr:col>20</xdr:col>
      <xdr:colOff>9525</xdr:colOff>
      <xdr:row>57</xdr:row>
      <xdr:rowOff>156752</xdr:rowOff>
    </xdr:to>
    <xdr:sp macro="" textlink="">
      <xdr:nvSpPr>
        <xdr:cNvPr id="598" name="円/楕円 597"/>
        <xdr:cNvSpPr/>
      </xdr:nvSpPr>
      <xdr:spPr>
        <a:xfrm>
          <a:off x="13652500" y="98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1829</xdr:rowOff>
    </xdr:from>
    <xdr:ext cx="599010" cy="259045"/>
    <xdr:sp macro="" textlink="">
      <xdr:nvSpPr>
        <xdr:cNvPr id="599" name="テキスト ボックス 598"/>
        <xdr:cNvSpPr txBox="1"/>
      </xdr:nvSpPr>
      <xdr:spPr>
        <a:xfrm>
          <a:off x="13403794" y="96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131151</xdr:rowOff>
    </xdr:from>
    <xdr:to>
      <xdr:col>18</xdr:col>
      <xdr:colOff>492125</xdr:colOff>
      <xdr:row>57</xdr:row>
      <xdr:rowOff>61301</xdr:rowOff>
    </xdr:to>
    <xdr:sp macro="" textlink="">
      <xdr:nvSpPr>
        <xdr:cNvPr id="600" name="円/楕円 599"/>
        <xdr:cNvSpPr/>
      </xdr:nvSpPr>
      <xdr:spPr>
        <a:xfrm>
          <a:off x="12763500" y="97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77828</xdr:rowOff>
    </xdr:from>
    <xdr:ext cx="599010" cy="259045"/>
    <xdr:sp macro="" textlink="">
      <xdr:nvSpPr>
        <xdr:cNvPr id="601" name="テキスト ボックス 600"/>
        <xdr:cNvSpPr txBox="1"/>
      </xdr:nvSpPr>
      <xdr:spPr>
        <a:xfrm>
          <a:off x="12514794" y="95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6783</xdr:rowOff>
    </xdr:from>
    <xdr:to>
      <xdr:col>23</xdr:col>
      <xdr:colOff>517525</xdr:colOff>
      <xdr:row>78</xdr:row>
      <xdr:rowOff>108725</xdr:rowOff>
    </xdr:to>
    <xdr:cxnSp macro="">
      <xdr:nvCxnSpPr>
        <xdr:cNvPr id="630" name="直線コネクタ 629"/>
        <xdr:cNvCxnSpPr/>
      </xdr:nvCxnSpPr>
      <xdr:spPr>
        <a:xfrm>
          <a:off x="15481300" y="13379883"/>
          <a:ext cx="838200" cy="10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45572</xdr:rowOff>
    </xdr:from>
    <xdr:to>
      <xdr:col>22</xdr:col>
      <xdr:colOff>365125</xdr:colOff>
      <xdr:row>78</xdr:row>
      <xdr:rowOff>6783</xdr:rowOff>
    </xdr:to>
    <xdr:cxnSp macro="">
      <xdr:nvCxnSpPr>
        <xdr:cNvPr id="633" name="直線コネクタ 632"/>
        <xdr:cNvCxnSpPr/>
      </xdr:nvCxnSpPr>
      <xdr:spPr>
        <a:xfrm>
          <a:off x="14592300" y="13247222"/>
          <a:ext cx="889000" cy="1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88601</xdr:rowOff>
    </xdr:from>
    <xdr:to>
      <xdr:col>21</xdr:col>
      <xdr:colOff>161925</xdr:colOff>
      <xdr:row>77</xdr:row>
      <xdr:rowOff>45572</xdr:rowOff>
    </xdr:to>
    <xdr:cxnSp macro="">
      <xdr:nvCxnSpPr>
        <xdr:cNvPr id="636" name="直線コネクタ 635"/>
        <xdr:cNvCxnSpPr/>
      </xdr:nvCxnSpPr>
      <xdr:spPr>
        <a:xfrm>
          <a:off x="13703300" y="13118801"/>
          <a:ext cx="889000" cy="1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88601</xdr:rowOff>
    </xdr:from>
    <xdr:to>
      <xdr:col>19</xdr:col>
      <xdr:colOff>644525</xdr:colOff>
      <xdr:row>78</xdr:row>
      <xdr:rowOff>36432</xdr:rowOff>
    </xdr:to>
    <xdr:cxnSp macro="">
      <xdr:nvCxnSpPr>
        <xdr:cNvPr id="639" name="直線コネクタ 638"/>
        <xdr:cNvCxnSpPr/>
      </xdr:nvCxnSpPr>
      <xdr:spPr>
        <a:xfrm flipV="1">
          <a:off x="12814300" y="13118801"/>
          <a:ext cx="889000" cy="29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57925</xdr:rowOff>
    </xdr:from>
    <xdr:to>
      <xdr:col>23</xdr:col>
      <xdr:colOff>568325</xdr:colOff>
      <xdr:row>78</xdr:row>
      <xdr:rowOff>159525</xdr:rowOff>
    </xdr:to>
    <xdr:sp macro="" textlink="">
      <xdr:nvSpPr>
        <xdr:cNvPr id="649" name="円/楕円 648"/>
        <xdr:cNvSpPr/>
      </xdr:nvSpPr>
      <xdr:spPr>
        <a:xfrm>
          <a:off x="162687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17302</xdr:rowOff>
    </xdr:from>
    <xdr:ext cx="534377" cy="259045"/>
    <xdr:sp macro="" textlink="">
      <xdr:nvSpPr>
        <xdr:cNvPr id="650" name="災害復旧費該当値テキスト"/>
        <xdr:cNvSpPr txBox="1"/>
      </xdr:nvSpPr>
      <xdr:spPr>
        <a:xfrm>
          <a:off x="16370300" y="132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127433</xdr:rowOff>
    </xdr:from>
    <xdr:to>
      <xdr:col>22</xdr:col>
      <xdr:colOff>415925</xdr:colOff>
      <xdr:row>78</xdr:row>
      <xdr:rowOff>57583</xdr:rowOff>
    </xdr:to>
    <xdr:sp macro="" textlink="">
      <xdr:nvSpPr>
        <xdr:cNvPr id="651" name="円/楕円 650"/>
        <xdr:cNvSpPr/>
      </xdr:nvSpPr>
      <xdr:spPr>
        <a:xfrm>
          <a:off x="15430500" y="133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74110</xdr:rowOff>
    </xdr:from>
    <xdr:ext cx="599010" cy="259045"/>
    <xdr:sp macro="" textlink="">
      <xdr:nvSpPr>
        <xdr:cNvPr id="652" name="テキスト ボックス 651"/>
        <xdr:cNvSpPr txBox="1"/>
      </xdr:nvSpPr>
      <xdr:spPr>
        <a:xfrm>
          <a:off x="15181794" y="1310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166222</xdr:rowOff>
    </xdr:from>
    <xdr:to>
      <xdr:col>21</xdr:col>
      <xdr:colOff>212725</xdr:colOff>
      <xdr:row>77</xdr:row>
      <xdr:rowOff>96372</xdr:rowOff>
    </xdr:to>
    <xdr:sp macro="" textlink="">
      <xdr:nvSpPr>
        <xdr:cNvPr id="653" name="円/楕円 652"/>
        <xdr:cNvSpPr/>
      </xdr:nvSpPr>
      <xdr:spPr>
        <a:xfrm>
          <a:off x="14541500" y="131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112899</xdr:rowOff>
    </xdr:from>
    <xdr:ext cx="599010" cy="259045"/>
    <xdr:sp macro="" textlink="">
      <xdr:nvSpPr>
        <xdr:cNvPr id="654" name="テキスト ボックス 653"/>
        <xdr:cNvSpPr txBox="1"/>
      </xdr:nvSpPr>
      <xdr:spPr>
        <a:xfrm>
          <a:off x="14292794" y="1297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37801</xdr:rowOff>
    </xdr:from>
    <xdr:to>
      <xdr:col>20</xdr:col>
      <xdr:colOff>9525</xdr:colOff>
      <xdr:row>76</xdr:row>
      <xdr:rowOff>139401</xdr:rowOff>
    </xdr:to>
    <xdr:sp macro="" textlink="">
      <xdr:nvSpPr>
        <xdr:cNvPr id="655" name="円/楕円 654"/>
        <xdr:cNvSpPr/>
      </xdr:nvSpPr>
      <xdr:spPr>
        <a:xfrm>
          <a:off x="13652500" y="130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155927</xdr:rowOff>
    </xdr:from>
    <xdr:ext cx="599010" cy="259045"/>
    <xdr:sp macro="" textlink="">
      <xdr:nvSpPr>
        <xdr:cNvPr id="656" name="テキスト ボックス 655"/>
        <xdr:cNvSpPr txBox="1"/>
      </xdr:nvSpPr>
      <xdr:spPr>
        <a:xfrm>
          <a:off x="13403794" y="128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157082</xdr:rowOff>
    </xdr:from>
    <xdr:to>
      <xdr:col>18</xdr:col>
      <xdr:colOff>492125</xdr:colOff>
      <xdr:row>78</xdr:row>
      <xdr:rowOff>87232</xdr:rowOff>
    </xdr:to>
    <xdr:sp macro="" textlink="">
      <xdr:nvSpPr>
        <xdr:cNvPr id="657" name="円/楕円 656"/>
        <xdr:cNvSpPr/>
      </xdr:nvSpPr>
      <xdr:spPr>
        <a:xfrm>
          <a:off x="12763500" y="133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103759</xdr:rowOff>
    </xdr:from>
    <xdr:ext cx="599010" cy="259045"/>
    <xdr:sp macro="" textlink="">
      <xdr:nvSpPr>
        <xdr:cNvPr id="658" name="テキスト ボックス 657"/>
        <xdr:cNvSpPr txBox="1"/>
      </xdr:nvSpPr>
      <xdr:spPr>
        <a:xfrm>
          <a:off x="12514794" y="1313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61137</xdr:rowOff>
    </xdr:from>
    <xdr:to>
      <xdr:col>23</xdr:col>
      <xdr:colOff>517525</xdr:colOff>
      <xdr:row>97</xdr:row>
      <xdr:rowOff>101239</xdr:rowOff>
    </xdr:to>
    <xdr:cxnSp macro="">
      <xdr:nvCxnSpPr>
        <xdr:cNvPr id="687" name="直線コネクタ 686"/>
        <xdr:cNvCxnSpPr/>
      </xdr:nvCxnSpPr>
      <xdr:spPr>
        <a:xfrm flipV="1">
          <a:off x="15481300" y="16691787"/>
          <a:ext cx="8382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101239</xdr:rowOff>
    </xdr:from>
    <xdr:to>
      <xdr:col>22</xdr:col>
      <xdr:colOff>365125</xdr:colOff>
      <xdr:row>97</xdr:row>
      <xdr:rowOff>108122</xdr:rowOff>
    </xdr:to>
    <xdr:cxnSp macro="">
      <xdr:nvCxnSpPr>
        <xdr:cNvPr id="690" name="直線コネクタ 689"/>
        <xdr:cNvCxnSpPr/>
      </xdr:nvCxnSpPr>
      <xdr:spPr>
        <a:xfrm flipV="1">
          <a:off x="14592300" y="16731889"/>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97878</xdr:rowOff>
    </xdr:from>
    <xdr:to>
      <xdr:col>21</xdr:col>
      <xdr:colOff>161925</xdr:colOff>
      <xdr:row>97</xdr:row>
      <xdr:rowOff>108122</xdr:rowOff>
    </xdr:to>
    <xdr:cxnSp macro="">
      <xdr:nvCxnSpPr>
        <xdr:cNvPr id="693" name="直線コネクタ 692"/>
        <xdr:cNvCxnSpPr/>
      </xdr:nvCxnSpPr>
      <xdr:spPr>
        <a:xfrm>
          <a:off x="13703300" y="16728528"/>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97878</xdr:rowOff>
    </xdr:from>
    <xdr:to>
      <xdr:col>19</xdr:col>
      <xdr:colOff>644525</xdr:colOff>
      <xdr:row>97</xdr:row>
      <xdr:rowOff>129029</xdr:rowOff>
    </xdr:to>
    <xdr:cxnSp macro="">
      <xdr:nvCxnSpPr>
        <xdr:cNvPr id="696" name="直線コネクタ 695"/>
        <xdr:cNvCxnSpPr/>
      </xdr:nvCxnSpPr>
      <xdr:spPr>
        <a:xfrm flipV="1">
          <a:off x="12814300" y="16728528"/>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10337</xdr:rowOff>
    </xdr:from>
    <xdr:to>
      <xdr:col>23</xdr:col>
      <xdr:colOff>568325</xdr:colOff>
      <xdr:row>97</xdr:row>
      <xdr:rowOff>111937</xdr:rowOff>
    </xdr:to>
    <xdr:sp macro="" textlink="">
      <xdr:nvSpPr>
        <xdr:cNvPr id="706" name="円/楕円 705"/>
        <xdr:cNvSpPr/>
      </xdr:nvSpPr>
      <xdr:spPr>
        <a:xfrm>
          <a:off x="162687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33214</xdr:rowOff>
    </xdr:from>
    <xdr:ext cx="599010" cy="259045"/>
    <xdr:sp macro="" textlink="">
      <xdr:nvSpPr>
        <xdr:cNvPr id="707" name="公債費該当値テキスト"/>
        <xdr:cNvSpPr txBox="1"/>
      </xdr:nvSpPr>
      <xdr:spPr>
        <a:xfrm>
          <a:off x="16370300" y="1649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50439</xdr:rowOff>
    </xdr:from>
    <xdr:to>
      <xdr:col>22</xdr:col>
      <xdr:colOff>415925</xdr:colOff>
      <xdr:row>97</xdr:row>
      <xdr:rowOff>152039</xdr:rowOff>
    </xdr:to>
    <xdr:sp macro="" textlink="">
      <xdr:nvSpPr>
        <xdr:cNvPr id="708" name="円/楕円 707"/>
        <xdr:cNvSpPr/>
      </xdr:nvSpPr>
      <xdr:spPr>
        <a:xfrm>
          <a:off x="154305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168566</xdr:rowOff>
    </xdr:from>
    <xdr:ext cx="599010" cy="259045"/>
    <xdr:sp macro="" textlink="">
      <xdr:nvSpPr>
        <xdr:cNvPr id="709" name="テキスト ボックス 708"/>
        <xdr:cNvSpPr txBox="1"/>
      </xdr:nvSpPr>
      <xdr:spPr>
        <a:xfrm>
          <a:off x="15181794" y="1645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57322</xdr:rowOff>
    </xdr:from>
    <xdr:to>
      <xdr:col>21</xdr:col>
      <xdr:colOff>212725</xdr:colOff>
      <xdr:row>97</xdr:row>
      <xdr:rowOff>158922</xdr:rowOff>
    </xdr:to>
    <xdr:sp macro="" textlink="">
      <xdr:nvSpPr>
        <xdr:cNvPr id="710" name="円/楕円 709"/>
        <xdr:cNvSpPr/>
      </xdr:nvSpPr>
      <xdr:spPr>
        <a:xfrm>
          <a:off x="14541500" y="166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3999</xdr:rowOff>
    </xdr:from>
    <xdr:ext cx="599010" cy="259045"/>
    <xdr:sp macro="" textlink="">
      <xdr:nvSpPr>
        <xdr:cNvPr id="711" name="テキスト ボックス 710"/>
        <xdr:cNvSpPr txBox="1"/>
      </xdr:nvSpPr>
      <xdr:spPr>
        <a:xfrm>
          <a:off x="14292794" y="164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47078</xdr:rowOff>
    </xdr:from>
    <xdr:to>
      <xdr:col>20</xdr:col>
      <xdr:colOff>9525</xdr:colOff>
      <xdr:row>97</xdr:row>
      <xdr:rowOff>148678</xdr:rowOff>
    </xdr:to>
    <xdr:sp macro="" textlink="">
      <xdr:nvSpPr>
        <xdr:cNvPr id="712" name="円/楕円 711"/>
        <xdr:cNvSpPr/>
      </xdr:nvSpPr>
      <xdr:spPr>
        <a:xfrm>
          <a:off x="13652500" y="166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165205</xdr:rowOff>
    </xdr:from>
    <xdr:ext cx="599010" cy="259045"/>
    <xdr:sp macro="" textlink="">
      <xdr:nvSpPr>
        <xdr:cNvPr id="713" name="テキスト ボックス 712"/>
        <xdr:cNvSpPr txBox="1"/>
      </xdr:nvSpPr>
      <xdr:spPr>
        <a:xfrm>
          <a:off x="13403794" y="1645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78229</xdr:rowOff>
    </xdr:from>
    <xdr:to>
      <xdr:col>18</xdr:col>
      <xdr:colOff>492125</xdr:colOff>
      <xdr:row>98</xdr:row>
      <xdr:rowOff>8379</xdr:rowOff>
    </xdr:to>
    <xdr:sp macro="" textlink="">
      <xdr:nvSpPr>
        <xdr:cNvPr id="714" name="円/楕円 713"/>
        <xdr:cNvSpPr/>
      </xdr:nvSpPr>
      <xdr:spPr>
        <a:xfrm>
          <a:off x="12763500" y="167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170956</xdr:rowOff>
    </xdr:from>
    <xdr:ext cx="599010" cy="259045"/>
    <xdr:sp macro="" textlink="">
      <xdr:nvSpPr>
        <xdr:cNvPr id="715" name="テキスト ボックス 714"/>
        <xdr:cNvSpPr txBox="1"/>
      </xdr:nvSpPr>
      <xdr:spPr>
        <a:xfrm>
          <a:off x="12514794" y="168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においては、類似団体と比較してほぼ上回る結果となっている。特に衛生費は南和医療事業団への負担金、教育費においては十津川第二小学校建設が主な要因である。土木費においては本村は類似団体を大きく上回っているが、面積が広大な為、路線の維持や改良にも多額の負担がある為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標準財政規模からみた財政調整基金残高は、昨年と比較して減少している。基金残高が減少したのではなく標準財政規模が増加した為である。今後も歳出の適正化を図り、基金取り崩し額の減少に努める。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年度と比較すると一般会計おいて黒字額が減少しているが、連結実施赤字額は計上されていない。今後とも適正な歳出と歳入の確保に努める。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7024904</v>
      </c>
      <c r="BO4" s="379"/>
      <c r="BP4" s="379"/>
      <c r="BQ4" s="379"/>
      <c r="BR4" s="379"/>
      <c r="BS4" s="379"/>
      <c r="BT4" s="379"/>
      <c r="BU4" s="380"/>
      <c r="BV4" s="378">
        <v>7021749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6795043</v>
      </c>
      <c r="BO5" s="416"/>
      <c r="BP5" s="416"/>
      <c r="BQ5" s="416"/>
      <c r="BR5" s="416"/>
      <c r="BS5" s="416"/>
      <c r="BT5" s="416"/>
      <c r="BU5" s="417"/>
      <c r="BV5" s="415">
        <v>6656017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85.6</v>
      </c>
      <c r="CU5" s="413"/>
      <c r="CV5" s="413"/>
      <c r="CW5" s="413"/>
      <c r="CX5" s="413"/>
      <c r="CY5" s="413"/>
      <c r="CZ5" s="413"/>
      <c r="DA5" s="414"/>
      <c r="DB5" s="412">
        <v>86.8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229861</v>
      </c>
      <c r="BO6" s="416"/>
      <c r="BP6" s="416"/>
      <c r="BQ6" s="416"/>
      <c r="BR6" s="416"/>
      <c r="BS6" s="416"/>
      <c r="BT6" s="416"/>
      <c r="BU6" s="417"/>
      <c r="BV6" s="415">
        <v>365732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90.1</v>
      </c>
      <c r="CU6" s="453"/>
      <c r="CV6" s="453"/>
      <c r="CW6" s="453"/>
      <c r="CX6" s="453"/>
      <c r="CY6" s="453"/>
      <c r="CZ6" s="453"/>
      <c r="DA6" s="454"/>
      <c r="DB6" s="452">
        <v>91.6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158034</v>
      </c>
      <c r="BO7" s="416"/>
      <c r="BP7" s="416"/>
      <c r="BQ7" s="416"/>
      <c r="BR7" s="416"/>
      <c r="BS7" s="416"/>
      <c r="BT7" s="416"/>
      <c r="BU7" s="417"/>
      <c r="BV7" s="415">
        <v>139206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3328003</v>
      </c>
      <c r="CU7" s="416"/>
      <c r="CV7" s="416"/>
      <c r="CW7" s="416"/>
      <c r="CX7" s="416"/>
      <c r="CY7" s="416"/>
      <c r="CZ7" s="416"/>
      <c r="DA7" s="417"/>
      <c r="DB7" s="415">
        <v>3099720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71827</v>
      </c>
      <c r="BO8" s="416"/>
      <c r="BP8" s="416"/>
      <c r="BQ8" s="416"/>
      <c r="BR8" s="416"/>
      <c r="BS8" s="416"/>
      <c r="BT8" s="416"/>
      <c r="BU8" s="417"/>
      <c r="BV8" s="415">
        <v>226526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3508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-154699</v>
      </c>
      <c r="BO9" s="416"/>
      <c r="BP9" s="416"/>
      <c r="BQ9" s="416"/>
      <c r="BR9" s="416"/>
      <c r="BS9" s="416"/>
      <c r="BT9" s="416"/>
      <c r="BU9" s="417"/>
      <c r="BV9" s="415">
        <v>56046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14.7</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4107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906</v>
      </c>
      <c r="BO10" s="416"/>
      <c r="BP10" s="416"/>
      <c r="BQ10" s="416"/>
      <c r="BR10" s="416"/>
      <c r="BS10" s="416"/>
      <c r="BT10" s="416"/>
      <c r="BU10" s="417"/>
      <c r="BV10" s="415">
        <v>848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3594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3583</v>
      </c>
      <c r="S13" s="497"/>
      <c r="T13" s="497"/>
      <c r="U13" s="497"/>
      <c r="V13" s="498"/>
      <c r="W13" s="431" t="s">
        <v>121</v>
      </c>
      <c r="X13" s="432"/>
      <c r="Y13" s="432"/>
      <c r="Z13" s="432"/>
      <c r="AA13" s="432"/>
      <c r="AB13" s="422"/>
      <c r="AC13" s="466">
        <v>169</v>
      </c>
      <c r="AD13" s="467"/>
      <c r="AE13" s="467"/>
      <c r="AF13" s="467"/>
      <c r="AG13" s="506"/>
      <c r="AH13" s="466">
        <v>116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-153793</v>
      </c>
      <c r="BO13" s="416"/>
      <c r="BP13" s="416"/>
      <c r="BQ13" s="416"/>
      <c r="BR13" s="416"/>
      <c r="BS13" s="416"/>
      <c r="BT13" s="416"/>
      <c r="BU13" s="417"/>
      <c r="BV13" s="415">
        <v>56894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5.0999999999999996</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3672</v>
      </c>
      <c r="S14" s="497"/>
      <c r="T14" s="497"/>
      <c r="U14" s="497"/>
      <c r="V14" s="498"/>
      <c r="W14" s="405"/>
      <c r="X14" s="406"/>
      <c r="Y14" s="406"/>
      <c r="Z14" s="406"/>
      <c r="AA14" s="406"/>
      <c r="AB14" s="395"/>
      <c r="AC14" s="499">
        <v>10</v>
      </c>
      <c r="AD14" s="500"/>
      <c r="AE14" s="500"/>
      <c r="AF14" s="500"/>
      <c r="AG14" s="501"/>
      <c r="AH14" s="499">
        <v>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3663</v>
      </c>
      <c r="S15" s="497"/>
      <c r="T15" s="497"/>
      <c r="U15" s="497"/>
      <c r="V15" s="498"/>
      <c r="W15" s="431" t="s">
        <v>128</v>
      </c>
      <c r="X15" s="432"/>
      <c r="Y15" s="432"/>
      <c r="Z15" s="432"/>
      <c r="AA15" s="432"/>
      <c r="AB15" s="422"/>
      <c r="AC15" s="466">
        <v>412</v>
      </c>
      <c r="AD15" s="467"/>
      <c r="AE15" s="467"/>
      <c r="AF15" s="467"/>
      <c r="AG15" s="506"/>
      <c r="AH15" s="466">
        <v>372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577792</v>
      </c>
      <c r="BO15" s="379"/>
      <c r="BP15" s="379"/>
      <c r="BQ15" s="379"/>
      <c r="BR15" s="379"/>
      <c r="BS15" s="379"/>
      <c r="BT15" s="379"/>
      <c r="BU15" s="380"/>
      <c r="BV15" s="378">
        <v>592302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24.4</v>
      </c>
      <c r="AD16" s="500"/>
      <c r="AE16" s="500"/>
      <c r="AF16" s="500"/>
      <c r="AG16" s="501"/>
      <c r="AH16" s="499">
        <v>21.5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3004586</v>
      </c>
      <c r="BO16" s="416"/>
      <c r="BP16" s="416"/>
      <c r="BQ16" s="416"/>
      <c r="BR16" s="416"/>
      <c r="BS16" s="416"/>
      <c r="BT16" s="416"/>
      <c r="BU16" s="417"/>
      <c r="BV16" s="415">
        <v>2806253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1107</v>
      </c>
      <c r="AD17" s="467"/>
      <c r="AE17" s="467"/>
      <c r="AF17" s="467"/>
      <c r="AG17" s="506"/>
      <c r="AH17" s="466">
        <v>1231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729793</v>
      </c>
      <c r="BO17" s="416"/>
      <c r="BP17" s="416"/>
      <c r="BQ17" s="416"/>
      <c r="BR17" s="416"/>
      <c r="BS17" s="416"/>
      <c r="BT17" s="416"/>
      <c r="BU17" s="417"/>
      <c r="BV17" s="415">
        <v>757273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672.38</v>
      </c>
      <c r="M18" s="528"/>
      <c r="N18" s="528"/>
      <c r="O18" s="528"/>
      <c r="P18" s="528"/>
      <c r="Q18" s="528"/>
      <c r="R18" s="529"/>
      <c r="S18" s="529"/>
      <c r="T18" s="529"/>
      <c r="U18" s="529"/>
      <c r="V18" s="530"/>
      <c r="W18" s="433"/>
      <c r="X18" s="434"/>
      <c r="Y18" s="434"/>
      <c r="Z18" s="434"/>
      <c r="AA18" s="434"/>
      <c r="AB18" s="425"/>
      <c r="AC18" s="531">
        <v>65.599999999999994</v>
      </c>
      <c r="AD18" s="532"/>
      <c r="AE18" s="532"/>
      <c r="AF18" s="532"/>
      <c r="AG18" s="533"/>
      <c r="AH18" s="531">
        <v>71.099999999999994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2928336</v>
      </c>
      <c r="BO18" s="416"/>
      <c r="BP18" s="416"/>
      <c r="BQ18" s="416"/>
      <c r="BR18" s="416"/>
      <c r="BS18" s="416"/>
      <c r="BT18" s="416"/>
      <c r="BU18" s="417"/>
      <c r="BV18" s="415">
        <v>2774978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4175770</v>
      </c>
      <c r="BO19" s="416"/>
      <c r="BP19" s="416"/>
      <c r="BQ19" s="416"/>
      <c r="BR19" s="416"/>
      <c r="BS19" s="416"/>
      <c r="BT19" s="416"/>
      <c r="BU19" s="417"/>
      <c r="BV19" s="415">
        <v>3950965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1578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6140587</v>
      </c>
      <c r="BO23" s="416"/>
      <c r="BP23" s="416"/>
      <c r="BQ23" s="416"/>
      <c r="BR23" s="416"/>
      <c r="BS23" s="416"/>
      <c r="BT23" s="416"/>
      <c r="BU23" s="417"/>
      <c r="BV23" s="415">
        <v>5841089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6750</v>
      </c>
      <c r="R24" s="467"/>
      <c r="S24" s="467"/>
      <c r="T24" s="467"/>
      <c r="U24" s="467"/>
      <c r="V24" s="506"/>
      <c r="W24" s="561"/>
      <c r="X24" s="549"/>
      <c r="Y24" s="550"/>
      <c r="Z24" s="465" t="s">
        <v>152</v>
      </c>
      <c r="AA24" s="445"/>
      <c r="AB24" s="445"/>
      <c r="AC24" s="445"/>
      <c r="AD24" s="445"/>
      <c r="AE24" s="445"/>
      <c r="AF24" s="445"/>
      <c r="AG24" s="446"/>
      <c r="AH24" s="466">
        <v>102</v>
      </c>
      <c r="AI24" s="467"/>
      <c r="AJ24" s="467"/>
      <c r="AK24" s="467"/>
      <c r="AL24" s="506"/>
      <c r="AM24" s="466">
        <v>283050</v>
      </c>
      <c r="AN24" s="467"/>
      <c r="AO24" s="467"/>
      <c r="AP24" s="467"/>
      <c r="AQ24" s="467"/>
      <c r="AR24" s="506"/>
      <c r="AS24" s="466">
        <v>2775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6140587</v>
      </c>
      <c r="BO24" s="416"/>
      <c r="BP24" s="416"/>
      <c r="BQ24" s="416"/>
      <c r="BR24" s="416"/>
      <c r="BS24" s="416"/>
      <c r="BT24" s="416"/>
      <c r="BU24" s="417"/>
      <c r="BV24" s="415">
        <v>5841089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5900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1665928</v>
      </c>
      <c r="BO25" s="379"/>
      <c r="BP25" s="379"/>
      <c r="BQ25" s="379"/>
      <c r="BR25" s="379"/>
      <c r="BS25" s="379"/>
      <c r="BT25" s="379"/>
      <c r="BU25" s="380"/>
      <c r="BV25" s="378">
        <v>339076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5400</v>
      </c>
      <c r="R26" s="467"/>
      <c r="S26" s="467"/>
      <c r="T26" s="467"/>
      <c r="U26" s="467"/>
      <c r="V26" s="506"/>
      <c r="W26" s="561"/>
      <c r="X26" s="549"/>
      <c r="Y26" s="550"/>
      <c r="Z26" s="465" t="s">
        <v>158</v>
      </c>
      <c r="AA26" s="571"/>
      <c r="AB26" s="571"/>
      <c r="AC26" s="571"/>
      <c r="AD26" s="571"/>
      <c r="AE26" s="571"/>
      <c r="AF26" s="571"/>
      <c r="AG26" s="572"/>
      <c r="AH26" s="466">
        <v>12</v>
      </c>
      <c r="AI26" s="467"/>
      <c r="AJ26" s="467"/>
      <c r="AK26" s="467"/>
      <c r="AL26" s="506"/>
      <c r="AM26" s="466">
        <v>34752</v>
      </c>
      <c r="AN26" s="467"/>
      <c r="AO26" s="467"/>
      <c r="AP26" s="467"/>
      <c r="AQ26" s="467"/>
      <c r="AR26" s="506"/>
      <c r="AS26" s="466">
        <v>2896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2800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134724</v>
      </c>
      <c r="BO27" s="585"/>
      <c r="BP27" s="585"/>
      <c r="BQ27" s="585"/>
      <c r="BR27" s="585"/>
      <c r="BS27" s="585"/>
      <c r="BT27" s="585"/>
      <c r="BU27" s="586"/>
      <c r="BV27" s="584">
        <v>134644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2350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2170614</v>
      </c>
      <c r="BO28" s="379"/>
      <c r="BP28" s="379"/>
      <c r="BQ28" s="379"/>
      <c r="BR28" s="379"/>
      <c r="BS28" s="379"/>
      <c r="BT28" s="379"/>
      <c r="BU28" s="380"/>
      <c r="BV28" s="378">
        <v>2169708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7</v>
      </c>
      <c r="M29" s="467"/>
      <c r="N29" s="467"/>
      <c r="O29" s="467"/>
      <c r="P29" s="506"/>
      <c r="Q29" s="466">
        <v>2150</v>
      </c>
      <c r="R29" s="467"/>
      <c r="S29" s="467"/>
      <c r="T29" s="467"/>
      <c r="U29" s="467"/>
      <c r="V29" s="506"/>
      <c r="W29" s="562"/>
      <c r="X29" s="563"/>
      <c r="Y29" s="564"/>
      <c r="Z29" s="465" t="s">
        <v>168</v>
      </c>
      <c r="AA29" s="445"/>
      <c r="AB29" s="445"/>
      <c r="AC29" s="445"/>
      <c r="AD29" s="445"/>
      <c r="AE29" s="445"/>
      <c r="AF29" s="445"/>
      <c r="AG29" s="446"/>
      <c r="AH29" s="466">
        <v>102</v>
      </c>
      <c r="AI29" s="467"/>
      <c r="AJ29" s="467"/>
      <c r="AK29" s="467"/>
      <c r="AL29" s="506"/>
      <c r="AM29" s="466">
        <v>283050</v>
      </c>
      <c r="AN29" s="467"/>
      <c r="AO29" s="467"/>
      <c r="AP29" s="467"/>
      <c r="AQ29" s="467"/>
      <c r="AR29" s="506"/>
      <c r="AS29" s="466">
        <v>2775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866545</v>
      </c>
      <c r="BO29" s="416"/>
      <c r="BP29" s="416"/>
      <c r="BQ29" s="416"/>
      <c r="BR29" s="416"/>
      <c r="BS29" s="416"/>
      <c r="BT29" s="416"/>
      <c r="BU29" s="417"/>
      <c r="BV29" s="415">
        <v>861255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92.8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4109237</v>
      </c>
      <c r="BO30" s="585"/>
      <c r="BP30" s="585"/>
      <c r="BQ30" s="585"/>
      <c r="BR30" s="585"/>
      <c r="BS30" s="585"/>
      <c r="BT30" s="585"/>
      <c r="BU30" s="586"/>
      <c r="BV30" s="584">
        <v>4024333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貯木場等維持管理事業特別会計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十津川温泉事業特別会計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奈良県後期高齢者医療広域連合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国民健康保険診療所事業特別会計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湯泉地温泉事業特別会計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南和広域医療組合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奈良県広域消防組合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531</v>
      </c>
      <c r="D34" s="1181"/>
      <c r="E34" s="1182"/>
      <c r="F34" s="32">
        <v>1.48</v>
      </c>
      <c r="G34" s="33">
        <v>15.69</v>
      </c>
      <c r="H34" s="33">
        <v>3.76</v>
      </c>
      <c r="I34" s="33">
        <v>5.26</v>
      </c>
      <c r="J34" s="34">
        <v>2.15</v>
      </c>
      <c r="K34" s="22"/>
      <c r="L34" s="22"/>
      <c r="M34" s="22"/>
      <c r="N34" s="22"/>
      <c r="O34" s="22"/>
      <c r="P34" s="22"/>
    </row>
    <row r="35" spans="1:16" ht="39" customHeight="1" x14ac:dyDescent="0.15">
      <c r="A35" s="22"/>
      <c r="B35" s="35"/>
      <c r="C35" s="1175" t="s">
        <v>532</v>
      </c>
      <c r="D35" s="1176"/>
      <c r="E35" s="1177"/>
      <c r="F35" s="36">
        <v>0.47</v>
      </c>
      <c r="G35" s="37">
        <v>0</v>
      </c>
      <c r="H35" s="37">
        <v>0</v>
      </c>
      <c r="I35" s="37">
        <v>0.38</v>
      </c>
      <c r="J35" s="38">
        <v>0.05</v>
      </c>
      <c r="K35" s="22"/>
      <c r="L35" s="22"/>
      <c r="M35" s="22"/>
      <c r="N35" s="22"/>
      <c r="O35" s="22"/>
      <c r="P35" s="22"/>
    </row>
    <row r="36" spans="1:16" ht="39" customHeight="1" x14ac:dyDescent="0.15">
      <c r="A36" s="22"/>
      <c r="B36" s="35"/>
      <c r="C36" s="1175" t="s">
        <v>533</v>
      </c>
      <c r="D36" s="1176"/>
      <c r="E36" s="1177"/>
      <c r="F36" s="36">
        <v>0.02</v>
      </c>
      <c r="G36" s="37">
        <v>0.01</v>
      </c>
      <c r="H36" s="37">
        <v>0</v>
      </c>
      <c r="I36" s="37">
        <v>0.02</v>
      </c>
      <c r="J36" s="38">
        <v>0</v>
      </c>
      <c r="K36" s="22"/>
      <c r="L36" s="22"/>
      <c r="M36" s="22"/>
      <c r="N36" s="22"/>
      <c r="O36" s="22"/>
      <c r="P36" s="22"/>
    </row>
    <row r="37" spans="1:16" ht="39" customHeight="1" x14ac:dyDescent="0.15">
      <c r="A37" s="22"/>
      <c r="B37" s="35"/>
      <c r="C37" s="1175" t="s">
        <v>534</v>
      </c>
      <c r="D37" s="1176"/>
      <c r="E37" s="1177"/>
      <c r="F37" s="36">
        <v>0.03</v>
      </c>
      <c r="G37" s="37">
        <v>0.09</v>
      </c>
      <c r="H37" s="37">
        <v>0</v>
      </c>
      <c r="I37" s="37">
        <v>0</v>
      </c>
      <c r="J37" s="38">
        <v>0</v>
      </c>
      <c r="K37" s="22"/>
      <c r="L37" s="22"/>
      <c r="M37" s="22"/>
      <c r="N37" s="22"/>
      <c r="O37" s="22"/>
      <c r="P37" s="22"/>
    </row>
    <row r="38" spans="1:16" ht="39" customHeight="1" x14ac:dyDescent="0.15">
      <c r="A38" s="22"/>
      <c r="B38" s="35"/>
      <c r="C38" s="1175" t="s">
        <v>535</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536</v>
      </c>
      <c r="D39" s="1176"/>
      <c r="E39" s="1177"/>
      <c r="F39" s="36">
        <v>0</v>
      </c>
      <c r="G39" s="37">
        <v>1.75</v>
      </c>
      <c r="H39" s="37">
        <v>0</v>
      </c>
      <c r="I39" s="37">
        <v>0</v>
      </c>
      <c r="J39" s="38">
        <v>0</v>
      </c>
      <c r="K39" s="22"/>
      <c r="L39" s="22"/>
      <c r="M39" s="22"/>
      <c r="N39" s="22"/>
      <c r="O39" s="22"/>
      <c r="P39" s="22"/>
    </row>
    <row r="40" spans="1:16" ht="39" customHeight="1" x14ac:dyDescent="0.15">
      <c r="A40" s="22"/>
      <c r="B40" s="35"/>
      <c r="C40" s="1175" t="s">
        <v>537</v>
      </c>
      <c r="D40" s="1176"/>
      <c r="E40" s="1177"/>
      <c r="F40" s="36">
        <v>0.34</v>
      </c>
      <c r="G40" s="37">
        <v>0.28000000000000003</v>
      </c>
      <c r="H40" s="37">
        <v>0.04</v>
      </c>
      <c r="I40" s="37">
        <v>0.09</v>
      </c>
      <c r="J40" s="38">
        <v>0</v>
      </c>
      <c r="K40" s="22"/>
      <c r="L40" s="22"/>
      <c r="M40" s="22"/>
      <c r="N40" s="22"/>
      <c r="O40" s="22"/>
      <c r="P40" s="22"/>
    </row>
    <row r="41" spans="1:16" ht="39" customHeight="1" x14ac:dyDescent="0.15">
      <c r="A41" s="22"/>
      <c r="B41" s="35"/>
      <c r="C41" s="1175" t="s">
        <v>538</v>
      </c>
      <c r="D41" s="1176"/>
      <c r="E41" s="1177"/>
      <c r="F41" s="36">
        <v>3.3</v>
      </c>
      <c r="G41" s="37">
        <v>1.57</v>
      </c>
      <c r="H41" s="37">
        <v>1.27</v>
      </c>
      <c r="I41" s="37">
        <v>2.04</v>
      </c>
      <c r="J41" s="38">
        <v>0</v>
      </c>
      <c r="K41" s="22"/>
      <c r="L41" s="22"/>
      <c r="M41" s="22"/>
      <c r="N41" s="22"/>
      <c r="O41" s="22"/>
      <c r="P41" s="22"/>
    </row>
    <row r="42" spans="1:16" ht="39" customHeight="1" x14ac:dyDescent="0.15">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532</v>
      </c>
      <c r="L45" s="60">
        <v>577</v>
      </c>
      <c r="M45" s="60">
        <v>550</v>
      </c>
      <c r="N45" s="60">
        <v>551</v>
      </c>
      <c r="O45" s="61">
        <v>615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80</v>
      </c>
      <c r="L48" s="64">
        <v>66</v>
      </c>
      <c r="M48" s="64">
        <v>39</v>
      </c>
      <c r="N48" s="64">
        <v>64</v>
      </c>
      <c r="O48" s="65">
        <v>79</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485</v>
      </c>
      <c r="L49" s="64" t="s">
        <v>485</v>
      </c>
      <c r="M49" s="64" t="s">
        <v>485</v>
      </c>
      <c r="N49" s="64" t="s">
        <v>485</v>
      </c>
      <c r="O49" s="65" t="s">
        <v>485</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462</v>
      </c>
      <c r="L52" s="64">
        <v>474</v>
      </c>
      <c r="M52" s="64">
        <v>471</v>
      </c>
      <c r="N52" s="64">
        <v>474</v>
      </c>
      <c r="O52" s="65">
        <v>529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150</v>
      </c>
      <c r="L53" s="69">
        <v>169</v>
      </c>
      <c r="M53" s="69">
        <v>118</v>
      </c>
      <c r="N53" s="69">
        <v>141</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99" t="s">
        <v>24</v>
      </c>
      <c r="C41" s="1200"/>
      <c r="D41" s="81"/>
      <c r="E41" s="1205" t="s">
        <v>25</v>
      </c>
      <c r="F41" s="1205"/>
      <c r="G41" s="1205"/>
      <c r="H41" s="1206"/>
      <c r="I41" s="82">
        <v>5993</v>
      </c>
      <c r="J41" s="83">
        <v>5970</v>
      </c>
      <c r="K41" s="83">
        <v>5857</v>
      </c>
      <c r="L41" s="83">
        <v>5841</v>
      </c>
      <c r="M41" s="84">
        <v>6141</v>
      </c>
    </row>
    <row r="42" spans="2:13" ht="27.75" customHeight="1" x14ac:dyDescent="0.15">
      <c r="B42" s="1201"/>
      <c r="C42" s="1202"/>
      <c r="D42" s="85"/>
      <c r="E42" s="1207" t="s">
        <v>26</v>
      </c>
      <c r="F42" s="1207"/>
      <c r="G42" s="1207"/>
      <c r="H42" s="1208"/>
      <c r="I42" s="86" t="s">
        <v>485</v>
      </c>
      <c r="J42" s="87" t="s">
        <v>485</v>
      </c>
      <c r="K42" s="87" t="s">
        <v>485</v>
      </c>
      <c r="L42" s="87" t="s">
        <v>485</v>
      </c>
      <c r="M42" s="88" t="s">
        <v>485</v>
      </c>
    </row>
    <row r="43" spans="2:13" ht="27.75" customHeight="1" x14ac:dyDescent="0.15">
      <c r="B43" s="1201"/>
      <c r="C43" s="1202"/>
      <c r="D43" s="85"/>
      <c r="E43" s="1207" t="s">
        <v>27</v>
      </c>
      <c r="F43" s="1207"/>
      <c r="G43" s="1207"/>
      <c r="H43" s="1208"/>
      <c r="I43" s="86">
        <v>789</v>
      </c>
      <c r="J43" s="87">
        <v>876</v>
      </c>
      <c r="K43" s="87">
        <v>920</v>
      </c>
      <c r="L43" s="87">
        <v>931</v>
      </c>
      <c r="M43" s="88">
        <v>1262</v>
      </c>
    </row>
    <row r="44" spans="2:13" ht="27.75" customHeight="1" x14ac:dyDescent="0.15">
      <c r="B44" s="1201"/>
      <c r="C44" s="1202"/>
      <c r="D44" s="85"/>
      <c r="E44" s="1207" t="s">
        <v>28</v>
      </c>
      <c r="F44" s="1207"/>
      <c r="G44" s="1207"/>
      <c r="H44" s="1208"/>
      <c r="I44" s="86" t="s">
        <v>485</v>
      </c>
      <c r="J44" s="87" t="s">
        <v>485</v>
      </c>
      <c r="K44" s="87">
        <v>3</v>
      </c>
      <c r="L44" s="87">
        <v>78</v>
      </c>
      <c r="M44" s="88">
        <v>256</v>
      </c>
    </row>
    <row r="45" spans="2:13" ht="27.75" customHeight="1" x14ac:dyDescent="0.15">
      <c r="B45" s="1201"/>
      <c r="C45" s="1202"/>
      <c r="D45" s="85"/>
      <c r="E45" s="1207" t="s">
        <v>29</v>
      </c>
      <c r="F45" s="1207"/>
      <c r="G45" s="1207"/>
      <c r="H45" s="1208"/>
      <c r="I45" s="86">
        <v>1496</v>
      </c>
      <c r="J45" s="87">
        <v>1477</v>
      </c>
      <c r="K45" s="87">
        <v>1431</v>
      </c>
      <c r="L45" s="87">
        <v>1404</v>
      </c>
      <c r="M45" s="88">
        <v>1353</v>
      </c>
    </row>
    <row r="46" spans="2:13" ht="27.75" customHeight="1" x14ac:dyDescent="0.15">
      <c r="B46" s="1201"/>
      <c r="C46" s="1202"/>
      <c r="D46" s="85"/>
      <c r="E46" s="1207" t="s">
        <v>30</v>
      </c>
      <c r="F46" s="1207"/>
      <c r="G46" s="1207"/>
      <c r="H46" s="1208"/>
      <c r="I46" s="86" t="s">
        <v>485</v>
      </c>
      <c r="J46" s="87" t="s">
        <v>485</v>
      </c>
      <c r="K46" s="87" t="s">
        <v>485</v>
      </c>
      <c r="L46" s="87" t="s">
        <v>485</v>
      </c>
      <c r="M46" s="88" t="s">
        <v>485</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4277</v>
      </c>
      <c r="J49" s="87">
        <v>4229</v>
      </c>
      <c r="K49" s="87">
        <v>4504</v>
      </c>
      <c r="L49" s="87">
        <v>4510</v>
      </c>
      <c r="M49" s="88">
        <v>4600</v>
      </c>
    </row>
    <row r="50" spans="2:13" ht="27.75" customHeight="1" x14ac:dyDescent="0.15">
      <c r="B50" s="1201"/>
      <c r="C50" s="1202"/>
      <c r="D50" s="85"/>
      <c r="E50" s="1207" t="s">
        <v>35</v>
      </c>
      <c r="F50" s="1207"/>
      <c r="G50" s="1207"/>
      <c r="H50" s="1208"/>
      <c r="I50" s="86" t="s">
        <v>485</v>
      </c>
      <c r="J50" s="87" t="s">
        <v>485</v>
      </c>
      <c r="K50" s="87" t="s">
        <v>485</v>
      </c>
      <c r="L50" s="87" t="s">
        <v>485</v>
      </c>
      <c r="M50" s="88" t="s">
        <v>485</v>
      </c>
    </row>
    <row r="51" spans="2:13" ht="27.75" customHeight="1" x14ac:dyDescent="0.15">
      <c r="B51" s="1203"/>
      <c r="C51" s="1204"/>
      <c r="D51" s="85"/>
      <c r="E51" s="1207" t="s">
        <v>36</v>
      </c>
      <c r="F51" s="1207"/>
      <c r="G51" s="1207"/>
      <c r="H51" s="1208"/>
      <c r="I51" s="86">
        <v>4511</v>
      </c>
      <c r="J51" s="87">
        <v>5057</v>
      </c>
      <c r="K51" s="87">
        <v>4993</v>
      </c>
      <c r="L51" s="87">
        <v>4961</v>
      </c>
      <c r="M51" s="88">
        <v>5108</v>
      </c>
    </row>
    <row r="52" spans="2:13" ht="27.75" customHeight="1" thickBot="1" x14ac:dyDescent="0.2">
      <c r="B52" s="1211" t="s">
        <v>37</v>
      </c>
      <c r="C52" s="1212"/>
      <c r="D52" s="90"/>
      <c r="E52" s="1213" t="s">
        <v>38</v>
      </c>
      <c r="F52" s="1213"/>
      <c r="G52" s="1213"/>
      <c r="H52" s="1214"/>
      <c r="I52" s="91">
        <v>-509</v>
      </c>
      <c r="J52" s="92">
        <v>-961</v>
      </c>
      <c r="K52" s="92">
        <v>-1286</v>
      </c>
      <c r="L52" s="92">
        <v>-1217</v>
      </c>
      <c r="M52" s="93">
        <v>-697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549</v>
      </c>
      <c r="H51" s="1240"/>
      <c r="I51" s="1245" t="s">
        <v>550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552</v>
      </c>
      <c r="H55" s="1220"/>
      <c r="I55" s="1225" t="s">
        <v>550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7" t="s">
        <v>556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549</v>
      </c>
      <c r="H73" s="1240"/>
      <c r="I73" s="1245" t="s">
        <v>550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555</v>
      </c>
      <c r="J75" s="1225"/>
      <c r="K75" s="1247">
        <v>6.1</v>
      </c>
      <c r="L75" s="1247">
        <v>5.7</v>
      </c>
      <c r="M75" s="1247">
        <v>5.0999999999999996</v>
      </c>
      <c r="N75" s="1247">
        <v>5</v>
      </c>
      <c r="O75" s="1247">
        <v>5.0999999999999996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552</v>
      </c>
      <c r="H77" s="1220"/>
      <c r="I77" s="1225" t="s">
        <v>550</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555</v>
      </c>
      <c r="J79" s="1217"/>
      <c r="K79" s="1218">
        <v>10.8</v>
      </c>
      <c r="L79" s="1218">
        <v>9.6999999999999993</v>
      </c>
      <c r="M79" s="1218">
        <v>8.6</v>
      </c>
      <c r="N79" s="1218">
        <v>7.7</v>
      </c>
      <c r="O79" s="1218">
        <v>6.4</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586386</v>
      </c>
      <c r="E3" s="116"/>
      <c r="F3" s="117">
        <v>203567</v>
      </c>
      <c r="G3" s="118"/>
      <c r="H3" s="119"/>
    </row>
    <row r="4" spans="1:8" x14ac:dyDescent="0.15">
      <c r="A4" s="120"/>
      <c r="B4" s="121"/>
      <c r="C4" s="122"/>
      <c r="D4" s="123">
        <v>273705</v>
      </c>
      <c r="E4" s="124"/>
      <c r="F4" s="125">
        <v>121137</v>
      </c>
      <c r="G4" s="126"/>
      <c r="H4" s="127"/>
    </row>
    <row r="5" spans="1:8" x14ac:dyDescent="0.15">
      <c r="A5" s="108" t="s">
        <v>518</v>
      </c>
      <c r="B5" s="113"/>
      <c r="C5" s="114"/>
      <c r="D5" s="115">
        <v>392424</v>
      </c>
      <c r="E5" s="116"/>
      <c r="F5" s="117">
        <v>185018</v>
      </c>
      <c r="G5" s="118"/>
      <c r="H5" s="119"/>
    </row>
    <row r="6" spans="1:8" x14ac:dyDescent="0.15">
      <c r="A6" s="120"/>
      <c r="B6" s="121"/>
      <c r="C6" s="122"/>
      <c r="D6" s="123">
        <v>207310</v>
      </c>
      <c r="E6" s="124"/>
      <c r="F6" s="125">
        <v>95064</v>
      </c>
      <c r="G6" s="126"/>
      <c r="H6" s="127"/>
    </row>
    <row r="7" spans="1:8" x14ac:dyDescent="0.15">
      <c r="A7" s="108" t="s">
        <v>519</v>
      </c>
      <c r="B7" s="113"/>
      <c r="C7" s="114"/>
      <c r="D7" s="115">
        <v>443742</v>
      </c>
      <c r="E7" s="116"/>
      <c r="F7" s="117">
        <v>238802</v>
      </c>
      <c r="G7" s="118"/>
      <c r="H7" s="119"/>
    </row>
    <row r="8" spans="1:8" x14ac:dyDescent="0.15">
      <c r="A8" s="120"/>
      <c r="B8" s="121"/>
      <c r="C8" s="122"/>
      <c r="D8" s="123">
        <v>190723</v>
      </c>
      <c r="E8" s="124"/>
      <c r="F8" s="125">
        <v>128562</v>
      </c>
      <c r="G8" s="126"/>
      <c r="H8" s="127"/>
    </row>
    <row r="9" spans="1:8" x14ac:dyDescent="0.15">
      <c r="A9" s="108" t="s">
        <v>520</v>
      </c>
      <c r="B9" s="113"/>
      <c r="C9" s="114"/>
      <c r="D9" s="115">
        <v>550472</v>
      </c>
      <c r="E9" s="116"/>
      <c r="F9" s="117">
        <v>288550</v>
      </c>
      <c r="G9" s="118"/>
      <c r="H9" s="119"/>
    </row>
    <row r="10" spans="1:8" x14ac:dyDescent="0.15">
      <c r="A10" s="120"/>
      <c r="B10" s="121"/>
      <c r="C10" s="122"/>
      <c r="D10" s="123">
        <v>327398</v>
      </c>
      <c r="E10" s="124"/>
      <c r="F10" s="125">
        <v>141525</v>
      </c>
      <c r="G10" s="126"/>
      <c r="H10" s="127"/>
    </row>
    <row r="11" spans="1:8" x14ac:dyDescent="0.15">
      <c r="A11" s="108" t="s">
        <v>521</v>
      </c>
      <c r="B11" s="113"/>
      <c r="C11" s="114"/>
      <c r="D11" s="115">
        <v>555807</v>
      </c>
      <c r="E11" s="116"/>
      <c r="F11" s="117">
        <v>287914</v>
      </c>
      <c r="G11" s="118"/>
      <c r="H11" s="119"/>
    </row>
    <row r="12" spans="1:8" x14ac:dyDescent="0.15">
      <c r="A12" s="120"/>
      <c r="B12" s="121"/>
      <c r="C12" s="128"/>
      <c r="D12" s="123">
        <v>205501</v>
      </c>
      <c r="E12" s="124"/>
      <c r="F12" s="125">
        <v>146531</v>
      </c>
      <c r="G12" s="126"/>
      <c r="H12" s="127"/>
    </row>
    <row r="13" spans="1:8" x14ac:dyDescent="0.15">
      <c r="A13" s="108"/>
      <c r="B13" s="113"/>
      <c r="C13" s="129"/>
      <c r="D13" s="130">
        <v>505766</v>
      </c>
      <c r="E13" s="131"/>
      <c r="F13" s="132">
        <v>240770</v>
      </c>
      <c r="G13" s="133"/>
      <c r="H13" s="119"/>
    </row>
    <row r="14" spans="1:8" x14ac:dyDescent="0.15">
      <c r="A14" s="120"/>
      <c r="B14" s="121"/>
      <c r="C14" s="122"/>
      <c r="D14" s="123">
        <v>240927</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4.79</v>
      </c>
      <c r="C19" s="134">
        <f>ROUND(VALUE(SUBSTITUTE(実質収支比率等に係る経年分析!G$48,"▲","-")),2)</f>
        <v>17.27</v>
      </c>
      <c r="D19" s="134">
        <f>ROUND(VALUE(SUBSTITUTE(実質収支比率等に係る経年分析!H$48,"▲","-")),2)</f>
        <v>5.05</v>
      </c>
      <c r="E19" s="134">
        <f>ROUND(VALUE(SUBSTITUTE(実質収支比率等に係る経年分析!I$48,"▲","-")),2)</f>
        <v>7.31</v>
      </c>
      <c r="F19" s="134">
        <f>ROUND(VALUE(SUBSTITUTE(実質収支比率等に係る経年分析!J$48,"▲","-")),2)</f>
        <v>2.16</v>
      </c>
    </row>
    <row r="20" spans="1:11" x14ac:dyDescent="0.15">
      <c r="A20" s="134" t="s">
        <v>43</v>
      </c>
      <c r="B20" s="134">
        <f>ROUND(VALUE(SUBSTITUTE(実質収支比率等に係る経年分析!F$47,"▲","-")),2)</f>
        <v>54.56</v>
      </c>
      <c r="C20" s="134">
        <f>ROUND(VALUE(SUBSTITUTE(実質収支比率等に係る経年分析!G$47,"▲","-")),2)</f>
        <v>50.82</v>
      </c>
      <c r="D20" s="134">
        <f>ROUND(VALUE(SUBSTITUTE(実質収支比率等に係る経年分析!H$47,"▲","-")),2)</f>
        <v>64.19</v>
      </c>
      <c r="E20" s="134">
        <f>ROUND(VALUE(SUBSTITUTE(実質収支比率等に係る経年分析!I$47,"▲","-")),2)</f>
        <v>70</v>
      </c>
      <c r="F20" s="134">
        <f>ROUND(VALUE(SUBSTITUTE(実質収支比率等に係る経年分析!J$47,"▲","-")),2)</f>
        <v>65.22</v>
      </c>
    </row>
    <row r="21" spans="1:11" x14ac:dyDescent="0.15">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12.82</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-4.62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貯木場等維持管理事業特別会計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2.04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十津川温泉事業特別会計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湯泉地温泉事業特別会計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462</v>
      </c>
      <c r="E42" s="136"/>
      <c r="F42" s="136"/>
      <c r="G42" s="136">
        <f>'実質公債費比率（分子）の構造'!L$52</f>
        <v>474</v>
      </c>
      <c r="H42" s="136"/>
      <c r="I42" s="136"/>
      <c r="J42" s="136">
        <f>'実質公債費比率（分子）の構造'!M$52</f>
        <v>471</v>
      </c>
      <c r="K42" s="136"/>
      <c r="L42" s="136"/>
      <c r="M42" s="136">
        <f>'実質公債費比率（分子）の構造'!N$52</f>
        <v>474</v>
      </c>
      <c r="N42" s="136"/>
      <c r="O42" s="136"/>
      <c r="P42" s="136">
        <f>'実質公債費比率（分子）の構造'!O$52</f>
        <v>529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80</v>
      </c>
      <c r="C46" s="136"/>
      <c r="D46" s="136"/>
      <c r="E46" s="136">
        <f>'実質公債費比率（分子）の構造'!L$48</f>
        <v>66</v>
      </c>
      <c r="F46" s="136"/>
      <c r="G46" s="136"/>
      <c r="H46" s="136">
        <f>'実質公債費比率（分子）の構造'!M$48</f>
        <v>39</v>
      </c>
      <c r="I46" s="136"/>
      <c r="J46" s="136"/>
      <c r="K46" s="136">
        <f>'実質公債費比率（分子）の構造'!N$48</f>
        <v>64</v>
      </c>
      <c r="L46" s="136"/>
      <c r="M46" s="136"/>
      <c r="N46" s="136">
        <f>'実質公債費比率（分子）の構造'!O$48</f>
        <v>79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532</v>
      </c>
      <c r="C49" s="136"/>
      <c r="D49" s="136"/>
      <c r="E49" s="136">
        <f>'実質公債費比率（分子）の構造'!L$45</f>
        <v>577</v>
      </c>
      <c r="F49" s="136"/>
      <c r="G49" s="136"/>
      <c r="H49" s="136">
        <f>'実質公債費比率（分子）の構造'!M$45</f>
        <v>550</v>
      </c>
      <c r="I49" s="136"/>
      <c r="J49" s="136"/>
      <c r="K49" s="136">
        <f>'実質公債費比率（分子）の構造'!N$45</f>
        <v>551</v>
      </c>
      <c r="L49" s="136"/>
      <c r="M49" s="136"/>
      <c r="N49" s="136">
        <f>'実質公債費比率（分子）の構造'!O$45</f>
        <v>615</v>
      </c>
      <c r="O49" s="136"/>
      <c r="P49" s="136"/>
    </row>
    <row r="50" spans="1:16" x14ac:dyDescent="0.15">
      <c r="A50" s="136" t="s">
        <v>59</v>
      </c>
      <c r="B50" s="136" t="e">
        <f>NA()</f>
        <v>#N/A</v>
      </c>
      <c r="C50" s="136">
        <f>IF(ISNUMBER('実質公債費比率（分子）の構造'!K$53),'実質公債費比率（分子）の構造'!K$53,NA())</f>
        <v>150</v>
      </c>
      <c r="D50" s="136" t="e">
        <f>NA()</f>
        <v>#N/A</v>
      </c>
      <c r="E50" s="136" t="e">
        <f>NA()</f>
        <v>#N/A</v>
      </c>
      <c r="F50" s="136">
        <f>IF(ISNUMBER('実質公債費比率（分子）の構造'!L$53),'実質公債費比率（分子）の構造'!L$53,NA())</f>
        <v>169</v>
      </c>
      <c r="G50" s="136" t="e">
        <f>NA()</f>
        <v>#N/A</v>
      </c>
      <c r="H50" s="136" t="e">
        <f>NA()</f>
        <v>#N/A</v>
      </c>
      <c r="I50" s="136">
        <f>IF(ISNUMBER('実質公債費比率（分子）の構造'!M$53),'実質公債費比率（分子）の構造'!M$53,NA())</f>
        <v>118</v>
      </c>
      <c r="J50" s="136" t="e">
        <f>NA()</f>
        <v>#N/A</v>
      </c>
      <c r="K50" s="136" t="e">
        <f>NA()</f>
        <v>#N/A</v>
      </c>
      <c r="L50" s="136">
        <f>IF(ISNUMBER('実質公債費比率（分子）の構造'!N$53),'実質公債費比率（分子）の構造'!N$53,NA())</f>
        <v>141</v>
      </c>
      <c r="M50" s="136" t="e">
        <f>NA()</f>
        <v>#N/A</v>
      </c>
      <c r="N50" s="136" t="e">
        <f>NA()</f>
        <v>#N/A</v>
      </c>
      <c r="O50" s="136">
        <f>IF(ISNUMBER('実質公債費比率（分子）の構造'!O$53),'実質公債費比率（分子）の構造'!O$53,NA())</f>
        <v>165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4511</v>
      </c>
      <c r="E56" s="135"/>
      <c r="F56" s="135"/>
      <c r="G56" s="135">
        <f>'将来負担比率（分子）の構造'!J$51</f>
        <v>5057</v>
      </c>
      <c r="H56" s="135"/>
      <c r="I56" s="135"/>
      <c r="J56" s="135">
        <f>'将来負担比率（分子）の構造'!K$51</f>
        <v>4993</v>
      </c>
      <c r="K56" s="135"/>
      <c r="L56" s="135"/>
      <c r="M56" s="135">
        <f>'将来負担比率（分子）の構造'!L$51</f>
        <v>4961</v>
      </c>
      <c r="N56" s="135"/>
      <c r="O56" s="135"/>
      <c r="P56" s="135">
        <f>'将来負担比率（分子）の構造'!M$51</f>
        <v>5108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4277</v>
      </c>
      <c r="E58" s="135"/>
      <c r="F58" s="135"/>
      <c r="G58" s="135">
        <f>'将来負担比率（分子）の構造'!J$49</f>
        <v>4229</v>
      </c>
      <c r="H58" s="135"/>
      <c r="I58" s="135"/>
      <c r="J58" s="135">
        <f>'将来負担比率（分子）の構造'!K$49</f>
        <v>4504</v>
      </c>
      <c r="K58" s="135"/>
      <c r="L58" s="135"/>
      <c r="M58" s="135">
        <f>'将来負担比率（分子）の構造'!L$49</f>
        <v>4510</v>
      </c>
      <c r="N58" s="135"/>
      <c r="O58" s="135"/>
      <c r="P58" s="135">
        <f>'将来負担比率（分子）の構造'!M$49</f>
        <v>4600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1496</v>
      </c>
      <c r="C62" s="135"/>
      <c r="D62" s="135"/>
      <c r="E62" s="135">
        <f>'将来負担比率（分子）の構造'!J$45</f>
        <v>1477</v>
      </c>
      <c r="F62" s="135"/>
      <c r="G62" s="135"/>
      <c r="H62" s="135">
        <f>'将来負担比率（分子）の構造'!K$45</f>
        <v>1431</v>
      </c>
      <c r="I62" s="135"/>
      <c r="J62" s="135"/>
      <c r="K62" s="135">
        <f>'将来負担比率（分子）の構造'!L$45</f>
        <v>1404</v>
      </c>
      <c r="L62" s="135"/>
      <c r="M62" s="135"/>
      <c r="N62" s="135">
        <f>'将来負担比率（分子）の構造'!M$45</f>
        <v>1353</v>
      </c>
      <c r="O62" s="135"/>
      <c r="P62" s="135"/>
    </row>
    <row r="63" spans="1:16" x14ac:dyDescent="0.15">
      <c r="A63" s="135" t="s">
        <v>28</v>
      </c>
      <c r="B63" s="135" t="str">
        <f>'将来負担比率（分子）の構造'!I$44</f>
        <v>-</v>
      </c>
      <c r="C63" s="135"/>
      <c r="D63" s="135"/>
      <c r="E63" s="135" t="str">
        <f>'将来負担比率（分子）の構造'!J$44</f>
        <v>-</v>
      </c>
      <c r="F63" s="135"/>
      <c r="G63" s="135"/>
      <c r="H63" s="135">
        <f>'将来負担比率（分子）の構造'!K$44</f>
        <v>3</v>
      </c>
      <c r="I63" s="135"/>
      <c r="J63" s="135"/>
      <c r="K63" s="135">
        <f>'将来負担比率（分子）の構造'!L$44</f>
        <v>78</v>
      </c>
      <c r="L63" s="135"/>
      <c r="M63" s="135"/>
      <c r="N63" s="135">
        <f>'将来負担比率（分子）の構造'!M$44</f>
        <v>256</v>
      </c>
      <c r="O63" s="135"/>
      <c r="P63" s="135"/>
    </row>
    <row r="64" spans="1:16" x14ac:dyDescent="0.15">
      <c r="A64" s="135" t="s">
        <v>27</v>
      </c>
      <c r="B64" s="135">
        <f>'将来負担比率（分子）の構造'!I$43</f>
        <v>789</v>
      </c>
      <c r="C64" s="135"/>
      <c r="D64" s="135"/>
      <c r="E64" s="135">
        <f>'将来負担比率（分子）の構造'!J$43</f>
        <v>876</v>
      </c>
      <c r="F64" s="135"/>
      <c r="G64" s="135"/>
      <c r="H64" s="135">
        <f>'将来負担比率（分子）の構造'!K$43</f>
        <v>920</v>
      </c>
      <c r="I64" s="135"/>
      <c r="J64" s="135"/>
      <c r="K64" s="135">
        <f>'将来負担比率（分子）の構造'!L$43</f>
        <v>931</v>
      </c>
      <c r="L64" s="135"/>
      <c r="M64" s="135"/>
      <c r="N64" s="135">
        <f>'将来負担比率（分子）の構造'!M$43</f>
        <v>1262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5993</v>
      </c>
      <c r="C66" s="135"/>
      <c r="D66" s="135"/>
      <c r="E66" s="135">
        <f>'将来負担比率（分子）の構造'!J$41</f>
        <v>5970</v>
      </c>
      <c r="F66" s="135"/>
      <c r="G66" s="135"/>
      <c r="H66" s="135">
        <f>'将来負担比率（分子）の構造'!K$41</f>
        <v>5857</v>
      </c>
      <c r="I66" s="135"/>
      <c r="J66" s="135"/>
      <c r="K66" s="135">
        <f>'将来負担比率（分子）の構造'!L$41</f>
        <v>5841</v>
      </c>
      <c r="L66" s="135"/>
      <c r="M66" s="135"/>
      <c r="N66" s="135">
        <f>'将来負担比率（分子）の構造'!M$41</f>
        <v>6141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662749</v>
      </c>
      <c r="S5" s="613"/>
      <c r="T5" s="613"/>
      <c r="U5" s="613"/>
      <c r="V5" s="613"/>
      <c r="W5" s="613"/>
      <c r="X5" s="613"/>
      <c r="Y5" s="614"/>
      <c r="Z5" s="615">
        <v>9.4</v>
      </c>
      <c r="AA5" s="615"/>
      <c r="AB5" s="615"/>
      <c r="AC5" s="615"/>
      <c r="AD5" s="616">
        <v>662749</v>
      </c>
      <c r="AE5" s="616"/>
      <c r="AF5" s="616"/>
      <c r="AG5" s="616"/>
      <c r="AH5" s="616"/>
      <c r="AI5" s="616"/>
      <c r="AJ5" s="616"/>
      <c r="AK5" s="616"/>
      <c r="AL5" s="617">
        <v>20.399999999999999</v>
      </c>
      <c r="AM5" s="618"/>
      <c r="AN5" s="618"/>
      <c r="AO5" s="619"/>
      <c r="AP5" s="609" t="s">
        <v>207</v>
      </c>
      <c r="AQ5" s="610"/>
      <c r="AR5" s="610"/>
      <c r="AS5" s="610"/>
      <c r="AT5" s="610"/>
      <c r="AU5" s="610"/>
      <c r="AV5" s="610"/>
      <c r="AW5" s="610"/>
      <c r="AX5" s="610"/>
      <c r="AY5" s="610"/>
      <c r="AZ5" s="610"/>
      <c r="BA5" s="610"/>
      <c r="BB5" s="610"/>
      <c r="BC5" s="610"/>
      <c r="BD5" s="610"/>
      <c r="BE5" s="610"/>
      <c r="BF5" s="611"/>
      <c r="BG5" s="623">
        <v>659279</v>
      </c>
      <c r="BH5" s="624"/>
      <c r="BI5" s="624"/>
      <c r="BJ5" s="624"/>
      <c r="BK5" s="624"/>
      <c r="BL5" s="624"/>
      <c r="BM5" s="624"/>
      <c r="BN5" s="625"/>
      <c r="BO5" s="626">
        <v>99.5</v>
      </c>
      <c r="BP5" s="626"/>
      <c r="BQ5" s="626"/>
      <c r="BR5" s="626"/>
      <c r="BS5" s="627">
        <v>62723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67153</v>
      </c>
      <c r="S6" s="624"/>
      <c r="T6" s="624"/>
      <c r="U6" s="624"/>
      <c r="V6" s="624"/>
      <c r="W6" s="624"/>
      <c r="X6" s="624"/>
      <c r="Y6" s="625"/>
      <c r="Z6" s="626">
        <v>1</v>
      </c>
      <c r="AA6" s="626"/>
      <c r="AB6" s="626"/>
      <c r="AC6" s="626"/>
      <c r="AD6" s="627">
        <v>67153</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659279</v>
      </c>
      <c r="BH6" s="624"/>
      <c r="BI6" s="624"/>
      <c r="BJ6" s="624"/>
      <c r="BK6" s="624"/>
      <c r="BL6" s="624"/>
      <c r="BM6" s="624"/>
      <c r="BN6" s="625"/>
      <c r="BO6" s="626">
        <v>99.5</v>
      </c>
      <c r="BP6" s="626"/>
      <c r="BQ6" s="626"/>
      <c r="BR6" s="626"/>
      <c r="BS6" s="627">
        <v>62723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79501</v>
      </c>
      <c r="CS6" s="624"/>
      <c r="CT6" s="624"/>
      <c r="CU6" s="624"/>
      <c r="CV6" s="624"/>
      <c r="CW6" s="624"/>
      <c r="CX6" s="624"/>
      <c r="CY6" s="625"/>
      <c r="CZ6" s="626">
        <v>1.2</v>
      </c>
      <c r="DA6" s="626"/>
      <c r="DB6" s="626"/>
      <c r="DC6" s="626"/>
      <c r="DD6" s="632" t="s">
        <v>214</v>
      </c>
      <c r="DE6" s="624"/>
      <c r="DF6" s="624"/>
      <c r="DG6" s="624"/>
      <c r="DH6" s="624"/>
      <c r="DI6" s="624"/>
      <c r="DJ6" s="624"/>
      <c r="DK6" s="624"/>
      <c r="DL6" s="624"/>
      <c r="DM6" s="624"/>
      <c r="DN6" s="624"/>
      <c r="DO6" s="624"/>
      <c r="DP6" s="625"/>
      <c r="DQ6" s="632">
        <v>79501</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822</v>
      </c>
      <c r="S7" s="624"/>
      <c r="T7" s="624"/>
      <c r="U7" s="624"/>
      <c r="V7" s="624"/>
      <c r="W7" s="624"/>
      <c r="X7" s="624"/>
      <c r="Y7" s="625"/>
      <c r="Z7" s="626">
        <v>0</v>
      </c>
      <c r="AA7" s="626"/>
      <c r="AB7" s="626"/>
      <c r="AC7" s="626"/>
      <c r="AD7" s="627">
        <v>822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158814</v>
      </c>
      <c r="BH7" s="624"/>
      <c r="BI7" s="624"/>
      <c r="BJ7" s="624"/>
      <c r="BK7" s="624"/>
      <c r="BL7" s="624"/>
      <c r="BM7" s="624"/>
      <c r="BN7" s="625"/>
      <c r="BO7" s="626">
        <v>24</v>
      </c>
      <c r="BP7" s="626"/>
      <c r="BQ7" s="626"/>
      <c r="BR7" s="626"/>
      <c r="BS7" s="627" t="s">
        <v>214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1191936</v>
      </c>
      <c r="CS7" s="624"/>
      <c r="CT7" s="624"/>
      <c r="CU7" s="624"/>
      <c r="CV7" s="624"/>
      <c r="CW7" s="624"/>
      <c r="CX7" s="624"/>
      <c r="CY7" s="625"/>
      <c r="CZ7" s="626">
        <v>17.5</v>
      </c>
      <c r="DA7" s="626"/>
      <c r="DB7" s="626"/>
      <c r="DC7" s="626"/>
      <c r="DD7" s="632">
        <v>235535</v>
      </c>
      <c r="DE7" s="624"/>
      <c r="DF7" s="624"/>
      <c r="DG7" s="624"/>
      <c r="DH7" s="624"/>
      <c r="DI7" s="624"/>
      <c r="DJ7" s="624"/>
      <c r="DK7" s="624"/>
      <c r="DL7" s="624"/>
      <c r="DM7" s="624"/>
      <c r="DN7" s="624"/>
      <c r="DO7" s="624"/>
      <c r="DP7" s="625"/>
      <c r="DQ7" s="632">
        <v>683660</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3466</v>
      </c>
      <c r="S8" s="624"/>
      <c r="T8" s="624"/>
      <c r="U8" s="624"/>
      <c r="V8" s="624"/>
      <c r="W8" s="624"/>
      <c r="X8" s="624"/>
      <c r="Y8" s="625"/>
      <c r="Z8" s="626">
        <v>0</v>
      </c>
      <c r="AA8" s="626"/>
      <c r="AB8" s="626"/>
      <c r="AC8" s="626"/>
      <c r="AD8" s="627">
        <v>3466</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5081</v>
      </c>
      <c r="BH8" s="624"/>
      <c r="BI8" s="624"/>
      <c r="BJ8" s="624"/>
      <c r="BK8" s="624"/>
      <c r="BL8" s="624"/>
      <c r="BM8" s="624"/>
      <c r="BN8" s="625"/>
      <c r="BO8" s="626">
        <v>0.8</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831669</v>
      </c>
      <c r="CS8" s="624"/>
      <c r="CT8" s="624"/>
      <c r="CU8" s="624"/>
      <c r="CV8" s="624"/>
      <c r="CW8" s="624"/>
      <c r="CX8" s="624"/>
      <c r="CY8" s="625"/>
      <c r="CZ8" s="626">
        <v>12.2</v>
      </c>
      <c r="DA8" s="626"/>
      <c r="DB8" s="626"/>
      <c r="DC8" s="626"/>
      <c r="DD8" s="632">
        <v>2977</v>
      </c>
      <c r="DE8" s="624"/>
      <c r="DF8" s="624"/>
      <c r="DG8" s="624"/>
      <c r="DH8" s="624"/>
      <c r="DI8" s="624"/>
      <c r="DJ8" s="624"/>
      <c r="DK8" s="624"/>
      <c r="DL8" s="624"/>
      <c r="DM8" s="624"/>
      <c r="DN8" s="624"/>
      <c r="DO8" s="624"/>
      <c r="DP8" s="625"/>
      <c r="DQ8" s="632">
        <v>547540</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3275</v>
      </c>
      <c r="S9" s="624"/>
      <c r="T9" s="624"/>
      <c r="U9" s="624"/>
      <c r="V9" s="624"/>
      <c r="W9" s="624"/>
      <c r="X9" s="624"/>
      <c r="Y9" s="625"/>
      <c r="Z9" s="626">
        <v>0</v>
      </c>
      <c r="AA9" s="626"/>
      <c r="AB9" s="626"/>
      <c r="AC9" s="626"/>
      <c r="AD9" s="627">
        <v>3275</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121645</v>
      </c>
      <c r="BH9" s="624"/>
      <c r="BI9" s="624"/>
      <c r="BJ9" s="624"/>
      <c r="BK9" s="624"/>
      <c r="BL9" s="624"/>
      <c r="BM9" s="624"/>
      <c r="BN9" s="625"/>
      <c r="BO9" s="626">
        <v>18.399999999999999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724404</v>
      </c>
      <c r="CS9" s="624"/>
      <c r="CT9" s="624"/>
      <c r="CU9" s="624"/>
      <c r="CV9" s="624"/>
      <c r="CW9" s="624"/>
      <c r="CX9" s="624"/>
      <c r="CY9" s="625"/>
      <c r="CZ9" s="626">
        <v>10.7</v>
      </c>
      <c r="DA9" s="626"/>
      <c r="DB9" s="626"/>
      <c r="DC9" s="626"/>
      <c r="DD9" s="632">
        <v>109206</v>
      </c>
      <c r="DE9" s="624"/>
      <c r="DF9" s="624"/>
      <c r="DG9" s="624"/>
      <c r="DH9" s="624"/>
      <c r="DI9" s="624"/>
      <c r="DJ9" s="624"/>
      <c r="DK9" s="624"/>
      <c r="DL9" s="624"/>
      <c r="DM9" s="624"/>
      <c r="DN9" s="624"/>
      <c r="DO9" s="624"/>
      <c r="DP9" s="625"/>
      <c r="DQ9" s="632">
        <v>436639</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70159</v>
      </c>
      <c r="S10" s="624"/>
      <c r="T10" s="624"/>
      <c r="U10" s="624"/>
      <c r="V10" s="624"/>
      <c r="W10" s="624"/>
      <c r="X10" s="624"/>
      <c r="Y10" s="625"/>
      <c r="Z10" s="626">
        <v>1</v>
      </c>
      <c r="AA10" s="626"/>
      <c r="AB10" s="626"/>
      <c r="AC10" s="626"/>
      <c r="AD10" s="627">
        <v>70159</v>
      </c>
      <c r="AE10" s="627"/>
      <c r="AF10" s="627"/>
      <c r="AG10" s="627"/>
      <c r="AH10" s="627"/>
      <c r="AI10" s="627"/>
      <c r="AJ10" s="627"/>
      <c r="AK10" s="627"/>
      <c r="AL10" s="628">
        <v>2.2000000000000002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17678</v>
      </c>
      <c r="BH10" s="624"/>
      <c r="BI10" s="624"/>
      <c r="BJ10" s="624"/>
      <c r="BK10" s="624"/>
      <c r="BL10" s="624"/>
      <c r="BM10" s="624"/>
      <c r="BN10" s="625"/>
      <c r="BO10" s="626">
        <v>2.7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14410</v>
      </c>
      <c r="BH11" s="624"/>
      <c r="BI11" s="624"/>
      <c r="BJ11" s="624"/>
      <c r="BK11" s="624"/>
      <c r="BL11" s="624"/>
      <c r="BM11" s="624"/>
      <c r="BN11" s="625"/>
      <c r="BO11" s="626">
        <v>2.2000000000000002</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896609</v>
      </c>
      <c r="CS11" s="624"/>
      <c r="CT11" s="624"/>
      <c r="CU11" s="624"/>
      <c r="CV11" s="624"/>
      <c r="CW11" s="624"/>
      <c r="CX11" s="624"/>
      <c r="CY11" s="625"/>
      <c r="CZ11" s="626">
        <v>13.2</v>
      </c>
      <c r="DA11" s="626"/>
      <c r="DB11" s="626"/>
      <c r="DC11" s="626"/>
      <c r="DD11" s="632">
        <v>440839</v>
      </c>
      <c r="DE11" s="624"/>
      <c r="DF11" s="624"/>
      <c r="DG11" s="624"/>
      <c r="DH11" s="624"/>
      <c r="DI11" s="624"/>
      <c r="DJ11" s="624"/>
      <c r="DK11" s="624"/>
      <c r="DL11" s="624"/>
      <c r="DM11" s="624"/>
      <c r="DN11" s="624"/>
      <c r="DO11" s="624"/>
      <c r="DP11" s="625"/>
      <c r="DQ11" s="632">
        <v>282560</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472392</v>
      </c>
      <c r="BH12" s="624"/>
      <c r="BI12" s="624"/>
      <c r="BJ12" s="624"/>
      <c r="BK12" s="624"/>
      <c r="BL12" s="624"/>
      <c r="BM12" s="624"/>
      <c r="BN12" s="625"/>
      <c r="BO12" s="626">
        <v>71.3</v>
      </c>
      <c r="BP12" s="626"/>
      <c r="BQ12" s="626"/>
      <c r="BR12" s="626"/>
      <c r="BS12" s="632">
        <v>62723</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248379</v>
      </c>
      <c r="CS12" s="624"/>
      <c r="CT12" s="624"/>
      <c r="CU12" s="624"/>
      <c r="CV12" s="624"/>
      <c r="CW12" s="624"/>
      <c r="CX12" s="624"/>
      <c r="CY12" s="625"/>
      <c r="CZ12" s="626">
        <v>3.7</v>
      </c>
      <c r="DA12" s="626"/>
      <c r="DB12" s="626"/>
      <c r="DC12" s="626"/>
      <c r="DD12" s="632">
        <v>15137</v>
      </c>
      <c r="DE12" s="624"/>
      <c r="DF12" s="624"/>
      <c r="DG12" s="624"/>
      <c r="DH12" s="624"/>
      <c r="DI12" s="624"/>
      <c r="DJ12" s="624"/>
      <c r="DK12" s="624"/>
      <c r="DL12" s="624"/>
      <c r="DM12" s="624"/>
      <c r="DN12" s="624"/>
      <c r="DO12" s="624"/>
      <c r="DP12" s="625"/>
      <c r="DQ12" s="632">
        <v>183917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15220</v>
      </c>
      <c r="S13" s="624"/>
      <c r="T13" s="624"/>
      <c r="U13" s="624"/>
      <c r="V13" s="624"/>
      <c r="W13" s="624"/>
      <c r="X13" s="624"/>
      <c r="Y13" s="625"/>
      <c r="Z13" s="626">
        <v>0.2</v>
      </c>
      <c r="AA13" s="626"/>
      <c r="AB13" s="626"/>
      <c r="AC13" s="626"/>
      <c r="AD13" s="627">
        <v>15220</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469863</v>
      </c>
      <c r="BH13" s="624"/>
      <c r="BI13" s="624"/>
      <c r="BJ13" s="624"/>
      <c r="BK13" s="624"/>
      <c r="BL13" s="624"/>
      <c r="BM13" s="624"/>
      <c r="BN13" s="625"/>
      <c r="BO13" s="626">
        <v>70.900000000000006</v>
      </c>
      <c r="BP13" s="626"/>
      <c r="BQ13" s="626"/>
      <c r="BR13" s="626"/>
      <c r="BS13" s="632">
        <v>62723</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1066119</v>
      </c>
      <c r="CS13" s="624"/>
      <c r="CT13" s="624"/>
      <c r="CU13" s="624"/>
      <c r="CV13" s="624"/>
      <c r="CW13" s="624"/>
      <c r="CX13" s="624"/>
      <c r="CY13" s="625"/>
      <c r="CZ13" s="626">
        <v>15.7</v>
      </c>
      <c r="DA13" s="626"/>
      <c r="DB13" s="626"/>
      <c r="DC13" s="626"/>
      <c r="DD13" s="632">
        <v>899427</v>
      </c>
      <c r="DE13" s="624"/>
      <c r="DF13" s="624"/>
      <c r="DG13" s="624"/>
      <c r="DH13" s="624"/>
      <c r="DI13" s="624"/>
      <c r="DJ13" s="624"/>
      <c r="DK13" s="624"/>
      <c r="DL13" s="624"/>
      <c r="DM13" s="624"/>
      <c r="DN13" s="624"/>
      <c r="DO13" s="624"/>
      <c r="DP13" s="625"/>
      <c r="DQ13" s="632">
        <v>483149</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10017</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272323</v>
      </c>
      <c r="CS14" s="624"/>
      <c r="CT14" s="624"/>
      <c r="CU14" s="624"/>
      <c r="CV14" s="624"/>
      <c r="CW14" s="624"/>
      <c r="CX14" s="624"/>
      <c r="CY14" s="625"/>
      <c r="CZ14" s="626">
        <v>4</v>
      </c>
      <c r="DA14" s="626"/>
      <c r="DB14" s="626"/>
      <c r="DC14" s="626"/>
      <c r="DD14" s="632">
        <v>10022</v>
      </c>
      <c r="DE14" s="624"/>
      <c r="DF14" s="624"/>
      <c r="DG14" s="624"/>
      <c r="DH14" s="624"/>
      <c r="DI14" s="624"/>
      <c r="DJ14" s="624"/>
      <c r="DK14" s="624"/>
      <c r="DL14" s="624"/>
      <c r="DM14" s="624"/>
      <c r="DN14" s="624"/>
      <c r="DO14" s="624"/>
      <c r="DP14" s="625"/>
      <c r="DQ14" s="632">
        <v>263882</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94</v>
      </c>
      <c r="S15" s="624"/>
      <c r="T15" s="624"/>
      <c r="U15" s="624"/>
      <c r="V15" s="624"/>
      <c r="W15" s="624"/>
      <c r="X15" s="624"/>
      <c r="Y15" s="625"/>
      <c r="Z15" s="626">
        <v>0</v>
      </c>
      <c r="AA15" s="626"/>
      <c r="AB15" s="626"/>
      <c r="AC15" s="626"/>
      <c r="AD15" s="627">
        <v>94</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18056</v>
      </c>
      <c r="BH15" s="624"/>
      <c r="BI15" s="624"/>
      <c r="BJ15" s="624"/>
      <c r="BK15" s="624"/>
      <c r="BL15" s="624"/>
      <c r="BM15" s="624"/>
      <c r="BN15" s="625"/>
      <c r="BO15" s="626">
        <v>2.7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565368</v>
      </c>
      <c r="CS15" s="624"/>
      <c r="CT15" s="624"/>
      <c r="CU15" s="624"/>
      <c r="CV15" s="624"/>
      <c r="CW15" s="624"/>
      <c r="CX15" s="624"/>
      <c r="CY15" s="625"/>
      <c r="CZ15" s="626">
        <v>8.3000000000000007</v>
      </c>
      <c r="DA15" s="626"/>
      <c r="DB15" s="626"/>
      <c r="DC15" s="626"/>
      <c r="DD15" s="632">
        <v>284427</v>
      </c>
      <c r="DE15" s="624"/>
      <c r="DF15" s="624"/>
      <c r="DG15" s="624"/>
      <c r="DH15" s="624"/>
      <c r="DI15" s="624"/>
      <c r="DJ15" s="624"/>
      <c r="DK15" s="624"/>
      <c r="DL15" s="624"/>
      <c r="DM15" s="624"/>
      <c r="DN15" s="624"/>
      <c r="DO15" s="624"/>
      <c r="DP15" s="625"/>
      <c r="DQ15" s="632">
        <v>294094</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2786408</v>
      </c>
      <c r="S16" s="624"/>
      <c r="T16" s="624"/>
      <c r="U16" s="624"/>
      <c r="V16" s="624"/>
      <c r="W16" s="624"/>
      <c r="X16" s="624"/>
      <c r="Y16" s="625"/>
      <c r="Z16" s="626">
        <v>39.700000000000003</v>
      </c>
      <c r="AA16" s="626"/>
      <c r="AB16" s="626"/>
      <c r="AC16" s="626"/>
      <c r="AD16" s="627">
        <v>2426794</v>
      </c>
      <c r="AE16" s="627"/>
      <c r="AF16" s="627"/>
      <c r="AG16" s="627"/>
      <c r="AH16" s="627"/>
      <c r="AI16" s="627"/>
      <c r="AJ16" s="627"/>
      <c r="AK16" s="627"/>
      <c r="AL16" s="628">
        <v>74.599999999999994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303297</v>
      </c>
      <c r="CS16" s="624"/>
      <c r="CT16" s="624"/>
      <c r="CU16" s="624"/>
      <c r="CV16" s="624"/>
      <c r="CW16" s="624"/>
      <c r="CX16" s="624"/>
      <c r="CY16" s="625"/>
      <c r="CZ16" s="626">
        <v>4.5</v>
      </c>
      <c r="DA16" s="626"/>
      <c r="DB16" s="626"/>
      <c r="DC16" s="626"/>
      <c r="DD16" s="632" t="s">
        <v>109</v>
      </c>
      <c r="DE16" s="624"/>
      <c r="DF16" s="624"/>
      <c r="DG16" s="624"/>
      <c r="DH16" s="624"/>
      <c r="DI16" s="624"/>
      <c r="DJ16" s="624"/>
      <c r="DK16" s="624"/>
      <c r="DL16" s="624"/>
      <c r="DM16" s="624"/>
      <c r="DN16" s="624"/>
      <c r="DO16" s="624"/>
      <c r="DP16" s="625"/>
      <c r="DQ16" s="632">
        <v>75529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2426794</v>
      </c>
      <c r="S17" s="624"/>
      <c r="T17" s="624"/>
      <c r="U17" s="624"/>
      <c r="V17" s="624"/>
      <c r="W17" s="624"/>
      <c r="X17" s="624"/>
      <c r="Y17" s="625"/>
      <c r="Z17" s="626">
        <v>34.5</v>
      </c>
      <c r="AA17" s="626"/>
      <c r="AB17" s="626"/>
      <c r="AC17" s="626"/>
      <c r="AD17" s="627">
        <v>2426794</v>
      </c>
      <c r="AE17" s="627"/>
      <c r="AF17" s="627"/>
      <c r="AG17" s="627"/>
      <c r="AH17" s="627"/>
      <c r="AI17" s="627"/>
      <c r="AJ17" s="627"/>
      <c r="AK17" s="627"/>
      <c r="AL17" s="628">
        <v>74.599999999999994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615438</v>
      </c>
      <c r="CS17" s="624"/>
      <c r="CT17" s="624"/>
      <c r="CU17" s="624"/>
      <c r="CV17" s="624"/>
      <c r="CW17" s="624"/>
      <c r="CX17" s="624"/>
      <c r="CY17" s="625"/>
      <c r="CZ17" s="626">
        <v>9.1</v>
      </c>
      <c r="DA17" s="626"/>
      <c r="DB17" s="626"/>
      <c r="DC17" s="626"/>
      <c r="DD17" s="632" t="s">
        <v>109</v>
      </c>
      <c r="DE17" s="624"/>
      <c r="DF17" s="624"/>
      <c r="DG17" s="624"/>
      <c r="DH17" s="624"/>
      <c r="DI17" s="624"/>
      <c r="DJ17" s="624"/>
      <c r="DK17" s="624"/>
      <c r="DL17" s="624"/>
      <c r="DM17" s="624"/>
      <c r="DN17" s="624"/>
      <c r="DO17" s="624"/>
      <c r="DP17" s="625"/>
      <c r="DQ17" s="632">
        <v>615438</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359614</v>
      </c>
      <c r="S18" s="624"/>
      <c r="T18" s="624"/>
      <c r="U18" s="624"/>
      <c r="V18" s="624"/>
      <c r="W18" s="624"/>
      <c r="X18" s="624"/>
      <c r="Y18" s="625"/>
      <c r="Z18" s="626">
        <v>5.0999999999999996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3470</v>
      </c>
      <c r="BH19" s="624"/>
      <c r="BI19" s="624"/>
      <c r="BJ19" s="624"/>
      <c r="BK19" s="624"/>
      <c r="BL19" s="624"/>
      <c r="BM19" s="624"/>
      <c r="BN19" s="625"/>
      <c r="BO19" s="626">
        <v>0.5</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3609346</v>
      </c>
      <c r="S20" s="624"/>
      <c r="T20" s="624"/>
      <c r="U20" s="624"/>
      <c r="V20" s="624"/>
      <c r="W20" s="624"/>
      <c r="X20" s="624"/>
      <c r="Y20" s="625"/>
      <c r="Z20" s="626">
        <v>51.4</v>
      </c>
      <c r="AA20" s="626"/>
      <c r="AB20" s="626"/>
      <c r="AC20" s="626"/>
      <c r="AD20" s="627">
        <v>3249732</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3470</v>
      </c>
      <c r="BH20" s="624"/>
      <c r="BI20" s="624"/>
      <c r="BJ20" s="624"/>
      <c r="BK20" s="624"/>
      <c r="BL20" s="624"/>
      <c r="BM20" s="624"/>
      <c r="BN20" s="625"/>
      <c r="BO20" s="626">
        <v>0.5</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6795043</v>
      </c>
      <c r="CS20" s="624"/>
      <c r="CT20" s="624"/>
      <c r="CU20" s="624"/>
      <c r="CV20" s="624"/>
      <c r="CW20" s="624"/>
      <c r="CX20" s="624"/>
      <c r="CY20" s="625"/>
      <c r="CZ20" s="626">
        <v>100</v>
      </c>
      <c r="DA20" s="626"/>
      <c r="DB20" s="626"/>
      <c r="DC20" s="626"/>
      <c r="DD20" s="632">
        <v>1997570</v>
      </c>
      <c r="DE20" s="624"/>
      <c r="DF20" s="624"/>
      <c r="DG20" s="624"/>
      <c r="DH20" s="624"/>
      <c r="DI20" s="624"/>
      <c r="DJ20" s="624"/>
      <c r="DK20" s="624"/>
      <c r="DL20" s="624"/>
      <c r="DM20" s="624"/>
      <c r="DN20" s="624"/>
      <c r="DO20" s="624"/>
      <c r="DP20" s="625"/>
      <c r="DQ20" s="632">
        <v>3945909</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533</v>
      </c>
      <c r="S21" s="624"/>
      <c r="T21" s="624"/>
      <c r="U21" s="624"/>
      <c r="V21" s="624"/>
      <c r="W21" s="624"/>
      <c r="X21" s="624"/>
      <c r="Y21" s="625"/>
      <c r="Z21" s="626">
        <v>0</v>
      </c>
      <c r="AA21" s="626"/>
      <c r="AB21" s="626"/>
      <c r="AC21" s="626"/>
      <c r="AD21" s="627">
        <v>533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3470</v>
      </c>
      <c r="BH21" s="624"/>
      <c r="BI21" s="624"/>
      <c r="BJ21" s="624"/>
      <c r="BK21" s="624"/>
      <c r="BL21" s="624"/>
      <c r="BM21" s="624"/>
      <c r="BN21" s="625"/>
      <c r="BO21" s="626">
        <v>0.5</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3159</v>
      </c>
      <c r="S22" s="624"/>
      <c r="T22" s="624"/>
      <c r="U22" s="624"/>
      <c r="V22" s="624"/>
      <c r="W22" s="624"/>
      <c r="X22" s="624"/>
      <c r="Y22" s="625"/>
      <c r="Z22" s="626">
        <v>0</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93865</v>
      </c>
      <c r="S23" s="624"/>
      <c r="T23" s="624"/>
      <c r="U23" s="624"/>
      <c r="V23" s="624"/>
      <c r="W23" s="624"/>
      <c r="X23" s="624"/>
      <c r="Y23" s="625"/>
      <c r="Z23" s="626">
        <v>1.3</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24529</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1767791</v>
      </c>
      <c r="CS24" s="613"/>
      <c r="CT24" s="613"/>
      <c r="CU24" s="613"/>
      <c r="CV24" s="613"/>
      <c r="CW24" s="613"/>
      <c r="CX24" s="613"/>
      <c r="CY24" s="614"/>
      <c r="CZ24" s="652">
        <v>26</v>
      </c>
      <c r="DA24" s="653"/>
      <c r="DB24" s="653"/>
      <c r="DC24" s="654"/>
      <c r="DD24" s="651">
        <v>1527320</v>
      </c>
      <c r="DE24" s="613"/>
      <c r="DF24" s="613"/>
      <c r="DG24" s="613"/>
      <c r="DH24" s="613"/>
      <c r="DI24" s="613"/>
      <c r="DJ24" s="613"/>
      <c r="DK24" s="614"/>
      <c r="DL24" s="651">
        <v>1507001</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964742</v>
      </c>
      <c r="S25" s="624"/>
      <c r="T25" s="624"/>
      <c r="U25" s="624"/>
      <c r="V25" s="624"/>
      <c r="W25" s="624"/>
      <c r="X25" s="624"/>
      <c r="Y25" s="625"/>
      <c r="Z25" s="626">
        <v>13.7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878153</v>
      </c>
      <c r="CS25" s="643"/>
      <c r="CT25" s="643"/>
      <c r="CU25" s="643"/>
      <c r="CV25" s="643"/>
      <c r="CW25" s="643"/>
      <c r="CX25" s="643"/>
      <c r="CY25" s="644"/>
      <c r="CZ25" s="657">
        <v>12.9</v>
      </c>
      <c r="DA25" s="658"/>
      <c r="DB25" s="658"/>
      <c r="DC25" s="659"/>
      <c r="DD25" s="632">
        <v>821890</v>
      </c>
      <c r="DE25" s="643"/>
      <c r="DF25" s="643"/>
      <c r="DG25" s="643"/>
      <c r="DH25" s="643"/>
      <c r="DI25" s="643"/>
      <c r="DJ25" s="643"/>
      <c r="DK25" s="644"/>
      <c r="DL25" s="632">
        <v>801571</v>
      </c>
      <c r="DM25" s="643"/>
      <c r="DN25" s="643"/>
      <c r="DO25" s="643"/>
      <c r="DP25" s="643"/>
      <c r="DQ25" s="643"/>
      <c r="DR25" s="643"/>
      <c r="DS25" s="643"/>
      <c r="DT25" s="643"/>
      <c r="DU25" s="643"/>
      <c r="DV25" s="644"/>
      <c r="DW25" s="628">
        <v>23.4</v>
      </c>
      <c r="DX25" s="655"/>
      <c r="DY25" s="655"/>
      <c r="DZ25" s="655"/>
      <c r="EA25" s="655"/>
      <c r="EB25" s="655"/>
      <c r="EC25" s="656"/>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532969</v>
      </c>
      <c r="CS26" s="624"/>
      <c r="CT26" s="624"/>
      <c r="CU26" s="624"/>
      <c r="CV26" s="624"/>
      <c r="CW26" s="624"/>
      <c r="CX26" s="624"/>
      <c r="CY26" s="625"/>
      <c r="CZ26" s="657">
        <v>7.8</v>
      </c>
      <c r="DA26" s="658"/>
      <c r="DB26" s="658"/>
      <c r="DC26" s="659"/>
      <c r="DD26" s="632">
        <v>532969</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x14ac:dyDescent="0.15">
      <c r="B27" s="620" t="s">
        <v>278</v>
      </c>
      <c r="C27" s="621"/>
      <c r="D27" s="621"/>
      <c r="E27" s="621"/>
      <c r="F27" s="621"/>
      <c r="G27" s="621"/>
      <c r="H27" s="621"/>
      <c r="I27" s="621"/>
      <c r="J27" s="621"/>
      <c r="K27" s="621"/>
      <c r="L27" s="621"/>
      <c r="M27" s="621"/>
      <c r="N27" s="621"/>
      <c r="O27" s="621"/>
      <c r="P27" s="621"/>
      <c r="Q27" s="622"/>
      <c r="R27" s="623">
        <v>395081</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662749</v>
      </c>
      <c r="BH27" s="624"/>
      <c r="BI27" s="624"/>
      <c r="BJ27" s="624"/>
      <c r="BK27" s="624"/>
      <c r="BL27" s="624"/>
      <c r="BM27" s="624"/>
      <c r="BN27" s="625"/>
      <c r="BO27" s="626">
        <v>100</v>
      </c>
      <c r="BP27" s="626"/>
      <c r="BQ27" s="626"/>
      <c r="BR27" s="626"/>
      <c r="BS27" s="632">
        <v>62723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274200</v>
      </c>
      <c r="CS27" s="643"/>
      <c r="CT27" s="643"/>
      <c r="CU27" s="643"/>
      <c r="CV27" s="643"/>
      <c r="CW27" s="643"/>
      <c r="CX27" s="643"/>
      <c r="CY27" s="644"/>
      <c r="CZ27" s="657">
        <v>4</v>
      </c>
      <c r="DA27" s="658"/>
      <c r="DB27" s="658"/>
      <c r="DC27" s="659"/>
      <c r="DD27" s="632">
        <v>89992</v>
      </c>
      <c r="DE27" s="643"/>
      <c r="DF27" s="643"/>
      <c r="DG27" s="643"/>
      <c r="DH27" s="643"/>
      <c r="DI27" s="643"/>
      <c r="DJ27" s="643"/>
      <c r="DK27" s="644"/>
      <c r="DL27" s="632">
        <v>89992</v>
      </c>
      <c r="DM27" s="643"/>
      <c r="DN27" s="643"/>
      <c r="DO27" s="643"/>
      <c r="DP27" s="643"/>
      <c r="DQ27" s="643"/>
      <c r="DR27" s="643"/>
      <c r="DS27" s="643"/>
      <c r="DT27" s="643"/>
      <c r="DU27" s="643"/>
      <c r="DV27" s="644"/>
      <c r="DW27" s="628">
        <v>2.6</v>
      </c>
      <c r="DX27" s="655"/>
      <c r="DY27" s="655"/>
      <c r="DZ27" s="655"/>
      <c r="EA27" s="655"/>
      <c r="EB27" s="655"/>
      <c r="EC27" s="656"/>
    </row>
    <row r="28" spans="2:133" ht="11.25" customHeight="1" x14ac:dyDescent="0.15">
      <c r="B28" s="620" t="s">
        <v>281</v>
      </c>
      <c r="C28" s="621"/>
      <c r="D28" s="621"/>
      <c r="E28" s="621"/>
      <c r="F28" s="621"/>
      <c r="G28" s="621"/>
      <c r="H28" s="621"/>
      <c r="I28" s="621"/>
      <c r="J28" s="621"/>
      <c r="K28" s="621"/>
      <c r="L28" s="621"/>
      <c r="M28" s="621"/>
      <c r="N28" s="621"/>
      <c r="O28" s="621"/>
      <c r="P28" s="621"/>
      <c r="Q28" s="622"/>
      <c r="R28" s="623">
        <v>328521</v>
      </c>
      <c r="S28" s="624"/>
      <c r="T28" s="624"/>
      <c r="U28" s="624"/>
      <c r="V28" s="624"/>
      <c r="W28" s="624"/>
      <c r="X28" s="624"/>
      <c r="Y28" s="625"/>
      <c r="Z28" s="626">
        <v>4.7</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615438</v>
      </c>
      <c r="CS28" s="624"/>
      <c r="CT28" s="624"/>
      <c r="CU28" s="624"/>
      <c r="CV28" s="624"/>
      <c r="CW28" s="624"/>
      <c r="CX28" s="624"/>
      <c r="CY28" s="625"/>
      <c r="CZ28" s="657">
        <v>9.1</v>
      </c>
      <c r="DA28" s="658"/>
      <c r="DB28" s="658"/>
      <c r="DC28" s="659"/>
      <c r="DD28" s="632">
        <v>615438</v>
      </c>
      <c r="DE28" s="624"/>
      <c r="DF28" s="624"/>
      <c r="DG28" s="624"/>
      <c r="DH28" s="624"/>
      <c r="DI28" s="624"/>
      <c r="DJ28" s="624"/>
      <c r="DK28" s="625"/>
      <c r="DL28" s="632">
        <v>615438</v>
      </c>
      <c r="DM28" s="624"/>
      <c r="DN28" s="624"/>
      <c r="DO28" s="624"/>
      <c r="DP28" s="624"/>
      <c r="DQ28" s="624"/>
      <c r="DR28" s="624"/>
      <c r="DS28" s="624"/>
      <c r="DT28" s="624"/>
      <c r="DU28" s="624"/>
      <c r="DV28" s="625"/>
      <c r="DW28" s="628">
        <v>18</v>
      </c>
      <c r="DX28" s="655"/>
      <c r="DY28" s="655"/>
      <c r="DZ28" s="655"/>
      <c r="EA28" s="655"/>
      <c r="EB28" s="655"/>
      <c r="EC28" s="656"/>
    </row>
    <row r="29" spans="2:133" ht="11.25" customHeight="1" x14ac:dyDescent="0.15">
      <c r="B29" s="620" t="s">
        <v>283</v>
      </c>
      <c r="C29" s="621"/>
      <c r="D29" s="621"/>
      <c r="E29" s="621"/>
      <c r="F29" s="621"/>
      <c r="G29" s="621"/>
      <c r="H29" s="621"/>
      <c r="I29" s="621"/>
      <c r="J29" s="621"/>
      <c r="K29" s="621"/>
      <c r="L29" s="621"/>
      <c r="M29" s="621"/>
      <c r="N29" s="621"/>
      <c r="O29" s="621"/>
      <c r="P29" s="621"/>
      <c r="Q29" s="622"/>
      <c r="R29" s="623">
        <v>3782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615438</v>
      </c>
      <c r="CS29" s="643"/>
      <c r="CT29" s="643"/>
      <c r="CU29" s="643"/>
      <c r="CV29" s="643"/>
      <c r="CW29" s="643"/>
      <c r="CX29" s="643"/>
      <c r="CY29" s="644"/>
      <c r="CZ29" s="657">
        <v>9.1</v>
      </c>
      <c r="DA29" s="658"/>
      <c r="DB29" s="658"/>
      <c r="DC29" s="659"/>
      <c r="DD29" s="632">
        <v>615438</v>
      </c>
      <c r="DE29" s="643"/>
      <c r="DF29" s="643"/>
      <c r="DG29" s="643"/>
      <c r="DH29" s="643"/>
      <c r="DI29" s="643"/>
      <c r="DJ29" s="643"/>
      <c r="DK29" s="644"/>
      <c r="DL29" s="632">
        <v>615438</v>
      </c>
      <c r="DM29" s="643"/>
      <c r="DN29" s="643"/>
      <c r="DO29" s="643"/>
      <c r="DP29" s="643"/>
      <c r="DQ29" s="643"/>
      <c r="DR29" s="643"/>
      <c r="DS29" s="643"/>
      <c r="DT29" s="643"/>
      <c r="DU29" s="643"/>
      <c r="DV29" s="644"/>
      <c r="DW29" s="628">
        <v>18</v>
      </c>
      <c r="DX29" s="655"/>
      <c r="DY29" s="655"/>
      <c r="DZ29" s="655"/>
      <c r="EA29" s="655"/>
      <c r="EB29" s="655"/>
      <c r="EC29" s="656"/>
    </row>
    <row r="30" spans="2:133" ht="11.25" customHeight="1" x14ac:dyDescent="0.15">
      <c r="B30" s="620" t="s">
        <v>288</v>
      </c>
      <c r="C30" s="621"/>
      <c r="D30" s="621"/>
      <c r="E30" s="621"/>
      <c r="F30" s="621"/>
      <c r="G30" s="621"/>
      <c r="H30" s="621"/>
      <c r="I30" s="621"/>
      <c r="J30" s="621"/>
      <c r="K30" s="621"/>
      <c r="L30" s="621"/>
      <c r="M30" s="621"/>
      <c r="N30" s="621"/>
      <c r="O30" s="621"/>
      <c r="P30" s="621"/>
      <c r="Q30" s="622"/>
      <c r="R30" s="623">
        <v>140433</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99.3</v>
      </c>
      <c r="BH30" s="682"/>
      <c r="BI30" s="682"/>
      <c r="BJ30" s="682"/>
      <c r="BK30" s="682"/>
      <c r="BL30" s="682"/>
      <c r="BM30" s="618">
        <v>94.4</v>
      </c>
      <c r="BN30" s="682"/>
      <c r="BO30" s="682"/>
      <c r="BP30" s="682"/>
      <c r="BQ30" s="683"/>
      <c r="BR30" s="681">
        <v>99.3</v>
      </c>
      <c r="BS30" s="682"/>
      <c r="BT30" s="682"/>
      <c r="BU30" s="682"/>
      <c r="BV30" s="682"/>
      <c r="BW30" s="682"/>
      <c r="BX30" s="618">
        <v>94.4</v>
      </c>
      <c r="BY30" s="682"/>
      <c r="BZ30" s="682"/>
      <c r="CA30" s="682"/>
      <c r="CB30" s="683"/>
      <c r="CD30" s="686"/>
      <c r="CE30" s="687"/>
      <c r="CF30" s="637" t="s">
        <v>291</v>
      </c>
      <c r="CG30" s="638"/>
      <c r="CH30" s="638"/>
      <c r="CI30" s="638"/>
      <c r="CJ30" s="638"/>
      <c r="CK30" s="638"/>
      <c r="CL30" s="638"/>
      <c r="CM30" s="638"/>
      <c r="CN30" s="638"/>
      <c r="CO30" s="638"/>
      <c r="CP30" s="638"/>
      <c r="CQ30" s="639"/>
      <c r="CR30" s="623">
        <v>564002</v>
      </c>
      <c r="CS30" s="624"/>
      <c r="CT30" s="624"/>
      <c r="CU30" s="624"/>
      <c r="CV30" s="624"/>
      <c r="CW30" s="624"/>
      <c r="CX30" s="624"/>
      <c r="CY30" s="625"/>
      <c r="CZ30" s="657">
        <v>8.3000000000000007</v>
      </c>
      <c r="DA30" s="658"/>
      <c r="DB30" s="658"/>
      <c r="DC30" s="659"/>
      <c r="DD30" s="632">
        <v>564002</v>
      </c>
      <c r="DE30" s="624"/>
      <c r="DF30" s="624"/>
      <c r="DG30" s="624"/>
      <c r="DH30" s="624"/>
      <c r="DI30" s="624"/>
      <c r="DJ30" s="624"/>
      <c r="DK30" s="625"/>
      <c r="DL30" s="632">
        <v>564002</v>
      </c>
      <c r="DM30" s="624"/>
      <c r="DN30" s="624"/>
      <c r="DO30" s="624"/>
      <c r="DP30" s="624"/>
      <c r="DQ30" s="624"/>
      <c r="DR30" s="624"/>
      <c r="DS30" s="624"/>
      <c r="DT30" s="624"/>
      <c r="DU30" s="624"/>
      <c r="DV30" s="625"/>
      <c r="DW30" s="628">
        <v>16.5</v>
      </c>
      <c r="DX30" s="655"/>
      <c r="DY30" s="655"/>
      <c r="DZ30" s="655"/>
      <c r="EA30" s="655"/>
      <c r="EB30" s="655"/>
      <c r="EC30" s="656"/>
    </row>
    <row r="31" spans="2:133" ht="11.25" customHeight="1" x14ac:dyDescent="0.15">
      <c r="B31" s="620" t="s">
        <v>292</v>
      </c>
      <c r="C31" s="621"/>
      <c r="D31" s="621"/>
      <c r="E31" s="621"/>
      <c r="F31" s="621"/>
      <c r="G31" s="621"/>
      <c r="H31" s="621"/>
      <c r="I31" s="621"/>
      <c r="J31" s="621"/>
      <c r="K31" s="621"/>
      <c r="L31" s="621"/>
      <c r="M31" s="621"/>
      <c r="N31" s="621"/>
      <c r="O31" s="621"/>
      <c r="P31" s="621"/>
      <c r="Q31" s="622"/>
      <c r="R31" s="623">
        <v>365732</v>
      </c>
      <c r="S31" s="624"/>
      <c r="T31" s="624"/>
      <c r="U31" s="624"/>
      <c r="V31" s="624"/>
      <c r="W31" s="624"/>
      <c r="X31" s="624"/>
      <c r="Y31" s="625"/>
      <c r="Z31" s="626">
        <v>5.2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99.6</v>
      </c>
      <c r="BH31" s="643"/>
      <c r="BI31" s="643"/>
      <c r="BJ31" s="643"/>
      <c r="BK31" s="643"/>
      <c r="BL31" s="643"/>
      <c r="BM31" s="629">
        <v>98</v>
      </c>
      <c r="BN31" s="679"/>
      <c r="BO31" s="679"/>
      <c r="BP31" s="679"/>
      <c r="BQ31" s="680"/>
      <c r="BR31" s="678">
        <v>99.5</v>
      </c>
      <c r="BS31" s="643"/>
      <c r="BT31" s="643"/>
      <c r="BU31" s="643"/>
      <c r="BV31" s="643"/>
      <c r="BW31" s="643"/>
      <c r="BX31" s="629">
        <v>97.7</v>
      </c>
      <c r="BY31" s="679"/>
      <c r="BZ31" s="679"/>
      <c r="CA31" s="679"/>
      <c r="CB31" s="680"/>
      <c r="CD31" s="686"/>
      <c r="CE31" s="687"/>
      <c r="CF31" s="637" t="s">
        <v>295</v>
      </c>
      <c r="CG31" s="638"/>
      <c r="CH31" s="638"/>
      <c r="CI31" s="638"/>
      <c r="CJ31" s="638"/>
      <c r="CK31" s="638"/>
      <c r="CL31" s="638"/>
      <c r="CM31" s="638"/>
      <c r="CN31" s="638"/>
      <c r="CO31" s="638"/>
      <c r="CP31" s="638"/>
      <c r="CQ31" s="639"/>
      <c r="CR31" s="623">
        <v>51436</v>
      </c>
      <c r="CS31" s="643"/>
      <c r="CT31" s="643"/>
      <c r="CU31" s="643"/>
      <c r="CV31" s="643"/>
      <c r="CW31" s="643"/>
      <c r="CX31" s="643"/>
      <c r="CY31" s="644"/>
      <c r="CZ31" s="657">
        <v>0.8</v>
      </c>
      <c r="DA31" s="658"/>
      <c r="DB31" s="658"/>
      <c r="DC31" s="659"/>
      <c r="DD31" s="632">
        <v>51436</v>
      </c>
      <c r="DE31" s="643"/>
      <c r="DF31" s="643"/>
      <c r="DG31" s="643"/>
      <c r="DH31" s="643"/>
      <c r="DI31" s="643"/>
      <c r="DJ31" s="643"/>
      <c r="DK31" s="644"/>
      <c r="DL31" s="632">
        <v>51436</v>
      </c>
      <c r="DM31" s="643"/>
      <c r="DN31" s="643"/>
      <c r="DO31" s="643"/>
      <c r="DP31" s="643"/>
      <c r="DQ31" s="643"/>
      <c r="DR31" s="643"/>
      <c r="DS31" s="643"/>
      <c r="DT31" s="643"/>
      <c r="DU31" s="643"/>
      <c r="DV31" s="644"/>
      <c r="DW31" s="628">
        <v>1.5</v>
      </c>
      <c r="DX31" s="655"/>
      <c r="DY31" s="655"/>
      <c r="DZ31" s="655"/>
      <c r="EA31" s="655"/>
      <c r="EB31" s="655"/>
      <c r="EC31" s="656"/>
    </row>
    <row r="32" spans="2:133" ht="11.25" customHeight="1" x14ac:dyDescent="0.15">
      <c r="B32" s="620" t="s">
        <v>296</v>
      </c>
      <c r="C32" s="621"/>
      <c r="D32" s="621"/>
      <c r="E32" s="621"/>
      <c r="F32" s="621"/>
      <c r="G32" s="621"/>
      <c r="H32" s="621"/>
      <c r="I32" s="621"/>
      <c r="J32" s="621"/>
      <c r="K32" s="621"/>
      <c r="L32" s="621"/>
      <c r="M32" s="621"/>
      <c r="N32" s="621"/>
      <c r="O32" s="621"/>
      <c r="P32" s="621"/>
      <c r="Q32" s="622"/>
      <c r="R32" s="623">
        <v>231681</v>
      </c>
      <c r="S32" s="624"/>
      <c r="T32" s="624"/>
      <c r="U32" s="624"/>
      <c r="V32" s="624"/>
      <c r="W32" s="624"/>
      <c r="X32" s="624"/>
      <c r="Y32" s="625"/>
      <c r="Z32" s="626">
        <v>3.3</v>
      </c>
      <c r="AA32" s="626"/>
      <c r="AB32" s="626"/>
      <c r="AC32" s="626"/>
      <c r="AD32" s="627">
        <v>751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92.9</v>
      </c>
      <c r="BN32" s="691"/>
      <c r="BO32" s="691"/>
      <c r="BP32" s="691"/>
      <c r="BQ32" s="693"/>
      <c r="BR32" s="690">
        <v>99.1</v>
      </c>
      <c r="BS32" s="691"/>
      <c r="BT32" s="691"/>
      <c r="BU32" s="691"/>
      <c r="BV32" s="691"/>
      <c r="BW32" s="691"/>
      <c r="BX32" s="692">
        <v>93</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299</v>
      </c>
      <c r="C33" s="621"/>
      <c r="D33" s="621"/>
      <c r="E33" s="621"/>
      <c r="F33" s="621"/>
      <c r="G33" s="621"/>
      <c r="H33" s="621"/>
      <c r="I33" s="621"/>
      <c r="J33" s="621"/>
      <c r="K33" s="621"/>
      <c r="L33" s="621"/>
      <c r="M33" s="621"/>
      <c r="N33" s="621"/>
      <c r="O33" s="621"/>
      <c r="P33" s="621"/>
      <c r="Q33" s="622"/>
      <c r="R33" s="623">
        <v>863500</v>
      </c>
      <c r="S33" s="624"/>
      <c r="T33" s="624"/>
      <c r="U33" s="624"/>
      <c r="V33" s="624"/>
      <c r="W33" s="624"/>
      <c r="X33" s="624"/>
      <c r="Y33" s="625"/>
      <c r="Z33" s="626">
        <v>12.3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2726385</v>
      </c>
      <c r="CS33" s="643"/>
      <c r="CT33" s="643"/>
      <c r="CU33" s="643"/>
      <c r="CV33" s="643"/>
      <c r="CW33" s="643"/>
      <c r="CX33" s="643"/>
      <c r="CY33" s="644"/>
      <c r="CZ33" s="657">
        <v>40.1</v>
      </c>
      <c r="DA33" s="658"/>
      <c r="DB33" s="658"/>
      <c r="DC33" s="659"/>
      <c r="DD33" s="632">
        <v>1701166</v>
      </c>
      <c r="DE33" s="643"/>
      <c r="DF33" s="643"/>
      <c r="DG33" s="643"/>
      <c r="DH33" s="643"/>
      <c r="DI33" s="643"/>
      <c r="DJ33" s="643"/>
      <c r="DK33" s="644"/>
      <c r="DL33" s="632">
        <v>1421335</v>
      </c>
      <c r="DM33" s="643"/>
      <c r="DN33" s="643"/>
      <c r="DO33" s="643"/>
      <c r="DP33" s="643"/>
      <c r="DQ33" s="643"/>
      <c r="DR33" s="643"/>
      <c r="DS33" s="643"/>
      <c r="DT33" s="643"/>
      <c r="DU33" s="643"/>
      <c r="DV33" s="644"/>
      <c r="DW33" s="628">
        <v>41.5</v>
      </c>
      <c r="DX33" s="655"/>
      <c r="DY33" s="655"/>
      <c r="DZ33" s="655"/>
      <c r="EA33" s="655"/>
      <c r="EB33" s="655"/>
      <c r="EC33" s="656"/>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1117878</v>
      </c>
      <c r="CS34" s="624"/>
      <c r="CT34" s="624"/>
      <c r="CU34" s="624"/>
      <c r="CV34" s="624"/>
      <c r="CW34" s="624"/>
      <c r="CX34" s="624"/>
      <c r="CY34" s="625"/>
      <c r="CZ34" s="657">
        <v>16.5</v>
      </c>
      <c r="DA34" s="658"/>
      <c r="DB34" s="658"/>
      <c r="DC34" s="659"/>
      <c r="DD34" s="632">
        <v>779945</v>
      </c>
      <c r="DE34" s="624"/>
      <c r="DF34" s="624"/>
      <c r="DG34" s="624"/>
      <c r="DH34" s="624"/>
      <c r="DI34" s="624"/>
      <c r="DJ34" s="624"/>
      <c r="DK34" s="625"/>
      <c r="DL34" s="632">
        <v>645461</v>
      </c>
      <c r="DM34" s="624"/>
      <c r="DN34" s="624"/>
      <c r="DO34" s="624"/>
      <c r="DP34" s="624"/>
      <c r="DQ34" s="624"/>
      <c r="DR34" s="624"/>
      <c r="DS34" s="624"/>
      <c r="DT34" s="624"/>
      <c r="DU34" s="624"/>
      <c r="DV34" s="625"/>
      <c r="DW34" s="628">
        <v>18.899999999999999</v>
      </c>
      <c r="DX34" s="655"/>
      <c r="DY34" s="655"/>
      <c r="DZ34" s="655"/>
      <c r="EA34" s="655"/>
      <c r="EB34" s="655"/>
      <c r="EC34" s="656"/>
    </row>
    <row r="35" spans="2:133" ht="11.25" customHeight="1" x14ac:dyDescent="0.15">
      <c r="B35" s="620" t="s">
        <v>305</v>
      </c>
      <c r="C35" s="621"/>
      <c r="D35" s="621"/>
      <c r="E35" s="621"/>
      <c r="F35" s="621"/>
      <c r="G35" s="621"/>
      <c r="H35" s="621"/>
      <c r="I35" s="621"/>
      <c r="J35" s="621"/>
      <c r="K35" s="621"/>
      <c r="L35" s="621"/>
      <c r="M35" s="621"/>
      <c r="N35" s="621"/>
      <c r="O35" s="621"/>
      <c r="P35" s="621"/>
      <c r="Q35" s="622"/>
      <c r="R35" s="623">
        <v>171400</v>
      </c>
      <c r="S35" s="624"/>
      <c r="T35" s="624"/>
      <c r="U35" s="624"/>
      <c r="V35" s="624"/>
      <c r="W35" s="624"/>
      <c r="X35" s="624"/>
      <c r="Y35" s="625"/>
      <c r="Z35" s="626">
        <v>2.4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684786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135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100070</v>
      </c>
      <c r="CS35" s="643"/>
      <c r="CT35" s="643"/>
      <c r="CU35" s="643"/>
      <c r="CV35" s="643"/>
      <c r="CW35" s="643"/>
      <c r="CX35" s="643"/>
      <c r="CY35" s="644"/>
      <c r="CZ35" s="657">
        <v>1.5</v>
      </c>
      <c r="DA35" s="658"/>
      <c r="DB35" s="658"/>
      <c r="DC35" s="659"/>
      <c r="DD35" s="632">
        <v>89682</v>
      </c>
      <c r="DE35" s="643"/>
      <c r="DF35" s="643"/>
      <c r="DG35" s="643"/>
      <c r="DH35" s="643"/>
      <c r="DI35" s="643"/>
      <c r="DJ35" s="643"/>
      <c r="DK35" s="644"/>
      <c r="DL35" s="632">
        <v>89682</v>
      </c>
      <c r="DM35" s="643"/>
      <c r="DN35" s="643"/>
      <c r="DO35" s="643"/>
      <c r="DP35" s="643"/>
      <c r="DQ35" s="643"/>
      <c r="DR35" s="643"/>
      <c r="DS35" s="643"/>
      <c r="DT35" s="643"/>
      <c r="DU35" s="643"/>
      <c r="DV35" s="644"/>
      <c r="DW35" s="628">
        <v>2.6</v>
      </c>
      <c r="DX35" s="655"/>
      <c r="DY35" s="655"/>
      <c r="DZ35" s="655"/>
      <c r="EA35" s="655"/>
      <c r="EB35" s="655"/>
      <c r="EC35" s="656"/>
    </row>
    <row r="36" spans="2:133" ht="11.25" customHeight="1" x14ac:dyDescent="0.15">
      <c r="B36" s="666" t="s">
        <v>309</v>
      </c>
      <c r="C36" s="667"/>
      <c r="D36" s="667"/>
      <c r="E36" s="667"/>
      <c r="F36" s="667"/>
      <c r="G36" s="667"/>
      <c r="H36" s="667"/>
      <c r="I36" s="667"/>
      <c r="J36" s="667"/>
      <c r="K36" s="667"/>
      <c r="L36" s="667"/>
      <c r="M36" s="667"/>
      <c r="N36" s="667"/>
      <c r="O36" s="667"/>
      <c r="P36" s="667"/>
      <c r="Q36" s="668"/>
      <c r="R36" s="695">
        <v>7024904</v>
      </c>
      <c r="S36" s="696"/>
      <c r="T36" s="696"/>
      <c r="U36" s="696"/>
      <c r="V36" s="696"/>
      <c r="W36" s="696"/>
      <c r="X36" s="696"/>
      <c r="Y36" s="697"/>
      <c r="Z36" s="698">
        <v>100</v>
      </c>
      <c r="AA36" s="698"/>
      <c r="AB36" s="698"/>
      <c r="AC36" s="698"/>
      <c r="AD36" s="699">
        <v>3251016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225638</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-9751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786076</v>
      </c>
      <c r="CS36" s="624"/>
      <c r="CT36" s="624"/>
      <c r="CU36" s="624"/>
      <c r="CV36" s="624"/>
      <c r="CW36" s="624"/>
      <c r="CX36" s="624"/>
      <c r="CY36" s="625"/>
      <c r="CZ36" s="657">
        <v>11.6</v>
      </c>
      <c r="DA36" s="658"/>
      <c r="DB36" s="658"/>
      <c r="DC36" s="659"/>
      <c r="DD36" s="632">
        <v>410230</v>
      </c>
      <c r="DE36" s="624"/>
      <c r="DF36" s="624"/>
      <c r="DG36" s="624"/>
      <c r="DH36" s="624"/>
      <c r="DI36" s="624"/>
      <c r="DJ36" s="624"/>
      <c r="DK36" s="625"/>
      <c r="DL36" s="632">
        <v>377716</v>
      </c>
      <c r="DM36" s="624"/>
      <c r="DN36" s="624"/>
      <c r="DO36" s="624"/>
      <c r="DP36" s="624"/>
      <c r="DQ36" s="624"/>
      <c r="DR36" s="624"/>
      <c r="DS36" s="624"/>
      <c r="DT36" s="624"/>
      <c r="DU36" s="624"/>
      <c r="DV36" s="625"/>
      <c r="DW36" s="628">
        <v>11</v>
      </c>
      <c r="DX36" s="655"/>
      <c r="DY36" s="655"/>
      <c r="DZ36" s="655"/>
      <c r="EA36" s="655"/>
      <c r="EB36" s="655"/>
      <c r="EC36" s="656"/>
    </row>
    <row r="37" spans="2:133" ht="11.25" customHeight="1" x14ac:dyDescent="0.15">
      <c r="AQ37" s="702" t="s">
        <v>313</v>
      </c>
      <c r="AR37" s="703"/>
      <c r="AS37" s="703"/>
      <c r="AT37" s="703"/>
      <c r="AU37" s="703"/>
      <c r="AV37" s="703"/>
      <c r="AW37" s="703"/>
      <c r="AX37" s="703"/>
      <c r="AY37" s="704"/>
      <c r="AZ37" s="623">
        <v>122904</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649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1061</v>
      </c>
      <c r="CS37" s="643"/>
      <c r="CT37" s="643"/>
      <c r="CU37" s="643"/>
      <c r="CV37" s="643"/>
      <c r="CW37" s="643"/>
      <c r="CX37" s="643"/>
      <c r="CY37" s="644"/>
      <c r="CZ37" s="657">
        <v>0</v>
      </c>
      <c r="DA37" s="658"/>
      <c r="DB37" s="658"/>
      <c r="DC37" s="659"/>
      <c r="DD37" s="632">
        <v>1061</v>
      </c>
      <c r="DE37" s="643"/>
      <c r="DF37" s="643"/>
      <c r="DG37" s="643"/>
      <c r="DH37" s="643"/>
      <c r="DI37" s="643"/>
      <c r="DJ37" s="643"/>
      <c r="DK37" s="644"/>
      <c r="DL37" s="632">
        <v>956</v>
      </c>
      <c r="DM37" s="643"/>
      <c r="DN37" s="643"/>
      <c r="DO37" s="643"/>
      <c r="DP37" s="643"/>
      <c r="DQ37" s="643"/>
      <c r="DR37" s="643"/>
      <c r="DS37" s="643"/>
      <c r="DT37" s="643"/>
      <c r="DU37" s="643"/>
      <c r="DV37" s="644"/>
      <c r="DW37" s="628">
        <v>0</v>
      </c>
      <c r="DX37" s="655"/>
      <c r="DY37" s="655"/>
      <c r="DZ37" s="655"/>
      <c r="EA37" s="655"/>
      <c r="EB37" s="655"/>
      <c r="EC37" s="656"/>
    </row>
    <row r="38" spans="2:133" ht="11.25" customHeight="1" x14ac:dyDescent="0.15">
      <c r="AQ38" s="702" t="s">
        <v>316</v>
      </c>
      <c r="AR38" s="703"/>
      <c r="AS38" s="703"/>
      <c r="AT38" s="703"/>
      <c r="AU38" s="703"/>
      <c r="AV38" s="703"/>
      <c r="AW38" s="703"/>
      <c r="AX38" s="703"/>
      <c r="AY38" s="704"/>
      <c r="AZ38" s="623" t="s">
        <v>109</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1059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459148</v>
      </c>
      <c r="CS38" s="624"/>
      <c r="CT38" s="624"/>
      <c r="CU38" s="624"/>
      <c r="CV38" s="624"/>
      <c r="CW38" s="624"/>
      <c r="CX38" s="624"/>
      <c r="CY38" s="625"/>
      <c r="CZ38" s="657">
        <v>6.8</v>
      </c>
      <c r="DA38" s="658"/>
      <c r="DB38" s="658"/>
      <c r="DC38" s="659"/>
      <c r="DD38" s="632">
        <v>421309</v>
      </c>
      <c r="DE38" s="624"/>
      <c r="DF38" s="624"/>
      <c r="DG38" s="624"/>
      <c r="DH38" s="624"/>
      <c r="DI38" s="624"/>
      <c r="DJ38" s="624"/>
      <c r="DK38" s="625"/>
      <c r="DL38" s="632">
        <v>308476</v>
      </c>
      <c r="DM38" s="624"/>
      <c r="DN38" s="624"/>
      <c r="DO38" s="624"/>
      <c r="DP38" s="624"/>
      <c r="DQ38" s="624"/>
      <c r="DR38" s="624"/>
      <c r="DS38" s="624"/>
      <c r="DT38" s="624"/>
      <c r="DU38" s="624"/>
      <c r="DV38" s="625"/>
      <c r="DW38" s="628">
        <v>9</v>
      </c>
      <c r="DX38" s="655"/>
      <c r="DY38" s="655"/>
      <c r="DZ38" s="655"/>
      <c r="EA38" s="655"/>
      <c r="EB38" s="655"/>
      <c r="EC38" s="656"/>
    </row>
    <row r="39" spans="2:133" ht="11.25" customHeight="1" x14ac:dyDescent="0.15">
      <c r="AQ39" s="702" t="s">
        <v>319</v>
      </c>
      <c r="AR39" s="703"/>
      <c r="AS39" s="703"/>
      <c r="AT39" s="703"/>
      <c r="AU39" s="703"/>
      <c r="AV39" s="703"/>
      <c r="AW39" s="703"/>
      <c r="AX39" s="703"/>
      <c r="AY39" s="704"/>
      <c r="AZ39" s="623" t="s">
        <v>109</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84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211533</v>
      </c>
      <c r="CS39" s="643"/>
      <c r="CT39" s="643"/>
      <c r="CU39" s="643"/>
      <c r="CV39" s="643"/>
      <c r="CW39" s="643"/>
      <c r="CX39" s="643"/>
      <c r="CY39" s="644"/>
      <c r="CZ39" s="657">
        <v>3.1</v>
      </c>
      <c r="DA39" s="658"/>
      <c r="DB39" s="658"/>
      <c r="DC39" s="659"/>
      <c r="DD39" s="632" t="s">
        <v>109</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115207</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125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51680</v>
      </c>
      <c r="CS40" s="624"/>
      <c r="CT40" s="624"/>
      <c r="CU40" s="624"/>
      <c r="CV40" s="624"/>
      <c r="CW40" s="624"/>
      <c r="CX40" s="624"/>
      <c r="CY40" s="625"/>
      <c r="CZ40" s="657">
        <v>0.8</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221037</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330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2300867</v>
      </c>
      <c r="CS42" s="624"/>
      <c r="CT42" s="624"/>
      <c r="CU42" s="624"/>
      <c r="CV42" s="624"/>
      <c r="CW42" s="624"/>
      <c r="CX42" s="624"/>
      <c r="CY42" s="625"/>
      <c r="CZ42" s="657">
        <v>33.9</v>
      </c>
      <c r="DA42" s="706"/>
      <c r="DB42" s="706"/>
      <c r="DC42" s="707"/>
      <c r="DD42" s="632">
        <v>717423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29196</v>
      </c>
      <c r="CS43" s="643"/>
      <c r="CT43" s="643"/>
      <c r="CU43" s="643"/>
      <c r="CV43" s="643"/>
      <c r="CW43" s="643"/>
      <c r="CX43" s="643"/>
      <c r="CY43" s="644"/>
      <c r="CZ43" s="657">
        <v>0.4</v>
      </c>
      <c r="DA43" s="658"/>
      <c r="DB43" s="658"/>
      <c r="DC43" s="659"/>
      <c r="DD43" s="632">
        <v>29196</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1997570</v>
      </c>
      <c r="CS44" s="624"/>
      <c r="CT44" s="624"/>
      <c r="CU44" s="624"/>
      <c r="CV44" s="624"/>
      <c r="CW44" s="624"/>
      <c r="CX44" s="624"/>
      <c r="CY44" s="625"/>
      <c r="CZ44" s="657">
        <v>29.4</v>
      </c>
      <c r="DA44" s="706"/>
      <c r="DB44" s="706"/>
      <c r="DC44" s="707"/>
      <c r="DD44" s="632">
        <v>641894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1239646</v>
      </c>
      <c r="CS45" s="643"/>
      <c r="CT45" s="643"/>
      <c r="CU45" s="643"/>
      <c r="CV45" s="643"/>
      <c r="CW45" s="643"/>
      <c r="CX45" s="643"/>
      <c r="CY45" s="644"/>
      <c r="CZ45" s="657">
        <v>18.2</v>
      </c>
      <c r="DA45" s="658"/>
      <c r="DB45" s="658"/>
      <c r="DC45" s="659"/>
      <c r="DD45" s="632">
        <v>87696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738571</v>
      </c>
      <c r="CS46" s="624"/>
      <c r="CT46" s="624"/>
      <c r="CU46" s="624"/>
      <c r="CV46" s="624"/>
      <c r="CW46" s="624"/>
      <c r="CX46" s="624"/>
      <c r="CY46" s="625"/>
      <c r="CZ46" s="657">
        <v>10.9</v>
      </c>
      <c r="DA46" s="706"/>
      <c r="DB46" s="706"/>
      <c r="DC46" s="707"/>
      <c r="DD46" s="632">
        <v>534845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303297</v>
      </c>
      <c r="CS47" s="643"/>
      <c r="CT47" s="643"/>
      <c r="CU47" s="643"/>
      <c r="CV47" s="643"/>
      <c r="CW47" s="643"/>
      <c r="CX47" s="643"/>
      <c r="CY47" s="644"/>
      <c r="CZ47" s="657">
        <v>4.5</v>
      </c>
      <c r="DA47" s="658"/>
      <c r="DB47" s="658"/>
      <c r="DC47" s="659"/>
      <c r="DD47" s="632">
        <v>75529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6795043</v>
      </c>
      <c r="CS49" s="691"/>
      <c r="CT49" s="691"/>
      <c r="CU49" s="691"/>
      <c r="CV49" s="691"/>
      <c r="CW49" s="691"/>
      <c r="CX49" s="691"/>
      <c r="CY49" s="718"/>
      <c r="CZ49" s="719">
        <v>100</v>
      </c>
      <c r="DA49" s="720"/>
      <c r="DB49" s="720"/>
      <c r="DC49" s="721"/>
      <c r="DD49" s="722">
        <v>3945909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6564</v>
      </c>
      <c r="R7" s="753"/>
      <c r="S7" s="753"/>
      <c r="T7" s="753"/>
      <c r="U7" s="753"/>
      <c r="V7" s="753">
        <v>6334</v>
      </c>
      <c r="W7" s="753"/>
      <c r="X7" s="753"/>
      <c r="Y7" s="753"/>
      <c r="Z7" s="753"/>
      <c r="AA7" s="753">
        <v>230</v>
      </c>
      <c r="AB7" s="753"/>
      <c r="AC7" s="753"/>
      <c r="AD7" s="753"/>
      <c r="AE7" s="754"/>
      <c r="AF7" s="755">
        <v>72</v>
      </c>
      <c r="AG7" s="756"/>
      <c r="AH7" s="756"/>
      <c r="AI7" s="756"/>
      <c r="AJ7" s="757"/>
      <c r="AK7" s="792"/>
      <c r="AL7" s="793"/>
      <c r="AM7" s="793"/>
      <c r="AN7" s="793"/>
      <c r="AO7" s="793"/>
      <c r="AP7" s="793">
        <v>6141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461</v>
      </c>
      <c r="R8" s="777"/>
      <c r="S8" s="777"/>
      <c r="T8" s="777"/>
      <c r="U8" s="777"/>
      <c r="V8" s="777">
        <v>461</v>
      </c>
      <c r="W8" s="777"/>
      <c r="X8" s="777"/>
      <c r="Y8" s="777"/>
      <c r="Z8" s="777"/>
      <c r="AA8" s="777"/>
      <c r="AB8" s="777"/>
      <c r="AC8" s="777"/>
      <c r="AD8" s="777"/>
      <c r="AE8" s="778"/>
      <c r="AF8" s="779" t="s">
        <v>109</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7025</v>
      </c>
      <c r="R23" s="812"/>
      <c r="S23" s="812"/>
      <c r="T23" s="812"/>
      <c r="U23" s="812"/>
      <c r="V23" s="812">
        <v>6795</v>
      </c>
      <c r="W23" s="812"/>
      <c r="X23" s="812"/>
      <c r="Y23" s="812"/>
      <c r="Z23" s="812"/>
      <c r="AA23" s="812">
        <v>230</v>
      </c>
      <c r="AB23" s="812"/>
      <c r="AC23" s="812"/>
      <c r="AD23" s="812"/>
      <c r="AE23" s="813"/>
      <c r="AF23" s="814">
        <v>72</v>
      </c>
      <c r="AG23" s="812"/>
      <c r="AH23" s="812"/>
      <c r="AI23" s="812"/>
      <c r="AJ23" s="815"/>
      <c r="AK23" s="816"/>
      <c r="AL23" s="817"/>
      <c r="AM23" s="817"/>
      <c r="AN23" s="817"/>
      <c r="AO23" s="817"/>
      <c r="AP23" s="812">
        <v>6141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602</v>
      </c>
      <c r="R28" s="841"/>
      <c r="S28" s="841"/>
      <c r="T28" s="841"/>
      <c r="U28" s="841"/>
      <c r="V28" s="841">
        <v>602</v>
      </c>
      <c r="W28" s="841"/>
      <c r="X28" s="841"/>
      <c r="Y28" s="841"/>
      <c r="Z28" s="841"/>
      <c r="AA28" s="841"/>
      <c r="AB28" s="841"/>
      <c r="AC28" s="841"/>
      <c r="AD28" s="841"/>
      <c r="AE28" s="842"/>
      <c r="AF28" s="843">
        <v>0</v>
      </c>
      <c r="AG28" s="841"/>
      <c r="AH28" s="841"/>
      <c r="AI28" s="841"/>
      <c r="AJ28" s="844"/>
      <c r="AK28" s="845">
        <v>78</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61</v>
      </c>
      <c r="R29" s="777"/>
      <c r="S29" s="777"/>
      <c r="T29" s="777"/>
      <c r="U29" s="777"/>
      <c r="V29" s="777">
        <v>61</v>
      </c>
      <c r="W29" s="777"/>
      <c r="X29" s="777"/>
      <c r="Y29" s="777"/>
      <c r="Z29" s="777"/>
      <c r="AA29" s="777"/>
      <c r="AB29" s="777"/>
      <c r="AC29" s="777"/>
      <c r="AD29" s="777"/>
      <c r="AE29" s="778"/>
      <c r="AF29" s="779">
        <v>0</v>
      </c>
      <c r="AG29" s="780"/>
      <c r="AH29" s="780"/>
      <c r="AI29" s="780"/>
      <c r="AJ29" s="781"/>
      <c r="AK29" s="848">
        <v>101</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206</v>
      </c>
      <c r="R30" s="777"/>
      <c r="S30" s="777"/>
      <c r="T30" s="777"/>
      <c r="U30" s="777"/>
      <c r="V30" s="777">
        <v>206</v>
      </c>
      <c r="W30" s="777"/>
      <c r="X30" s="777"/>
      <c r="Y30" s="777"/>
      <c r="Z30" s="777"/>
      <c r="AA30" s="777"/>
      <c r="AB30" s="777"/>
      <c r="AC30" s="777"/>
      <c r="AD30" s="777"/>
      <c r="AE30" s="778"/>
      <c r="AF30" s="779" t="s">
        <v>380</v>
      </c>
      <c r="AG30" s="780"/>
      <c r="AH30" s="780"/>
      <c r="AI30" s="780"/>
      <c r="AJ30" s="781"/>
      <c r="AK30" s="848">
        <v>37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678</v>
      </c>
      <c r="R31" s="777"/>
      <c r="S31" s="777"/>
      <c r="T31" s="777"/>
      <c r="U31" s="777"/>
      <c r="V31" s="777">
        <v>676</v>
      </c>
      <c r="W31" s="777"/>
      <c r="X31" s="777"/>
      <c r="Y31" s="777"/>
      <c r="Z31" s="777"/>
      <c r="AA31" s="777"/>
      <c r="AB31" s="777"/>
      <c r="AC31" s="777"/>
      <c r="AD31" s="777"/>
      <c r="AE31" s="778"/>
      <c r="AF31" s="779">
        <v>2</v>
      </c>
      <c r="AG31" s="780"/>
      <c r="AH31" s="780"/>
      <c r="AI31" s="780"/>
      <c r="AJ31" s="781"/>
      <c r="AK31" s="848">
        <v>99</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40</v>
      </c>
      <c r="R32" s="777"/>
      <c r="S32" s="777"/>
      <c r="T32" s="777"/>
      <c r="U32" s="777"/>
      <c r="V32" s="777">
        <v>40</v>
      </c>
      <c r="W32" s="777"/>
      <c r="X32" s="777"/>
      <c r="Y32" s="777"/>
      <c r="Z32" s="777"/>
      <c r="AA32" s="777"/>
      <c r="AB32" s="777"/>
      <c r="AC32" s="777"/>
      <c r="AD32" s="777"/>
      <c r="AE32" s="778"/>
      <c r="AF32" s="779" t="s">
        <v>380</v>
      </c>
      <c r="AG32" s="780"/>
      <c r="AH32" s="780"/>
      <c r="AI32" s="780"/>
      <c r="AJ32" s="781"/>
      <c r="AK32" s="848">
        <v>20</v>
      </c>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517</v>
      </c>
      <c r="R33" s="777"/>
      <c r="S33" s="777"/>
      <c r="T33" s="777"/>
      <c r="U33" s="777"/>
      <c r="V33" s="777">
        <v>508</v>
      </c>
      <c r="W33" s="777"/>
      <c r="X33" s="777"/>
      <c r="Y33" s="777"/>
      <c r="Z33" s="777"/>
      <c r="AA33" s="777">
        <v>9</v>
      </c>
      <c r="AB33" s="777"/>
      <c r="AC33" s="777"/>
      <c r="AD33" s="777"/>
      <c r="AE33" s="778"/>
      <c r="AF33" s="779">
        <v>0</v>
      </c>
      <c r="AG33" s="780"/>
      <c r="AH33" s="780"/>
      <c r="AI33" s="780"/>
      <c r="AJ33" s="781"/>
      <c r="AK33" s="848">
        <v>123</v>
      </c>
      <c r="AL33" s="849"/>
      <c r="AM33" s="849"/>
      <c r="AN33" s="849"/>
      <c r="AO33" s="849"/>
      <c r="AP33" s="849">
        <v>1715</v>
      </c>
      <c r="AQ33" s="849"/>
      <c r="AR33" s="849"/>
      <c r="AS33" s="849"/>
      <c r="AT33" s="849"/>
      <c r="AU33" s="849">
        <v>1262</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31</v>
      </c>
      <c r="R34" s="777"/>
      <c r="S34" s="777"/>
      <c r="T34" s="777"/>
      <c r="U34" s="777"/>
      <c r="V34" s="777">
        <v>31</v>
      </c>
      <c r="W34" s="777"/>
      <c r="X34" s="777"/>
      <c r="Y34" s="777"/>
      <c r="Z34" s="777"/>
      <c r="AA34" s="777"/>
      <c r="AB34" s="777"/>
      <c r="AC34" s="777"/>
      <c r="AD34" s="777"/>
      <c r="AE34" s="778"/>
      <c r="AF34" s="779">
        <v>0</v>
      </c>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13</v>
      </c>
      <c r="R35" s="777"/>
      <c r="S35" s="777"/>
      <c r="T35" s="777"/>
      <c r="U35" s="777"/>
      <c r="V35" s="777">
        <v>13</v>
      </c>
      <c r="W35" s="777"/>
      <c r="X35" s="777"/>
      <c r="Y35" s="777"/>
      <c r="Z35" s="777"/>
      <c r="AA35" s="777"/>
      <c r="AB35" s="777"/>
      <c r="AC35" s="777"/>
      <c r="AD35" s="777"/>
      <c r="AE35" s="778"/>
      <c r="AF35" s="779">
        <v>0</v>
      </c>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v>
      </c>
      <c r="AG63" s="860"/>
      <c r="AH63" s="860"/>
      <c r="AI63" s="860"/>
      <c r="AJ63" s="861"/>
      <c r="AK63" s="862"/>
      <c r="AL63" s="857"/>
      <c r="AM63" s="857"/>
      <c r="AN63" s="857"/>
      <c r="AO63" s="857"/>
      <c r="AP63" s="860">
        <v>1715</v>
      </c>
      <c r="AQ63" s="860"/>
      <c r="AR63" s="860"/>
      <c r="AS63" s="860"/>
      <c r="AT63" s="860"/>
      <c r="AU63" s="860">
        <v>1262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v>16</v>
      </c>
      <c r="AB68" s="884"/>
      <c r="AC68" s="884"/>
      <c r="AD68" s="884"/>
      <c r="AE68" s="884"/>
      <c r="AF68" s="884"/>
      <c r="AG68" s="884"/>
      <c r="AH68" s="884"/>
      <c r="AI68" s="884"/>
      <c r="AJ68" s="884"/>
      <c r="AK68" s="884">
        <v>24</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919</v>
      </c>
      <c r="R69" s="849"/>
      <c r="S69" s="849"/>
      <c r="T69" s="849"/>
      <c r="U69" s="849"/>
      <c r="V69" s="849">
        <v>818</v>
      </c>
      <c r="W69" s="849"/>
      <c r="X69" s="849"/>
      <c r="Y69" s="849"/>
      <c r="Z69" s="849"/>
      <c r="AA69" s="849">
        <v>101</v>
      </c>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2886</v>
      </c>
      <c r="R70" s="849"/>
      <c r="S70" s="849"/>
      <c r="T70" s="849"/>
      <c r="U70" s="849"/>
      <c r="V70" s="849">
        <v>12</v>
      </c>
      <c r="W70" s="849"/>
      <c r="X70" s="849"/>
      <c r="Y70" s="849"/>
      <c r="Z70" s="849"/>
      <c r="AA70" s="849">
        <v>2873</v>
      </c>
      <c r="AB70" s="849"/>
      <c r="AC70" s="849"/>
      <c r="AD70" s="849"/>
      <c r="AE70" s="849"/>
      <c r="AF70" s="849"/>
      <c r="AG70" s="849"/>
      <c r="AH70" s="849"/>
      <c r="AI70" s="849"/>
      <c r="AJ70" s="849"/>
      <c r="AK70" s="849"/>
      <c r="AL70" s="849"/>
      <c r="AM70" s="849"/>
      <c r="AN70" s="849"/>
      <c r="AO70" s="849"/>
      <c r="AP70" s="849">
        <v>3413</v>
      </c>
      <c r="AQ70" s="849"/>
      <c r="AR70" s="849"/>
      <c r="AS70" s="849"/>
      <c r="AT70" s="849"/>
      <c r="AU70" s="849">
        <v>157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15434</v>
      </c>
      <c r="R71" s="849"/>
      <c r="S71" s="849"/>
      <c r="T71" s="849"/>
      <c r="U71" s="849"/>
      <c r="V71" s="849">
        <v>15147</v>
      </c>
      <c r="W71" s="849"/>
      <c r="X71" s="849"/>
      <c r="Y71" s="849"/>
      <c r="Z71" s="849"/>
      <c r="AA71" s="849">
        <v>287</v>
      </c>
      <c r="AB71" s="849"/>
      <c r="AC71" s="849"/>
      <c r="AD71" s="849"/>
      <c r="AE71" s="849"/>
      <c r="AF71" s="849"/>
      <c r="AG71" s="849"/>
      <c r="AH71" s="849"/>
      <c r="AI71" s="849"/>
      <c r="AJ71" s="849"/>
      <c r="AK71" s="849">
        <v>8</v>
      </c>
      <c r="AL71" s="849"/>
      <c r="AM71" s="849"/>
      <c r="AN71" s="849"/>
      <c r="AO71" s="849"/>
      <c r="AP71" s="849">
        <v>4002</v>
      </c>
      <c r="AQ71" s="849"/>
      <c r="AR71" s="849"/>
      <c r="AS71" s="849"/>
      <c r="AT71" s="849"/>
      <c r="AU71" s="849">
        <v>99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v>7415</v>
      </c>
      <c r="AQ88" s="860"/>
      <c r="AR88" s="860"/>
      <c r="AS88" s="860"/>
      <c r="AT88" s="860"/>
      <c r="AU88" s="860">
        <v>256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549514</v>
      </c>
      <c r="AB110" s="920"/>
      <c r="AC110" s="920"/>
      <c r="AD110" s="920"/>
      <c r="AE110" s="921"/>
      <c r="AF110" s="922">
        <v>551499</v>
      </c>
      <c r="AG110" s="920"/>
      <c r="AH110" s="920"/>
      <c r="AI110" s="920"/>
      <c r="AJ110" s="921"/>
      <c r="AK110" s="922">
        <v>615438</v>
      </c>
      <c r="AL110" s="920"/>
      <c r="AM110" s="920"/>
      <c r="AN110" s="920"/>
      <c r="AO110" s="921"/>
      <c r="AP110" s="923">
        <v>22</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5857292</v>
      </c>
      <c r="BR110" s="957"/>
      <c r="BS110" s="957"/>
      <c r="BT110" s="957"/>
      <c r="BU110" s="957"/>
      <c r="BV110" s="957">
        <v>5841089</v>
      </c>
      <c r="BW110" s="957"/>
      <c r="BX110" s="957"/>
      <c r="BY110" s="957"/>
      <c r="BZ110" s="957"/>
      <c r="CA110" s="957">
        <v>6140587</v>
      </c>
      <c r="CB110" s="957"/>
      <c r="CC110" s="957"/>
      <c r="CD110" s="957"/>
      <c r="CE110" s="957"/>
      <c r="CF110" s="971">
        <v>219.4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919675</v>
      </c>
      <c r="BR112" s="950"/>
      <c r="BS112" s="950"/>
      <c r="BT112" s="950"/>
      <c r="BU112" s="950"/>
      <c r="BV112" s="950">
        <v>930860</v>
      </c>
      <c r="BW112" s="950"/>
      <c r="BX112" s="950"/>
      <c r="BY112" s="950"/>
      <c r="BZ112" s="950"/>
      <c r="CA112" s="950">
        <v>1262092</v>
      </c>
      <c r="CB112" s="950"/>
      <c r="CC112" s="950"/>
      <c r="CD112" s="950"/>
      <c r="CE112" s="950"/>
      <c r="CF112" s="944">
        <v>45.1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39277</v>
      </c>
      <c r="AB113" s="964"/>
      <c r="AC113" s="964"/>
      <c r="AD113" s="964"/>
      <c r="AE113" s="965"/>
      <c r="AF113" s="966">
        <v>63850</v>
      </c>
      <c r="AG113" s="964"/>
      <c r="AH113" s="964"/>
      <c r="AI113" s="964"/>
      <c r="AJ113" s="965"/>
      <c r="AK113" s="966">
        <v>78946</v>
      </c>
      <c r="AL113" s="964"/>
      <c r="AM113" s="964"/>
      <c r="AN113" s="964"/>
      <c r="AO113" s="965"/>
      <c r="AP113" s="967">
        <v>2.8</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2519</v>
      </c>
      <c r="BR113" s="950"/>
      <c r="BS113" s="950"/>
      <c r="BT113" s="950"/>
      <c r="BU113" s="950"/>
      <c r="BV113" s="950">
        <v>78088</v>
      </c>
      <c r="BW113" s="950"/>
      <c r="BX113" s="950"/>
      <c r="BY113" s="950"/>
      <c r="BZ113" s="950"/>
      <c r="CA113" s="950">
        <v>256077</v>
      </c>
      <c r="CB113" s="950"/>
      <c r="CC113" s="950"/>
      <c r="CD113" s="950"/>
      <c r="CE113" s="950"/>
      <c r="CF113" s="944">
        <v>9.1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1431423</v>
      </c>
      <c r="BR114" s="950"/>
      <c r="BS114" s="950"/>
      <c r="BT114" s="950"/>
      <c r="BU114" s="950"/>
      <c r="BV114" s="950">
        <v>1404417</v>
      </c>
      <c r="BW114" s="950"/>
      <c r="BX114" s="950"/>
      <c r="BY114" s="950"/>
      <c r="BZ114" s="950"/>
      <c r="CA114" s="950">
        <v>1352916</v>
      </c>
      <c r="CB114" s="950"/>
      <c r="CC114" s="950"/>
      <c r="CD114" s="950"/>
      <c r="CE114" s="950"/>
      <c r="CF114" s="944">
        <v>48.3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588791</v>
      </c>
      <c r="AB117" s="996"/>
      <c r="AC117" s="996"/>
      <c r="AD117" s="996"/>
      <c r="AE117" s="997"/>
      <c r="AF117" s="995">
        <v>615349</v>
      </c>
      <c r="AG117" s="996"/>
      <c r="AH117" s="996"/>
      <c r="AI117" s="996"/>
      <c r="AJ117" s="997"/>
      <c r="AK117" s="995">
        <v>694384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8210909</v>
      </c>
      <c r="BR118" s="1016"/>
      <c r="BS118" s="1016"/>
      <c r="BT118" s="1016"/>
      <c r="BU118" s="1016"/>
      <c r="BV118" s="1016">
        <v>8254454</v>
      </c>
      <c r="BW118" s="1016"/>
      <c r="BX118" s="1016"/>
      <c r="BY118" s="1016"/>
      <c r="BZ118" s="1016"/>
      <c r="CA118" s="1016">
        <v>9011672</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4504012</v>
      </c>
      <c r="BR119" s="957"/>
      <c r="BS119" s="957"/>
      <c r="BT119" s="957"/>
      <c r="BU119" s="957"/>
      <c r="BV119" s="957">
        <v>4510229</v>
      </c>
      <c r="BW119" s="957"/>
      <c r="BX119" s="957"/>
      <c r="BY119" s="957"/>
      <c r="BZ119" s="957"/>
      <c r="CA119" s="957">
        <v>4600265</v>
      </c>
      <c r="CB119" s="957"/>
      <c r="CC119" s="957"/>
      <c r="CD119" s="957"/>
      <c r="CE119" s="957"/>
      <c r="CF119" s="971">
        <v>164.3</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919675</v>
      </c>
      <c r="DH120" s="957"/>
      <c r="DI120" s="957"/>
      <c r="DJ120" s="957"/>
      <c r="DK120" s="957"/>
      <c r="DL120" s="957">
        <v>930860</v>
      </c>
      <c r="DM120" s="957"/>
      <c r="DN120" s="957"/>
      <c r="DO120" s="957"/>
      <c r="DP120" s="957"/>
      <c r="DQ120" s="957">
        <v>1262092</v>
      </c>
      <c r="DR120" s="957"/>
      <c r="DS120" s="957"/>
      <c r="DT120" s="957"/>
      <c r="DU120" s="957"/>
      <c r="DV120" s="958">
        <v>45.1</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4992524</v>
      </c>
      <c r="BR121" s="1016"/>
      <c r="BS121" s="1016"/>
      <c r="BT121" s="1016"/>
      <c r="BU121" s="1016"/>
      <c r="BV121" s="1016">
        <v>4961269</v>
      </c>
      <c r="BW121" s="1016"/>
      <c r="BX121" s="1016"/>
      <c r="BY121" s="1016"/>
      <c r="BZ121" s="1016"/>
      <c r="CA121" s="1016">
        <v>5108128</v>
      </c>
      <c r="CB121" s="1016"/>
      <c r="CC121" s="1016"/>
      <c r="CD121" s="1016"/>
      <c r="CE121" s="1016"/>
      <c r="CF121" s="1054">
        <v>182.5</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9496536</v>
      </c>
      <c r="BR122" s="1065"/>
      <c r="BS122" s="1065"/>
      <c r="BT122" s="1065"/>
      <c r="BU122" s="1065"/>
      <c r="BV122" s="1065">
        <v>9471498</v>
      </c>
      <c r="BW122" s="1065"/>
      <c r="BX122" s="1065"/>
      <c r="BY122" s="1065"/>
      <c r="BZ122" s="1065"/>
      <c r="CA122" s="1065">
        <v>9708393</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x14ac:dyDescent="0.15">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t="s">
        <v>446</v>
      </c>
      <c r="AB128" s="1120"/>
      <c r="AC128" s="1120"/>
      <c r="AD128" s="1120"/>
      <c r="AE128" s="1121"/>
      <c r="AF128" s="1122" t="s">
        <v>446</v>
      </c>
      <c r="AG128" s="1120"/>
      <c r="AH128" s="1120"/>
      <c r="AI128" s="1120"/>
      <c r="AJ128" s="1121"/>
      <c r="AK128" s="1122" t="s">
        <v>446</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3378665</v>
      </c>
      <c r="AB129" s="989"/>
      <c r="AC129" s="989"/>
      <c r="AD129" s="989"/>
      <c r="AE129" s="990"/>
      <c r="AF129" s="991">
        <v>3099720</v>
      </c>
      <c r="AG129" s="989"/>
      <c r="AH129" s="989"/>
      <c r="AI129" s="989"/>
      <c r="AJ129" s="990"/>
      <c r="AK129" s="991">
        <v>3328003</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5.0999999999999996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470658</v>
      </c>
      <c r="AB130" s="989"/>
      <c r="AC130" s="989"/>
      <c r="AD130" s="989"/>
      <c r="AE130" s="990"/>
      <c r="AF130" s="991">
        <v>473876</v>
      </c>
      <c r="AG130" s="989"/>
      <c r="AH130" s="989"/>
      <c r="AI130" s="989"/>
      <c r="AJ130" s="990"/>
      <c r="AK130" s="991">
        <v>528746</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2908007</v>
      </c>
      <c r="AB131" s="1028"/>
      <c r="AC131" s="1028"/>
      <c r="AD131" s="1028"/>
      <c r="AE131" s="1029"/>
      <c r="AF131" s="1030">
        <v>2625844</v>
      </c>
      <c r="AG131" s="1028"/>
      <c r="AH131" s="1028"/>
      <c r="AI131" s="1028"/>
      <c r="AJ131" s="1029"/>
      <c r="AK131" s="1030">
        <v>2799257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4.0623354760000003</v>
      </c>
      <c r="AB132" s="1134"/>
      <c r="AC132" s="1134"/>
      <c r="AD132" s="1134"/>
      <c r="AE132" s="1135"/>
      <c r="AF132" s="1136">
        <v>5.3877153399999997</v>
      </c>
      <c r="AG132" s="1134"/>
      <c r="AH132" s="1134"/>
      <c r="AI132" s="1134"/>
      <c r="AJ132" s="1135"/>
      <c r="AK132" s="1136">
        <v>5.9172130320000003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5.0999999999999996</v>
      </c>
      <c r="AB133" s="1141"/>
      <c r="AC133" s="1141"/>
      <c r="AD133" s="1141"/>
      <c r="AE133" s="1142"/>
      <c r="AF133" s="1140">
        <v>5</v>
      </c>
      <c r="AG133" s="1141"/>
      <c r="AH133" s="1141"/>
      <c r="AI133" s="1141"/>
      <c r="AJ133" s="1142"/>
      <c r="AK133" s="1140">
        <v>5.0999999999999996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878153</v>
      </c>
      <c r="L9" s="264">
        <v>244339</v>
      </c>
      <c r="M9" s="265">
        <v>199380</v>
      </c>
      <c r="N9" s="266">
        <v>22.5</v>
      </c>
    </row>
    <row r="10" spans="1:16" x14ac:dyDescent="0.15">
      <c r="A10" s="248"/>
      <c r="B10" s="244"/>
      <c r="C10" s="244"/>
      <c r="D10" s="244"/>
      <c r="E10" s="244"/>
      <c r="F10" s="244"/>
      <c r="G10" s="1149" t="s">
        <v>481</v>
      </c>
      <c r="H10" s="1150"/>
      <c r="I10" s="1150"/>
      <c r="J10" s="1151"/>
      <c r="K10" s="267">
        <v>78793</v>
      </c>
      <c r="L10" s="268">
        <v>21923</v>
      </c>
      <c r="M10" s="269">
        <v>22805</v>
      </c>
      <c r="N10" s="270">
        <v>-3.9</v>
      </c>
    </row>
    <row r="11" spans="1:16" ht="13.5" customHeight="1" x14ac:dyDescent="0.15">
      <c r="A11" s="248"/>
      <c r="B11" s="244"/>
      <c r="C11" s="244"/>
      <c r="D11" s="244"/>
      <c r="E11" s="244"/>
      <c r="F11" s="244"/>
      <c r="G11" s="1149" t="s">
        <v>482</v>
      </c>
      <c r="H11" s="1150"/>
      <c r="I11" s="1150"/>
      <c r="J11" s="1151"/>
      <c r="K11" s="267">
        <v>302</v>
      </c>
      <c r="L11" s="268">
        <v>84</v>
      </c>
      <c r="M11" s="269">
        <v>22815</v>
      </c>
      <c r="N11" s="270">
        <v>-99.6</v>
      </c>
    </row>
    <row r="12" spans="1:16" ht="13.5" customHeight="1" x14ac:dyDescent="0.15">
      <c r="A12" s="248"/>
      <c r="B12" s="244"/>
      <c r="C12" s="244"/>
      <c r="D12" s="244"/>
      <c r="E12" s="244"/>
      <c r="F12" s="244"/>
      <c r="G12" s="1149" t="s">
        <v>483</v>
      </c>
      <c r="H12" s="1150"/>
      <c r="I12" s="1150"/>
      <c r="J12" s="1151"/>
      <c r="K12" s="267">
        <v>3827</v>
      </c>
      <c r="L12" s="268">
        <v>1065</v>
      </c>
      <c r="M12" s="269">
        <v>3768</v>
      </c>
      <c r="N12" s="270">
        <v>-71.7</v>
      </c>
    </row>
    <row r="13" spans="1:16" ht="13.5" customHeight="1" x14ac:dyDescent="0.15">
      <c r="A13" s="248"/>
      <c r="B13" s="244"/>
      <c r="C13" s="244"/>
      <c r="D13" s="244"/>
      <c r="E13" s="244"/>
      <c r="F13" s="244"/>
      <c r="G13" s="1149" t="s">
        <v>484</v>
      </c>
      <c r="H13" s="1150"/>
      <c r="I13" s="1150"/>
      <c r="J13" s="1151"/>
      <c r="K13" s="267" t="s">
        <v>485</v>
      </c>
      <c r="L13" s="268" t="s">
        <v>485</v>
      </c>
      <c r="M13" s="269" t="s">
        <v>485</v>
      </c>
      <c r="N13" s="270" t="s">
        <v>485</v>
      </c>
    </row>
    <row r="14" spans="1:16" ht="13.5" customHeight="1" x14ac:dyDescent="0.15">
      <c r="A14" s="248"/>
      <c r="B14" s="244"/>
      <c r="C14" s="244"/>
      <c r="D14" s="244"/>
      <c r="E14" s="244"/>
      <c r="F14" s="244"/>
      <c r="G14" s="1149" t="s">
        <v>486</v>
      </c>
      <c r="H14" s="1150"/>
      <c r="I14" s="1150"/>
      <c r="J14" s="1151"/>
      <c r="K14" s="267">
        <v>21689</v>
      </c>
      <c r="L14" s="268">
        <v>6035</v>
      </c>
      <c r="M14" s="269">
        <v>8560</v>
      </c>
      <c r="N14" s="270">
        <v>-29.5</v>
      </c>
    </row>
    <row r="15" spans="1:16" ht="13.5" customHeight="1" x14ac:dyDescent="0.15">
      <c r="A15" s="248"/>
      <c r="B15" s="244"/>
      <c r="C15" s="244"/>
      <c r="D15" s="244"/>
      <c r="E15" s="244"/>
      <c r="F15" s="244"/>
      <c r="G15" s="1149" t="s">
        <v>487</v>
      </c>
      <c r="H15" s="1150"/>
      <c r="I15" s="1150"/>
      <c r="J15" s="1151"/>
      <c r="K15" s="267">
        <v>29196</v>
      </c>
      <c r="L15" s="268">
        <v>8124</v>
      </c>
      <c r="M15" s="269">
        <v>4570</v>
      </c>
      <c r="N15" s="270">
        <v>77.8</v>
      </c>
    </row>
    <row r="16" spans="1:16" x14ac:dyDescent="0.15">
      <c r="A16" s="248"/>
      <c r="B16" s="244"/>
      <c r="C16" s="244"/>
      <c r="D16" s="244"/>
      <c r="E16" s="244"/>
      <c r="F16" s="244"/>
      <c r="G16" s="1152" t="s">
        <v>488</v>
      </c>
      <c r="H16" s="1153"/>
      <c r="I16" s="1153"/>
      <c r="J16" s="1154"/>
      <c r="K16" s="268">
        <v>-100718</v>
      </c>
      <c r="L16" s="268">
        <v>-28024</v>
      </c>
      <c r="M16" s="269">
        <v>-19939</v>
      </c>
      <c r="N16" s="270">
        <v>40.5</v>
      </c>
    </row>
    <row r="17" spans="1:16" x14ac:dyDescent="0.15">
      <c r="A17" s="248"/>
      <c r="B17" s="244"/>
      <c r="C17" s="244"/>
      <c r="D17" s="244"/>
      <c r="E17" s="244"/>
      <c r="F17" s="244"/>
      <c r="G17" s="1152" t="s">
        <v>168</v>
      </c>
      <c r="H17" s="1153"/>
      <c r="I17" s="1153"/>
      <c r="J17" s="1154"/>
      <c r="K17" s="268">
        <v>911242</v>
      </c>
      <c r="L17" s="268">
        <v>253545</v>
      </c>
      <c r="M17" s="269">
        <v>241959</v>
      </c>
      <c r="N17" s="270">
        <v>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28.38</v>
      </c>
      <c r="L21" s="281">
        <v>22.44</v>
      </c>
      <c r="M21" s="282">
        <v>5.94</v>
      </c>
      <c r="N21" s="249"/>
      <c r="O21" s="283"/>
      <c r="P21" s="279"/>
    </row>
    <row r="22" spans="1:16" s="284" customFormat="1" x14ac:dyDescent="0.15">
      <c r="A22" s="279"/>
      <c r="B22" s="249"/>
      <c r="C22" s="249"/>
      <c r="D22" s="249"/>
      <c r="E22" s="249"/>
      <c r="F22" s="249"/>
      <c r="G22" s="1144" t="s">
        <v>494</v>
      </c>
      <c r="H22" s="1145"/>
      <c r="I22" s="1145"/>
      <c r="J22" s="1146"/>
      <c r="K22" s="285">
        <v>92.8</v>
      </c>
      <c r="L22" s="286">
        <v>94.5</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615438</v>
      </c>
      <c r="L32" s="294">
        <v>171240</v>
      </c>
      <c r="M32" s="295">
        <v>119365</v>
      </c>
      <c r="N32" s="296">
        <v>43.5</v>
      </c>
    </row>
    <row r="33" spans="1:16" ht="13.5" customHeight="1" x14ac:dyDescent="0.15">
      <c r="A33" s="248"/>
      <c r="B33" s="244"/>
      <c r="C33" s="244"/>
      <c r="D33" s="244"/>
      <c r="E33" s="244"/>
      <c r="F33" s="244"/>
      <c r="G33" s="1160" t="s">
        <v>499</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500</v>
      </c>
      <c r="H34" s="1161"/>
      <c r="I34" s="1161"/>
      <c r="J34" s="1162"/>
      <c r="K34" s="294" t="s">
        <v>485</v>
      </c>
      <c r="L34" s="294" t="s">
        <v>485</v>
      </c>
      <c r="M34" s="295">
        <v>50</v>
      </c>
      <c r="N34" s="296" t="s">
        <v>485</v>
      </c>
    </row>
    <row r="35" spans="1:16" ht="27" customHeight="1" x14ac:dyDescent="0.15">
      <c r="A35" s="248"/>
      <c r="B35" s="244"/>
      <c r="C35" s="244"/>
      <c r="D35" s="244"/>
      <c r="E35" s="244"/>
      <c r="F35" s="244"/>
      <c r="G35" s="1160" t="s">
        <v>501</v>
      </c>
      <c r="H35" s="1161"/>
      <c r="I35" s="1161"/>
      <c r="J35" s="1162"/>
      <c r="K35" s="294">
        <v>78946</v>
      </c>
      <c r="L35" s="294">
        <v>21966</v>
      </c>
      <c r="M35" s="295">
        <v>29529</v>
      </c>
      <c r="N35" s="296">
        <v>-25.6</v>
      </c>
    </row>
    <row r="36" spans="1:16" ht="27" customHeight="1" x14ac:dyDescent="0.15">
      <c r="A36" s="248"/>
      <c r="B36" s="244"/>
      <c r="C36" s="244"/>
      <c r="D36" s="244"/>
      <c r="E36" s="244"/>
      <c r="F36" s="244"/>
      <c r="G36" s="1160" t="s">
        <v>502</v>
      </c>
      <c r="H36" s="1161"/>
      <c r="I36" s="1161"/>
      <c r="J36" s="1162"/>
      <c r="K36" s="294" t="s">
        <v>485</v>
      </c>
      <c r="L36" s="294" t="s">
        <v>485</v>
      </c>
      <c r="M36" s="295">
        <v>4818</v>
      </c>
      <c r="N36" s="296" t="s">
        <v>485</v>
      </c>
    </row>
    <row r="37" spans="1:16" ht="13.5" customHeight="1" x14ac:dyDescent="0.15">
      <c r="A37" s="248"/>
      <c r="B37" s="244"/>
      <c r="C37" s="244"/>
      <c r="D37" s="244"/>
      <c r="E37" s="244"/>
      <c r="F37" s="244"/>
      <c r="G37" s="1160" t="s">
        <v>503</v>
      </c>
      <c r="H37" s="1161"/>
      <c r="I37" s="1161"/>
      <c r="J37" s="1162"/>
      <c r="K37" s="294" t="s">
        <v>485</v>
      </c>
      <c r="L37" s="294" t="s">
        <v>485</v>
      </c>
      <c r="M37" s="295">
        <v>1119</v>
      </c>
      <c r="N37" s="296" t="s">
        <v>485</v>
      </c>
    </row>
    <row r="38" spans="1:16" ht="27" customHeight="1" x14ac:dyDescent="0.15">
      <c r="A38" s="248"/>
      <c r="B38" s="244"/>
      <c r="C38" s="244"/>
      <c r="D38" s="244"/>
      <c r="E38" s="244"/>
      <c r="F38" s="244"/>
      <c r="G38" s="1163" t="s">
        <v>504</v>
      </c>
      <c r="H38" s="1164"/>
      <c r="I38" s="1164"/>
      <c r="J38" s="1165"/>
      <c r="K38" s="297" t="s">
        <v>485</v>
      </c>
      <c r="L38" s="297" t="s">
        <v>485</v>
      </c>
      <c r="M38" s="298">
        <v>49</v>
      </c>
      <c r="N38" s="299" t="s">
        <v>485</v>
      </c>
      <c r="O38" s="293"/>
    </row>
    <row r="39" spans="1:16" x14ac:dyDescent="0.15">
      <c r="A39" s="248"/>
      <c r="B39" s="244"/>
      <c r="C39" s="244"/>
      <c r="D39" s="244"/>
      <c r="E39" s="244"/>
      <c r="F39" s="244"/>
      <c r="G39" s="1163" t="s">
        <v>505</v>
      </c>
      <c r="H39" s="1164"/>
      <c r="I39" s="1164"/>
      <c r="J39" s="1165"/>
      <c r="K39" s="300" t="s">
        <v>485</v>
      </c>
      <c r="L39" s="300" t="s">
        <v>485</v>
      </c>
      <c r="M39" s="301">
        <v>-6027</v>
      </c>
      <c r="N39" s="302" t="s">
        <v>485</v>
      </c>
      <c r="O39" s="293"/>
    </row>
    <row r="40" spans="1:16" ht="27" customHeight="1" x14ac:dyDescent="0.15">
      <c r="A40" s="248"/>
      <c r="B40" s="244"/>
      <c r="C40" s="244"/>
      <c r="D40" s="244"/>
      <c r="E40" s="244"/>
      <c r="F40" s="244"/>
      <c r="G40" s="1160" t="s">
        <v>506</v>
      </c>
      <c r="H40" s="1161"/>
      <c r="I40" s="1161"/>
      <c r="J40" s="1162"/>
      <c r="K40" s="300">
        <v>-528746</v>
      </c>
      <c r="L40" s="300">
        <v>-147119</v>
      </c>
      <c r="M40" s="301">
        <v>-114844</v>
      </c>
      <c r="N40" s="302">
        <v>28.1</v>
      </c>
      <c r="O40" s="293"/>
    </row>
    <row r="41" spans="1:16" x14ac:dyDescent="0.15">
      <c r="A41" s="248"/>
      <c r="B41" s="244"/>
      <c r="C41" s="244"/>
      <c r="D41" s="244"/>
      <c r="E41" s="244"/>
      <c r="F41" s="244"/>
      <c r="G41" s="1166" t="s">
        <v>279</v>
      </c>
      <c r="H41" s="1167"/>
      <c r="I41" s="1167"/>
      <c r="J41" s="1168"/>
      <c r="K41" s="294">
        <v>165638</v>
      </c>
      <c r="L41" s="300">
        <v>46087</v>
      </c>
      <c r="M41" s="301">
        <v>34058</v>
      </c>
      <c r="N41" s="302">
        <v>35.299999999999997</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2302153</v>
      </c>
      <c r="J51" s="320">
        <v>586386</v>
      </c>
      <c r="K51" s="321">
        <v>-0.7</v>
      </c>
      <c r="L51" s="322">
        <v>203567</v>
      </c>
      <c r="M51" s="323">
        <v>-37.5</v>
      </c>
      <c r="N51" s="324">
        <v>36.799999999999997</v>
      </c>
    </row>
    <row r="52" spans="1:14" x14ac:dyDescent="0.15">
      <c r="A52" s="248"/>
      <c r="B52" s="244"/>
      <c r="C52" s="244"/>
      <c r="D52" s="244"/>
      <c r="E52" s="244"/>
      <c r="F52" s="244"/>
      <c r="G52" s="325"/>
      <c r="H52" s="326" t="s">
        <v>517</v>
      </c>
      <c r="I52" s="327">
        <v>1074566</v>
      </c>
      <c r="J52" s="328">
        <v>273705</v>
      </c>
      <c r="K52" s="329">
        <v>-29.7</v>
      </c>
      <c r="L52" s="330">
        <v>121137</v>
      </c>
      <c r="M52" s="331">
        <v>-26.6</v>
      </c>
      <c r="N52" s="332">
        <v>-3.1</v>
      </c>
    </row>
    <row r="53" spans="1:14" x14ac:dyDescent="0.15">
      <c r="A53" s="248"/>
      <c r="B53" s="244"/>
      <c r="C53" s="244"/>
      <c r="D53" s="244"/>
      <c r="E53" s="244"/>
      <c r="F53" s="244"/>
      <c r="G53" s="310" t="s">
        <v>518</v>
      </c>
      <c r="H53" s="311"/>
      <c r="I53" s="319">
        <v>1490820</v>
      </c>
      <c r="J53" s="320">
        <v>392424</v>
      </c>
      <c r="K53" s="321">
        <v>-33.1</v>
      </c>
      <c r="L53" s="322">
        <v>185018</v>
      </c>
      <c r="M53" s="323">
        <v>-9.1</v>
      </c>
      <c r="N53" s="324">
        <v>-24</v>
      </c>
    </row>
    <row r="54" spans="1:14" x14ac:dyDescent="0.15">
      <c r="A54" s="248"/>
      <c r="B54" s="244"/>
      <c r="C54" s="244"/>
      <c r="D54" s="244"/>
      <c r="E54" s="244"/>
      <c r="F54" s="244"/>
      <c r="G54" s="325"/>
      <c r="H54" s="326" t="s">
        <v>517</v>
      </c>
      <c r="I54" s="327">
        <v>787572</v>
      </c>
      <c r="J54" s="328">
        <v>207310</v>
      </c>
      <c r="K54" s="329">
        <v>-24.3</v>
      </c>
      <c r="L54" s="330">
        <v>95064</v>
      </c>
      <c r="M54" s="331">
        <v>-21.5</v>
      </c>
      <c r="N54" s="332">
        <v>-2.8</v>
      </c>
    </row>
    <row r="55" spans="1:14" x14ac:dyDescent="0.15">
      <c r="A55" s="248"/>
      <c r="B55" s="244"/>
      <c r="C55" s="244"/>
      <c r="D55" s="244"/>
      <c r="E55" s="244"/>
      <c r="F55" s="244"/>
      <c r="G55" s="310" t="s">
        <v>519</v>
      </c>
      <c r="H55" s="311"/>
      <c r="I55" s="319">
        <v>1663590</v>
      </c>
      <c r="J55" s="320">
        <v>443742</v>
      </c>
      <c r="K55" s="321">
        <v>13.1</v>
      </c>
      <c r="L55" s="322">
        <v>238802</v>
      </c>
      <c r="M55" s="323">
        <v>29.1</v>
      </c>
      <c r="N55" s="324">
        <v>-16</v>
      </c>
    </row>
    <row r="56" spans="1:14" x14ac:dyDescent="0.15">
      <c r="A56" s="248"/>
      <c r="B56" s="244"/>
      <c r="C56" s="244"/>
      <c r="D56" s="244"/>
      <c r="E56" s="244"/>
      <c r="F56" s="244"/>
      <c r="G56" s="325"/>
      <c r="H56" s="326" t="s">
        <v>517</v>
      </c>
      <c r="I56" s="327">
        <v>715019</v>
      </c>
      <c r="J56" s="328">
        <v>190723</v>
      </c>
      <c r="K56" s="329">
        <v>-8</v>
      </c>
      <c r="L56" s="330">
        <v>128562</v>
      </c>
      <c r="M56" s="331">
        <v>35.200000000000003</v>
      </c>
      <c r="N56" s="332">
        <v>-43.2</v>
      </c>
    </row>
    <row r="57" spans="1:14" x14ac:dyDescent="0.15">
      <c r="A57" s="248"/>
      <c r="B57" s="244"/>
      <c r="C57" s="244"/>
      <c r="D57" s="244"/>
      <c r="E57" s="244"/>
      <c r="F57" s="244"/>
      <c r="G57" s="310" t="s">
        <v>520</v>
      </c>
      <c r="H57" s="311"/>
      <c r="I57" s="319">
        <v>2021332</v>
      </c>
      <c r="J57" s="320">
        <v>550472</v>
      </c>
      <c r="K57" s="321">
        <v>24.1</v>
      </c>
      <c r="L57" s="322">
        <v>288550</v>
      </c>
      <c r="M57" s="323">
        <v>20.8</v>
      </c>
      <c r="N57" s="324">
        <v>3.3</v>
      </c>
    </row>
    <row r="58" spans="1:14" x14ac:dyDescent="0.15">
      <c r="A58" s="248"/>
      <c r="B58" s="244"/>
      <c r="C58" s="244"/>
      <c r="D58" s="244"/>
      <c r="E58" s="244"/>
      <c r="F58" s="244"/>
      <c r="G58" s="325"/>
      <c r="H58" s="326" t="s">
        <v>517</v>
      </c>
      <c r="I58" s="327">
        <v>1202205</v>
      </c>
      <c r="J58" s="328">
        <v>327398</v>
      </c>
      <c r="K58" s="329">
        <v>71.7</v>
      </c>
      <c r="L58" s="330">
        <v>141525</v>
      </c>
      <c r="M58" s="331">
        <v>10.1</v>
      </c>
      <c r="N58" s="332">
        <v>61.6</v>
      </c>
    </row>
    <row r="59" spans="1:14" x14ac:dyDescent="0.15">
      <c r="A59" s="248"/>
      <c r="B59" s="244"/>
      <c r="C59" s="244"/>
      <c r="D59" s="244"/>
      <c r="E59" s="244"/>
      <c r="F59" s="244"/>
      <c r="G59" s="310" t="s">
        <v>521</v>
      </c>
      <c r="H59" s="311"/>
      <c r="I59" s="319">
        <v>1997570</v>
      </c>
      <c r="J59" s="320">
        <v>555807</v>
      </c>
      <c r="K59" s="321">
        <v>1</v>
      </c>
      <c r="L59" s="322">
        <v>287914</v>
      </c>
      <c r="M59" s="323">
        <v>-0.2</v>
      </c>
      <c r="N59" s="324">
        <v>1.2</v>
      </c>
    </row>
    <row r="60" spans="1:14" x14ac:dyDescent="0.15">
      <c r="A60" s="248"/>
      <c r="B60" s="244"/>
      <c r="C60" s="244"/>
      <c r="D60" s="244"/>
      <c r="E60" s="244"/>
      <c r="F60" s="244"/>
      <c r="G60" s="325"/>
      <c r="H60" s="326" t="s">
        <v>517</v>
      </c>
      <c r="I60" s="333">
        <v>738571</v>
      </c>
      <c r="J60" s="328">
        <v>205501</v>
      </c>
      <c r="K60" s="329">
        <v>-37.200000000000003</v>
      </c>
      <c r="L60" s="330">
        <v>146531</v>
      </c>
      <c r="M60" s="331">
        <v>3.5</v>
      </c>
      <c r="N60" s="332">
        <v>-40.700000000000003</v>
      </c>
    </row>
    <row r="61" spans="1:14" x14ac:dyDescent="0.15">
      <c r="A61" s="248"/>
      <c r="B61" s="244"/>
      <c r="C61" s="244"/>
      <c r="D61" s="244"/>
      <c r="E61" s="244"/>
      <c r="F61" s="244"/>
      <c r="G61" s="310" t="s">
        <v>522</v>
      </c>
      <c r="H61" s="334"/>
      <c r="I61" s="335">
        <v>1895093</v>
      </c>
      <c r="J61" s="336">
        <v>505766</v>
      </c>
      <c r="K61" s="337">
        <v>0.9</v>
      </c>
      <c r="L61" s="338">
        <v>240770</v>
      </c>
      <c r="M61" s="339">
        <v>0.6</v>
      </c>
      <c r="N61" s="324">
        <v>0.3</v>
      </c>
    </row>
    <row r="62" spans="1:14" x14ac:dyDescent="0.15">
      <c r="A62" s="248"/>
      <c r="B62" s="244"/>
      <c r="C62" s="244"/>
      <c r="D62" s="244"/>
      <c r="E62" s="244"/>
      <c r="F62" s="244"/>
      <c r="G62" s="325"/>
      <c r="H62" s="326" t="s">
        <v>517</v>
      </c>
      <c r="I62" s="327">
        <v>903587</v>
      </c>
      <c r="J62" s="328">
        <v>240927</v>
      </c>
      <c r="K62" s="329">
        <v>-5.5</v>
      </c>
      <c r="L62" s="330">
        <v>126564</v>
      </c>
      <c r="M62" s="331">
        <v>0.1</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54.56</v>
      </c>
      <c r="G47" s="12">
        <v>50.82</v>
      </c>
      <c r="H47" s="12">
        <v>64.19</v>
      </c>
      <c r="I47" s="12">
        <v>70</v>
      </c>
      <c r="J47" s="13">
        <v>65.22</v>
      </c>
    </row>
    <row r="48" spans="2:10" ht="57.75" customHeight="1" x14ac:dyDescent="0.15">
      <c r="B48" s="14"/>
      <c r="C48" s="1171" t="s">
        <v>4</v>
      </c>
      <c r="D48" s="1171"/>
      <c r="E48" s="1172"/>
      <c r="F48" s="15">
        <v>4.79</v>
      </c>
      <c r="G48" s="16">
        <v>17.27</v>
      </c>
      <c r="H48" s="16">
        <v>5.05</v>
      </c>
      <c r="I48" s="16">
        <v>7.31</v>
      </c>
      <c r="J48" s="17">
        <v>2.16</v>
      </c>
    </row>
    <row r="49" spans="2:10" ht="57.75" customHeight="1" thickBot="1" x14ac:dyDescent="0.2">
      <c r="B49" s="18"/>
      <c r="C49" s="1173" t="s">
        <v>5</v>
      </c>
      <c r="D49" s="1173"/>
      <c r="E49" s="1174"/>
      <c r="F49" s="19" t="s">
        <v>529</v>
      </c>
      <c r="G49" s="20">
        <v>12.82</v>
      </c>
      <c r="H49" s="20">
        <v>0.6</v>
      </c>
      <c r="I49" s="20">
        <v>1.84</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2017-05-10T02:42:44Z</cp:lastPrinted>
  <dcterms:created xsi:type="dcterms:W3CDTF">2017-02-15T21:03:26Z</dcterms:created>
  <dcterms:modified xsi:type="dcterms:W3CDTF">2017-05-19T08:12:53Z</dcterms:modified>
  <cp:category/>
</cp:coreProperties>
</file>