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65521" windowWidth="5730" windowHeight="8550" activeTab="0"/>
  </bookViews>
  <sheets>
    <sheet name="3" sheetId="1" r:id="rId1"/>
  </sheets>
  <definedNames>
    <definedName name="_１６">'3'!$A$1:$N$72</definedName>
    <definedName name="_２４">'3'!$A$1:$A$72</definedName>
    <definedName name="_７">'3'!$A$1:$A$70</definedName>
    <definedName name="_xlnm.Print_Area" localSheetId="0">'3'!$A$1:$T$72</definedName>
  </definedNames>
  <calcPr fullCalcOnLoad="1"/>
</workbook>
</file>

<file path=xl/sharedStrings.xml><?xml version="1.0" encoding="utf-8"?>
<sst xmlns="http://schemas.openxmlformats.org/spreadsheetml/2006/main" count="198" uniqueCount="93">
  <si>
    <t>（単位：人）</t>
  </si>
  <si>
    <t>昭 和 ５０ 年</t>
  </si>
  <si>
    <t>昭 和 ５５ 年</t>
  </si>
  <si>
    <t>昭 和 ６０ 年</t>
  </si>
  <si>
    <t>平 成  ２  年</t>
  </si>
  <si>
    <t>平 成  ７  年</t>
  </si>
  <si>
    <t>平 成  １２  年</t>
  </si>
  <si>
    <t>市町村別</t>
  </si>
  <si>
    <t>45年～50年</t>
  </si>
  <si>
    <t>50年～55年</t>
  </si>
  <si>
    <t>55年～60年</t>
  </si>
  <si>
    <t>60年～2年</t>
  </si>
  <si>
    <t>2年～7年</t>
  </si>
  <si>
    <t>7年～12年</t>
  </si>
  <si>
    <t>人　口</t>
  </si>
  <si>
    <t>増加(人口)</t>
  </si>
  <si>
    <t>県　　　計</t>
  </si>
  <si>
    <t>市  部  計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</si>
  <si>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</si>
  <si>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</si>
  <si>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</si>
  <si>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</si>
  <si>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</si>
  <si>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</si>
  <si>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</si>
  <si>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</si>
  <si>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</si>
  <si>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</si>
  <si>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添  上  郡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</si>
  <si>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</si>
  <si>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</si>
  <si>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</si>
  <si>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</si>
  <si>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</si>
  <si>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</si>
  <si>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</si>
  <si>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</si>
  <si>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</si>
  <si>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</si>
  <si>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</si>
  <si>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</si>
  <si>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大宇陀町</t>
  </si>
  <si>
    <t>菟田野町</t>
  </si>
  <si>
    <t>榛 原 町</t>
  </si>
  <si>
    <t>室 生 村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</si>
  <si>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</si>
  <si>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</si>
  <si>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</si>
  <si>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</si>
  <si>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</si>
  <si>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</si>
  <si>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</si>
  <si>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</si>
  <si>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</si>
  <si>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</si>
  <si>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</si>
  <si>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大 淀 町</t>
  </si>
  <si>
    <t>下 市 町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</si>
  <si>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</si>
  <si>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</si>
  <si>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</si>
  <si>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</si>
  <si>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</si>
  <si>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</si>
  <si>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</si>
  <si>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 xml:space="preserve"> 資料:総務省統計局｢国勢調査報告｣</t>
  </si>
  <si>
    <t>葛　城　市</t>
  </si>
  <si>
    <t>…</t>
  </si>
  <si>
    <t xml:space="preserve"> ３.  各  回  国  勢  調  査  に  よ  る  </t>
  </si>
  <si>
    <t>吉 野 町</t>
  </si>
  <si>
    <t>　黒 滝 村</t>
  </si>
  <si>
    <t>西吉野村</t>
  </si>
  <si>
    <t>大 塔 村</t>
  </si>
  <si>
    <t>新 庄 町</t>
  </si>
  <si>
    <t>當 麻 町</t>
  </si>
  <si>
    <t>都 祁 村</t>
  </si>
  <si>
    <t>月ヶ瀬村</t>
  </si>
  <si>
    <t>奈  良  市</t>
  </si>
  <si>
    <t>※</t>
  </si>
  <si>
    <t>]</t>
  </si>
  <si>
    <t>※</t>
  </si>
  <si>
    <t>(注)1.昭和55年以前の人口は、昭和55年10月1日現在の境域による｡　　</t>
  </si>
  <si>
    <t>…</t>
  </si>
  <si>
    <t>宇　陀　市</t>
  </si>
  <si>
    <t xml:space="preserve">  市  町  村  別  人  口  の  推  移</t>
  </si>
  <si>
    <t xml:space="preserve">    2.※12年～17年増加（人口）は、平成12年人口を平成17年10月1日現在の市町村の境域に基づいて組み替えた人口と比較  している。</t>
  </si>
  <si>
    <t>平 成  １７  年</t>
  </si>
  <si>
    <t>平 成  ２２  年</t>
  </si>
  <si>
    <t>12年～17年</t>
  </si>
  <si>
    <t>17年～22年</t>
  </si>
  <si>
    <t>平 成  ２７  年</t>
  </si>
  <si>
    <t>22年～27年</t>
  </si>
  <si>
    <t>]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</si>
</sst>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#,##0;;&quot;－&quot;"/>
    <numFmt numFmtId="195" formatCode="#,##0;&quot;△&quot;#,##0;&quot;－&quot;"/>
    <numFmt numFmtId="196" formatCode="#,##0_ "/>
    <numFmt numFmtId="197" formatCode="0_);[Red]\(0\)"/>
    <numFmt numFmtId="198" formatCode="#,##0;&quot;△ &quot;#,##0"/>
    <numFmt numFmtId="199" formatCode="0;&quot;△ &quot;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6"/>
      <name val="System"/>
      <family val="0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標準明朝"/>
      <family val="1"/>
    </font>
    <font>
      <sz val="9.5"/>
      <name val="標準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195" fontId="9" fillId="0" borderId="10" xfId="0" applyNumberFormat="1" applyFont="1" applyBorder="1" applyAlignment="1" applyProtection="1">
      <alignment/>
      <protection locked="0"/>
    </xf>
    <xf numFmtId="194" fontId="9" fillId="0" borderId="10" xfId="0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195" fontId="9" fillId="0" borderId="0" xfId="0" applyNumberFormat="1" applyFont="1" applyBorder="1" applyAlignment="1" applyProtection="1">
      <alignment/>
      <protection locked="0"/>
    </xf>
    <xf numFmtId="194" fontId="9" fillId="0" borderId="0" xfId="0" applyNumberFormat="1" applyFont="1" applyBorder="1" applyAlignment="1" applyProtection="1">
      <alignment/>
      <protection locked="0"/>
    </xf>
    <xf numFmtId="195" fontId="9" fillId="0" borderId="0" xfId="0" applyNumberFormat="1" applyFont="1" applyAlignment="1" applyProtection="1">
      <alignment/>
      <protection locked="0"/>
    </xf>
    <xf numFmtId="194" fontId="9" fillId="0" borderId="0" xfId="0" applyNumberFormat="1" applyFont="1" applyAlignment="1" applyProtection="1">
      <alignment/>
      <protection locked="0"/>
    </xf>
    <xf numFmtId="195" fontId="6" fillId="0" borderId="0" xfId="0" applyNumberFormat="1" applyFont="1" applyAlignment="1" applyProtection="1">
      <alignment/>
      <protection locked="0"/>
    </xf>
    <xf numFmtId="194" fontId="6" fillId="0" borderId="0" xfId="0" applyNumberFormat="1" applyFont="1" applyAlignment="1" applyProtection="1">
      <alignment/>
      <protection locked="0"/>
    </xf>
    <xf numFmtId="195" fontId="6" fillId="0" borderId="0" xfId="0" applyNumberFormat="1" applyFont="1" applyBorder="1" applyAlignment="1" applyProtection="1">
      <alignment/>
      <protection locked="0"/>
    </xf>
    <xf numFmtId="194" fontId="6" fillId="0" borderId="11" xfId="0" applyNumberFormat="1" applyFont="1" applyBorder="1" applyAlignment="1" applyProtection="1">
      <alignment/>
      <protection locked="0"/>
    </xf>
    <xf numFmtId="195" fontId="6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2" xfId="0" applyNumberFormat="1" applyFont="1" applyBorder="1" applyAlignment="1" applyProtection="1">
      <alignment vertical="center"/>
      <protection locked="0"/>
    </xf>
    <xf numFmtId="0" fontId="6" fillId="0" borderId="13" xfId="0" applyNumberFormat="1" applyFont="1" applyBorder="1" applyAlignment="1" applyProtection="1">
      <alignment horizontal="centerContinuous" vertical="center"/>
      <protection locked="0"/>
    </xf>
    <xf numFmtId="0" fontId="6" fillId="0" borderId="12" xfId="0" applyNumberFormat="1" applyFont="1" applyBorder="1" applyAlignment="1" applyProtection="1">
      <alignment horizontal="centerContinuous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194" fontId="6" fillId="0" borderId="0" xfId="0" applyNumberFormat="1" applyFont="1" applyAlignment="1" applyProtection="1">
      <alignment horizontal="right"/>
      <protection locked="0"/>
    </xf>
    <xf numFmtId="194" fontId="9" fillId="0" borderId="0" xfId="0" applyNumberFormat="1" applyFont="1" applyAlignment="1" applyProtection="1">
      <alignment horizontal="right"/>
      <protection locked="0"/>
    </xf>
    <xf numFmtId="0" fontId="8" fillId="0" borderId="0" xfId="60" applyFont="1" applyAlignment="1">
      <alignment vertical="center"/>
      <protection/>
    </xf>
    <xf numFmtId="38" fontId="8" fillId="0" borderId="0" xfId="48" applyFont="1" applyAlignment="1">
      <alignment vertical="center"/>
    </xf>
    <xf numFmtId="0" fontId="6" fillId="0" borderId="16" xfId="0" applyNumberFormat="1" applyFont="1" applyBorder="1" applyAlignment="1" applyProtection="1">
      <alignment horizontal="centerContinuous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/>
      <protection locked="0"/>
    </xf>
    <xf numFmtId="0" fontId="9" fillId="0" borderId="20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right"/>
      <protection locked="0"/>
    </xf>
    <xf numFmtId="0" fontId="10" fillId="0" borderId="20" xfId="0" applyNumberFormat="1" applyFont="1" applyBorder="1" applyAlignment="1" applyProtection="1">
      <alignment horizontal="right"/>
      <protection locked="0"/>
    </xf>
    <xf numFmtId="0" fontId="11" fillId="0" borderId="20" xfId="0" applyNumberFormat="1" applyFont="1" applyBorder="1" applyAlignment="1" applyProtection="1" quotePrefix="1">
      <alignment horizontal="center"/>
      <protection locked="0"/>
    </xf>
    <xf numFmtId="0" fontId="6" fillId="0" borderId="21" xfId="0" applyNumberFormat="1" applyFont="1" applyBorder="1" applyAlignment="1" applyProtection="1">
      <alignment horizontal="right"/>
      <protection locked="0"/>
    </xf>
    <xf numFmtId="0" fontId="6" fillId="0" borderId="20" xfId="0" applyNumberFormat="1" applyFont="1" applyBorder="1" applyAlignment="1" applyProtection="1">
      <alignment/>
      <protection locked="0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Border="1" applyAlignment="1" applyProtection="1">
      <alignment horizontal="right"/>
      <protection locked="0"/>
    </xf>
    <xf numFmtId="0" fontId="11" fillId="0" borderId="0" xfId="0" applyNumberFormat="1" applyFont="1" applyBorder="1" applyAlignment="1" applyProtection="1" quotePrefix="1">
      <alignment horizontal="center"/>
      <protection locked="0"/>
    </xf>
    <xf numFmtId="0" fontId="6" fillId="0" borderId="11" xfId="0" applyNumberFormat="1" applyFont="1" applyBorder="1" applyAlignment="1" applyProtection="1">
      <alignment horizontal="right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0" fontId="13" fillId="0" borderId="20" xfId="0" applyNumberFormat="1" applyFont="1" applyBorder="1" applyAlignment="1" applyProtection="1">
      <alignment horizontal="left"/>
      <protection locked="0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14" fillId="0" borderId="20" xfId="0" applyNumberFormat="1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8" fillId="0" borderId="0" xfId="60" applyFont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60" applyFont="1" applyBorder="1" applyAlignment="1">
      <alignment/>
      <protection/>
    </xf>
    <xf numFmtId="38" fontId="8" fillId="0" borderId="0" xfId="48" applyFont="1" applyBorder="1" applyAlignment="1">
      <alignment/>
    </xf>
    <xf numFmtId="0" fontId="6" fillId="0" borderId="23" xfId="0" applyNumberFormat="1" applyFont="1" applyBorder="1" applyAlignment="1" applyProtection="1">
      <alignment horizontal="centerContinuous" vertical="center"/>
      <protection locked="0"/>
    </xf>
    <xf numFmtId="0" fontId="6" fillId="0" borderId="24" xfId="0" applyNumberFormat="1" applyFont="1" applyBorder="1" applyAlignment="1" applyProtection="1">
      <alignment horizontal="centerContinuous" vertical="center"/>
      <protection locked="0"/>
    </xf>
    <xf numFmtId="195" fontId="9" fillId="0" borderId="0" xfId="0" applyNumberFormat="1" applyFont="1" applyBorder="1" applyAlignment="1" applyProtection="1">
      <alignment horizontal="right"/>
      <protection locked="0"/>
    </xf>
    <xf numFmtId="195" fontId="6" fillId="0" borderId="0" xfId="0" applyNumberFormat="1" applyFont="1" applyBorder="1" applyAlignment="1" applyProtection="1">
      <alignment horizontal="right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3年度統計年鑑1-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74"/>
  <sheetViews>
    <sheetView tabSelected="1" view="pageBreakPreview" zoomScale="90" zoomScaleSheetLayoutView="90" zoomScalePageLayoutView="0" workbookViewId="0" topLeftCell="A1">
      <selection activeCell="T82" sqref="T82"/>
    </sheetView>
  </sheetViews>
  <sheetFormatPr defaultColWidth="8.796875" defaultRowHeight="15"/>
  <cols>
    <col min="1" max="1" width="10.19921875" style="2" customWidth="1"/>
    <col min="2" max="2" width="1.59765625" style="2" customWidth="1"/>
    <col min="3" max="6" width="9.5" style="2" customWidth="1"/>
    <col min="7" max="15" width="8.5" style="2" customWidth="1"/>
    <col min="16" max="16" width="8.5" style="3" customWidth="1"/>
    <col min="17" max="17" width="8.5" style="2" customWidth="1"/>
    <col min="18" max="18" width="8.5" style="3" customWidth="1"/>
    <col min="19" max="19" width="8.5" style="2" customWidth="1"/>
    <col min="20" max="20" width="8.5" style="3" customWidth="1"/>
    <col min="21" max="16384" width="9" style="2" customWidth="1"/>
  </cols>
  <sheetData>
    <row r="1" spans="3:20" s="6" customFormat="1" ht="20.25" customHeight="1">
      <c r="C1" s="70" t="s">
        <v>68</v>
      </c>
      <c r="D1" s="70"/>
      <c r="E1" s="70"/>
      <c r="F1" s="70"/>
      <c r="G1" s="70"/>
      <c r="H1" s="70"/>
      <c r="I1" s="70"/>
      <c r="J1" s="70"/>
      <c r="K1" s="71" t="s">
        <v>84</v>
      </c>
      <c r="L1" s="71"/>
      <c r="M1" s="71"/>
      <c r="N1" s="71"/>
      <c r="O1" s="71"/>
      <c r="P1" s="71"/>
      <c r="Q1" s="71"/>
      <c r="R1" s="71"/>
      <c r="S1" s="4"/>
      <c r="T1" s="5"/>
    </row>
    <row r="2" spans="1:14" ht="14.25" customHeight="1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0" ht="13.5" customHeight="1">
      <c r="A3" s="21"/>
      <c r="B3" s="21"/>
      <c r="C3" s="22" t="s">
        <v>1</v>
      </c>
      <c r="D3" s="23"/>
      <c r="E3" s="22" t="s">
        <v>2</v>
      </c>
      <c r="F3" s="31"/>
      <c r="G3" s="23" t="s">
        <v>3</v>
      </c>
      <c r="H3" s="23"/>
      <c r="I3" s="60" t="s">
        <v>4</v>
      </c>
      <c r="J3" s="23"/>
      <c r="K3" s="61" t="s">
        <v>5</v>
      </c>
      <c r="L3" s="23"/>
      <c r="M3" s="22" t="s">
        <v>6</v>
      </c>
      <c r="N3" s="23"/>
      <c r="O3" s="22" t="s">
        <v>86</v>
      </c>
      <c r="P3" s="23"/>
      <c r="Q3" s="22" t="s">
        <v>87</v>
      </c>
      <c r="R3" s="23"/>
      <c r="S3" s="22" t="s">
        <v>90</v>
      </c>
      <c r="T3" s="23"/>
    </row>
    <row r="4" spans="1:20" ht="12" customHeight="1">
      <c r="A4" s="68" t="s">
        <v>7</v>
      </c>
      <c r="B4" s="69"/>
      <c r="C4" s="64" t="s">
        <v>14</v>
      </c>
      <c r="D4" s="24" t="s">
        <v>8</v>
      </c>
      <c r="E4" s="64" t="s">
        <v>14</v>
      </c>
      <c r="F4" s="32" t="s">
        <v>9</v>
      </c>
      <c r="G4" s="66" t="s">
        <v>14</v>
      </c>
      <c r="H4" s="24" t="s">
        <v>10</v>
      </c>
      <c r="I4" s="64" t="s">
        <v>14</v>
      </c>
      <c r="J4" s="24" t="s">
        <v>11</v>
      </c>
      <c r="K4" s="66" t="s">
        <v>14</v>
      </c>
      <c r="L4" s="24" t="s">
        <v>12</v>
      </c>
      <c r="M4" s="64" t="s">
        <v>14</v>
      </c>
      <c r="N4" s="24" t="s">
        <v>13</v>
      </c>
      <c r="O4" s="64" t="s">
        <v>14</v>
      </c>
      <c r="P4" s="24" t="s">
        <v>88</v>
      </c>
      <c r="Q4" s="64" t="s">
        <v>14</v>
      </c>
      <c r="R4" s="24" t="s">
        <v>89</v>
      </c>
      <c r="S4" s="64" t="s">
        <v>14</v>
      </c>
      <c r="T4" s="24" t="s">
        <v>91</v>
      </c>
    </row>
    <row r="5" spans="1:20" ht="12.75" customHeight="1">
      <c r="A5" s="25"/>
      <c r="B5" s="49"/>
      <c r="C5" s="65"/>
      <c r="D5" s="26" t="s">
        <v>15</v>
      </c>
      <c r="E5" s="65"/>
      <c r="F5" s="33" t="s">
        <v>15</v>
      </c>
      <c r="G5" s="67"/>
      <c r="H5" s="51" t="s">
        <v>15</v>
      </c>
      <c r="I5" s="65"/>
      <c r="J5" s="26" t="s">
        <v>15</v>
      </c>
      <c r="K5" s="67"/>
      <c r="L5" s="26" t="s">
        <v>15</v>
      </c>
      <c r="M5" s="65"/>
      <c r="N5" s="26" t="s">
        <v>15</v>
      </c>
      <c r="O5" s="65"/>
      <c r="P5" s="26" t="s">
        <v>15</v>
      </c>
      <c r="Q5" s="65"/>
      <c r="R5" s="26" t="s">
        <v>15</v>
      </c>
      <c r="S5" s="65"/>
      <c r="T5" s="26" t="s">
        <v>15</v>
      </c>
    </row>
    <row r="6" spans="1:20" s="9" customFormat="1" ht="13.5" customHeight="1">
      <c r="A6" s="42" t="s">
        <v>16</v>
      </c>
      <c r="B6" s="34"/>
      <c r="C6" s="8">
        <v>1077491</v>
      </c>
      <c r="D6" s="7">
        <v>147331</v>
      </c>
      <c r="E6" s="8">
        <v>1209365</v>
      </c>
      <c r="F6" s="7">
        <v>131874</v>
      </c>
      <c r="G6" s="8">
        <v>1304866</v>
      </c>
      <c r="H6" s="7">
        <v>95501</v>
      </c>
      <c r="I6" s="8">
        <v>1375481</v>
      </c>
      <c r="J6" s="7">
        <v>70615</v>
      </c>
      <c r="K6" s="8">
        <v>1430862</v>
      </c>
      <c r="L6" s="7">
        <v>55381</v>
      </c>
      <c r="M6" s="8">
        <v>1442795</v>
      </c>
      <c r="N6" s="7">
        <v>11933</v>
      </c>
      <c r="O6" s="8">
        <v>1421310</v>
      </c>
      <c r="P6" s="7">
        <v>-21485</v>
      </c>
      <c r="Q6" s="8">
        <v>1400728</v>
      </c>
      <c r="R6" s="7">
        <v>-20582</v>
      </c>
      <c r="S6" s="8">
        <f>S8+S23</f>
        <v>1364316</v>
      </c>
      <c r="T6" s="7">
        <f>S6-Q6</f>
        <v>-36412</v>
      </c>
    </row>
    <row r="7" spans="1:20" s="9" customFormat="1" ht="2.25" customHeight="1">
      <c r="A7" s="43"/>
      <c r="B7" s="35"/>
      <c r="C7" s="11"/>
      <c r="D7" s="10"/>
      <c r="E7" s="11"/>
      <c r="F7" s="10"/>
      <c r="G7" s="11"/>
      <c r="H7" s="10"/>
      <c r="I7" s="11"/>
      <c r="J7" s="10"/>
      <c r="K7" s="11"/>
      <c r="L7" s="10"/>
      <c r="M7" s="11"/>
      <c r="N7" s="10"/>
      <c r="O7" s="11"/>
      <c r="P7" s="10"/>
      <c r="Q7" s="11"/>
      <c r="R7" s="10"/>
      <c r="S7" s="11"/>
      <c r="T7" s="10"/>
    </row>
    <row r="8" spans="1:20" s="9" customFormat="1" ht="13.5" customHeight="1">
      <c r="A8" s="43" t="s">
        <v>17</v>
      </c>
      <c r="B8" s="35"/>
      <c r="C8" s="13">
        <v>747210</v>
      </c>
      <c r="D8" s="12">
        <v>116925</v>
      </c>
      <c r="E8" s="13">
        <v>847565</v>
      </c>
      <c r="F8" s="12">
        <v>100355</v>
      </c>
      <c r="G8" s="13">
        <v>923818</v>
      </c>
      <c r="H8" s="12">
        <v>76253</v>
      </c>
      <c r="I8" s="13">
        <v>978776</v>
      </c>
      <c r="J8" s="12">
        <v>54958</v>
      </c>
      <c r="K8" s="13">
        <v>1022908</v>
      </c>
      <c r="L8" s="12">
        <v>44132</v>
      </c>
      <c r="M8" s="13">
        <v>1041233</v>
      </c>
      <c r="N8" s="10">
        <v>18325</v>
      </c>
      <c r="O8" s="13">
        <v>1078901</v>
      </c>
      <c r="P8" s="10">
        <v>-10764</v>
      </c>
      <c r="Q8" s="13">
        <v>1107167</v>
      </c>
      <c r="R8" s="10">
        <v>-8917</v>
      </c>
      <c r="S8" s="13">
        <f>SUM(S10:S21)</f>
        <v>1082329</v>
      </c>
      <c r="T8" s="10">
        <f>SUM(T10:T21)</f>
        <v>-24838</v>
      </c>
    </row>
    <row r="9" spans="1:20" s="9" customFormat="1" ht="2.25" customHeight="1">
      <c r="A9" s="43"/>
      <c r="B9" s="35"/>
      <c r="C9" s="13"/>
      <c r="D9" s="12"/>
      <c r="E9" s="13"/>
      <c r="F9" s="12"/>
      <c r="G9" s="13"/>
      <c r="H9" s="12"/>
      <c r="I9" s="13"/>
      <c r="J9" s="12"/>
      <c r="K9" s="13"/>
      <c r="L9" s="12"/>
      <c r="M9" s="13"/>
      <c r="N9" s="10"/>
      <c r="O9" s="13"/>
      <c r="P9" s="10" t="s">
        <v>92</v>
      </c>
      <c r="Q9" s="13"/>
      <c r="R9" s="10" t="s">
        <v>92</v>
      </c>
      <c r="S9" s="13"/>
      <c r="T9" s="10" t="s">
        <v>79</v>
      </c>
    </row>
    <row r="10" spans="1:20" s="9" customFormat="1" ht="13.5" customHeight="1">
      <c r="A10" s="44" t="s">
        <v>77</v>
      </c>
      <c r="B10" s="52" t="s">
        <v>78</v>
      </c>
      <c r="C10" s="15">
        <v>257538</v>
      </c>
      <c r="D10" s="14">
        <v>49272</v>
      </c>
      <c r="E10" s="15">
        <v>297953</v>
      </c>
      <c r="F10" s="14">
        <v>40415</v>
      </c>
      <c r="G10" s="15">
        <v>327702</v>
      </c>
      <c r="H10" s="14">
        <v>29749</v>
      </c>
      <c r="I10" s="15">
        <v>349349</v>
      </c>
      <c r="J10" s="14">
        <v>21647</v>
      </c>
      <c r="K10" s="15">
        <v>359218</v>
      </c>
      <c r="L10" s="14">
        <v>9869</v>
      </c>
      <c r="M10" s="15">
        <v>366185</v>
      </c>
      <c r="N10" s="16">
        <v>6967</v>
      </c>
      <c r="O10" s="15">
        <v>370102</v>
      </c>
      <c r="P10" s="16">
        <v>-4842</v>
      </c>
      <c r="Q10" s="15">
        <v>366591</v>
      </c>
      <c r="R10" s="16">
        <v>-3511</v>
      </c>
      <c r="S10" s="15">
        <v>360310</v>
      </c>
      <c r="T10" s="16">
        <f aca="true" t="shared" si="0" ref="T10:T21">S10-Q10</f>
        <v>-6281</v>
      </c>
    </row>
    <row r="11" spans="1:20" s="9" customFormat="1" ht="13.5" customHeight="1">
      <c r="A11" s="44" t="s">
        <v>18</v>
      </c>
      <c r="B11" s="36"/>
      <c r="C11" s="15">
        <v>58637</v>
      </c>
      <c r="D11" s="14">
        <v>5162</v>
      </c>
      <c r="E11" s="15">
        <v>61711</v>
      </c>
      <c r="F11" s="14">
        <v>3074</v>
      </c>
      <c r="G11" s="15">
        <v>65223</v>
      </c>
      <c r="H11" s="14">
        <v>3512</v>
      </c>
      <c r="I11" s="15">
        <v>68237</v>
      </c>
      <c r="J11" s="14">
        <v>3014</v>
      </c>
      <c r="K11" s="15">
        <v>73806</v>
      </c>
      <c r="L11" s="14">
        <v>5569</v>
      </c>
      <c r="M11" s="15">
        <v>73668</v>
      </c>
      <c r="N11" s="16">
        <v>-138</v>
      </c>
      <c r="O11" s="15">
        <v>70800</v>
      </c>
      <c r="P11" s="16">
        <v>-2868</v>
      </c>
      <c r="Q11" s="15">
        <v>68451</v>
      </c>
      <c r="R11" s="16">
        <v>-2349</v>
      </c>
      <c r="S11" s="15">
        <v>64817</v>
      </c>
      <c r="T11" s="16">
        <f t="shared" si="0"/>
        <v>-3634</v>
      </c>
    </row>
    <row r="12" spans="1:20" s="9" customFormat="1" ht="13.5" customHeight="1">
      <c r="A12" s="44" t="s">
        <v>19</v>
      </c>
      <c r="B12" s="36"/>
      <c r="C12" s="15">
        <v>71001</v>
      </c>
      <c r="D12" s="14">
        <v>13545</v>
      </c>
      <c r="E12" s="15">
        <v>81266</v>
      </c>
      <c r="F12" s="14">
        <v>10265</v>
      </c>
      <c r="G12" s="15">
        <v>89624</v>
      </c>
      <c r="H12" s="14">
        <v>8358</v>
      </c>
      <c r="I12" s="15">
        <v>92949</v>
      </c>
      <c r="J12" s="14">
        <v>3325</v>
      </c>
      <c r="K12" s="15">
        <v>95165</v>
      </c>
      <c r="L12" s="14">
        <v>2216</v>
      </c>
      <c r="M12" s="15">
        <v>94188</v>
      </c>
      <c r="N12" s="16">
        <v>-977</v>
      </c>
      <c r="O12" s="15">
        <v>91672</v>
      </c>
      <c r="P12" s="16">
        <v>-2516</v>
      </c>
      <c r="Q12" s="15">
        <v>89023</v>
      </c>
      <c r="R12" s="16">
        <v>-2649</v>
      </c>
      <c r="S12" s="15">
        <v>87050</v>
      </c>
      <c r="T12" s="16">
        <f t="shared" si="0"/>
        <v>-1973</v>
      </c>
    </row>
    <row r="13" spans="1:20" s="9" customFormat="1" ht="13.5" customHeight="1">
      <c r="A13" s="44" t="s">
        <v>20</v>
      </c>
      <c r="B13" s="36"/>
      <c r="C13" s="15">
        <v>62909</v>
      </c>
      <c r="D13" s="14">
        <v>5889</v>
      </c>
      <c r="E13" s="15">
        <v>64894</v>
      </c>
      <c r="F13" s="14">
        <v>1985</v>
      </c>
      <c r="G13" s="15">
        <v>69129</v>
      </c>
      <c r="H13" s="14">
        <v>4235</v>
      </c>
      <c r="I13" s="15">
        <v>68815</v>
      </c>
      <c r="J13" s="14">
        <v>-314</v>
      </c>
      <c r="K13" s="15">
        <v>74188</v>
      </c>
      <c r="L13" s="14">
        <v>5373</v>
      </c>
      <c r="M13" s="15">
        <v>72741</v>
      </c>
      <c r="N13" s="16">
        <v>-1447</v>
      </c>
      <c r="O13" s="15">
        <v>71152</v>
      </c>
      <c r="P13" s="16">
        <v>-1589</v>
      </c>
      <c r="Q13" s="15">
        <v>69178</v>
      </c>
      <c r="R13" s="16">
        <v>-1974</v>
      </c>
      <c r="S13" s="15">
        <v>67398</v>
      </c>
      <c r="T13" s="16">
        <f t="shared" si="0"/>
        <v>-1780</v>
      </c>
    </row>
    <row r="14" spans="1:20" s="9" customFormat="1" ht="13.5" customHeight="1">
      <c r="A14" s="44" t="s">
        <v>21</v>
      </c>
      <c r="B14" s="36"/>
      <c r="C14" s="15">
        <v>95701</v>
      </c>
      <c r="D14" s="14">
        <v>20193</v>
      </c>
      <c r="E14" s="15">
        <v>107316</v>
      </c>
      <c r="F14" s="14">
        <v>11615</v>
      </c>
      <c r="G14" s="15">
        <v>112888</v>
      </c>
      <c r="H14" s="14">
        <v>5572</v>
      </c>
      <c r="I14" s="15">
        <v>115554</v>
      </c>
      <c r="J14" s="14">
        <v>2666</v>
      </c>
      <c r="K14" s="15">
        <v>121988</v>
      </c>
      <c r="L14" s="14">
        <v>6434</v>
      </c>
      <c r="M14" s="15">
        <v>125005</v>
      </c>
      <c r="N14" s="16">
        <v>3017</v>
      </c>
      <c r="O14" s="15">
        <v>124728</v>
      </c>
      <c r="P14" s="16">
        <v>-277</v>
      </c>
      <c r="Q14" s="15">
        <v>125605</v>
      </c>
      <c r="R14" s="16">
        <v>877</v>
      </c>
      <c r="S14" s="15">
        <v>124111</v>
      </c>
      <c r="T14" s="16">
        <f t="shared" si="0"/>
        <v>-1494</v>
      </c>
    </row>
    <row r="15" spans="1:20" s="9" customFormat="1" ht="13.5" customHeight="1">
      <c r="A15" s="44" t="s">
        <v>22</v>
      </c>
      <c r="B15" s="36"/>
      <c r="C15" s="15">
        <v>54314</v>
      </c>
      <c r="D15" s="14">
        <v>2233</v>
      </c>
      <c r="E15" s="15">
        <v>56439</v>
      </c>
      <c r="F15" s="14">
        <v>2125</v>
      </c>
      <c r="G15" s="15">
        <v>58894</v>
      </c>
      <c r="H15" s="14">
        <v>2455</v>
      </c>
      <c r="I15" s="15">
        <v>60262</v>
      </c>
      <c r="J15" s="14">
        <v>1368</v>
      </c>
      <c r="K15" s="15">
        <v>63225</v>
      </c>
      <c r="L15" s="14">
        <v>2963</v>
      </c>
      <c r="M15" s="15">
        <v>63248</v>
      </c>
      <c r="N15" s="16">
        <v>23</v>
      </c>
      <c r="O15" s="15">
        <v>61130</v>
      </c>
      <c r="P15" s="16">
        <v>-2118</v>
      </c>
      <c r="Q15" s="15">
        <v>60146</v>
      </c>
      <c r="R15" s="16">
        <v>-984</v>
      </c>
      <c r="S15" s="15">
        <v>57244</v>
      </c>
      <c r="T15" s="16">
        <f t="shared" si="0"/>
        <v>-2902</v>
      </c>
    </row>
    <row r="16" spans="1:20" s="9" customFormat="1" ht="13.5" customHeight="1">
      <c r="A16" s="44" t="s">
        <v>23</v>
      </c>
      <c r="B16" s="52" t="s">
        <v>78</v>
      </c>
      <c r="C16" s="15">
        <v>34125</v>
      </c>
      <c r="D16" s="14">
        <v>388</v>
      </c>
      <c r="E16" s="15">
        <v>33824</v>
      </c>
      <c r="F16" s="14">
        <v>-301</v>
      </c>
      <c r="G16" s="15">
        <v>33887</v>
      </c>
      <c r="H16" s="14">
        <v>63</v>
      </c>
      <c r="I16" s="15">
        <v>34545</v>
      </c>
      <c r="J16" s="14">
        <v>658</v>
      </c>
      <c r="K16" s="15">
        <v>35734</v>
      </c>
      <c r="L16" s="14">
        <v>1189</v>
      </c>
      <c r="M16" s="15">
        <v>35205</v>
      </c>
      <c r="N16" s="16">
        <v>-529</v>
      </c>
      <c r="O16" s="15">
        <v>37375</v>
      </c>
      <c r="P16" s="16">
        <v>-2553</v>
      </c>
      <c r="Q16" s="15">
        <v>34460</v>
      </c>
      <c r="R16" s="16">
        <v>-2915</v>
      </c>
      <c r="S16" s="15">
        <v>30997</v>
      </c>
      <c r="T16" s="16">
        <f t="shared" si="0"/>
        <v>-3463</v>
      </c>
    </row>
    <row r="17" spans="1:20" s="9" customFormat="1" ht="13.5" customHeight="1">
      <c r="A17" s="44" t="s">
        <v>24</v>
      </c>
      <c r="B17" s="36"/>
      <c r="C17" s="15">
        <v>37554</v>
      </c>
      <c r="D17" s="14">
        <v>1567</v>
      </c>
      <c r="E17" s="15">
        <v>37387</v>
      </c>
      <c r="F17" s="14">
        <v>-167</v>
      </c>
      <c r="G17" s="15">
        <v>36693</v>
      </c>
      <c r="H17" s="14">
        <v>-694</v>
      </c>
      <c r="I17" s="15">
        <v>36644</v>
      </c>
      <c r="J17" s="14">
        <v>-49</v>
      </c>
      <c r="K17" s="15">
        <v>36119</v>
      </c>
      <c r="L17" s="14">
        <v>-525</v>
      </c>
      <c r="M17" s="15">
        <v>34676</v>
      </c>
      <c r="N17" s="16">
        <v>-1443</v>
      </c>
      <c r="O17" s="15">
        <v>32273</v>
      </c>
      <c r="P17" s="16">
        <v>-2403</v>
      </c>
      <c r="Q17" s="15">
        <v>30287</v>
      </c>
      <c r="R17" s="16">
        <v>-1986</v>
      </c>
      <c r="S17" s="15">
        <v>26868</v>
      </c>
      <c r="T17" s="16">
        <f t="shared" si="0"/>
        <v>-3419</v>
      </c>
    </row>
    <row r="18" spans="1:20" s="9" customFormat="1" ht="13.5" customHeight="1">
      <c r="A18" s="44" t="s">
        <v>25</v>
      </c>
      <c r="B18" s="36"/>
      <c r="C18" s="15">
        <v>48848</v>
      </c>
      <c r="D18" s="14">
        <v>13298</v>
      </c>
      <c r="E18" s="15">
        <v>70461</v>
      </c>
      <c r="F18" s="14">
        <v>21613</v>
      </c>
      <c r="G18" s="15">
        <v>86293</v>
      </c>
      <c r="H18" s="14">
        <v>15832</v>
      </c>
      <c r="I18" s="15">
        <v>99604</v>
      </c>
      <c r="J18" s="14">
        <v>13311</v>
      </c>
      <c r="K18" s="15">
        <v>106726</v>
      </c>
      <c r="L18" s="14">
        <v>7122</v>
      </c>
      <c r="M18" s="15">
        <v>112830</v>
      </c>
      <c r="N18" s="16">
        <v>6104</v>
      </c>
      <c r="O18" s="15">
        <v>113686</v>
      </c>
      <c r="P18" s="16">
        <v>856</v>
      </c>
      <c r="Q18" s="15">
        <v>118113</v>
      </c>
      <c r="R18" s="16">
        <v>4427</v>
      </c>
      <c r="S18" s="15">
        <v>118233</v>
      </c>
      <c r="T18" s="16">
        <f t="shared" si="0"/>
        <v>120</v>
      </c>
    </row>
    <row r="19" spans="1:20" s="9" customFormat="1" ht="13.5" customHeight="1">
      <c r="A19" s="44" t="s">
        <v>26</v>
      </c>
      <c r="B19" s="36"/>
      <c r="C19" s="15">
        <v>26583</v>
      </c>
      <c r="D19" s="14">
        <v>5378</v>
      </c>
      <c r="E19" s="15">
        <v>36314</v>
      </c>
      <c r="F19" s="14">
        <v>9731</v>
      </c>
      <c r="G19" s="15">
        <v>43485</v>
      </c>
      <c r="H19" s="14">
        <v>7171</v>
      </c>
      <c r="I19" s="15">
        <v>52817</v>
      </c>
      <c r="J19" s="14">
        <v>9332</v>
      </c>
      <c r="K19" s="15">
        <v>56739</v>
      </c>
      <c r="L19" s="14">
        <v>3922</v>
      </c>
      <c r="M19" s="15">
        <v>63487</v>
      </c>
      <c r="N19" s="16">
        <v>6748</v>
      </c>
      <c r="O19" s="15">
        <v>70998</v>
      </c>
      <c r="P19" s="16">
        <v>7511</v>
      </c>
      <c r="Q19" s="15">
        <v>75227</v>
      </c>
      <c r="R19" s="16">
        <v>4229</v>
      </c>
      <c r="S19" s="15">
        <v>77561</v>
      </c>
      <c r="T19" s="16">
        <f t="shared" si="0"/>
        <v>2334</v>
      </c>
    </row>
    <row r="20" spans="1:20" s="9" customFormat="1" ht="13.5" customHeight="1">
      <c r="A20" s="44" t="s">
        <v>66</v>
      </c>
      <c r="B20" s="52" t="s">
        <v>80</v>
      </c>
      <c r="C20" s="27" t="s">
        <v>82</v>
      </c>
      <c r="D20" s="27" t="s">
        <v>82</v>
      </c>
      <c r="E20" s="27" t="s">
        <v>82</v>
      </c>
      <c r="F20" s="27" t="s">
        <v>82</v>
      </c>
      <c r="G20" s="27" t="s">
        <v>82</v>
      </c>
      <c r="H20" s="27" t="s">
        <v>82</v>
      </c>
      <c r="I20" s="27" t="s">
        <v>82</v>
      </c>
      <c r="J20" s="27" t="s">
        <v>82</v>
      </c>
      <c r="K20" s="27" t="s">
        <v>82</v>
      </c>
      <c r="L20" s="27" t="s">
        <v>82</v>
      </c>
      <c r="M20" s="27" t="s">
        <v>82</v>
      </c>
      <c r="N20" s="27" t="s">
        <v>82</v>
      </c>
      <c r="O20" s="27">
        <v>34985</v>
      </c>
      <c r="P20" s="27">
        <v>35</v>
      </c>
      <c r="Q20" s="15">
        <v>35859</v>
      </c>
      <c r="R20" s="16">
        <v>874</v>
      </c>
      <c r="S20" s="15">
        <v>36635</v>
      </c>
      <c r="T20" s="16">
        <f t="shared" si="0"/>
        <v>776</v>
      </c>
    </row>
    <row r="21" spans="1:20" s="9" customFormat="1" ht="13.5" customHeight="1">
      <c r="A21" s="44" t="s">
        <v>83</v>
      </c>
      <c r="B21" s="52"/>
      <c r="C21" s="27" t="s">
        <v>82</v>
      </c>
      <c r="D21" s="27" t="s">
        <v>82</v>
      </c>
      <c r="E21" s="27" t="s">
        <v>82</v>
      </c>
      <c r="F21" s="27" t="s">
        <v>82</v>
      </c>
      <c r="G21" s="27" t="s">
        <v>82</v>
      </c>
      <c r="H21" s="27" t="s">
        <v>82</v>
      </c>
      <c r="I21" s="27" t="s">
        <v>82</v>
      </c>
      <c r="J21" s="27" t="s">
        <v>82</v>
      </c>
      <c r="K21" s="27" t="s">
        <v>82</v>
      </c>
      <c r="L21" s="27" t="s">
        <v>82</v>
      </c>
      <c r="M21" s="27" t="s">
        <v>82</v>
      </c>
      <c r="N21" s="27" t="s">
        <v>82</v>
      </c>
      <c r="O21" s="27" t="s">
        <v>82</v>
      </c>
      <c r="P21" s="27" t="s">
        <v>82</v>
      </c>
      <c r="Q21" s="27">
        <v>34227</v>
      </c>
      <c r="R21" s="16">
        <v>-2956</v>
      </c>
      <c r="S21" s="27">
        <v>31105</v>
      </c>
      <c r="T21" s="16">
        <f t="shared" si="0"/>
        <v>-3122</v>
      </c>
    </row>
    <row r="22" spans="1:20" s="9" customFormat="1" ht="2.25" customHeight="1">
      <c r="A22" s="44"/>
      <c r="B22" s="36"/>
      <c r="C22" s="15"/>
      <c r="D22" s="14"/>
      <c r="E22" s="15"/>
      <c r="F22" s="14"/>
      <c r="G22" s="15"/>
      <c r="H22" s="14"/>
      <c r="I22" s="15"/>
      <c r="J22" s="14"/>
      <c r="K22" s="15"/>
      <c r="L22" s="14"/>
      <c r="M22" s="15"/>
      <c r="N22" s="16"/>
      <c r="O22" s="15"/>
      <c r="P22" s="16"/>
      <c r="Q22" s="15"/>
      <c r="R22" s="16"/>
      <c r="S22" s="15"/>
      <c r="T22" s="16"/>
    </row>
    <row r="23" spans="1:21" s="9" customFormat="1" ht="13.5" customHeight="1">
      <c r="A23" s="43" t="s">
        <v>27</v>
      </c>
      <c r="B23" s="35"/>
      <c r="C23" s="13">
        <v>330281</v>
      </c>
      <c r="D23" s="12">
        <v>30406</v>
      </c>
      <c r="E23" s="13">
        <v>361800</v>
      </c>
      <c r="F23" s="12">
        <v>31519</v>
      </c>
      <c r="G23" s="13">
        <v>381048</v>
      </c>
      <c r="H23" s="12">
        <v>19248</v>
      </c>
      <c r="I23" s="13">
        <v>396705</v>
      </c>
      <c r="J23" s="12">
        <v>15657</v>
      </c>
      <c r="K23" s="13">
        <v>407954</v>
      </c>
      <c r="L23" s="12">
        <v>11249</v>
      </c>
      <c r="M23" s="13">
        <v>401562</v>
      </c>
      <c r="N23" s="10">
        <v>-6392</v>
      </c>
      <c r="O23" s="13">
        <v>342409</v>
      </c>
      <c r="P23" s="10">
        <v>-10721</v>
      </c>
      <c r="Q23" s="13">
        <v>293561</v>
      </c>
      <c r="R23" s="10">
        <v>-11665</v>
      </c>
      <c r="S23" s="13">
        <f>S27+S30+S35+S39+S46+S49+S56</f>
        <v>281987</v>
      </c>
      <c r="T23" s="10">
        <f>T27+T30+T35+T39+T46+T49+T56</f>
        <v>-11574</v>
      </c>
      <c r="U23" s="43"/>
    </row>
    <row r="24" spans="1:21" ht="2.25" customHeight="1">
      <c r="A24" s="44"/>
      <c r="B24" s="36"/>
      <c r="C24" s="15"/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16"/>
      <c r="O24" s="15"/>
      <c r="P24" s="16"/>
      <c r="Q24" s="15">
        <v>4107</v>
      </c>
      <c r="R24" s="16"/>
      <c r="S24" s="15">
        <v>4107</v>
      </c>
      <c r="T24" s="16"/>
      <c r="U24" s="44"/>
    </row>
    <row r="25" spans="1:21" s="9" customFormat="1" ht="13.5" customHeight="1">
      <c r="A25" s="43" t="s">
        <v>28</v>
      </c>
      <c r="B25" s="35"/>
      <c r="C25" s="13">
        <v>2132</v>
      </c>
      <c r="D25" s="12">
        <v>-10</v>
      </c>
      <c r="E25" s="13">
        <v>2110</v>
      </c>
      <c r="F25" s="12">
        <v>-22</v>
      </c>
      <c r="G25" s="13">
        <v>2136</v>
      </c>
      <c r="H25" s="12">
        <v>26</v>
      </c>
      <c r="I25" s="13">
        <v>2084</v>
      </c>
      <c r="J25" s="12">
        <v>-52</v>
      </c>
      <c r="K25" s="13">
        <v>2015</v>
      </c>
      <c r="L25" s="12">
        <v>-69</v>
      </c>
      <c r="M25" s="13">
        <v>1962</v>
      </c>
      <c r="N25" s="10">
        <v>-53</v>
      </c>
      <c r="O25" s="28" t="s">
        <v>82</v>
      </c>
      <c r="P25" s="62" t="s">
        <v>82</v>
      </c>
      <c r="Q25" s="28" t="s">
        <v>82</v>
      </c>
      <c r="R25" s="28" t="s">
        <v>82</v>
      </c>
      <c r="S25" s="28" t="str">
        <f>S26</f>
        <v>…</v>
      </c>
      <c r="T25" s="28" t="s">
        <v>67</v>
      </c>
      <c r="U25" s="43"/>
    </row>
    <row r="26" spans="1:21" ht="13.5" customHeight="1">
      <c r="A26" s="45" t="s">
        <v>76</v>
      </c>
      <c r="B26" s="50" t="s">
        <v>78</v>
      </c>
      <c r="C26" s="15">
        <v>2132</v>
      </c>
      <c r="D26" s="14">
        <v>-10</v>
      </c>
      <c r="E26" s="15">
        <v>2110</v>
      </c>
      <c r="F26" s="14">
        <v>-22</v>
      </c>
      <c r="G26" s="15">
        <v>2136</v>
      </c>
      <c r="H26" s="14">
        <v>26</v>
      </c>
      <c r="I26" s="15">
        <v>2084</v>
      </c>
      <c r="J26" s="14">
        <v>-52</v>
      </c>
      <c r="K26" s="15">
        <v>2015</v>
      </c>
      <c r="L26" s="14">
        <v>-69</v>
      </c>
      <c r="M26" s="15">
        <v>1962</v>
      </c>
      <c r="N26" s="16">
        <v>-53</v>
      </c>
      <c r="O26" s="27" t="s">
        <v>82</v>
      </c>
      <c r="P26" s="63" t="s">
        <v>82</v>
      </c>
      <c r="Q26" s="27" t="s">
        <v>82</v>
      </c>
      <c r="R26" s="27" t="s">
        <v>82</v>
      </c>
      <c r="S26" s="27" t="s">
        <v>67</v>
      </c>
      <c r="T26" s="27" t="s">
        <v>67</v>
      </c>
      <c r="U26" s="45"/>
    </row>
    <row r="27" spans="1:21" s="9" customFormat="1" ht="13.5" customHeight="1">
      <c r="A27" s="43" t="s">
        <v>29</v>
      </c>
      <c r="B27" s="35"/>
      <c r="C27" s="13">
        <v>11255</v>
      </c>
      <c r="D27" s="12">
        <v>43</v>
      </c>
      <c r="E27" s="13">
        <v>11373</v>
      </c>
      <c r="F27" s="12">
        <v>118</v>
      </c>
      <c r="G27" s="13">
        <v>11563</v>
      </c>
      <c r="H27" s="12">
        <v>190</v>
      </c>
      <c r="I27" s="13">
        <v>11518</v>
      </c>
      <c r="J27" s="12">
        <v>-45</v>
      </c>
      <c r="K27" s="13">
        <v>12226</v>
      </c>
      <c r="L27" s="12">
        <v>708</v>
      </c>
      <c r="M27" s="13">
        <v>11764</v>
      </c>
      <c r="N27" s="10">
        <v>-462</v>
      </c>
      <c r="O27" s="13">
        <v>4595</v>
      </c>
      <c r="P27" s="10">
        <v>-372</v>
      </c>
      <c r="Q27" s="13">
        <v>4107</v>
      </c>
      <c r="R27" s="10">
        <v>-488</v>
      </c>
      <c r="S27" s="13">
        <f>S29</f>
        <v>3674</v>
      </c>
      <c r="T27" s="10">
        <f>T29</f>
        <v>-433</v>
      </c>
      <c r="U27" s="43"/>
    </row>
    <row r="28" spans="1:21" ht="13.5" customHeight="1">
      <c r="A28" s="45" t="s">
        <v>75</v>
      </c>
      <c r="B28" s="50" t="s">
        <v>78</v>
      </c>
      <c r="C28" s="15">
        <v>5370</v>
      </c>
      <c r="D28" s="14">
        <v>136</v>
      </c>
      <c r="E28" s="15">
        <v>5551</v>
      </c>
      <c r="F28" s="14">
        <v>181</v>
      </c>
      <c r="G28" s="15">
        <v>5630</v>
      </c>
      <c r="H28" s="14">
        <v>79</v>
      </c>
      <c r="I28" s="15">
        <v>5745</v>
      </c>
      <c r="J28" s="14">
        <v>115</v>
      </c>
      <c r="K28" s="15">
        <v>6806</v>
      </c>
      <c r="L28" s="14">
        <v>1061</v>
      </c>
      <c r="M28" s="15">
        <v>6797</v>
      </c>
      <c r="N28" s="16">
        <v>-9</v>
      </c>
      <c r="O28" s="27" t="s">
        <v>82</v>
      </c>
      <c r="P28" s="63" t="s">
        <v>82</v>
      </c>
      <c r="Q28" s="27" t="s">
        <v>82</v>
      </c>
      <c r="R28" s="27" t="s">
        <v>82</v>
      </c>
      <c r="S28" s="27" t="s">
        <v>67</v>
      </c>
      <c r="T28" s="27" t="s">
        <v>67</v>
      </c>
      <c r="U28" s="45"/>
    </row>
    <row r="29" spans="1:21" ht="13.5" customHeight="1">
      <c r="A29" s="45" t="s">
        <v>30</v>
      </c>
      <c r="B29" s="37"/>
      <c r="C29" s="15">
        <v>5885</v>
      </c>
      <c r="D29" s="14">
        <v>-93</v>
      </c>
      <c r="E29" s="15">
        <v>5822</v>
      </c>
      <c r="F29" s="14">
        <v>-63</v>
      </c>
      <c r="G29" s="15">
        <v>5933</v>
      </c>
      <c r="H29" s="14">
        <v>111</v>
      </c>
      <c r="I29" s="15">
        <v>5773</v>
      </c>
      <c r="J29" s="14">
        <v>-160</v>
      </c>
      <c r="K29" s="15">
        <v>5420</v>
      </c>
      <c r="L29" s="14">
        <v>-353</v>
      </c>
      <c r="M29" s="15">
        <v>4967</v>
      </c>
      <c r="N29" s="16">
        <v>-453</v>
      </c>
      <c r="O29" s="15">
        <v>4595</v>
      </c>
      <c r="P29" s="16">
        <v>-372</v>
      </c>
      <c r="Q29" s="15">
        <v>4107</v>
      </c>
      <c r="R29" s="16">
        <v>-488</v>
      </c>
      <c r="S29" s="15">
        <v>3674</v>
      </c>
      <c r="T29" s="16">
        <f aca="true" t="shared" si="1" ref="T29:T47">S29-Q29</f>
        <v>-433</v>
      </c>
      <c r="U29" s="45"/>
    </row>
    <row r="30" spans="1:21" s="9" customFormat="1" ht="13.5" customHeight="1">
      <c r="A30" s="43" t="s">
        <v>31</v>
      </c>
      <c r="B30" s="35"/>
      <c r="C30" s="13">
        <v>51993</v>
      </c>
      <c r="D30" s="12">
        <v>11858</v>
      </c>
      <c r="E30" s="13">
        <v>67016</v>
      </c>
      <c r="F30" s="12">
        <v>15023</v>
      </c>
      <c r="G30" s="13">
        <v>74434</v>
      </c>
      <c r="H30" s="12">
        <v>7418</v>
      </c>
      <c r="I30" s="13">
        <v>79542</v>
      </c>
      <c r="J30" s="12">
        <v>5108</v>
      </c>
      <c r="K30" s="13">
        <v>81858</v>
      </c>
      <c r="L30" s="12">
        <v>2316</v>
      </c>
      <c r="M30" s="13">
        <v>81579</v>
      </c>
      <c r="N30" s="10">
        <v>-279</v>
      </c>
      <c r="O30" s="13">
        <v>79421</v>
      </c>
      <c r="P30" s="10">
        <v>-2158</v>
      </c>
      <c r="Q30" s="13">
        <v>78830</v>
      </c>
      <c r="R30" s="10">
        <v>-591</v>
      </c>
      <c r="S30" s="13">
        <f>SUM(S31:S34)</f>
        <v>77200</v>
      </c>
      <c r="T30" s="10">
        <f t="shared" si="1"/>
        <v>-1630</v>
      </c>
      <c r="U30" s="43"/>
    </row>
    <row r="31" spans="1:21" ht="13.5" customHeight="1">
      <c r="A31" s="45" t="s">
        <v>32</v>
      </c>
      <c r="B31" s="37"/>
      <c r="C31" s="15">
        <v>11705</v>
      </c>
      <c r="D31" s="14">
        <v>3806</v>
      </c>
      <c r="E31" s="15">
        <v>16854</v>
      </c>
      <c r="F31" s="14">
        <v>5149</v>
      </c>
      <c r="G31" s="15">
        <v>18783</v>
      </c>
      <c r="H31" s="14">
        <v>1929</v>
      </c>
      <c r="I31" s="15">
        <v>20096</v>
      </c>
      <c r="J31" s="14">
        <v>1313</v>
      </c>
      <c r="K31" s="15">
        <v>20385</v>
      </c>
      <c r="L31" s="14">
        <v>289</v>
      </c>
      <c r="M31" s="15">
        <v>20497</v>
      </c>
      <c r="N31" s="16">
        <v>112</v>
      </c>
      <c r="O31" s="15">
        <v>20286</v>
      </c>
      <c r="P31" s="16">
        <v>-211</v>
      </c>
      <c r="Q31" s="15">
        <v>19727</v>
      </c>
      <c r="R31" s="16">
        <v>-559</v>
      </c>
      <c r="S31" s="15">
        <v>18883</v>
      </c>
      <c r="T31" s="16">
        <f t="shared" si="1"/>
        <v>-844</v>
      </c>
      <c r="U31" s="45"/>
    </row>
    <row r="32" spans="1:21" ht="13.5" customHeight="1">
      <c r="A32" s="45" t="s">
        <v>33</v>
      </c>
      <c r="B32" s="37"/>
      <c r="C32" s="15">
        <v>13771</v>
      </c>
      <c r="D32" s="14">
        <v>3748</v>
      </c>
      <c r="E32" s="15">
        <v>17949</v>
      </c>
      <c r="F32" s="14">
        <v>4178</v>
      </c>
      <c r="G32" s="15">
        <v>21606</v>
      </c>
      <c r="H32" s="14">
        <v>3657</v>
      </c>
      <c r="I32" s="15">
        <v>23123</v>
      </c>
      <c r="J32" s="14">
        <v>1517</v>
      </c>
      <c r="K32" s="15">
        <v>24161</v>
      </c>
      <c r="L32" s="14">
        <v>1038</v>
      </c>
      <c r="M32" s="15">
        <v>23977</v>
      </c>
      <c r="N32" s="16">
        <v>-184</v>
      </c>
      <c r="O32" s="15">
        <v>23062</v>
      </c>
      <c r="P32" s="16">
        <v>-915</v>
      </c>
      <c r="Q32" s="15">
        <v>23440</v>
      </c>
      <c r="R32" s="16">
        <v>378</v>
      </c>
      <c r="S32" s="15">
        <v>23571</v>
      </c>
      <c r="T32" s="16">
        <f t="shared" si="1"/>
        <v>131</v>
      </c>
      <c r="U32" s="45"/>
    </row>
    <row r="33" spans="1:21" ht="13.5" customHeight="1">
      <c r="A33" s="45" t="s">
        <v>34</v>
      </c>
      <c r="B33" s="37"/>
      <c r="C33" s="15">
        <v>20743</v>
      </c>
      <c r="D33" s="14">
        <v>3851</v>
      </c>
      <c r="E33" s="15">
        <v>25754</v>
      </c>
      <c r="F33" s="14">
        <v>5011</v>
      </c>
      <c r="G33" s="15">
        <v>27042</v>
      </c>
      <c r="H33" s="14">
        <v>1288</v>
      </c>
      <c r="I33" s="15">
        <v>27595</v>
      </c>
      <c r="J33" s="14">
        <v>553</v>
      </c>
      <c r="K33" s="15">
        <v>28371</v>
      </c>
      <c r="L33" s="14">
        <v>776</v>
      </c>
      <c r="M33" s="15">
        <v>28566</v>
      </c>
      <c r="N33" s="16">
        <v>195</v>
      </c>
      <c r="O33" s="15">
        <v>27816</v>
      </c>
      <c r="P33" s="16">
        <v>-750</v>
      </c>
      <c r="Q33" s="15">
        <v>27734</v>
      </c>
      <c r="R33" s="16">
        <v>-82</v>
      </c>
      <c r="S33" s="15">
        <v>27303</v>
      </c>
      <c r="T33" s="16">
        <f t="shared" si="1"/>
        <v>-431</v>
      </c>
      <c r="U33" s="45"/>
    </row>
    <row r="34" spans="1:21" ht="13.5" customHeight="1">
      <c r="A34" s="46" t="s">
        <v>35</v>
      </c>
      <c r="B34" s="38"/>
      <c r="C34" s="15">
        <v>5774</v>
      </c>
      <c r="D34" s="14">
        <v>453</v>
      </c>
      <c r="E34" s="15">
        <v>6459</v>
      </c>
      <c r="F34" s="14">
        <v>685</v>
      </c>
      <c r="G34" s="15">
        <v>7003</v>
      </c>
      <c r="H34" s="14">
        <v>544</v>
      </c>
      <c r="I34" s="15">
        <v>8728</v>
      </c>
      <c r="J34" s="14">
        <v>1725</v>
      </c>
      <c r="K34" s="15">
        <v>8941</v>
      </c>
      <c r="L34" s="14">
        <v>213</v>
      </c>
      <c r="M34" s="15">
        <v>8539</v>
      </c>
      <c r="N34" s="16">
        <v>-402</v>
      </c>
      <c r="O34" s="15">
        <v>8257</v>
      </c>
      <c r="P34" s="16">
        <v>-282</v>
      </c>
      <c r="Q34" s="15">
        <v>7929</v>
      </c>
      <c r="R34" s="16">
        <v>-328</v>
      </c>
      <c r="S34" s="15">
        <v>7443</v>
      </c>
      <c r="T34" s="16">
        <f t="shared" si="1"/>
        <v>-486</v>
      </c>
      <c r="U34" s="46"/>
    </row>
    <row r="35" spans="1:21" s="9" customFormat="1" ht="13.5" customHeight="1">
      <c r="A35" s="43" t="s">
        <v>36</v>
      </c>
      <c r="B35" s="35"/>
      <c r="C35" s="13">
        <v>40905</v>
      </c>
      <c r="D35" s="12">
        <v>7218</v>
      </c>
      <c r="E35" s="13">
        <v>46178</v>
      </c>
      <c r="F35" s="12">
        <v>5273</v>
      </c>
      <c r="G35" s="13">
        <v>48242</v>
      </c>
      <c r="H35" s="12">
        <v>2064</v>
      </c>
      <c r="I35" s="13">
        <v>49803</v>
      </c>
      <c r="J35" s="12">
        <v>1561</v>
      </c>
      <c r="K35" s="13">
        <v>51268</v>
      </c>
      <c r="L35" s="12">
        <v>1465</v>
      </c>
      <c r="M35" s="13">
        <v>50398</v>
      </c>
      <c r="N35" s="10">
        <v>-870</v>
      </c>
      <c r="O35" s="13">
        <v>49967</v>
      </c>
      <c r="P35" s="10">
        <v>-431</v>
      </c>
      <c r="Q35" s="13">
        <v>48214</v>
      </c>
      <c r="R35" s="10">
        <v>-1753</v>
      </c>
      <c r="S35" s="13">
        <f>SUM(S36:S38)</f>
        <v>47012</v>
      </c>
      <c r="T35" s="10">
        <f t="shared" si="1"/>
        <v>-1202</v>
      </c>
      <c r="U35" s="43"/>
    </row>
    <row r="36" spans="1:21" ht="13.5" customHeight="1">
      <c r="A36" s="45" t="s">
        <v>37</v>
      </c>
      <c r="B36" s="37"/>
      <c r="C36" s="15">
        <v>7492</v>
      </c>
      <c r="D36" s="14">
        <v>1223</v>
      </c>
      <c r="E36" s="15">
        <v>9446</v>
      </c>
      <c r="F36" s="14">
        <v>1954</v>
      </c>
      <c r="G36" s="15">
        <v>9670</v>
      </c>
      <c r="H36" s="14">
        <v>224</v>
      </c>
      <c r="I36" s="15">
        <v>9650</v>
      </c>
      <c r="J36" s="14">
        <v>-20</v>
      </c>
      <c r="K36" s="15">
        <v>9847</v>
      </c>
      <c r="L36" s="14">
        <v>197</v>
      </c>
      <c r="M36" s="15">
        <v>9422</v>
      </c>
      <c r="N36" s="16">
        <v>-425</v>
      </c>
      <c r="O36" s="15">
        <v>9174</v>
      </c>
      <c r="P36" s="16">
        <v>-248</v>
      </c>
      <c r="Q36" s="15">
        <v>8653</v>
      </c>
      <c r="R36" s="16">
        <v>-521</v>
      </c>
      <c r="S36" s="15">
        <v>8485</v>
      </c>
      <c r="T36" s="16">
        <f t="shared" si="1"/>
        <v>-168</v>
      </c>
      <c r="U36" s="45"/>
    </row>
    <row r="37" spans="1:21" ht="13.5" customHeight="1">
      <c r="A37" s="45" t="s">
        <v>38</v>
      </c>
      <c r="B37" s="37"/>
      <c r="C37" s="15">
        <v>7853</v>
      </c>
      <c r="D37" s="14">
        <v>1423</v>
      </c>
      <c r="E37" s="15">
        <v>8560</v>
      </c>
      <c r="F37" s="14">
        <v>707</v>
      </c>
      <c r="G37" s="15">
        <v>8536</v>
      </c>
      <c r="H37" s="14">
        <v>-24</v>
      </c>
      <c r="I37" s="15">
        <v>8620</v>
      </c>
      <c r="J37" s="14">
        <v>84</v>
      </c>
      <c r="K37" s="15">
        <v>8584</v>
      </c>
      <c r="L37" s="14">
        <v>-36</v>
      </c>
      <c r="M37" s="15">
        <v>8042</v>
      </c>
      <c r="N37" s="16">
        <v>-542</v>
      </c>
      <c r="O37" s="15">
        <v>7764</v>
      </c>
      <c r="P37" s="16">
        <v>-278</v>
      </c>
      <c r="Q37" s="15">
        <v>7440</v>
      </c>
      <c r="R37" s="16">
        <v>-324</v>
      </c>
      <c r="S37" s="15">
        <v>6836</v>
      </c>
      <c r="T37" s="16">
        <f t="shared" si="1"/>
        <v>-604</v>
      </c>
      <c r="U37" s="45"/>
    </row>
    <row r="38" spans="1:21" ht="13.5" customHeight="1">
      <c r="A38" s="45" t="s">
        <v>39</v>
      </c>
      <c r="B38" s="37"/>
      <c r="C38" s="15">
        <v>25560</v>
      </c>
      <c r="D38" s="14">
        <v>4572</v>
      </c>
      <c r="E38" s="15">
        <v>28172</v>
      </c>
      <c r="F38" s="14">
        <v>2612</v>
      </c>
      <c r="G38" s="15">
        <v>30036</v>
      </c>
      <c r="H38" s="14">
        <v>1864</v>
      </c>
      <c r="I38" s="15">
        <v>31533</v>
      </c>
      <c r="J38" s="14">
        <v>1497</v>
      </c>
      <c r="K38" s="15">
        <v>32837</v>
      </c>
      <c r="L38" s="14">
        <v>1304</v>
      </c>
      <c r="M38" s="15">
        <v>32934</v>
      </c>
      <c r="N38" s="16">
        <v>97</v>
      </c>
      <c r="O38" s="15">
        <v>33029</v>
      </c>
      <c r="P38" s="16">
        <v>95</v>
      </c>
      <c r="Q38" s="15">
        <v>32121</v>
      </c>
      <c r="R38" s="16">
        <v>-908</v>
      </c>
      <c r="S38" s="15">
        <v>31691</v>
      </c>
      <c r="T38" s="16">
        <f t="shared" si="1"/>
        <v>-430</v>
      </c>
      <c r="U38" s="45"/>
    </row>
    <row r="39" spans="1:21" s="9" customFormat="1" ht="13.5" customHeight="1">
      <c r="A39" s="43" t="s">
        <v>40</v>
      </c>
      <c r="B39" s="35"/>
      <c r="C39" s="13">
        <v>44006</v>
      </c>
      <c r="D39" s="12">
        <v>-998</v>
      </c>
      <c r="E39" s="13">
        <v>47614</v>
      </c>
      <c r="F39" s="12">
        <v>3608</v>
      </c>
      <c r="G39" s="13">
        <v>48136</v>
      </c>
      <c r="H39" s="12">
        <v>522</v>
      </c>
      <c r="I39" s="13">
        <v>47514</v>
      </c>
      <c r="J39" s="12">
        <v>-622</v>
      </c>
      <c r="K39" s="13">
        <v>47520</v>
      </c>
      <c r="L39" s="12">
        <v>6</v>
      </c>
      <c r="M39" s="13">
        <v>44857</v>
      </c>
      <c r="N39" s="10">
        <v>-2663</v>
      </c>
      <c r="O39" s="13">
        <v>41742</v>
      </c>
      <c r="P39" s="10">
        <v>-3115</v>
      </c>
      <c r="Q39" s="13">
        <v>3997</v>
      </c>
      <c r="R39" s="10">
        <v>-562</v>
      </c>
      <c r="S39" s="13">
        <f>SUM(S40:S45)</f>
        <v>3308</v>
      </c>
      <c r="T39" s="10">
        <f>T44+T45</f>
        <v>-689</v>
      </c>
      <c r="U39" s="43"/>
    </row>
    <row r="40" spans="1:21" ht="13.5" customHeight="1">
      <c r="A40" s="45" t="s">
        <v>41</v>
      </c>
      <c r="B40" s="37"/>
      <c r="C40" s="15">
        <v>10829</v>
      </c>
      <c r="D40" s="14">
        <v>-101</v>
      </c>
      <c r="E40" s="15">
        <v>10638</v>
      </c>
      <c r="F40" s="14">
        <v>-191</v>
      </c>
      <c r="G40" s="15">
        <v>10541</v>
      </c>
      <c r="H40" s="14">
        <v>-97</v>
      </c>
      <c r="I40" s="15">
        <v>10032</v>
      </c>
      <c r="J40" s="14">
        <v>-509</v>
      </c>
      <c r="K40" s="15">
        <v>9712</v>
      </c>
      <c r="L40" s="14">
        <v>-320</v>
      </c>
      <c r="M40" s="15">
        <v>9104</v>
      </c>
      <c r="N40" s="16">
        <v>-608</v>
      </c>
      <c r="O40" s="15">
        <v>8225</v>
      </c>
      <c r="P40" s="16">
        <v>-879</v>
      </c>
      <c r="Q40" s="27" t="s">
        <v>82</v>
      </c>
      <c r="R40" s="63" t="s">
        <v>82</v>
      </c>
      <c r="S40" s="27" t="s">
        <v>67</v>
      </c>
      <c r="T40" s="27" t="s">
        <v>67</v>
      </c>
      <c r="U40" s="45"/>
    </row>
    <row r="41" spans="1:21" ht="13.5" customHeight="1">
      <c r="A41" s="45" t="s">
        <v>42</v>
      </c>
      <c r="B41" s="37"/>
      <c r="C41" s="15">
        <v>6032</v>
      </c>
      <c r="D41" s="14">
        <v>-312</v>
      </c>
      <c r="E41" s="15">
        <v>5849</v>
      </c>
      <c r="F41" s="14">
        <v>-183</v>
      </c>
      <c r="G41" s="15">
        <v>5683</v>
      </c>
      <c r="H41" s="14">
        <v>-166</v>
      </c>
      <c r="I41" s="15">
        <v>5477</v>
      </c>
      <c r="J41" s="14">
        <v>-206</v>
      </c>
      <c r="K41" s="15">
        <v>5284</v>
      </c>
      <c r="L41" s="14">
        <v>-193</v>
      </c>
      <c r="M41" s="15">
        <v>4914</v>
      </c>
      <c r="N41" s="16">
        <v>-370</v>
      </c>
      <c r="O41" s="15">
        <v>4623</v>
      </c>
      <c r="P41" s="16">
        <v>-291</v>
      </c>
      <c r="Q41" s="27" t="s">
        <v>82</v>
      </c>
      <c r="R41" s="63" t="s">
        <v>82</v>
      </c>
      <c r="S41" s="27" t="s">
        <v>67</v>
      </c>
      <c r="T41" s="27" t="s">
        <v>67</v>
      </c>
      <c r="U41" s="45"/>
    </row>
    <row r="42" spans="1:21" ht="13.5" customHeight="1">
      <c r="A42" s="45" t="s">
        <v>43</v>
      </c>
      <c r="B42" s="37"/>
      <c r="C42" s="15">
        <v>12846</v>
      </c>
      <c r="D42" s="14">
        <v>-104</v>
      </c>
      <c r="E42" s="15">
        <v>17210</v>
      </c>
      <c r="F42" s="14">
        <v>4364</v>
      </c>
      <c r="G42" s="15">
        <v>18512</v>
      </c>
      <c r="H42" s="14">
        <v>1302</v>
      </c>
      <c r="I42" s="15">
        <v>19358</v>
      </c>
      <c r="J42" s="14">
        <v>846</v>
      </c>
      <c r="K42" s="15">
        <v>20230</v>
      </c>
      <c r="L42" s="14">
        <v>872</v>
      </c>
      <c r="M42" s="15">
        <v>19438</v>
      </c>
      <c r="N42" s="16">
        <v>-792</v>
      </c>
      <c r="O42" s="15">
        <v>18549</v>
      </c>
      <c r="P42" s="16">
        <v>-889</v>
      </c>
      <c r="Q42" s="27" t="s">
        <v>82</v>
      </c>
      <c r="R42" s="63" t="s">
        <v>82</v>
      </c>
      <c r="S42" s="27" t="s">
        <v>67</v>
      </c>
      <c r="T42" s="27" t="s">
        <v>67</v>
      </c>
      <c r="U42" s="45"/>
    </row>
    <row r="43" spans="1:21" ht="13.5" customHeight="1">
      <c r="A43" s="45" t="s">
        <v>44</v>
      </c>
      <c r="B43" s="37"/>
      <c r="C43" s="15">
        <v>7562</v>
      </c>
      <c r="D43" s="14">
        <v>-177</v>
      </c>
      <c r="E43" s="15">
        <v>7404</v>
      </c>
      <c r="F43" s="14">
        <v>-158</v>
      </c>
      <c r="G43" s="15">
        <v>7138</v>
      </c>
      <c r="H43" s="14">
        <v>-266</v>
      </c>
      <c r="I43" s="15">
        <v>6869</v>
      </c>
      <c r="J43" s="14">
        <v>-269</v>
      </c>
      <c r="K43" s="15">
        <v>6809</v>
      </c>
      <c r="L43" s="14">
        <v>-60</v>
      </c>
      <c r="M43" s="15">
        <v>6306</v>
      </c>
      <c r="N43" s="16">
        <v>-503</v>
      </c>
      <c r="O43" s="15">
        <v>5786</v>
      </c>
      <c r="P43" s="16">
        <v>-520</v>
      </c>
      <c r="Q43" s="27" t="s">
        <v>82</v>
      </c>
      <c r="R43" s="63" t="s">
        <v>82</v>
      </c>
      <c r="S43" s="27" t="s">
        <v>67</v>
      </c>
      <c r="T43" s="27" t="s">
        <v>67</v>
      </c>
      <c r="U43" s="45"/>
    </row>
    <row r="44" spans="1:21" ht="13.5" customHeight="1">
      <c r="A44" s="45" t="s">
        <v>45</v>
      </c>
      <c r="B44" s="37"/>
      <c r="C44" s="15">
        <v>3144</v>
      </c>
      <c r="D44" s="14">
        <v>-45</v>
      </c>
      <c r="E44" s="15">
        <v>3083</v>
      </c>
      <c r="F44" s="14">
        <v>-61</v>
      </c>
      <c r="G44" s="15">
        <v>2975</v>
      </c>
      <c r="H44" s="14">
        <v>-108</v>
      </c>
      <c r="I44" s="15">
        <v>2743</v>
      </c>
      <c r="J44" s="14">
        <v>-232</v>
      </c>
      <c r="K44" s="15">
        <v>2645</v>
      </c>
      <c r="L44" s="14">
        <v>-98</v>
      </c>
      <c r="M44" s="15">
        <v>2472</v>
      </c>
      <c r="N44" s="16">
        <v>-173</v>
      </c>
      <c r="O44" s="15">
        <v>2193</v>
      </c>
      <c r="P44" s="16">
        <v>-279</v>
      </c>
      <c r="Q44" s="15">
        <v>1895</v>
      </c>
      <c r="R44" s="16">
        <v>-298</v>
      </c>
      <c r="S44" s="15">
        <v>1549</v>
      </c>
      <c r="T44" s="16">
        <f t="shared" si="1"/>
        <v>-346</v>
      </c>
      <c r="U44" s="45"/>
    </row>
    <row r="45" spans="1:21" ht="13.5" customHeight="1">
      <c r="A45" s="45" t="s">
        <v>46</v>
      </c>
      <c r="B45" s="37"/>
      <c r="C45" s="15">
        <v>3593</v>
      </c>
      <c r="D45" s="14">
        <v>-259</v>
      </c>
      <c r="E45" s="15">
        <v>3430</v>
      </c>
      <c r="F45" s="14">
        <v>-163</v>
      </c>
      <c r="G45" s="15">
        <v>3287</v>
      </c>
      <c r="H45" s="14">
        <v>-143</v>
      </c>
      <c r="I45" s="15">
        <v>3035</v>
      </c>
      <c r="J45" s="14">
        <v>-252</v>
      </c>
      <c r="K45" s="15">
        <v>2840</v>
      </c>
      <c r="L45" s="14">
        <v>-195</v>
      </c>
      <c r="M45" s="15">
        <v>2623</v>
      </c>
      <c r="N45" s="16">
        <v>-217</v>
      </c>
      <c r="O45" s="15">
        <v>2366</v>
      </c>
      <c r="P45" s="16">
        <v>-257</v>
      </c>
      <c r="Q45" s="15">
        <v>2102</v>
      </c>
      <c r="R45" s="16">
        <v>-264</v>
      </c>
      <c r="S45" s="15">
        <v>1759</v>
      </c>
      <c r="T45" s="16">
        <f t="shared" si="1"/>
        <v>-343</v>
      </c>
      <c r="U45" s="45"/>
    </row>
    <row r="46" spans="1:21" s="9" customFormat="1" ht="13.5" customHeight="1">
      <c r="A46" s="43" t="s">
        <v>47</v>
      </c>
      <c r="B46" s="35"/>
      <c r="C46" s="13">
        <v>15841</v>
      </c>
      <c r="D46" s="12">
        <v>-145</v>
      </c>
      <c r="E46" s="13">
        <v>15896</v>
      </c>
      <c r="F46" s="12">
        <v>55</v>
      </c>
      <c r="G46" s="13">
        <v>16151</v>
      </c>
      <c r="H46" s="12">
        <v>255</v>
      </c>
      <c r="I46" s="13">
        <v>16194</v>
      </c>
      <c r="J46" s="12">
        <v>43</v>
      </c>
      <c r="K46" s="13">
        <v>15514</v>
      </c>
      <c r="L46" s="12">
        <v>-680</v>
      </c>
      <c r="M46" s="13">
        <v>14999</v>
      </c>
      <c r="N46" s="10">
        <v>-515</v>
      </c>
      <c r="O46" s="13">
        <v>14257</v>
      </c>
      <c r="P46" s="10">
        <v>-742</v>
      </c>
      <c r="Q46" s="13">
        <v>13513</v>
      </c>
      <c r="R46" s="10">
        <v>-744</v>
      </c>
      <c r="S46" s="13">
        <f>S47+S48</f>
        <v>12718</v>
      </c>
      <c r="T46" s="10">
        <f t="shared" si="1"/>
        <v>-795</v>
      </c>
      <c r="U46" s="43"/>
    </row>
    <row r="47" spans="1:21" ht="13.5" customHeight="1">
      <c r="A47" s="45" t="s">
        <v>48</v>
      </c>
      <c r="B47" s="37"/>
      <c r="C47" s="15">
        <v>9191</v>
      </c>
      <c r="D47" s="14">
        <v>-222</v>
      </c>
      <c r="E47" s="15">
        <v>8909</v>
      </c>
      <c r="F47" s="14">
        <v>-282</v>
      </c>
      <c r="G47" s="15">
        <v>9042</v>
      </c>
      <c r="H47" s="14">
        <v>133</v>
      </c>
      <c r="I47" s="15">
        <v>8831</v>
      </c>
      <c r="J47" s="14">
        <v>-211</v>
      </c>
      <c r="K47" s="15">
        <v>8388</v>
      </c>
      <c r="L47" s="14">
        <v>-443</v>
      </c>
      <c r="M47" s="15">
        <v>8153</v>
      </c>
      <c r="N47" s="16">
        <v>-235</v>
      </c>
      <c r="O47" s="15">
        <v>7914</v>
      </c>
      <c r="P47" s="16">
        <v>-239</v>
      </c>
      <c r="Q47" s="15">
        <v>7657</v>
      </c>
      <c r="R47" s="16">
        <v>-257</v>
      </c>
      <c r="S47" s="15">
        <v>7195</v>
      </c>
      <c r="T47" s="16">
        <f t="shared" si="1"/>
        <v>-462</v>
      </c>
      <c r="U47" s="45"/>
    </row>
    <row r="48" spans="1:21" ht="13.5" customHeight="1">
      <c r="A48" s="45" t="s">
        <v>49</v>
      </c>
      <c r="B48" s="37"/>
      <c r="C48" s="15">
        <v>6650</v>
      </c>
      <c r="D48" s="14">
        <v>77</v>
      </c>
      <c r="E48" s="15">
        <v>6987</v>
      </c>
      <c r="F48" s="14">
        <v>337</v>
      </c>
      <c r="G48" s="15">
        <v>7109</v>
      </c>
      <c r="H48" s="14">
        <v>122</v>
      </c>
      <c r="I48" s="15">
        <v>7363</v>
      </c>
      <c r="J48" s="14">
        <v>254</v>
      </c>
      <c r="K48" s="15">
        <v>7126</v>
      </c>
      <c r="L48" s="14">
        <v>-237</v>
      </c>
      <c r="M48" s="15">
        <v>6846</v>
      </c>
      <c r="N48" s="16">
        <v>-280</v>
      </c>
      <c r="O48" s="15">
        <v>6343</v>
      </c>
      <c r="P48" s="16">
        <v>-503</v>
      </c>
      <c r="Q48" s="15">
        <v>5856</v>
      </c>
      <c r="R48" s="16">
        <v>-487</v>
      </c>
      <c r="S48" s="15">
        <v>5523</v>
      </c>
      <c r="T48" s="16">
        <f>S48-Q48</f>
        <v>-333</v>
      </c>
      <c r="U48" s="45"/>
    </row>
    <row r="49" spans="1:21" s="9" customFormat="1" ht="13.5" customHeight="1">
      <c r="A49" s="47" t="s">
        <v>50</v>
      </c>
      <c r="B49" s="39"/>
      <c r="C49" s="13">
        <v>83591</v>
      </c>
      <c r="D49" s="12">
        <v>17846</v>
      </c>
      <c r="E49" s="13">
        <v>97431</v>
      </c>
      <c r="F49" s="12">
        <v>13840</v>
      </c>
      <c r="G49" s="13">
        <v>110003</v>
      </c>
      <c r="H49" s="12">
        <v>12572</v>
      </c>
      <c r="I49" s="13">
        <v>122913</v>
      </c>
      <c r="J49" s="12">
        <v>12910</v>
      </c>
      <c r="K49" s="13">
        <v>132181</v>
      </c>
      <c r="L49" s="12">
        <v>9268</v>
      </c>
      <c r="M49" s="13">
        <v>134307</v>
      </c>
      <c r="N49" s="10">
        <v>2126</v>
      </c>
      <c r="O49" s="13">
        <v>99960</v>
      </c>
      <c r="P49" s="10">
        <v>603</v>
      </c>
      <c r="Q49" s="13">
        <v>97511</v>
      </c>
      <c r="R49" s="10">
        <v>-2449</v>
      </c>
      <c r="S49" s="13">
        <f>SUM(S50:S55)</f>
        <v>96507</v>
      </c>
      <c r="T49" s="10">
        <f>SUM(T50:T55)</f>
        <v>-1004</v>
      </c>
      <c r="U49" s="47"/>
    </row>
    <row r="50" spans="1:21" ht="13.5" customHeight="1">
      <c r="A50" s="45" t="s">
        <v>73</v>
      </c>
      <c r="B50" s="50" t="s">
        <v>78</v>
      </c>
      <c r="C50" s="15">
        <v>15481</v>
      </c>
      <c r="D50" s="14">
        <v>2566</v>
      </c>
      <c r="E50" s="15">
        <v>16631</v>
      </c>
      <c r="F50" s="14">
        <v>1150</v>
      </c>
      <c r="G50" s="15">
        <v>18239</v>
      </c>
      <c r="H50" s="14">
        <v>1608</v>
      </c>
      <c r="I50" s="15">
        <v>18862</v>
      </c>
      <c r="J50" s="14">
        <v>623</v>
      </c>
      <c r="K50" s="15">
        <v>19427</v>
      </c>
      <c r="L50" s="14">
        <v>565</v>
      </c>
      <c r="M50" s="15">
        <v>19454</v>
      </c>
      <c r="N50" s="16">
        <v>27</v>
      </c>
      <c r="O50" s="27" t="s">
        <v>82</v>
      </c>
      <c r="P50" s="63" t="s">
        <v>82</v>
      </c>
      <c r="Q50" s="27" t="s">
        <v>82</v>
      </c>
      <c r="R50" s="27" t="s">
        <v>82</v>
      </c>
      <c r="S50" s="27" t="s">
        <v>67</v>
      </c>
      <c r="T50" s="27" t="s">
        <v>67</v>
      </c>
      <c r="U50" s="45"/>
    </row>
    <row r="51" spans="1:21" ht="13.5" customHeight="1">
      <c r="A51" s="45" t="s">
        <v>74</v>
      </c>
      <c r="B51" s="50" t="s">
        <v>78</v>
      </c>
      <c r="C51" s="15">
        <v>10208</v>
      </c>
      <c r="D51" s="14">
        <v>1692</v>
      </c>
      <c r="E51" s="15">
        <v>12915</v>
      </c>
      <c r="F51" s="14">
        <v>2707</v>
      </c>
      <c r="G51" s="15">
        <v>14223</v>
      </c>
      <c r="H51" s="14">
        <v>1308</v>
      </c>
      <c r="I51" s="15">
        <v>15077</v>
      </c>
      <c r="J51" s="14">
        <v>854</v>
      </c>
      <c r="K51" s="15">
        <v>15009</v>
      </c>
      <c r="L51" s="14">
        <v>-68</v>
      </c>
      <c r="M51" s="15">
        <v>15496</v>
      </c>
      <c r="N51" s="16">
        <v>487</v>
      </c>
      <c r="O51" s="27" t="s">
        <v>82</v>
      </c>
      <c r="P51" s="63" t="s">
        <v>82</v>
      </c>
      <c r="Q51" s="27" t="s">
        <v>82</v>
      </c>
      <c r="R51" s="27" t="s">
        <v>82</v>
      </c>
      <c r="S51" s="27" t="s">
        <v>67</v>
      </c>
      <c r="T51" s="27" t="s">
        <v>67</v>
      </c>
      <c r="U51" s="45"/>
    </row>
    <row r="52" spans="1:21" ht="13.5" customHeight="1">
      <c r="A52" s="45" t="s">
        <v>51</v>
      </c>
      <c r="B52" s="37"/>
      <c r="C52" s="15">
        <v>11499</v>
      </c>
      <c r="D52" s="14">
        <v>7016</v>
      </c>
      <c r="E52" s="15">
        <v>16452</v>
      </c>
      <c r="F52" s="14">
        <v>4953</v>
      </c>
      <c r="G52" s="15">
        <v>18826</v>
      </c>
      <c r="H52" s="14">
        <v>2374</v>
      </c>
      <c r="I52" s="15">
        <v>21336</v>
      </c>
      <c r="J52" s="14">
        <v>2510</v>
      </c>
      <c r="K52" s="15">
        <v>23811</v>
      </c>
      <c r="L52" s="14">
        <v>2475</v>
      </c>
      <c r="M52" s="15">
        <v>24005</v>
      </c>
      <c r="N52" s="16">
        <v>194</v>
      </c>
      <c r="O52" s="15">
        <v>24953</v>
      </c>
      <c r="P52" s="16">
        <v>948</v>
      </c>
      <c r="Q52" s="15">
        <v>23728</v>
      </c>
      <c r="R52" s="16">
        <v>-1225</v>
      </c>
      <c r="S52" s="15">
        <v>22054</v>
      </c>
      <c r="T52" s="16">
        <f>S52-Q52</f>
        <v>-1674</v>
      </c>
      <c r="U52" s="45"/>
    </row>
    <row r="53" spans="1:21" ht="13.5" customHeight="1">
      <c r="A53" s="45" t="s">
        <v>52</v>
      </c>
      <c r="B53" s="37"/>
      <c r="C53" s="15">
        <v>16331</v>
      </c>
      <c r="D53" s="14">
        <v>1548</v>
      </c>
      <c r="E53" s="15">
        <v>17213</v>
      </c>
      <c r="F53" s="14">
        <v>882</v>
      </c>
      <c r="G53" s="15">
        <v>20265</v>
      </c>
      <c r="H53" s="14">
        <v>3052</v>
      </c>
      <c r="I53" s="15">
        <v>23625</v>
      </c>
      <c r="J53" s="14">
        <v>3360</v>
      </c>
      <c r="K53" s="15">
        <v>24574</v>
      </c>
      <c r="L53" s="14">
        <v>949</v>
      </c>
      <c r="M53" s="15">
        <v>23782</v>
      </c>
      <c r="N53" s="16">
        <v>-792</v>
      </c>
      <c r="O53" s="15">
        <v>22751</v>
      </c>
      <c r="P53" s="16">
        <v>-1031</v>
      </c>
      <c r="Q53" s="15">
        <v>22182</v>
      </c>
      <c r="R53" s="16">
        <v>-569</v>
      </c>
      <c r="S53" s="15">
        <v>23025</v>
      </c>
      <c r="T53" s="16">
        <f>S53-Q53</f>
        <v>843</v>
      </c>
      <c r="U53" s="45"/>
    </row>
    <row r="54" spans="1:21" ht="13.5" customHeight="1">
      <c r="A54" s="45" t="s">
        <v>53</v>
      </c>
      <c r="B54" s="37"/>
      <c r="C54" s="15">
        <v>17992</v>
      </c>
      <c r="D54" s="14">
        <v>637</v>
      </c>
      <c r="E54" s="15">
        <v>18427</v>
      </c>
      <c r="F54" s="14">
        <v>435</v>
      </c>
      <c r="G54" s="15">
        <v>20345</v>
      </c>
      <c r="H54" s="14">
        <v>1918</v>
      </c>
      <c r="I54" s="15">
        <v>24605</v>
      </c>
      <c r="J54" s="14">
        <v>4260</v>
      </c>
      <c r="K54" s="15">
        <v>29457</v>
      </c>
      <c r="L54" s="14">
        <v>4852</v>
      </c>
      <c r="M54" s="15">
        <v>31444</v>
      </c>
      <c r="N54" s="16">
        <v>1987</v>
      </c>
      <c r="O54" s="15">
        <v>32810</v>
      </c>
      <c r="P54" s="16">
        <v>1366</v>
      </c>
      <c r="Q54" s="15">
        <v>33070</v>
      </c>
      <c r="R54" s="16">
        <v>260</v>
      </c>
      <c r="S54" s="15">
        <v>33487</v>
      </c>
      <c r="T54" s="16">
        <f>S54-Q54</f>
        <v>417</v>
      </c>
      <c r="U54" s="45"/>
    </row>
    <row r="55" spans="1:21" ht="13.5" customHeight="1">
      <c r="A55" s="45" t="s">
        <v>54</v>
      </c>
      <c r="B55" s="37"/>
      <c r="C55" s="15">
        <v>12080</v>
      </c>
      <c r="D55" s="14">
        <v>4387</v>
      </c>
      <c r="E55" s="15">
        <v>15793</v>
      </c>
      <c r="F55" s="14">
        <v>3713</v>
      </c>
      <c r="G55" s="15">
        <v>18105</v>
      </c>
      <c r="H55" s="14">
        <v>2312</v>
      </c>
      <c r="I55" s="15">
        <v>19408</v>
      </c>
      <c r="J55" s="14">
        <v>1303</v>
      </c>
      <c r="K55" s="15">
        <v>19903</v>
      </c>
      <c r="L55" s="14">
        <v>495</v>
      </c>
      <c r="M55" s="15">
        <v>20126</v>
      </c>
      <c r="N55" s="16">
        <v>223</v>
      </c>
      <c r="O55" s="15">
        <v>19446</v>
      </c>
      <c r="P55" s="16">
        <v>-680</v>
      </c>
      <c r="Q55" s="15">
        <v>18531</v>
      </c>
      <c r="R55" s="16">
        <v>-915</v>
      </c>
      <c r="S55" s="15">
        <v>17941</v>
      </c>
      <c r="T55" s="16">
        <f>S55-Q55</f>
        <v>-590</v>
      </c>
      <c r="U55" s="45"/>
    </row>
    <row r="56" spans="1:21" s="9" customFormat="1" ht="13.5" customHeight="1">
      <c r="A56" s="43" t="s">
        <v>55</v>
      </c>
      <c r="B56" s="35"/>
      <c r="C56" s="13">
        <v>80558</v>
      </c>
      <c r="D56" s="12">
        <v>-5406</v>
      </c>
      <c r="E56" s="13">
        <v>74182</v>
      </c>
      <c r="F56" s="12">
        <v>-6376</v>
      </c>
      <c r="G56" s="13">
        <v>70383</v>
      </c>
      <c r="H56" s="12">
        <v>-3799</v>
      </c>
      <c r="I56" s="13">
        <v>67137</v>
      </c>
      <c r="J56" s="12">
        <v>-3246</v>
      </c>
      <c r="K56" s="13">
        <v>65372</v>
      </c>
      <c r="L56" s="12">
        <v>-1765</v>
      </c>
      <c r="M56" s="13">
        <v>61696</v>
      </c>
      <c r="N56" s="10">
        <v>-3676</v>
      </c>
      <c r="O56" s="13">
        <v>52467</v>
      </c>
      <c r="P56" s="10">
        <v>-4506</v>
      </c>
      <c r="Q56" s="13">
        <v>47389</v>
      </c>
      <c r="R56" s="10">
        <v>-5078</v>
      </c>
      <c r="S56" s="13">
        <f>SUM(S57:S69)</f>
        <v>41568</v>
      </c>
      <c r="T56" s="10">
        <f>SUM(T57:T69)</f>
        <v>-5821</v>
      </c>
      <c r="U56" s="43"/>
    </row>
    <row r="57" spans="1:21" ht="13.5" customHeight="1">
      <c r="A57" s="45" t="s">
        <v>69</v>
      </c>
      <c r="B57" s="41"/>
      <c r="C57" s="15">
        <v>15841</v>
      </c>
      <c r="D57" s="14">
        <v>-578</v>
      </c>
      <c r="E57" s="15">
        <v>15182</v>
      </c>
      <c r="F57" s="14">
        <v>-659</v>
      </c>
      <c r="G57" s="15">
        <v>14541</v>
      </c>
      <c r="H57" s="14">
        <v>-641</v>
      </c>
      <c r="I57" s="15">
        <v>13421</v>
      </c>
      <c r="J57" s="14">
        <v>-1120</v>
      </c>
      <c r="K57" s="15">
        <v>12427</v>
      </c>
      <c r="L57" s="14">
        <v>-994</v>
      </c>
      <c r="M57" s="15">
        <v>11318</v>
      </c>
      <c r="N57" s="16">
        <v>-1109</v>
      </c>
      <c r="O57" s="15">
        <v>9984</v>
      </c>
      <c r="P57" s="16">
        <v>-1334</v>
      </c>
      <c r="Q57" s="15">
        <v>8642</v>
      </c>
      <c r="R57" s="16">
        <v>-1342</v>
      </c>
      <c r="S57" s="15">
        <v>7399</v>
      </c>
      <c r="T57" s="16">
        <f>S57-Q57</f>
        <v>-1243</v>
      </c>
      <c r="U57" s="45"/>
    </row>
    <row r="58" spans="1:21" ht="13.5" customHeight="1">
      <c r="A58" s="45" t="s">
        <v>56</v>
      </c>
      <c r="B58" s="41"/>
      <c r="C58" s="15">
        <v>16063</v>
      </c>
      <c r="D58" s="14">
        <v>133</v>
      </c>
      <c r="E58" s="15">
        <v>16510</v>
      </c>
      <c r="F58" s="14">
        <v>447</v>
      </c>
      <c r="G58" s="15">
        <v>17453</v>
      </c>
      <c r="H58" s="14">
        <v>943</v>
      </c>
      <c r="I58" s="15">
        <v>18633</v>
      </c>
      <c r="J58" s="14">
        <v>1180</v>
      </c>
      <c r="K58" s="15">
        <v>20015</v>
      </c>
      <c r="L58" s="14">
        <v>1382</v>
      </c>
      <c r="M58" s="15">
        <v>20376</v>
      </c>
      <c r="N58" s="16">
        <v>361</v>
      </c>
      <c r="O58" s="15">
        <v>20070</v>
      </c>
      <c r="P58" s="16">
        <v>-306</v>
      </c>
      <c r="Q58" s="15">
        <v>19176</v>
      </c>
      <c r="R58" s="16">
        <v>-894</v>
      </c>
      <c r="S58" s="15">
        <v>18069</v>
      </c>
      <c r="T58" s="16">
        <f>S58-Q58</f>
        <v>-1107</v>
      </c>
      <c r="U58" s="45"/>
    </row>
    <row r="59" spans="1:21" ht="13.5" customHeight="1">
      <c r="A59" s="45" t="s">
        <v>57</v>
      </c>
      <c r="B59" s="41"/>
      <c r="C59" s="15">
        <v>12079</v>
      </c>
      <c r="D59" s="14">
        <v>-646</v>
      </c>
      <c r="E59" s="15">
        <v>11460</v>
      </c>
      <c r="F59" s="14">
        <v>-619</v>
      </c>
      <c r="G59" s="15">
        <v>10801</v>
      </c>
      <c r="H59" s="14">
        <v>-659</v>
      </c>
      <c r="I59" s="15">
        <v>9950</v>
      </c>
      <c r="J59" s="14">
        <v>-851</v>
      </c>
      <c r="K59" s="15">
        <v>9532</v>
      </c>
      <c r="L59" s="14">
        <v>-418</v>
      </c>
      <c r="M59" s="15">
        <v>8670</v>
      </c>
      <c r="N59" s="16">
        <v>-862</v>
      </c>
      <c r="O59" s="15">
        <v>7737</v>
      </c>
      <c r="P59" s="16">
        <v>-933</v>
      </c>
      <c r="Q59" s="15">
        <v>7020</v>
      </c>
      <c r="R59" s="16">
        <v>-717</v>
      </c>
      <c r="S59" s="15">
        <v>5664</v>
      </c>
      <c r="T59" s="16">
        <f>S59-Q59</f>
        <v>-1356</v>
      </c>
      <c r="U59" s="45"/>
    </row>
    <row r="60" spans="1:21" ht="13.5" customHeight="1">
      <c r="A60" s="45" t="s">
        <v>70</v>
      </c>
      <c r="B60" s="37"/>
      <c r="C60" s="15">
        <v>1845</v>
      </c>
      <c r="D60" s="14">
        <v>-164</v>
      </c>
      <c r="E60" s="15">
        <v>1788</v>
      </c>
      <c r="F60" s="14">
        <v>-57</v>
      </c>
      <c r="G60" s="15">
        <v>1550</v>
      </c>
      <c r="H60" s="14">
        <v>-238</v>
      </c>
      <c r="I60" s="15">
        <v>1472</v>
      </c>
      <c r="J60" s="14">
        <v>-78</v>
      </c>
      <c r="K60" s="15">
        <v>1324</v>
      </c>
      <c r="L60" s="14">
        <v>-148</v>
      </c>
      <c r="M60" s="15">
        <v>1194</v>
      </c>
      <c r="N60" s="16">
        <v>-130</v>
      </c>
      <c r="O60" s="15">
        <v>1076</v>
      </c>
      <c r="P60" s="16">
        <v>-118</v>
      </c>
      <c r="Q60" s="15">
        <v>840</v>
      </c>
      <c r="R60" s="16">
        <v>-236</v>
      </c>
      <c r="S60" s="15">
        <v>660</v>
      </c>
      <c r="T60" s="16">
        <f>S60-Q60</f>
        <v>-180</v>
      </c>
      <c r="U60" s="45"/>
    </row>
    <row r="61" spans="1:21" ht="13.5" customHeight="1">
      <c r="A61" s="45" t="s">
        <v>71</v>
      </c>
      <c r="B61" s="50" t="s">
        <v>78</v>
      </c>
      <c r="C61" s="15">
        <v>5493</v>
      </c>
      <c r="D61" s="14">
        <v>-663</v>
      </c>
      <c r="E61" s="15">
        <v>5175</v>
      </c>
      <c r="F61" s="14">
        <v>-318</v>
      </c>
      <c r="G61" s="15">
        <v>4786</v>
      </c>
      <c r="H61" s="14">
        <v>-389</v>
      </c>
      <c r="I61" s="15">
        <v>4515</v>
      </c>
      <c r="J61" s="14">
        <v>-271</v>
      </c>
      <c r="K61" s="15">
        <v>4266</v>
      </c>
      <c r="L61" s="14">
        <v>-249</v>
      </c>
      <c r="M61" s="15">
        <v>3911</v>
      </c>
      <c r="N61" s="16">
        <v>-355</v>
      </c>
      <c r="O61" s="27" t="s">
        <v>82</v>
      </c>
      <c r="P61" s="63" t="s">
        <v>82</v>
      </c>
      <c r="Q61" s="27" t="s">
        <v>82</v>
      </c>
      <c r="R61" s="27" t="s">
        <v>82</v>
      </c>
      <c r="S61" s="27" t="s">
        <v>82</v>
      </c>
      <c r="T61" s="27" t="s">
        <v>67</v>
      </c>
      <c r="U61" s="45"/>
    </row>
    <row r="62" spans="1:21" ht="13.5" customHeight="1">
      <c r="A62" s="45" t="s">
        <v>58</v>
      </c>
      <c r="B62" s="37"/>
      <c r="C62" s="15">
        <v>3654</v>
      </c>
      <c r="D62" s="14">
        <v>-386</v>
      </c>
      <c r="E62" s="15">
        <v>3207</v>
      </c>
      <c r="F62" s="14">
        <v>-447</v>
      </c>
      <c r="G62" s="15">
        <v>2731</v>
      </c>
      <c r="H62" s="14">
        <v>-476</v>
      </c>
      <c r="I62" s="15">
        <v>2519</v>
      </c>
      <c r="J62" s="14">
        <v>-212</v>
      </c>
      <c r="K62" s="15">
        <v>2310</v>
      </c>
      <c r="L62" s="14">
        <v>-209</v>
      </c>
      <c r="M62" s="15">
        <v>2104</v>
      </c>
      <c r="N62" s="16">
        <v>-206</v>
      </c>
      <c r="O62" s="15">
        <v>1800</v>
      </c>
      <c r="P62" s="16">
        <v>-304</v>
      </c>
      <c r="Q62" s="15">
        <v>1572</v>
      </c>
      <c r="R62" s="16">
        <v>-228</v>
      </c>
      <c r="S62" s="15">
        <v>1354</v>
      </c>
      <c r="T62" s="16">
        <f>S62-Q62</f>
        <v>-218</v>
      </c>
      <c r="U62" s="45"/>
    </row>
    <row r="63" spans="1:21" ht="13.5" customHeight="1">
      <c r="A63" s="45" t="s">
        <v>59</v>
      </c>
      <c r="B63" s="37"/>
      <c r="C63" s="15">
        <v>1285</v>
      </c>
      <c r="D63" s="14">
        <v>-120</v>
      </c>
      <c r="E63" s="15">
        <v>1121</v>
      </c>
      <c r="F63" s="14">
        <v>-164</v>
      </c>
      <c r="G63" s="15">
        <v>1213</v>
      </c>
      <c r="H63" s="14">
        <v>92</v>
      </c>
      <c r="I63" s="15">
        <v>926</v>
      </c>
      <c r="J63" s="14">
        <v>-287</v>
      </c>
      <c r="K63" s="15">
        <v>875</v>
      </c>
      <c r="L63" s="14">
        <v>-51</v>
      </c>
      <c r="M63" s="15">
        <v>783</v>
      </c>
      <c r="N63" s="16">
        <v>-92</v>
      </c>
      <c r="O63" s="15">
        <v>743</v>
      </c>
      <c r="P63" s="16">
        <v>-40</v>
      </c>
      <c r="Q63" s="15">
        <v>524</v>
      </c>
      <c r="R63" s="16">
        <v>-219</v>
      </c>
      <c r="S63" s="15">
        <v>449</v>
      </c>
      <c r="T63" s="16">
        <f>S63-Q63</f>
        <v>-75</v>
      </c>
      <c r="U63" s="45"/>
    </row>
    <row r="64" spans="1:21" ht="13.5" customHeight="1">
      <c r="A64" s="45" t="s">
        <v>72</v>
      </c>
      <c r="B64" s="50" t="s">
        <v>78</v>
      </c>
      <c r="C64" s="15">
        <v>1274</v>
      </c>
      <c r="D64" s="14">
        <v>-379</v>
      </c>
      <c r="E64" s="15">
        <v>1090</v>
      </c>
      <c r="F64" s="14">
        <v>-184</v>
      </c>
      <c r="G64" s="15">
        <v>927</v>
      </c>
      <c r="H64" s="14">
        <v>-163</v>
      </c>
      <c r="I64" s="15">
        <v>809</v>
      </c>
      <c r="J64" s="14">
        <v>-118</v>
      </c>
      <c r="K64" s="15">
        <v>871</v>
      </c>
      <c r="L64" s="14">
        <v>62</v>
      </c>
      <c r="M64" s="15">
        <v>812</v>
      </c>
      <c r="N64" s="16">
        <v>-59</v>
      </c>
      <c r="O64" s="27" t="s">
        <v>82</v>
      </c>
      <c r="P64" s="63" t="s">
        <v>82</v>
      </c>
      <c r="Q64" s="27" t="s">
        <v>82</v>
      </c>
      <c r="R64" s="27" t="s">
        <v>82</v>
      </c>
      <c r="S64" s="27" t="s">
        <v>82</v>
      </c>
      <c r="T64" s="27" t="s">
        <v>67</v>
      </c>
      <c r="U64" s="45"/>
    </row>
    <row r="65" spans="1:21" ht="13.5" customHeight="1">
      <c r="A65" s="45" t="s">
        <v>60</v>
      </c>
      <c r="B65" s="37"/>
      <c r="C65" s="15">
        <v>8086</v>
      </c>
      <c r="D65" s="14">
        <v>-416</v>
      </c>
      <c r="E65" s="15">
        <v>6627</v>
      </c>
      <c r="F65" s="14">
        <v>-1459</v>
      </c>
      <c r="G65" s="15">
        <v>6001</v>
      </c>
      <c r="H65" s="14">
        <v>-626</v>
      </c>
      <c r="I65" s="15">
        <v>5516</v>
      </c>
      <c r="J65" s="14">
        <v>-485</v>
      </c>
      <c r="K65" s="15">
        <v>5202</v>
      </c>
      <c r="L65" s="14">
        <v>-314</v>
      </c>
      <c r="M65" s="15">
        <v>4854</v>
      </c>
      <c r="N65" s="16">
        <v>-348</v>
      </c>
      <c r="O65" s="15">
        <v>4390</v>
      </c>
      <c r="P65" s="16">
        <v>-464</v>
      </c>
      <c r="Q65" s="15">
        <v>4107</v>
      </c>
      <c r="R65" s="16">
        <v>-283</v>
      </c>
      <c r="S65" s="15">
        <v>3508</v>
      </c>
      <c r="T65" s="16">
        <f>S65-Q65</f>
        <v>-599</v>
      </c>
      <c r="U65" s="45"/>
    </row>
    <row r="66" spans="1:21" ht="13.5" customHeight="1">
      <c r="A66" s="45" t="s">
        <v>61</v>
      </c>
      <c r="B66" s="37"/>
      <c r="C66" s="15">
        <v>2051</v>
      </c>
      <c r="D66" s="14">
        <v>-309</v>
      </c>
      <c r="E66" s="15">
        <v>1800</v>
      </c>
      <c r="F66" s="14">
        <v>-251</v>
      </c>
      <c r="G66" s="15">
        <v>1589</v>
      </c>
      <c r="H66" s="14">
        <v>-211</v>
      </c>
      <c r="I66" s="15">
        <v>1514</v>
      </c>
      <c r="J66" s="14">
        <v>-75</v>
      </c>
      <c r="K66" s="15">
        <v>1370</v>
      </c>
      <c r="L66" s="14">
        <v>-144</v>
      </c>
      <c r="M66" s="15">
        <v>1292</v>
      </c>
      <c r="N66" s="16">
        <v>-78</v>
      </c>
      <c r="O66" s="15">
        <v>1212</v>
      </c>
      <c r="P66" s="16">
        <v>-80</v>
      </c>
      <c r="Q66" s="15">
        <v>1039</v>
      </c>
      <c r="R66" s="16">
        <v>-173</v>
      </c>
      <c r="S66" s="15">
        <v>895</v>
      </c>
      <c r="T66" s="16">
        <f>S66-Q66</f>
        <v>-144</v>
      </c>
      <c r="U66" s="45"/>
    </row>
    <row r="67" spans="1:21" ht="13.5" customHeight="1">
      <c r="A67" s="45" t="s">
        <v>62</v>
      </c>
      <c r="B67" s="37"/>
      <c r="C67" s="15">
        <v>1463</v>
      </c>
      <c r="D67" s="14">
        <v>-254</v>
      </c>
      <c r="E67" s="15">
        <v>1155</v>
      </c>
      <c r="F67" s="14">
        <v>-308</v>
      </c>
      <c r="G67" s="15">
        <v>1123</v>
      </c>
      <c r="H67" s="14">
        <v>-32</v>
      </c>
      <c r="I67" s="15">
        <v>1046</v>
      </c>
      <c r="J67" s="14">
        <v>-77</v>
      </c>
      <c r="K67" s="15">
        <v>1023</v>
      </c>
      <c r="L67" s="14">
        <v>-23</v>
      </c>
      <c r="M67" s="15">
        <v>915</v>
      </c>
      <c r="N67" s="16">
        <v>-108</v>
      </c>
      <c r="O67" s="15">
        <v>802</v>
      </c>
      <c r="P67" s="16">
        <v>-113</v>
      </c>
      <c r="Q67" s="15">
        <v>683</v>
      </c>
      <c r="R67" s="16">
        <v>-119</v>
      </c>
      <c r="S67" s="15">
        <v>512</v>
      </c>
      <c r="T67" s="16">
        <f>S67-Q67</f>
        <v>-171</v>
      </c>
      <c r="U67" s="45"/>
    </row>
    <row r="68" spans="1:21" ht="13.5" customHeight="1">
      <c r="A68" s="45" t="s">
        <v>63</v>
      </c>
      <c r="B68" s="37"/>
      <c r="C68" s="15">
        <v>5173</v>
      </c>
      <c r="D68" s="14">
        <v>-847</v>
      </c>
      <c r="E68" s="15">
        <v>4151</v>
      </c>
      <c r="F68" s="14">
        <v>-1022</v>
      </c>
      <c r="G68" s="15">
        <v>3481</v>
      </c>
      <c r="H68" s="14">
        <v>-670</v>
      </c>
      <c r="I68" s="15">
        <v>3093</v>
      </c>
      <c r="J68" s="14">
        <v>-388</v>
      </c>
      <c r="K68" s="15">
        <v>2821</v>
      </c>
      <c r="L68" s="14">
        <v>-272</v>
      </c>
      <c r="M68" s="15">
        <v>2558</v>
      </c>
      <c r="N68" s="16">
        <v>-263</v>
      </c>
      <c r="O68" s="15">
        <v>2045</v>
      </c>
      <c r="P68" s="16">
        <v>-513</v>
      </c>
      <c r="Q68" s="15">
        <v>1643</v>
      </c>
      <c r="R68" s="16">
        <v>-402</v>
      </c>
      <c r="S68" s="15">
        <v>1313</v>
      </c>
      <c r="T68" s="16">
        <f>S68-Q68</f>
        <v>-330</v>
      </c>
      <c r="U68" s="45"/>
    </row>
    <row r="69" spans="1:21" ht="13.5" customHeight="1" thickBot="1">
      <c r="A69" s="48" t="s">
        <v>64</v>
      </c>
      <c r="B69" s="40"/>
      <c r="C69" s="17">
        <v>6251</v>
      </c>
      <c r="D69" s="18">
        <v>-777</v>
      </c>
      <c r="E69" s="17">
        <v>4916</v>
      </c>
      <c r="F69" s="18">
        <v>-1335</v>
      </c>
      <c r="G69" s="17">
        <v>4187</v>
      </c>
      <c r="H69" s="18">
        <v>-729</v>
      </c>
      <c r="I69" s="17">
        <v>3723</v>
      </c>
      <c r="J69" s="18">
        <v>-464</v>
      </c>
      <c r="K69" s="17">
        <v>3336</v>
      </c>
      <c r="L69" s="18">
        <v>-387</v>
      </c>
      <c r="M69" s="17">
        <v>2909</v>
      </c>
      <c r="N69" s="18">
        <v>-427</v>
      </c>
      <c r="O69" s="17">
        <v>2608</v>
      </c>
      <c r="P69" s="18">
        <v>-301</v>
      </c>
      <c r="Q69" s="17">
        <v>2143</v>
      </c>
      <c r="R69" s="18">
        <v>-465</v>
      </c>
      <c r="S69" s="17">
        <v>1745</v>
      </c>
      <c r="T69" s="18">
        <f>S69-Q69</f>
        <v>-398</v>
      </c>
      <c r="U69" s="45"/>
    </row>
    <row r="70" spans="1:21" s="19" customFormat="1" ht="14.25" customHeight="1">
      <c r="A70" s="56" t="s">
        <v>81</v>
      </c>
      <c r="B70" s="56"/>
      <c r="C70" s="57"/>
      <c r="D70" s="57"/>
      <c r="E70" s="57"/>
      <c r="F70" s="57"/>
      <c r="G70" s="57"/>
      <c r="H70" s="57"/>
      <c r="I70" s="57"/>
      <c r="J70" s="2"/>
      <c r="P70" s="20"/>
      <c r="R70" s="20"/>
      <c r="T70" s="20"/>
      <c r="U70" s="20"/>
    </row>
    <row r="71" spans="1:20" s="29" customFormat="1" ht="14.25" customHeight="1">
      <c r="A71" s="58" t="s">
        <v>85</v>
      </c>
      <c r="B71" s="58"/>
      <c r="C71" s="58"/>
      <c r="D71" s="58"/>
      <c r="E71" s="58"/>
      <c r="F71" s="58"/>
      <c r="G71" s="58"/>
      <c r="H71" s="58"/>
      <c r="J71" s="55"/>
      <c r="K71" s="59"/>
      <c r="L71" s="54"/>
      <c r="M71" s="54"/>
      <c r="N71" s="54"/>
      <c r="O71" s="54"/>
      <c r="P71" s="54"/>
      <c r="Q71" s="54"/>
      <c r="R71" s="54"/>
      <c r="S71" s="54"/>
      <c r="T71" s="54"/>
    </row>
    <row r="72" spans="1:14" ht="14.25" customHeight="1">
      <c r="A72" s="56" t="s">
        <v>65</v>
      </c>
      <c r="B72" s="56"/>
      <c r="C72" s="56"/>
      <c r="D72" s="56"/>
      <c r="E72" s="56"/>
      <c r="F72" s="56"/>
      <c r="G72" s="56"/>
      <c r="H72" s="56"/>
      <c r="I72" s="56"/>
      <c r="J72" s="53"/>
      <c r="K72" s="53"/>
      <c r="L72" s="53"/>
      <c r="M72" s="53"/>
      <c r="N72" s="53"/>
    </row>
    <row r="73" s="29" customFormat="1" ht="12.75" customHeight="1">
      <c r="H73" s="30"/>
    </row>
    <row r="74" s="29" customFormat="1" ht="12" customHeight="1">
      <c r="H74" s="30"/>
    </row>
  </sheetData>
  <sheetProtection/>
  <mergeCells count="12">
    <mergeCell ref="C4:C5"/>
    <mergeCell ref="A4:B4"/>
    <mergeCell ref="E4:E5"/>
    <mergeCell ref="C1:J1"/>
    <mergeCell ref="K1:R1"/>
    <mergeCell ref="S4:S5"/>
    <mergeCell ref="Q4:Q5"/>
    <mergeCell ref="O4:O5"/>
    <mergeCell ref="G4:G5"/>
    <mergeCell ref="I4:I5"/>
    <mergeCell ref="K4:K5"/>
    <mergeCell ref="M4:M5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2017-01-16T05:53:05Z</cp:lastPrinted>
  <dcterms:created xsi:type="dcterms:W3CDTF">2003-02-10T09:22:43Z</dcterms:created>
  <dcterms:modified xsi:type="dcterms:W3CDTF">2017-08-04T07:05:10Z</dcterms:modified>
  <cp:category/>
  <cp:version/>
  <cp:contentType/>
  <cp:contentStatus/>
</cp:coreProperties>
</file>