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B" sheetId="1" r:id="rId1"/>
  </sheets>
  <definedNames>
    <definedName name="_１５２">#REF!</definedName>
    <definedName name="_１５３">#REF!</definedName>
    <definedName name="_６２">#REF!</definedName>
    <definedName name="_xlnm.Print_Area" localSheetId="0">'7B'!$A$1:$I$65</definedName>
  </definedNames>
  <calcPr fullCalcOnLoad="1"/>
</workbook>
</file>

<file path=xl/sharedStrings.xml><?xml version="1.0" encoding="utf-8"?>
<sst xmlns="http://schemas.openxmlformats.org/spreadsheetml/2006/main" count="68" uniqueCount="68">
  <si>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</si>
  <si>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</si>
  <si>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</si>
  <si>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</si>
  <si>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</si>
  <si>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</si>
  <si>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</si>
  <si>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</si>
  <si>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</si>
  <si>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</si>
  <si>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</si>
  <si>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</si>
  <si>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</si>
  <si>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</si>
  <si>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</si>
  <si>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</si>
  <si>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</si>
  <si>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</si>
  <si>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</si>
  <si>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</si>
  <si>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</si>
  <si>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</si>
  <si>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</si>
  <si>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</si>
  <si>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</si>
  <si>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</si>
  <si>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</si>
  <si>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</si>
  <si>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</si>
  <si>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</si>
  <si>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</si>
  <si>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</si>
  <si>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</si>
  <si>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</si>
  <si>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</si>
  <si>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</si>
  <si>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</si>
  <si>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</si>
  <si>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</si>
  <si>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</si>
  <si>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</si>
  <si>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</si>
  <si>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</si>
  <si>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</si>
  <si>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</si>
  <si>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</si>
  <si>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総　数</t>
  </si>
  <si>
    <t>四輪乗用</t>
  </si>
  <si>
    <t>四輪貨物</t>
  </si>
  <si>
    <t>年度及び　　市町村別</t>
  </si>
  <si>
    <t>（各年4月1日現在）</t>
  </si>
  <si>
    <t xml:space="preserve"> (単位：両)</t>
  </si>
  <si>
    <t>葛　城　市</t>
  </si>
  <si>
    <t>宇　陀　市</t>
  </si>
  <si>
    <t>　　2.二輪車には側車付のものを含む。</t>
  </si>
  <si>
    <r>
      <t xml:space="preserve">二輪車
</t>
    </r>
    <r>
      <rPr>
        <sz val="9"/>
        <rFont val="ＭＳ 明朝"/>
        <family val="1"/>
      </rPr>
      <t>(250㏄以下)</t>
    </r>
  </si>
  <si>
    <t>三輪車</t>
  </si>
  <si>
    <t>資料：県市町村振興課</t>
  </si>
  <si>
    <r>
      <t xml:space="preserve">原動機付   自 転 車   </t>
    </r>
    <r>
      <rPr>
        <sz val="9"/>
        <rFont val="ＭＳ 明朝"/>
        <family val="1"/>
      </rPr>
      <t xml:space="preserve"> (125㏄以下)</t>
    </r>
  </si>
  <si>
    <t>小型特殊</t>
  </si>
  <si>
    <r>
      <t>二輪小型　　　自 動 車</t>
    </r>
    <r>
      <rPr>
        <sz val="9"/>
        <rFont val="ＭＳ 明朝"/>
        <family val="1"/>
      </rPr>
      <t>(250㏄超)</t>
    </r>
  </si>
  <si>
    <t>(注)1.原動機付自転車にはミニカーを含む。</t>
  </si>
  <si>
    <t>　　3.小型特殊は、雪上車、農耕用、特殊自動車の合計である。</t>
  </si>
  <si>
    <t>７－Ｂ．軽　自　動　車　等　課　税　数</t>
  </si>
  <si>
    <t xml:space="preserve"> 平成25年度</t>
  </si>
  <si>
    <t xml:space="preserve">     26</t>
  </si>
  <si>
    <t xml:space="preserve">     27</t>
  </si>
  <si>
    <t xml:space="preserve">     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</si>
</sst>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1">
      <pane ySplit="5" topLeftCell="A39" activePane="bottomLeft" state="frozen"/>
      <selection pane="topLeft" activeCell="A1" sqref="A1"/>
      <selection pane="bottomLeft" activeCell="I9" sqref="I9"/>
    </sheetView>
  </sheetViews>
  <sheetFormatPr defaultColWidth="8.796875" defaultRowHeight="12.75" customHeight="1"/>
  <cols>
    <col min="1" max="1" width="11.19921875" style="2" customWidth="1"/>
    <col min="2" max="2" width="8.8984375" style="2" customWidth="1"/>
    <col min="3" max="3" width="9.8984375" style="2" customWidth="1"/>
    <col min="4" max="4" width="9.19921875" style="2" customWidth="1"/>
    <col min="5" max="5" width="7.8984375" style="2" customWidth="1"/>
    <col min="6" max="6" width="9.3984375" style="2" customWidth="1"/>
    <col min="7" max="7" width="9.09765625" style="2" customWidth="1"/>
    <col min="8" max="8" width="10.09765625" style="2" customWidth="1"/>
    <col min="9" max="9" width="9.09765625" style="2" customWidth="1"/>
    <col min="10" max="16384" width="8.69921875" style="2" customWidth="1"/>
  </cols>
  <sheetData>
    <row r="1" spans="1:9" s="1" customFormat="1" ht="20.25" customHeight="1">
      <c r="A1" s="4" t="s">
        <v>63</v>
      </c>
      <c r="B1" s="5"/>
      <c r="C1" s="4"/>
      <c r="D1" s="4"/>
      <c r="E1" s="4"/>
      <c r="F1" s="4"/>
      <c r="G1" s="4"/>
      <c r="H1" s="4"/>
      <c r="I1" s="4"/>
    </row>
    <row r="2" spans="1:9" ht="15.75" customHeight="1" thickBot="1">
      <c r="A2" s="6" t="s">
        <v>51</v>
      </c>
      <c r="B2" s="6"/>
      <c r="C2" s="6"/>
      <c r="D2" s="6"/>
      <c r="E2" s="6"/>
      <c r="F2" s="6"/>
      <c r="G2" s="6"/>
      <c r="H2" s="22" t="s">
        <v>50</v>
      </c>
      <c r="I2" s="22"/>
    </row>
    <row r="3" spans="1:9" ht="15" customHeight="1">
      <c r="A3" s="29" t="s">
        <v>49</v>
      </c>
      <c r="B3" s="26" t="s">
        <v>46</v>
      </c>
      <c r="C3" s="26" t="s">
        <v>58</v>
      </c>
      <c r="D3" s="26" t="s">
        <v>55</v>
      </c>
      <c r="E3" s="26" t="s">
        <v>56</v>
      </c>
      <c r="F3" s="26" t="s">
        <v>47</v>
      </c>
      <c r="G3" s="26" t="s">
        <v>48</v>
      </c>
      <c r="H3" s="26" t="s">
        <v>59</v>
      </c>
      <c r="I3" s="23" t="s">
        <v>60</v>
      </c>
    </row>
    <row r="4" spans="1:9" ht="15" customHeight="1">
      <c r="A4" s="30"/>
      <c r="B4" s="27"/>
      <c r="C4" s="27"/>
      <c r="D4" s="27"/>
      <c r="E4" s="27"/>
      <c r="F4" s="27"/>
      <c r="G4" s="27"/>
      <c r="H4" s="27"/>
      <c r="I4" s="24"/>
    </row>
    <row r="5" spans="1:9" ht="15" customHeight="1">
      <c r="A5" s="31"/>
      <c r="B5" s="28"/>
      <c r="C5" s="28"/>
      <c r="D5" s="28"/>
      <c r="E5" s="28"/>
      <c r="F5" s="28"/>
      <c r="G5" s="28"/>
      <c r="H5" s="28"/>
      <c r="I5" s="25"/>
    </row>
    <row r="6" spans="1:9" ht="14.25" customHeight="1">
      <c r="A6" s="12" t="s">
        <v>64</v>
      </c>
      <c r="B6" s="14">
        <v>488897</v>
      </c>
      <c r="C6" s="14">
        <v>157499</v>
      </c>
      <c r="D6" s="14">
        <v>14182</v>
      </c>
      <c r="E6" s="14">
        <v>22</v>
      </c>
      <c r="F6" s="14">
        <v>217555</v>
      </c>
      <c r="G6" s="14">
        <v>81554</v>
      </c>
      <c r="H6" s="14">
        <v>4503</v>
      </c>
      <c r="I6" s="14">
        <v>13582</v>
      </c>
    </row>
    <row r="7" spans="1:9" ht="14.25" customHeight="1">
      <c r="A7" s="12" t="s">
        <v>65</v>
      </c>
      <c r="B7" s="14">
        <v>493822</v>
      </c>
      <c r="C7" s="14">
        <v>153916</v>
      </c>
      <c r="D7" s="14">
        <v>14375</v>
      </c>
      <c r="E7" s="14">
        <v>21</v>
      </c>
      <c r="F7" s="14">
        <v>226771</v>
      </c>
      <c r="G7" s="14">
        <v>80448</v>
      </c>
      <c r="H7" s="14">
        <v>4563</v>
      </c>
      <c r="I7" s="14">
        <v>13728</v>
      </c>
    </row>
    <row r="8" spans="1:9" ht="14.25" customHeight="1">
      <c r="A8" s="12" t="s">
        <v>66</v>
      </c>
      <c r="B8" s="14">
        <v>497508</v>
      </c>
      <c r="C8" s="14">
        <v>150028</v>
      </c>
      <c r="D8" s="14">
        <v>14458</v>
      </c>
      <c r="E8" s="14">
        <v>21</v>
      </c>
      <c r="F8" s="14">
        <v>235086</v>
      </c>
      <c r="G8" s="14">
        <v>79409</v>
      </c>
      <c r="H8" s="14">
        <v>4606</v>
      </c>
      <c r="I8" s="14">
        <v>13900</v>
      </c>
    </row>
    <row r="9" spans="1:9" s="3" customFormat="1" ht="14.25" customHeight="1">
      <c r="A9" s="10" t="s">
        <v>67</v>
      </c>
      <c r="B9" s="11">
        <f>B11+B26</f>
        <v>497237</v>
      </c>
      <c r="C9" s="11">
        <f aca="true" t="shared" si="0" ref="C9:I9">C11+C26</f>
        <v>145262</v>
      </c>
      <c r="D9" s="11">
        <f t="shared" si="0"/>
        <v>14532</v>
      </c>
      <c r="E9" s="11">
        <f t="shared" si="0"/>
        <v>19</v>
      </c>
      <c r="F9" s="11">
        <f t="shared" si="0"/>
        <v>240310</v>
      </c>
      <c r="G9" s="11">
        <f t="shared" si="0"/>
        <v>78506</v>
      </c>
      <c r="H9" s="11">
        <f t="shared" si="0"/>
        <v>4597</v>
      </c>
      <c r="I9" s="11">
        <f t="shared" si="0"/>
        <v>14011</v>
      </c>
    </row>
    <row r="10" spans="1:9" s="3" customFormat="1" ht="5.25" customHeight="1">
      <c r="A10" s="15"/>
      <c r="B10" s="11"/>
      <c r="C10" s="11"/>
      <c r="D10" s="11"/>
      <c r="E10" s="11"/>
      <c r="F10" s="11"/>
      <c r="G10" s="11"/>
      <c r="H10" s="11"/>
      <c r="I10" s="11"/>
    </row>
    <row r="11" spans="1:9" s="3" customFormat="1" ht="14.25" customHeight="1">
      <c r="A11" s="16" t="s">
        <v>0</v>
      </c>
      <c r="B11" s="11">
        <f>SUM(B13:B24)</f>
        <v>378435</v>
      </c>
      <c r="C11" s="11">
        <f aca="true" t="shared" si="1" ref="C11:I11">SUM(C13:C24)</f>
        <v>110269</v>
      </c>
      <c r="D11" s="11">
        <f t="shared" si="1"/>
        <v>11522</v>
      </c>
      <c r="E11" s="11">
        <f t="shared" si="1"/>
        <v>16</v>
      </c>
      <c r="F11" s="11">
        <f t="shared" si="1"/>
        <v>184210</v>
      </c>
      <c r="G11" s="11">
        <f t="shared" si="1"/>
        <v>57887</v>
      </c>
      <c r="H11" s="11">
        <f t="shared" si="1"/>
        <v>3647</v>
      </c>
      <c r="I11" s="11">
        <f t="shared" si="1"/>
        <v>10884</v>
      </c>
    </row>
    <row r="12" spans="1:9" s="3" customFormat="1" ht="5.25" customHeight="1">
      <c r="A12" s="16"/>
      <c r="B12" s="11"/>
      <c r="C12" s="11"/>
      <c r="D12" s="11"/>
      <c r="E12" s="11"/>
      <c r="F12" s="11"/>
      <c r="G12" s="11"/>
      <c r="H12" s="11"/>
      <c r="I12" s="11"/>
    </row>
    <row r="13" spans="1:9" s="3" customFormat="1" ht="14.25" customHeight="1">
      <c r="A13" s="17" t="s">
        <v>1</v>
      </c>
      <c r="B13" s="14">
        <v>102831</v>
      </c>
      <c r="C13" s="7">
        <v>33055</v>
      </c>
      <c r="D13" s="7">
        <v>3781</v>
      </c>
      <c r="E13" s="7">
        <v>2</v>
      </c>
      <c r="F13" s="7">
        <v>47595</v>
      </c>
      <c r="G13" s="7">
        <v>14690</v>
      </c>
      <c r="H13" s="7">
        <v>377</v>
      </c>
      <c r="I13" s="7">
        <v>3331</v>
      </c>
    </row>
    <row r="14" spans="1:9" s="3" customFormat="1" ht="14.25" customHeight="1">
      <c r="A14" s="17" t="s">
        <v>2</v>
      </c>
      <c r="B14" s="14">
        <v>24734</v>
      </c>
      <c r="C14" s="7">
        <v>7224</v>
      </c>
      <c r="D14" s="7">
        <v>715</v>
      </c>
      <c r="E14" s="14">
        <v>0</v>
      </c>
      <c r="F14" s="7">
        <v>12748</v>
      </c>
      <c r="G14" s="7">
        <v>3282</v>
      </c>
      <c r="H14" s="7">
        <v>53</v>
      </c>
      <c r="I14" s="7">
        <v>712</v>
      </c>
    </row>
    <row r="15" spans="1:9" s="3" customFormat="1" ht="14.25" customHeight="1">
      <c r="A15" s="17" t="s">
        <v>3</v>
      </c>
      <c r="B15" s="14">
        <v>34461</v>
      </c>
      <c r="C15" s="7">
        <v>10923</v>
      </c>
      <c r="D15" s="7">
        <v>950</v>
      </c>
      <c r="E15" s="7">
        <v>2</v>
      </c>
      <c r="F15" s="7">
        <v>16713</v>
      </c>
      <c r="G15" s="7">
        <v>4773</v>
      </c>
      <c r="H15" s="7">
        <v>254</v>
      </c>
      <c r="I15" s="7">
        <v>846</v>
      </c>
    </row>
    <row r="16" spans="1:9" s="3" customFormat="1" ht="14.25" customHeight="1">
      <c r="A16" s="17" t="s">
        <v>4</v>
      </c>
      <c r="B16" s="14">
        <v>29068</v>
      </c>
      <c r="C16" s="7">
        <v>7747</v>
      </c>
      <c r="D16" s="7">
        <v>716</v>
      </c>
      <c r="E16" s="7">
        <v>3</v>
      </c>
      <c r="F16" s="7">
        <v>14682</v>
      </c>
      <c r="G16" s="7">
        <v>5092</v>
      </c>
      <c r="H16" s="7">
        <v>110</v>
      </c>
      <c r="I16" s="7">
        <v>718</v>
      </c>
    </row>
    <row r="17" spans="1:9" s="3" customFormat="1" ht="14.25" customHeight="1">
      <c r="A17" s="17" t="s">
        <v>5</v>
      </c>
      <c r="B17" s="14">
        <v>42242</v>
      </c>
      <c r="C17" s="7">
        <v>10952</v>
      </c>
      <c r="D17" s="7">
        <v>1168</v>
      </c>
      <c r="E17" s="7">
        <v>2</v>
      </c>
      <c r="F17" s="7">
        <v>23198</v>
      </c>
      <c r="G17" s="7">
        <v>5660</v>
      </c>
      <c r="H17" s="7">
        <v>127</v>
      </c>
      <c r="I17" s="7">
        <v>1135</v>
      </c>
    </row>
    <row r="18" spans="1:9" s="3" customFormat="1" ht="14.25" customHeight="1">
      <c r="A18" s="17" t="s">
        <v>6</v>
      </c>
      <c r="B18" s="14">
        <v>25140</v>
      </c>
      <c r="C18" s="7">
        <v>6398</v>
      </c>
      <c r="D18" s="7">
        <v>628</v>
      </c>
      <c r="E18" s="7">
        <v>0</v>
      </c>
      <c r="F18" s="7">
        <v>13164</v>
      </c>
      <c r="G18" s="7">
        <v>4197</v>
      </c>
      <c r="H18" s="7">
        <v>92</v>
      </c>
      <c r="I18" s="7">
        <v>661</v>
      </c>
    </row>
    <row r="19" spans="1:9" s="3" customFormat="1" ht="14.25" customHeight="1">
      <c r="A19" s="17" t="s">
        <v>7</v>
      </c>
      <c r="B19" s="14">
        <v>20995</v>
      </c>
      <c r="C19" s="7">
        <v>5444</v>
      </c>
      <c r="D19" s="7">
        <v>564</v>
      </c>
      <c r="E19" s="14">
        <v>0</v>
      </c>
      <c r="F19" s="7">
        <v>8868</v>
      </c>
      <c r="G19" s="7">
        <v>5411</v>
      </c>
      <c r="H19" s="7">
        <v>153</v>
      </c>
      <c r="I19" s="7">
        <v>555</v>
      </c>
    </row>
    <row r="20" spans="1:9" s="3" customFormat="1" ht="14.25" customHeight="1">
      <c r="A20" s="17" t="s">
        <v>8</v>
      </c>
      <c r="B20" s="14">
        <v>14343</v>
      </c>
      <c r="C20" s="7">
        <v>3948</v>
      </c>
      <c r="D20" s="7">
        <v>285</v>
      </c>
      <c r="E20" s="7">
        <v>3</v>
      </c>
      <c r="F20" s="7">
        <v>6893</v>
      </c>
      <c r="G20" s="7">
        <v>2840</v>
      </c>
      <c r="H20" s="7">
        <v>63</v>
      </c>
      <c r="I20" s="7">
        <v>311</v>
      </c>
    </row>
    <row r="21" spans="1:9" s="3" customFormat="1" ht="14.25" customHeight="1">
      <c r="A21" s="17" t="s">
        <v>9</v>
      </c>
      <c r="B21" s="14">
        <v>26432</v>
      </c>
      <c r="C21" s="7">
        <v>9670</v>
      </c>
      <c r="D21" s="7">
        <v>1185</v>
      </c>
      <c r="E21" s="14">
        <v>1</v>
      </c>
      <c r="F21" s="7">
        <v>11669</v>
      </c>
      <c r="G21" s="7">
        <v>2774</v>
      </c>
      <c r="H21" s="7">
        <v>97</v>
      </c>
      <c r="I21" s="7">
        <v>1036</v>
      </c>
    </row>
    <row r="22" spans="1:9" s="3" customFormat="1" ht="14.25" customHeight="1">
      <c r="A22" s="17" t="s">
        <v>10</v>
      </c>
      <c r="B22" s="14">
        <v>24359</v>
      </c>
      <c r="C22" s="7">
        <v>7168</v>
      </c>
      <c r="D22" s="7">
        <v>771</v>
      </c>
      <c r="E22" s="14">
        <v>1</v>
      </c>
      <c r="F22" s="7">
        <v>13125</v>
      </c>
      <c r="G22" s="7">
        <v>2438</v>
      </c>
      <c r="H22" s="7">
        <v>134</v>
      </c>
      <c r="I22" s="7">
        <v>722</v>
      </c>
    </row>
    <row r="23" spans="1:9" s="3" customFormat="1" ht="14.25" customHeight="1">
      <c r="A23" s="17" t="s">
        <v>52</v>
      </c>
      <c r="B23" s="14">
        <v>16038</v>
      </c>
      <c r="C23" s="7">
        <v>4198</v>
      </c>
      <c r="D23" s="7">
        <v>414</v>
      </c>
      <c r="E23" s="14">
        <v>0</v>
      </c>
      <c r="F23" s="7">
        <v>7972</v>
      </c>
      <c r="G23" s="7">
        <v>2595</v>
      </c>
      <c r="H23" s="7">
        <v>442</v>
      </c>
      <c r="I23" s="7">
        <v>417</v>
      </c>
    </row>
    <row r="24" spans="1:9" s="3" customFormat="1" ht="14.25" customHeight="1">
      <c r="A24" s="17" t="s">
        <v>53</v>
      </c>
      <c r="B24" s="14">
        <v>17792</v>
      </c>
      <c r="C24" s="7">
        <v>3542</v>
      </c>
      <c r="D24" s="7">
        <v>345</v>
      </c>
      <c r="E24" s="14">
        <v>2</v>
      </c>
      <c r="F24" s="7">
        <v>7583</v>
      </c>
      <c r="G24" s="7">
        <v>4135</v>
      </c>
      <c r="H24" s="7">
        <v>1745</v>
      </c>
      <c r="I24" s="7">
        <v>440</v>
      </c>
    </row>
    <row r="25" spans="1:9" s="3" customFormat="1" ht="5.25" customHeight="1">
      <c r="A25" s="16"/>
      <c r="B25" s="11"/>
      <c r="C25" s="11"/>
      <c r="D25" s="11"/>
      <c r="E25" s="11"/>
      <c r="F25" s="11"/>
      <c r="G25" s="11"/>
      <c r="H25" s="11"/>
      <c r="I25" s="11"/>
    </row>
    <row r="26" spans="1:9" s="3" customFormat="1" ht="14.25" customHeight="1">
      <c r="A26" s="16" t="s">
        <v>11</v>
      </c>
      <c r="B26" s="11">
        <f>B28+B30+B35+B39+B42+B45+B50</f>
        <v>118802</v>
      </c>
      <c r="C26" s="11">
        <f aca="true" t="shared" si="2" ref="C26:I26">C28+C30+C35+C39+C42+C45+C50</f>
        <v>34993</v>
      </c>
      <c r="D26" s="11">
        <f t="shared" si="2"/>
        <v>3010</v>
      </c>
      <c r="E26" s="11">
        <f t="shared" si="2"/>
        <v>3</v>
      </c>
      <c r="F26" s="11">
        <f t="shared" si="2"/>
        <v>56100</v>
      </c>
      <c r="G26" s="11">
        <f t="shared" si="2"/>
        <v>20619</v>
      </c>
      <c r="H26" s="11">
        <f t="shared" si="2"/>
        <v>950</v>
      </c>
      <c r="I26" s="11">
        <f t="shared" si="2"/>
        <v>3127</v>
      </c>
    </row>
    <row r="27" spans="1:9" s="3" customFormat="1" ht="5.25" customHeight="1">
      <c r="A27" s="16"/>
      <c r="B27" s="11"/>
      <c r="C27" s="11"/>
      <c r="D27" s="11"/>
      <c r="E27" s="11"/>
      <c r="F27" s="11"/>
      <c r="G27" s="11"/>
      <c r="H27" s="11"/>
      <c r="I27" s="11"/>
    </row>
    <row r="28" spans="1:9" s="3" customFormat="1" ht="14.25" customHeight="1">
      <c r="A28" s="16" t="s">
        <v>12</v>
      </c>
      <c r="B28" s="11">
        <f>SUM(B29)</f>
        <v>2717</v>
      </c>
      <c r="C28" s="11">
        <f aca="true" t="shared" si="3" ref="C28:I28">SUM(C29)</f>
        <v>326</v>
      </c>
      <c r="D28" s="11">
        <f t="shared" si="3"/>
        <v>45</v>
      </c>
      <c r="E28" s="11">
        <f t="shared" si="3"/>
        <v>1</v>
      </c>
      <c r="F28" s="11">
        <f t="shared" si="3"/>
        <v>973</v>
      </c>
      <c r="G28" s="11">
        <f t="shared" si="3"/>
        <v>1264</v>
      </c>
      <c r="H28" s="11">
        <f t="shared" si="3"/>
        <v>76</v>
      </c>
      <c r="I28" s="11">
        <f t="shared" si="3"/>
        <v>32</v>
      </c>
    </row>
    <row r="29" spans="1:9" ht="14.25" customHeight="1">
      <c r="A29" s="18" t="s">
        <v>13</v>
      </c>
      <c r="B29" s="14">
        <v>2717</v>
      </c>
      <c r="C29" s="7">
        <v>326</v>
      </c>
      <c r="D29" s="7">
        <v>45</v>
      </c>
      <c r="E29" s="7">
        <v>1</v>
      </c>
      <c r="F29" s="7">
        <v>973</v>
      </c>
      <c r="G29" s="7">
        <v>1264</v>
      </c>
      <c r="H29" s="7">
        <v>76</v>
      </c>
      <c r="I29" s="7">
        <v>32</v>
      </c>
    </row>
    <row r="30" spans="1:9" s="3" customFormat="1" ht="14.25" customHeight="1">
      <c r="A30" s="16" t="s">
        <v>14</v>
      </c>
      <c r="B30" s="11">
        <f>SUM(B31:B34)</f>
        <v>27288</v>
      </c>
      <c r="C30" s="11">
        <f aca="true" t="shared" si="4" ref="C30:I30">SUM(C31:C34)</f>
        <v>9850</v>
      </c>
      <c r="D30" s="11">
        <f t="shared" si="4"/>
        <v>730</v>
      </c>
      <c r="E30" s="11">
        <f t="shared" si="4"/>
        <v>1</v>
      </c>
      <c r="F30" s="11">
        <f t="shared" si="4"/>
        <v>12691</v>
      </c>
      <c r="G30" s="11">
        <f t="shared" si="4"/>
        <v>3182</v>
      </c>
      <c r="H30" s="11">
        <f t="shared" si="4"/>
        <v>96</v>
      </c>
      <c r="I30" s="11">
        <f t="shared" si="4"/>
        <v>738</v>
      </c>
    </row>
    <row r="31" spans="1:9" ht="14.25" customHeight="1">
      <c r="A31" s="18" t="s">
        <v>15</v>
      </c>
      <c r="B31" s="14">
        <v>7175</v>
      </c>
      <c r="C31" s="7">
        <v>2492</v>
      </c>
      <c r="D31" s="7">
        <v>196</v>
      </c>
      <c r="E31" s="7">
        <v>0</v>
      </c>
      <c r="F31" s="7">
        <v>3194</v>
      </c>
      <c r="G31" s="7">
        <v>1077</v>
      </c>
      <c r="H31" s="7">
        <v>30</v>
      </c>
      <c r="I31" s="7">
        <v>186</v>
      </c>
    </row>
    <row r="32" spans="1:9" ht="14.25" customHeight="1">
      <c r="A32" s="18" t="s">
        <v>16</v>
      </c>
      <c r="B32" s="14">
        <v>7947</v>
      </c>
      <c r="C32" s="7">
        <v>3370</v>
      </c>
      <c r="D32" s="7">
        <v>238</v>
      </c>
      <c r="E32" s="7">
        <v>1</v>
      </c>
      <c r="F32" s="7">
        <v>3522</v>
      </c>
      <c r="G32" s="7">
        <v>588</v>
      </c>
      <c r="H32" s="7">
        <v>9</v>
      </c>
      <c r="I32" s="7">
        <v>219</v>
      </c>
    </row>
    <row r="33" spans="1:9" ht="14.25" customHeight="1">
      <c r="A33" s="18" t="s">
        <v>17</v>
      </c>
      <c r="B33" s="14">
        <v>8945</v>
      </c>
      <c r="C33" s="7">
        <v>2914</v>
      </c>
      <c r="D33" s="7">
        <v>226</v>
      </c>
      <c r="E33" s="7">
        <v>0</v>
      </c>
      <c r="F33" s="7">
        <v>4372</v>
      </c>
      <c r="G33" s="7">
        <v>1141</v>
      </c>
      <c r="H33" s="7">
        <v>48</v>
      </c>
      <c r="I33" s="7">
        <v>244</v>
      </c>
    </row>
    <row r="34" spans="1:9" ht="14.25" customHeight="1">
      <c r="A34" s="18" t="s">
        <v>18</v>
      </c>
      <c r="B34" s="14">
        <v>3221</v>
      </c>
      <c r="C34" s="7">
        <v>1074</v>
      </c>
      <c r="D34" s="7">
        <v>70</v>
      </c>
      <c r="E34" s="7">
        <v>0</v>
      </c>
      <c r="F34" s="7">
        <v>1603</v>
      </c>
      <c r="G34" s="7">
        <v>376</v>
      </c>
      <c r="H34" s="7">
        <v>9</v>
      </c>
      <c r="I34" s="7">
        <v>89</v>
      </c>
    </row>
    <row r="35" spans="1:9" s="3" customFormat="1" ht="14.25" customHeight="1">
      <c r="A35" s="16" t="s">
        <v>19</v>
      </c>
      <c r="B35" s="11">
        <f>SUM(B36:B38)</f>
        <v>20335</v>
      </c>
      <c r="C35" s="11">
        <f aca="true" t="shared" si="5" ref="C35:I35">SUM(C36:C38)</f>
        <v>4686</v>
      </c>
      <c r="D35" s="11">
        <f t="shared" si="5"/>
        <v>565</v>
      </c>
      <c r="E35" s="11">
        <f t="shared" si="5"/>
        <v>0</v>
      </c>
      <c r="F35" s="11">
        <f t="shared" si="5"/>
        <v>10807</v>
      </c>
      <c r="G35" s="11">
        <f t="shared" si="5"/>
        <v>3475</v>
      </c>
      <c r="H35" s="11">
        <f t="shared" si="5"/>
        <v>158</v>
      </c>
      <c r="I35" s="11">
        <f t="shared" si="5"/>
        <v>644</v>
      </c>
    </row>
    <row r="36" spans="1:9" ht="14.25" customHeight="1">
      <c r="A36" s="18" t="s">
        <v>20</v>
      </c>
      <c r="B36" s="14">
        <v>3678</v>
      </c>
      <c r="C36" s="7">
        <v>1017</v>
      </c>
      <c r="D36" s="7">
        <v>104</v>
      </c>
      <c r="E36" s="7">
        <v>0</v>
      </c>
      <c r="F36" s="7">
        <v>1878</v>
      </c>
      <c r="G36" s="7">
        <v>553</v>
      </c>
      <c r="H36" s="7">
        <v>18</v>
      </c>
      <c r="I36" s="7">
        <v>108</v>
      </c>
    </row>
    <row r="37" spans="1:9" ht="14.25" customHeight="1">
      <c r="A37" s="18" t="s">
        <v>21</v>
      </c>
      <c r="B37" s="14">
        <v>3000</v>
      </c>
      <c r="C37" s="7">
        <v>735</v>
      </c>
      <c r="D37" s="7">
        <v>76</v>
      </c>
      <c r="E37" s="7">
        <v>0</v>
      </c>
      <c r="F37" s="7">
        <v>1601</v>
      </c>
      <c r="G37" s="7">
        <v>467</v>
      </c>
      <c r="H37" s="7">
        <v>24</v>
      </c>
      <c r="I37" s="7">
        <v>97</v>
      </c>
    </row>
    <row r="38" spans="1:9" ht="14.25" customHeight="1">
      <c r="A38" s="18" t="s">
        <v>22</v>
      </c>
      <c r="B38" s="14">
        <v>13657</v>
      </c>
      <c r="C38" s="7">
        <v>2934</v>
      </c>
      <c r="D38" s="7">
        <v>385</v>
      </c>
      <c r="E38" s="7">
        <v>0</v>
      </c>
      <c r="F38" s="7">
        <v>7328</v>
      </c>
      <c r="G38" s="7">
        <v>2455</v>
      </c>
      <c r="H38" s="7">
        <v>116</v>
      </c>
      <c r="I38" s="7">
        <v>439</v>
      </c>
    </row>
    <row r="39" spans="1:9" s="3" customFormat="1" ht="14.25" customHeight="1">
      <c r="A39" s="16" t="s">
        <v>23</v>
      </c>
      <c r="B39" s="11">
        <f>SUM(B40:B41)</f>
        <v>2207</v>
      </c>
      <c r="C39" s="11">
        <f aca="true" t="shared" si="6" ref="C39:I39">SUM(C40:C41)</f>
        <v>290</v>
      </c>
      <c r="D39" s="11">
        <f t="shared" si="6"/>
        <v>17</v>
      </c>
      <c r="E39" s="11">
        <f t="shared" si="6"/>
        <v>0</v>
      </c>
      <c r="F39" s="11">
        <f t="shared" si="6"/>
        <v>864</v>
      </c>
      <c r="G39" s="11">
        <f t="shared" si="6"/>
        <v>933</v>
      </c>
      <c r="H39" s="11">
        <f t="shared" si="6"/>
        <v>74</v>
      </c>
      <c r="I39" s="11">
        <f t="shared" si="6"/>
        <v>29</v>
      </c>
    </row>
    <row r="40" spans="1:9" ht="14.25" customHeight="1">
      <c r="A40" s="18" t="s">
        <v>24</v>
      </c>
      <c r="B40" s="14">
        <v>1065</v>
      </c>
      <c r="C40" s="7">
        <v>131</v>
      </c>
      <c r="D40" s="7">
        <v>12</v>
      </c>
      <c r="E40" s="7">
        <v>0</v>
      </c>
      <c r="F40" s="7">
        <v>403</v>
      </c>
      <c r="G40" s="7">
        <v>433</v>
      </c>
      <c r="H40" s="7">
        <v>65</v>
      </c>
      <c r="I40" s="7">
        <v>21</v>
      </c>
    </row>
    <row r="41" spans="1:9" ht="14.25" customHeight="1">
      <c r="A41" s="18" t="s">
        <v>25</v>
      </c>
      <c r="B41" s="14">
        <v>1142</v>
      </c>
      <c r="C41" s="7">
        <v>159</v>
      </c>
      <c r="D41" s="7">
        <v>5</v>
      </c>
      <c r="E41" s="7">
        <v>0</v>
      </c>
      <c r="F41" s="7">
        <v>461</v>
      </c>
      <c r="G41" s="7">
        <v>500</v>
      </c>
      <c r="H41" s="7">
        <v>9</v>
      </c>
      <c r="I41" s="7">
        <v>8</v>
      </c>
    </row>
    <row r="42" spans="1:9" s="3" customFormat="1" ht="14.25" customHeight="1">
      <c r="A42" s="16" t="s">
        <v>26</v>
      </c>
      <c r="B42" s="11">
        <f>SUM(B43:B44)</f>
        <v>6936</v>
      </c>
      <c r="C42" s="11">
        <f aca="true" t="shared" si="7" ref="C42:I42">SUM(C43:C44)</f>
        <v>2072</v>
      </c>
      <c r="D42" s="11">
        <f t="shared" si="7"/>
        <v>157</v>
      </c>
      <c r="E42" s="11">
        <f t="shared" si="7"/>
        <v>0</v>
      </c>
      <c r="F42" s="11">
        <f t="shared" si="7"/>
        <v>3089</v>
      </c>
      <c r="G42" s="11">
        <f t="shared" si="7"/>
        <v>1430</v>
      </c>
      <c r="H42" s="11">
        <f t="shared" si="7"/>
        <v>47</v>
      </c>
      <c r="I42" s="11">
        <f t="shared" si="7"/>
        <v>141</v>
      </c>
    </row>
    <row r="43" spans="1:9" ht="14.25" customHeight="1">
      <c r="A43" s="18" t="s">
        <v>27</v>
      </c>
      <c r="B43" s="14">
        <v>3641</v>
      </c>
      <c r="C43" s="7">
        <v>1072</v>
      </c>
      <c r="D43" s="7">
        <v>81</v>
      </c>
      <c r="E43" s="7">
        <v>0</v>
      </c>
      <c r="F43" s="7">
        <v>1736</v>
      </c>
      <c r="G43" s="7">
        <v>659</v>
      </c>
      <c r="H43" s="7">
        <v>12</v>
      </c>
      <c r="I43" s="7">
        <v>81</v>
      </c>
    </row>
    <row r="44" spans="1:9" ht="14.25" customHeight="1">
      <c r="A44" s="18" t="s">
        <v>28</v>
      </c>
      <c r="B44" s="14">
        <v>3295</v>
      </c>
      <c r="C44" s="7">
        <v>1000</v>
      </c>
      <c r="D44" s="7">
        <v>76</v>
      </c>
      <c r="E44" s="7">
        <v>0</v>
      </c>
      <c r="F44" s="7">
        <v>1353</v>
      </c>
      <c r="G44" s="7">
        <v>771</v>
      </c>
      <c r="H44" s="7">
        <v>35</v>
      </c>
      <c r="I44" s="7">
        <v>60</v>
      </c>
    </row>
    <row r="45" spans="1:9" s="3" customFormat="1" ht="14.25" customHeight="1">
      <c r="A45" s="21" t="s">
        <v>29</v>
      </c>
      <c r="B45" s="11">
        <f>SUM(B46:B49)</f>
        <v>34325</v>
      </c>
      <c r="C45" s="11">
        <f aca="true" t="shared" si="8" ref="C45:I45">SUM(C46:C49)</f>
        <v>11707</v>
      </c>
      <c r="D45" s="11">
        <f t="shared" si="8"/>
        <v>942</v>
      </c>
      <c r="E45" s="11">
        <f t="shared" si="8"/>
        <v>0</v>
      </c>
      <c r="F45" s="11">
        <f t="shared" si="8"/>
        <v>16541</v>
      </c>
      <c r="G45" s="11">
        <f t="shared" si="8"/>
        <v>3924</v>
      </c>
      <c r="H45" s="11">
        <f t="shared" si="8"/>
        <v>248</v>
      </c>
      <c r="I45" s="11">
        <f t="shared" si="8"/>
        <v>963</v>
      </c>
    </row>
    <row r="46" spans="1:9" ht="14.25" customHeight="1">
      <c r="A46" s="18" t="s">
        <v>30</v>
      </c>
      <c r="B46" s="14">
        <v>8640</v>
      </c>
      <c r="C46" s="7">
        <v>3348</v>
      </c>
      <c r="D46" s="7">
        <v>264</v>
      </c>
      <c r="E46" s="7">
        <v>0</v>
      </c>
      <c r="F46" s="7">
        <v>4087</v>
      </c>
      <c r="G46" s="7">
        <v>630</v>
      </c>
      <c r="H46" s="7">
        <v>72</v>
      </c>
      <c r="I46" s="7">
        <v>239</v>
      </c>
    </row>
    <row r="47" spans="1:9" ht="14.25" customHeight="1">
      <c r="A47" s="18" t="s">
        <v>31</v>
      </c>
      <c r="B47" s="14">
        <v>6994</v>
      </c>
      <c r="C47" s="7">
        <v>2759</v>
      </c>
      <c r="D47" s="7">
        <v>170</v>
      </c>
      <c r="E47" s="7">
        <v>0</v>
      </c>
      <c r="F47" s="7">
        <v>3164</v>
      </c>
      <c r="G47" s="7">
        <v>685</v>
      </c>
      <c r="H47" s="7">
        <v>18</v>
      </c>
      <c r="I47" s="7">
        <v>198</v>
      </c>
    </row>
    <row r="48" spans="1:9" ht="14.25" customHeight="1">
      <c r="A48" s="18" t="s">
        <v>32</v>
      </c>
      <c r="B48" s="14">
        <v>12441</v>
      </c>
      <c r="C48" s="7">
        <v>3336</v>
      </c>
      <c r="D48" s="7">
        <v>357</v>
      </c>
      <c r="E48" s="7">
        <v>0</v>
      </c>
      <c r="F48" s="7">
        <v>6403</v>
      </c>
      <c r="G48" s="7">
        <v>1846</v>
      </c>
      <c r="H48" s="7">
        <v>139</v>
      </c>
      <c r="I48" s="7">
        <v>360</v>
      </c>
    </row>
    <row r="49" spans="1:9" ht="14.25" customHeight="1">
      <c r="A49" s="18" t="s">
        <v>33</v>
      </c>
      <c r="B49" s="14">
        <v>6250</v>
      </c>
      <c r="C49" s="7">
        <v>2264</v>
      </c>
      <c r="D49" s="7">
        <v>151</v>
      </c>
      <c r="E49" s="7">
        <v>0</v>
      </c>
      <c r="F49" s="7">
        <v>2887</v>
      </c>
      <c r="G49" s="7">
        <v>763</v>
      </c>
      <c r="H49" s="7">
        <v>19</v>
      </c>
      <c r="I49" s="7">
        <v>166</v>
      </c>
    </row>
    <row r="50" spans="1:9" s="3" customFormat="1" ht="14.25" customHeight="1">
      <c r="A50" s="16" t="s">
        <v>34</v>
      </c>
      <c r="B50" s="11">
        <f>SUM(B51:B61)</f>
        <v>24994</v>
      </c>
      <c r="C50" s="11">
        <f aca="true" t="shared" si="9" ref="C50:I50">SUM(C51:C61)</f>
        <v>6062</v>
      </c>
      <c r="D50" s="11">
        <f t="shared" si="9"/>
        <v>554</v>
      </c>
      <c r="E50" s="11">
        <f t="shared" si="9"/>
        <v>1</v>
      </c>
      <c r="F50" s="11">
        <f t="shared" si="9"/>
        <v>11135</v>
      </c>
      <c r="G50" s="11">
        <f t="shared" si="9"/>
        <v>6411</v>
      </c>
      <c r="H50" s="11">
        <f t="shared" si="9"/>
        <v>251</v>
      </c>
      <c r="I50" s="11">
        <f t="shared" si="9"/>
        <v>580</v>
      </c>
    </row>
    <row r="51" spans="1:9" ht="14.25" customHeight="1">
      <c r="A51" s="18" t="s">
        <v>35</v>
      </c>
      <c r="B51" s="14">
        <v>4755</v>
      </c>
      <c r="C51" s="7">
        <v>1330</v>
      </c>
      <c r="D51" s="7">
        <v>88</v>
      </c>
      <c r="E51" s="7">
        <v>0</v>
      </c>
      <c r="F51" s="7">
        <v>1932</v>
      </c>
      <c r="G51" s="7">
        <v>1239</v>
      </c>
      <c r="H51" s="7">
        <v>81</v>
      </c>
      <c r="I51" s="7">
        <v>85</v>
      </c>
    </row>
    <row r="52" spans="1:9" ht="14.25" customHeight="1">
      <c r="A52" s="18" t="s">
        <v>36</v>
      </c>
      <c r="B52" s="14">
        <v>9508</v>
      </c>
      <c r="C52" s="7">
        <v>2301</v>
      </c>
      <c r="D52" s="7">
        <v>258</v>
      </c>
      <c r="E52" s="7">
        <v>1</v>
      </c>
      <c r="F52" s="7">
        <v>4929</v>
      </c>
      <c r="G52" s="7">
        <v>1688</v>
      </c>
      <c r="H52" s="7">
        <v>43</v>
      </c>
      <c r="I52" s="7">
        <v>288</v>
      </c>
    </row>
    <row r="53" spans="1:9" ht="14.25" customHeight="1">
      <c r="A53" s="18" t="s">
        <v>37</v>
      </c>
      <c r="B53" s="14">
        <v>3695</v>
      </c>
      <c r="C53" s="7">
        <v>1064</v>
      </c>
      <c r="D53" s="7">
        <v>98</v>
      </c>
      <c r="E53" s="7">
        <v>0</v>
      </c>
      <c r="F53" s="7">
        <v>1488</v>
      </c>
      <c r="G53" s="7">
        <v>900</v>
      </c>
      <c r="H53" s="7">
        <v>57</v>
      </c>
      <c r="I53" s="7">
        <v>88</v>
      </c>
    </row>
    <row r="54" spans="1:9" ht="14.25" customHeight="1">
      <c r="A54" s="18" t="s">
        <v>38</v>
      </c>
      <c r="B54" s="14">
        <v>537</v>
      </c>
      <c r="C54" s="7">
        <v>116</v>
      </c>
      <c r="D54" s="7">
        <v>10</v>
      </c>
      <c r="E54" s="7">
        <v>0</v>
      </c>
      <c r="F54" s="7">
        <v>212</v>
      </c>
      <c r="G54" s="7">
        <v>178</v>
      </c>
      <c r="H54" s="7">
        <v>7</v>
      </c>
      <c r="I54" s="7">
        <v>14</v>
      </c>
    </row>
    <row r="55" spans="1:9" ht="14.25" customHeight="1">
      <c r="A55" s="18" t="s">
        <v>39</v>
      </c>
      <c r="B55" s="14">
        <v>1008</v>
      </c>
      <c r="C55" s="7">
        <v>295</v>
      </c>
      <c r="D55" s="7">
        <v>15</v>
      </c>
      <c r="E55" s="7">
        <v>0</v>
      </c>
      <c r="F55" s="7">
        <v>322</v>
      </c>
      <c r="G55" s="7">
        <v>366</v>
      </c>
      <c r="H55" s="7">
        <v>1</v>
      </c>
      <c r="I55" s="7">
        <v>9</v>
      </c>
    </row>
    <row r="56" spans="1:9" ht="14.25" customHeight="1">
      <c r="A56" s="18" t="s">
        <v>40</v>
      </c>
      <c r="B56" s="14">
        <v>290</v>
      </c>
      <c r="C56" s="7">
        <v>51</v>
      </c>
      <c r="D56" s="7">
        <v>1</v>
      </c>
      <c r="E56" s="7">
        <v>0</v>
      </c>
      <c r="F56" s="7">
        <v>112</v>
      </c>
      <c r="G56" s="7">
        <v>124</v>
      </c>
      <c r="H56" s="7">
        <v>0</v>
      </c>
      <c r="I56" s="7">
        <v>2</v>
      </c>
    </row>
    <row r="57" spans="1:9" ht="14.25" customHeight="1">
      <c r="A57" s="18" t="s">
        <v>41</v>
      </c>
      <c r="B57" s="14">
        <v>2123</v>
      </c>
      <c r="C57" s="7">
        <v>345</v>
      </c>
      <c r="D57" s="7">
        <v>37</v>
      </c>
      <c r="E57" s="7">
        <v>0</v>
      </c>
      <c r="F57" s="7">
        <v>835</v>
      </c>
      <c r="G57" s="7">
        <v>848</v>
      </c>
      <c r="H57" s="7">
        <v>22</v>
      </c>
      <c r="I57" s="7">
        <v>36</v>
      </c>
    </row>
    <row r="58" spans="1:9" ht="14.25" customHeight="1">
      <c r="A58" s="18" t="s">
        <v>42</v>
      </c>
      <c r="B58" s="14">
        <v>641</v>
      </c>
      <c r="C58" s="7">
        <v>148</v>
      </c>
      <c r="D58" s="7">
        <v>14</v>
      </c>
      <c r="E58" s="7">
        <v>0</v>
      </c>
      <c r="F58" s="7">
        <v>235</v>
      </c>
      <c r="G58" s="7">
        <v>230</v>
      </c>
      <c r="H58" s="7">
        <v>2</v>
      </c>
      <c r="I58" s="7">
        <v>12</v>
      </c>
    </row>
    <row r="59" spans="1:9" ht="14.25" customHeight="1">
      <c r="A59" s="18" t="s">
        <v>43</v>
      </c>
      <c r="B59" s="14">
        <v>324</v>
      </c>
      <c r="C59" s="7">
        <v>34</v>
      </c>
      <c r="D59" s="7">
        <v>6</v>
      </c>
      <c r="E59" s="7">
        <v>0</v>
      </c>
      <c r="F59" s="7">
        <v>138</v>
      </c>
      <c r="G59" s="7">
        <v>136</v>
      </c>
      <c r="H59" s="7">
        <v>2</v>
      </c>
      <c r="I59" s="7">
        <v>8</v>
      </c>
    </row>
    <row r="60" spans="1:9" ht="14.25" customHeight="1">
      <c r="A60" s="18" t="s">
        <v>44</v>
      </c>
      <c r="B60" s="14">
        <v>889</v>
      </c>
      <c r="C60" s="7">
        <v>151</v>
      </c>
      <c r="D60" s="7">
        <v>14</v>
      </c>
      <c r="E60" s="7">
        <v>0</v>
      </c>
      <c r="F60" s="7">
        <v>392</v>
      </c>
      <c r="G60" s="7">
        <v>305</v>
      </c>
      <c r="H60" s="7">
        <v>11</v>
      </c>
      <c r="I60" s="7">
        <v>16</v>
      </c>
    </row>
    <row r="61" spans="1:9" ht="15.75" customHeight="1" thickBot="1">
      <c r="A61" s="19" t="s">
        <v>45</v>
      </c>
      <c r="B61" s="20">
        <v>1224</v>
      </c>
      <c r="C61" s="8">
        <v>227</v>
      </c>
      <c r="D61" s="8">
        <v>13</v>
      </c>
      <c r="E61" s="8">
        <v>0</v>
      </c>
      <c r="F61" s="8">
        <v>540</v>
      </c>
      <c r="G61" s="8">
        <v>397</v>
      </c>
      <c r="H61" s="8">
        <v>25</v>
      </c>
      <c r="I61" s="8">
        <v>22</v>
      </c>
    </row>
    <row r="62" spans="1:9" ht="15.75" customHeight="1">
      <c r="A62" s="9" t="s">
        <v>61</v>
      </c>
      <c r="C62" s="6"/>
      <c r="D62" s="6"/>
      <c r="E62" s="6"/>
      <c r="F62" s="6"/>
      <c r="G62" s="6"/>
      <c r="H62" s="6"/>
      <c r="I62" s="6"/>
    </row>
    <row r="63" spans="1:9" ht="15.75" customHeight="1">
      <c r="A63" s="6" t="s">
        <v>54</v>
      </c>
      <c r="E63" s="6"/>
      <c r="F63" s="6"/>
      <c r="G63" s="6"/>
      <c r="H63" s="6"/>
      <c r="I63" s="6"/>
    </row>
    <row r="64" spans="1:9" ht="15.75" customHeight="1">
      <c r="A64" s="9" t="s">
        <v>62</v>
      </c>
      <c r="B64" s="13"/>
      <c r="E64" s="6"/>
      <c r="F64" s="6"/>
      <c r="G64" s="6"/>
      <c r="H64" s="6"/>
      <c r="I64" s="6"/>
    </row>
    <row r="65" spans="1:9" ht="15" customHeight="1">
      <c r="A65" s="9" t="s">
        <v>57</v>
      </c>
      <c r="B65" s="9"/>
      <c r="C65" s="9"/>
      <c r="D65" s="9"/>
      <c r="E65" s="9"/>
      <c r="F65" s="9"/>
      <c r="G65" s="9"/>
      <c r="H65" s="9"/>
      <c r="I65" s="9"/>
    </row>
  </sheetData>
  <sheetProtection/>
  <mergeCells count="10">
    <mergeCell ref="H2:I2"/>
    <mergeCell ref="I3:I5"/>
    <mergeCell ref="H3:H5"/>
    <mergeCell ref="A3:A5"/>
    <mergeCell ref="G3:G5"/>
    <mergeCell ref="F3:F5"/>
    <mergeCell ref="E3:E5"/>
    <mergeCell ref="D3:D5"/>
    <mergeCell ref="C3:C5"/>
    <mergeCell ref="B3:B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2014-12-22T01:49:34Z</cp:lastPrinted>
  <dcterms:created xsi:type="dcterms:W3CDTF">2003-01-14T06:59:23Z</dcterms:created>
  <dcterms:modified xsi:type="dcterms:W3CDTF">2017-07-21T03:54:20Z</dcterms:modified>
  <cp:category/>
  <cp:version/>
  <cp:contentType/>
  <cp:contentStatus/>
</cp:coreProperties>
</file>