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340" yWindow="65446" windowWidth="10275" windowHeight="8250" activeTab="0"/>
  </bookViews>
  <sheets>
    <sheet name="5C" sheetId="1" r:id="rId1"/>
  </sheets>
  <definedNames>
    <definedName name="_１５２">#REF!</definedName>
    <definedName name="_１５３">#REF!</definedName>
    <definedName name="_１５５Ａ１">#REF!</definedName>
    <definedName name="_１５５Ａ２">#REF!</definedName>
    <definedName name="_１５５Ｂ">#REF!</definedName>
    <definedName name="_１５５Ｃ">#REF!</definedName>
    <definedName name="_６２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<sst xmlns="http://schemas.openxmlformats.org/spreadsheetml/2006/main" count="35" uniqueCount="32">
  <si>
    <t>年度及び税目別</t>
  </si>
  <si>
    <t>調　 定　 済　 額</t>
  </si>
  <si>
    <t>収　 入　 済　 額</t>
  </si>
  <si>
    <t>現年課税分</t>
  </si>
  <si>
    <t>滞納繰越分</t>
  </si>
  <si>
    <t>計</t>
  </si>
  <si>
    <t>法定普通税</t>
  </si>
  <si>
    <t>市町村たばこ税</t>
  </si>
  <si>
    <t>特別土地保有税</t>
  </si>
  <si>
    <t>法定外普通税</t>
  </si>
  <si>
    <t>旧法による税</t>
  </si>
  <si>
    <t>国民健康保険税</t>
  </si>
  <si>
    <t>国民健康保険料</t>
  </si>
  <si>
    <t>入湯税</t>
  </si>
  <si>
    <t>事業所税</t>
  </si>
  <si>
    <t>都市計画税</t>
  </si>
  <si>
    <t>普通税</t>
  </si>
  <si>
    <t>目的税</t>
  </si>
  <si>
    <t>市町村民税</t>
  </si>
  <si>
    <t>固定資産税</t>
  </si>
  <si>
    <t>軽自動車税</t>
  </si>
  <si>
    <t>鉱産税</t>
  </si>
  <si>
    <t>徴収率</t>
  </si>
  <si>
    <t>（単位：千円，％）</t>
  </si>
  <si>
    <t>(注)国民健康保険税及び国民健康保険料は総額から除く。</t>
  </si>
  <si>
    <t>資料：県市町村振興課</t>
  </si>
  <si>
    <t>５－Ｃ．市　　　  町  　  　村        税</t>
  </si>
  <si>
    <t>25</t>
  </si>
  <si>
    <t>24</t>
  </si>
  <si>
    <t>26</t>
  </si>
  <si>
    <t>平 成 23 年 度</t>
  </si>
  <si>
    <t>27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</si>
</sst>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  <numFmt numFmtId="221" formatCode="0E+00"/>
    <numFmt numFmtId="222" formatCode="\$#,##0.00;\(\$#,##0.00\)"/>
    <numFmt numFmtId="223" formatCode="\$#,##0;\(\$#,##0\)"/>
    <numFmt numFmtId="224" formatCode="[$-411]ee\-m\-d"/>
    <numFmt numFmtId="225" formatCode="m/d/yy\ h:mm"/>
    <numFmt numFmtId="226" formatCode="[$-411]ee/m/d"/>
    <numFmt numFmtId="227" formatCode="[$-411]ee&quot;年&quot;m&quot;月&quot;d&quot;日&quot;"/>
    <numFmt numFmtId="228" formatCode="[$-411]gggee&quot;年&quot;m&quot;月&quot;d&quot;日&quot;"/>
    <numFmt numFmtId="229" formatCode="#,##0.000;;&quot;－&quot;"/>
    <numFmt numFmtId="230" formatCode="#,##0.0000;;&quot;－&quot;"/>
    <numFmt numFmtId="231" formatCode="#,##0.00000;;&quot;－&quot;"/>
    <numFmt numFmtId="232" formatCode="#,##0.000000;;&quot;－&quot;"/>
    <numFmt numFmtId="233" formatCode="0.0%"/>
    <numFmt numFmtId="234" formatCode="0_);[Red]\(0\)"/>
    <numFmt numFmtId="235" formatCode="0.0;&quot;▲ &quot;0.0"/>
  </numFmts>
  <fonts count="47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0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sz val="6"/>
      <name val="System"/>
      <family val="0"/>
    </font>
    <font>
      <sz val="10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NumberFormat="1" applyFont="1" applyAlignment="1" applyProtection="1">
      <alignment vertical="center"/>
      <protection locked="0"/>
    </xf>
    <xf numFmtId="177" fontId="7" fillId="0" borderId="0" xfId="0" applyNumberFormat="1" applyFont="1" applyBorder="1" applyAlignment="1" applyProtection="1">
      <alignment vertical="center"/>
      <protection locked="0"/>
    </xf>
    <xf numFmtId="177" fontId="11" fillId="0" borderId="0" xfId="0" applyNumberFormat="1" applyFont="1" applyBorder="1" applyAlignment="1" applyProtection="1">
      <alignment vertical="center"/>
      <protection locked="0"/>
    </xf>
    <xf numFmtId="0" fontId="7" fillId="0" borderId="10" xfId="0" applyNumberFormat="1" applyFont="1" applyBorder="1" applyAlignment="1" applyProtection="1">
      <alignment horizontal="distributed" vertical="center"/>
      <protection locked="0"/>
    </xf>
    <xf numFmtId="0" fontId="7" fillId="0" borderId="11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Border="1" applyAlignment="1" applyProtection="1">
      <alignment vertical="center"/>
      <protection locked="0"/>
    </xf>
    <xf numFmtId="178" fontId="7" fillId="0" borderId="0" xfId="0" applyNumberFormat="1" applyFont="1" applyBorder="1" applyAlignment="1" applyProtection="1">
      <alignment vertical="center"/>
      <protection locked="0"/>
    </xf>
    <xf numFmtId="49" fontId="7" fillId="0" borderId="0" xfId="0" applyNumberFormat="1" applyFont="1" applyBorder="1" applyAlignment="1" applyProtection="1">
      <alignment horizontal="centerContinuous" vertical="center"/>
      <protection locked="0"/>
    </xf>
    <xf numFmtId="0" fontId="7" fillId="0" borderId="10" xfId="0" applyNumberFormat="1" applyFont="1" applyBorder="1" applyAlignment="1" applyProtection="1">
      <alignment horizontal="centerContinuous" vertical="center"/>
      <protection locked="0"/>
    </xf>
    <xf numFmtId="49" fontId="11" fillId="0" borderId="0" xfId="0" applyNumberFormat="1" applyFont="1" applyBorder="1" applyAlignment="1" applyProtection="1">
      <alignment horizontal="centerContinuous" vertical="center"/>
      <protection locked="0"/>
    </xf>
    <xf numFmtId="0" fontId="12" fillId="0" borderId="10" xfId="0" applyFont="1" applyBorder="1" applyAlignment="1">
      <alignment horizontal="centerContinuous" vertical="center"/>
    </xf>
    <xf numFmtId="178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178" fontId="7" fillId="0" borderId="11" xfId="0" applyNumberFormat="1" applyFont="1" applyBorder="1" applyAlignment="1" applyProtection="1">
      <alignment vertical="center"/>
      <protection locked="0"/>
    </xf>
    <xf numFmtId="178" fontId="7" fillId="0" borderId="0" xfId="0" applyNumberFormat="1" applyFont="1" applyBorder="1" applyAlignment="1">
      <alignment vertical="center"/>
    </xf>
    <xf numFmtId="0" fontId="7" fillId="0" borderId="12" xfId="0" applyNumberFormat="1" applyFont="1" applyBorder="1" applyAlignment="1" applyProtection="1">
      <alignment horizontal="center" vertical="center"/>
      <protection locked="0"/>
    </xf>
    <xf numFmtId="0" fontId="11" fillId="0" borderId="10" xfId="0" applyNumberFormat="1" applyFont="1" applyBorder="1" applyAlignment="1" applyProtection="1">
      <alignment horizontal="centerContinuous" vertical="center"/>
      <protection locked="0"/>
    </xf>
    <xf numFmtId="0" fontId="11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NumberFormat="1" applyFont="1" applyBorder="1" applyAlignment="1" applyProtection="1">
      <alignment horizontal="left" vertical="center"/>
      <protection locked="0"/>
    </xf>
    <xf numFmtId="177" fontId="7" fillId="0" borderId="0" xfId="49" applyNumberFormat="1" applyFont="1" applyAlignment="1">
      <alignment vertical="center"/>
    </xf>
    <xf numFmtId="177" fontId="11" fillId="0" borderId="13" xfId="0" applyNumberFormat="1" applyFont="1" applyBorder="1" applyAlignment="1" applyProtection="1">
      <alignment vertical="center"/>
      <protection locked="0"/>
    </xf>
    <xf numFmtId="0" fontId="7" fillId="0" borderId="11" xfId="0" applyNumberFormat="1" applyFont="1" applyBorder="1" applyAlignment="1" applyProtection="1">
      <alignment horizontal="left" vertical="center"/>
      <protection locked="0"/>
    </xf>
    <xf numFmtId="177" fontId="7" fillId="0" borderId="0" xfId="0" applyNumberFormat="1" applyFont="1" applyBorder="1" applyAlignment="1" applyProtection="1">
      <alignment horizontal="right" vertical="center"/>
      <protection locked="0"/>
    </xf>
    <xf numFmtId="177" fontId="11" fillId="0" borderId="14" xfId="0" applyNumberFormat="1" applyFont="1" applyBorder="1" applyAlignment="1" applyProtection="1">
      <alignment vertical="center"/>
      <protection locked="0"/>
    </xf>
    <xf numFmtId="177" fontId="11" fillId="0" borderId="0" xfId="0" applyNumberFormat="1" applyFont="1" applyBorder="1" applyAlignment="1" applyProtection="1">
      <alignment horizontal="right" vertical="center"/>
      <protection locked="0"/>
    </xf>
    <xf numFmtId="0" fontId="9" fillId="0" borderId="0" xfId="0" applyFont="1" applyAlignment="1">
      <alignment/>
    </xf>
    <xf numFmtId="178" fontId="7" fillId="0" borderId="0" xfId="0" applyNumberFormat="1" applyFont="1" applyBorder="1" applyAlignment="1" applyProtection="1">
      <alignment horizontal="right" vertical="center"/>
      <protection locked="0"/>
    </xf>
    <xf numFmtId="0" fontId="7" fillId="0" borderId="0" xfId="0" applyNumberFormat="1" applyFont="1" applyBorder="1" applyAlignment="1" applyProtection="1">
      <alignment horizontal="distributed" vertical="center"/>
      <protection locked="0"/>
    </xf>
    <xf numFmtId="0" fontId="7" fillId="0" borderId="10" xfId="0" applyNumberFormat="1" applyFont="1" applyBorder="1" applyAlignment="1" applyProtection="1">
      <alignment horizontal="distributed" vertical="center"/>
      <protection locked="0"/>
    </xf>
    <xf numFmtId="0" fontId="0" fillId="0" borderId="10" xfId="0" applyBorder="1" applyAlignment="1">
      <alignment horizontal="distributed" vertical="center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7" fillId="0" borderId="16" xfId="0" applyNumberFormat="1" applyFont="1" applyBorder="1" applyAlignment="1" applyProtection="1">
      <alignment horizontal="center" vertical="center"/>
      <protection locked="0"/>
    </xf>
    <xf numFmtId="49" fontId="11" fillId="0" borderId="0" xfId="0" applyNumberFormat="1" applyFont="1" applyBorder="1" applyAlignment="1" applyProtection="1">
      <alignment horizontal="distributed" vertical="center"/>
      <protection locked="0"/>
    </xf>
    <xf numFmtId="0" fontId="0" fillId="0" borderId="10" xfId="0" applyBorder="1" applyAlignment="1">
      <alignment vertical="center"/>
    </xf>
    <xf numFmtId="0" fontId="11" fillId="0" borderId="13" xfId="0" applyNumberFormat="1" applyFont="1" applyBorder="1" applyAlignment="1" applyProtection="1">
      <alignment horizontal="distributed" vertical="center"/>
      <protection locked="0"/>
    </xf>
    <xf numFmtId="0" fontId="11" fillId="0" borderId="17" xfId="0" applyNumberFormat="1" applyFont="1" applyBorder="1" applyAlignment="1" applyProtection="1">
      <alignment horizontal="distributed" vertical="center"/>
      <protection locked="0"/>
    </xf>
    <xf numFmtId="0" fontId="11" fillId="0" borderId="0" xfId="0" applyNumberFormat="1" applyFont="1" applyBorder="1" applyAlignment="1" applyProtection="1">
      <alignment horizontal="distributed" vertical="center"/>
      <protection locked="0"/>
    </xf>
    <xf numFmtId="0" fontId="11" fillId="0" borderId="10" xfId="0" applyNumberFormat="1" applyFont="1" applyBorder="1" applyAlignment="1" applyProtection="1">
      <alignment horizontal="distributed" vertical="center"/>
      <protection locked="0"/>
    </xf>
    <xf numFmtId="178" fontId="7" fillId="0" borderId="18" xfId="0" applyNumberFormat="1" applyFont="1" applyBorder="1" applyAlignment="1" applyProtection="1">
      <alignment horizontal="center" vertical="center" wrapText="1"/>
      <protection locked="0"/>
    </xf>
    <xf numFmtId="178" fontId="7" fillId="0" borderId="19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NumberFormat="1" applyFont="1" applyBorder="1" applyAlignment="1" applyProtection="1">
      <alignment horizontal="center"/>
      <protection locked="0"/>
    </xf>
    <xf numFmtId="0" fontId="7" fillId="0" borderId="20" xfId="0" applyNumberFormat="1" applyFont="1" applyBorder="1" applyAlignment="1" applyProtection="1">
      <alignment horizontal="center" vertical="center"/>
      <protection locked="0"/>
    </xf>
    <xf numFmtId="0" fontId="7" fillId="0" borderId="11" xfId="0" applyNumberFormat="1" applyFont="1" applyBorder="1" applyAlignment="1" applyProtection="1">
      <alignment horizontal="center" vertical="center"/>
      <protection locked="0"/>
    </xf>
    <xf numFmtId="0" fontId="7" fillId="0" borderId="21" xfId="0" applyNumberFormat="1" applyFont="1" applyBorder="1" applyAlignment="1" applyProtection="1">
      <alignment horizontal="center" vertical="center"/>
      <protection locked="0"/>
    </xf>
    <xf numFmtId="0" fontId="7" fillId="0" borderId="22" xfId="0" applyNumberFormat="1" applyFont="1" applyBorder="1" applyAlignment="1" applyProtection="1">
      <alignment horizontal="center" vertical="center"/>
      <protection locked="0"/>
    </xf>
    <xf numFmtId="0" fontId="7" fillId="0" borderId="23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view="pageBreakPreview" zoomScaleNormal="75" zoomScaleSheetLayoutView="100" zoomScalePageLayoutView="0" workbookViewId="0" topLeftCell="A1">
      <selection activeCell="J27" sqref="J27"/>
    </sheetView>
  </sheetViews>
  <sheetFormatPr defaultColWidth="8.796875" defaultRowHeight="15"/>
  <cols>
    <col min="1" max="2" width="1.8984375" style="1" customWidth="1"/>
    <col min="3" max="3" width="13.09765625" style="2" customWidth="1"/>
    <col min="4" max="4" width="10.5" style="2" customWidth="1"/>
    <col min="5" max="5" width="9.59765625" style="2" customWidth="1"/>
    <col min="6" max="7" width="10.5" style="2" customWidth="1"/>
    <col min="8" max="8" width="9.5" style="2" bestFit="1" customWidth="1"/>
    <col min="9" max="9" width="10.5" style="2" customWidth="1"/>
    <col min="10" max="10" width="6.8984375" style="17" customWidth="1"/>
    <col min="11" max="16384" width="9" style="2" customWidth="1"/>
  </cols>
  <sheetData>
    <row r="1" spans="1:10" s="30" customFormat="1" ht="29.25" customHeight="1">
      <c r="A1" s="45" t="s">
        <v>26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5" customHeight="1" thickBot="1">
      <c r="A2" s="8" t="s">
        <v>23</v>
      </c>
      <c r="B2" s="8"/>
      <c r="C2" s="3"/>
      <c r="D2" s="3"/>
      <c r="E2" s="3"/>
      <c r="F2" s="3"/>
      <c r="G2" s="3"/>
      <c r="H2" s="3"/>
      <c r="I2" s="3"/>
      <c r="J2" s="9"/>
    </row>
    <row r="3" spans="1:10" ht="16.5" customHeight="1">
      <c r="A3" s="47" t="s">
        <v>0</v>
      </c>
      <c r="B3" s="47"/>
      <c r="C3" s="48"/>
      <c r="D3" s="46" t="s">
        <v>1</v>
      </c>
      <c r="E3" s="35"/>
      <c r="F3" s="36"/>
      <c r="G3" s="46" t="s">
        <v>2</v>
      </c>
      <c r="H3" s="35"/>
      <c r="I3" s="36"/>
      <c r="J3" s="43" t="s">
        <v>22</v>
      </c>
    </row>
    <row r="4" spans="1:10" ht="16.5" customHeight="1">
      <c r="A4" s="49"/>
      <c r="B4" s="49"/>
      <c r="C4" s="50"/>
      <c r="D4" s="18" t="s">
        <v>3</v>
      </c>
      <c r="E4" s="18" t="s">
        <v>4</v>
      </c>
      <c r="F4" s="18" t="s">
        <v>5</v>
      </c>
      <c r="G4" s="18" t="s">
        <v>3</v>
      </c>
      <c r="H4" s="18" t="s">
        <v>4</v>
      </c>
      <c r="I4" s="18" t="s">
        <v>5</v>
      </c>
      <c r="J4" s="44"/>
    </row>
    <row r="5" spans="1:10" ht="15" customHeight="1">
      <c r="A5" s="10" t="s">
        <v>30</v>
      </c>
      <c r="B5" s="10"/>
      <c r="C5" s="11"/>
      <c r="D5" s="4">
        <v>170418943</v>
      </c>
      <c r="E5" s="4">
        <v>14402670</v>
      </c>
      <c r="F5" s="4">
        <v>184821613</v>
      </c>
      <c r="G5" s="4">
        <v>167552966</v>
      </c>
      <c r="H5" s="4">
        <v>2751690</v>
      </c>
      <c r="I5" s="4">
        <v>170304656</v>
      </c>
      <c r="J5" s="9">
        <v>92.1</v>
      </c>
    </row>
    <row r="6" spans="1:10" ht="14.25" customHeight="1">
      <c r="A6" s="10" t="s">
        <v>28</v>
      </c>
      <c r="B6" s="10"/>
      <c r="C6" s="11"/>
      <c r="D6" s="4">
        <v>168241848</v>
      </c>
      <c r="E6" s="4">
        <v>13198186</v>
      </c>
      <c r="F6" s="4">
        <v>181440034</v>
      </c>
      <c r="G6" s="4">
        <v>165785563</v>
      </c>
      <c r="H6" s="4">
        <v>2628545</v>
      </c>
      <c r="I6" s="4">
        <v>168414108</v>
      </c>
      <c r="J6" s="9">
        <v>92.8</v>
      </c>
    </row>
    <row r="7" spans="1:10" ht="14.25" customHeight="1">
      <c r="A7" s="10" t="s">
        <v>27</v>
      </c>
      <c r="B7" s="10"/>
      <c r="C7" s="11"/>
      <c r="D7" s="4">
        <v>168218541</v>
      </c>
      <c r="E7" s="4">
        <v>12128912</v>
      </c>
      <c r="F7" s="4">
        <v>180347453</v>
      </c>
      <c r="G7" s="4">
        <v>166029391</v>
      </c>
      <c r="H7" s="4">
        <v>2287470</v>
      </c>
      <c r="I7" s="4">
        <v>168316861</v>
      </c>
      <c r="J7" s="9">
        <v>93.3</v>
      </c>
    </row>
    <row r="8" spans="1:10" ht="14.25" customHeight="1">
      <c r="A8" s="10" t="s">
        <v>29</v>
      </c>
      <c r="B8" s="10"/>
      <c r="C8" s="11"/>
      <c r="D8" s="4">
        <v>169165557</v>
      </c>
      <c r="E8" s="4">
        <v>11090612</v>
      </c>
      <c r="F8" s="4">
        <v>180256169</v>
      </c>
      <c r="G8" s="4">
        <v>167203036</v>
      </c>
      <c r="H8" s="4">
        <v>2152995</v>
      </c>
      <c r="I8" s="4">
        <v>169356031</v>
      </c>
      <c r="J8" s="9">
        <v>93.95297367048781</v>
      </c>
    </row>
    <row r="9" spans="1:10" s="15" customFormat="1" ht="15" customHeight="1">
      <c r="A9" s="12" t="s">
        <v>31</v>
      </c>
      <c r="B9" s="12"/>
      <c r="C9" s="13"/>
      <c r="D9" s="5">
        <f aca="true" t="shared" si="0" ref="D9:I9">D11+D20+D24</f>
        <v>168897429</v>
      </c>
      <c r="E9" s="5">
        <f t="shared" si="0"/>
        <v>9928008</v>
      </c>
      <c r="F9" s="5">
        <f t="shared" si="0"/>
        <v>178825437</v>
      </c>
      <c r="G9" s="5">
        <f t="shared" si="0"/>
        <v>167161538</v>
      </c>
      <c r="H9" s="5">
        <f t="shared" si="0"/>
        <v>2567570</v>
      </c>
      <c r="I9" s="5">
        <f t="shared" si="0"/>
        <v>169729108</v>
      </c>
      <c r="J9" s="14">
        <f>I9/F9*100</f>
        <v>94.91329133449847</v>
      </c>
    </row>
    <row r="10" spans="1:10" s="15" customFormat="1" ht="6.75" customHeight="1">
      <c r="A10" s="12"/>
      <c r="B10" s="12"/>
      <c r="C10" s="19"/>
      <c r="D10" s="5"/>
      <c r="E10" s="5"/>
      <c r="F10" s="5"/>
      <c r="G10" s="5"/>
      <c r="H10" s="5"/>
      <c r="I10" s="5"/>
      <c r="J10" s="14"/>
    </row>
    <row r="11" spans="1:10" s="15" customFormat="1" ht="15" customHeight="1">
      <c r="A11" s="37" t="s">
        <v>16</v>
      </c>
      <c r="B11" s="37"/>
      <c r="C11" s="34"/>
      <c r="D11" s="5">
        <f aca="true" t="shared" si="1" ref="D11:I11">D12+D19</f>
        <v>159416053</v>
      </c>
      <c r="E11" s="5">
        <f t="shared" si="1"/>
        <v>9147233</v>
      </c>
      <c r="F11" s="5">
        <f t="shared" si="1"/>
        <v>168563286</v>
      </c>
      <c r="G11" s="5">
        <f t="shared" si="1"/>
        <v>157802346</v>
      </c>
      <c r="H11" s="5">
        <f t="shared" si="1"/>
        <v>2345073</v>
      </c>
      <c r="I11" s="5">
        <f t="shared" si="1"/>
        <v>160147419</v>
      </c>
      <c r="J11" s="14">
        <f aca="true" t="shared" si="2" ref="J11:J16">I11/F11*100</f>
        <v>95.00729536086524</v>
      </c>
    </row>
    <row r="12" spans="1:10" ht="15" customHeight="1">
      <c r="A12" s="21"/>
      <c r="B12" s="33" t="s">
        <v>6</v>
      </c>
      <c r="C12" s="34"/>
      <c r="D12" s="4">
        <f aca="true" t="shared" si="3" ref="D12:I12">SUM(D13:D18)</f>
        <v>159416053</v>
      </c>
      <c r="E12" s="4">
        <f t="shared" si="3"/>
        <v>9147233</v>
      </c>
      <c r="F12" s="4">
        <f t="shared" si="3"/>
        <v>168563286</v>
      </c>
      <c r="G12" s="4">
        <f t="shared" si="3"/>
        <v>157802346</v>
      </c>
      <c r="H12" s="4">
        <f t="shared" si="3"/>
        <v>2345073</v>
      </c>
      <c r="I12" s="4">
        <f t="shared" si="3"/>
        <v>160147419</v>
      </c>
      <c r="J12" s="9">
        <f t="shared" si="2"/>
        <v>95.00729536086524</v>
      </c>
    </row>
    <row r="13" spans="1:10" ht="15" customHeight="1">
      <c r="A13" s="21"/>
      <c r="B13" s="21"/>
      <c r="C13" s="6" t="s">
        <v>18</v>
      </c>
      <c r="D13" s="4">
        <v>82253580</v>
      </c>
      <c r="E13" s="4">
        <v>3311074</v>
      </c>
      <c r="F13" s="4">
        <v>85564654</v>
      </c>
      <c r="G13" s="4">
        <v>81515571</v>
      </c>
      <c r="H13" s="4">
        <v>837074</v>
      </c>
      <c r="I13" s="4">
        <v>82352645</v>
      </c>
      <c r="J13" s="9">
        <f t="shared" si="2"/>
        <v>96.24610297611909</v>
      </c>
    </row>
    <row r="14" spans="1:10" ht="15" customHeight="1">
      <c r="A14" s="21"/>
      <c r="B14" s="21"/>
      <c r="C14" s="6" t="s">
        <v>19</v>
      </c>
      <c r="D14" s="4">
        <v>67095329</v>
      </c>
      <c r="E14" s="4">
        <v>5402637</v>
      </c>
      <c r="F14" s="4">
        <v>72497966</v>
      </c>
      <c r="G14" s="4">
        <v>66270416</v>
      </c>
      <c r="H14" s="4">
        <v>1462792</v>
      </c>
      <c r="I14" s="4">
        <v>67733208</v>
      </c>
      <c r="J14" s="9">
        <f t="shared" si="2"/>
        <v>93.4277356139895</v>
      </c>
    </row>
    <row r="15" spans="1:10" ht="15" customHeight="1">
      <c r="A15" s="21"/>
      <c r="B15" s="21"/>
      <c r="C15" s="6" t="s">
        <v>20</v>
      </c>
      <c r="D15" s="4">
        <v>2270455</v>
      </c>
      <c r="E15" s="4">
        <v>192975</v>
      </c>
      <c r="F15" s="4">
        <v>2463430</v>
      </c>
      <c r="G15" s="4">
        <v>2219671</v>
      </c>
      <c r="H15" s="4">
        <v>45207</v>
      </c>
      <c r="I15" s="4">
        <v>2264878</v>
      </c>
      <c r="J15" s="9">
        <f t="shared" si="2"/>
        <v>91.94001859196324</v>
      </c>
    </row>
    <row r="16" spans="1:10" ht="15" customHeight="1">
      <c r="A16" s="21"/>
      <c r="B16" s="21"/>
      <c r="C16" s="6" t="s">
        <v>7</v>
      </c>
      <c r="D16" s="4">
        <v>7796689</v>
      </c>
      <c r="E16" s="27">
        <v>0</v>
      </c>
      <c r="F16" s="4">
        <v>7796689</v>
      </c>
      <c r="G16" s="4">
        <v>7796688</v>
      </c>
      <c r="H16" s="27">
        <v>0</v>
      </c>
      <c r="I16" s="4">
        <v>7796688</v>
      </c>
      <c r="J16" s="9">
        <f t="shared" si="2"/>
        <v>99.99998717404273</v>
      </c>
    </row>
    <row r="17" spans="1:10" ht="15" customHeight="1">
      <c r="A17" s="21"/>
      <c r="B17" s="21"/>
      <c r="C17" s="6" t="s">
        <v>21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</row>
    <row r="18" spans="1:10" ht="15" customHeight="1">
      <c r="A18" s="21"/>
      <c r="B18" s="21"/>
      <c r="C18" s="6" t="s">
        <v>8</v>
      </c>
      <c r="D18" s="27">
        <v>0</v>
      </c>
      <c r="E18" s="4">
        <v>240547</v>
      </c>
      <c r="F18" s="4">
        <v>240547</v>
      </c>
      <c r="G18" s="27">
        <v>0</v>
      </c>
      <c r="H18" s="4">
        <v>0</v>
      </c>
      <c r="I18" s="4">
        <v>0</v>
      </c>
      <c r="J18" s="9">
        <f>I18/F18*100</f>
        <v>0</v>
      </c>
    </row>
    <row r="19" spans="1:10" ht="15" customHeight="1">
      <c r="A19" s="23"/>
      <c r="B19" s="33" t="s">
        <v>9</v>
      </c>
      <c r="C19" s="34"/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</row>
    <row r="20" spans="1:10" s="15" customFormat="1" ht="15" customHeight="1">
      <c r="A20" s="41" t="s">
        <v>17</v>
      </c>
      <c r="B20" s="41"/>
      <c r="C20" s="34"/>
      <c r="D20" s="5">
        <f aca="true" t="shared" si="4" ref="D20:I20">SUM(D21:D23)</f>
        <v>9481376</v>
      </c>
      <c r="E20" s="5">
        <f t="shared" si="4"/>
        <v>780775</v>
      </c>
      <c r="F20" s="5">
        <f t="shared" si="4"/>
        <v>10262151</v>
      </c>
      <c r="G20" s="5">
        <f t="shared" si="4"/>
        <v>9359192</v>
      </c>
      <c r="H20" s="5">
        <f t="shared" si="4"/>
        <v>222497</v>
      </c>
      <c r="I20" s="5">
        <f t="shared" si="4"/>
        <v>9581689</v>
      </c>
      <c r="J20" s="14">
        <f>I20/F20*100</f>
        <v>93.36920690408863</v>
      </c>
    </row>
    <row r="21" spans="1:10" ht="15" customHeight="1">
      <c r="A21" s="23"/>
      <c r="B21" s="32" t="s">
        <v>13</v>
      </c>
      <c r="C21" s="38"/>
      <c r="D21" s="4">
        <v>41187</v>
      </c>
      <c r="E21" s="29">
        <v>0</v>
      </c>
      <c r="F21" s="4">
        <v>41187</v>
      </c>
      <c r="G21" s="4">
        <v>41187</v>
      </c>
      <c r="H21" s="27">
        <v>0</v>
      </c>
      <c r="I21" s="27">
        <v>41187</v>
      </c>
      <c r="J21" s="31">
        <f>I21/F21*100</f>
        <v>100</v>
      </c>
    </row>
    <row r="22" spans="1:10" ht="15" customHeight="1">
      <c r="A22" s="23"/>
      <c r="B22" s="32" t="s">
        <v>14</v>
      </c>
      <c r="C22" s="38"/>
      <c r="D22" s="4">
        <v>942308</v>
      </c>
      <c r="E22" s="24">
        <v>23803</v>
      </c>
      <c r="F22" s="4">
        <v>966111</v>
      </c>
      <c r="G22" s="4">
        <v>940688</v>
      </c>
      <c r="H22" s="4">
        <v>1578</v>
      </c>
      <c r="I22" s="4">
        <v>942266</v>
      </c>
      <c r="J22" s="9">
        <f>I22/F22*100</f>
        <v>97.53185710544648</v>
      </c>
    </row>
    <row r="23" spans="1:10" ht="15" customHeight="1">
      <c r="A23" s="23"/>
      <c r="B23" s="32" t="s">
        <v>15</v>
      </c>
      <c r="C23" s="38"/>
      <c r="D23" s="4">
        <v>8497881</v>
      </c>
      <c r="E23" s="24">
        <v>756972</v>
      </c>
      <c r="F23" s="4">
        <v>9254853</v>
      </c>
      <c r="G23" s="4">
        <v>8377317</v>
      </c>
      <c r="H23" s="4">
        <v>220919</v>
      </c>
      <c r="I23" s="4">
        <v>8598236</v>
      </c>
      <c r="J23" s="9">
        <f>I23/F23*100</f>
        <v>92.90516013598487</v>
      </c>
    </row>
    <row r="24" spans="1:10" s="15" customFormat="1" ht="15" customHeight="1">
      <c r="A24" s="41" t="s">
        <v>10</v>
      </c>
      <c r="B24" s="41"/>
      <c r="C24" s="42"/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</row>
    <row r="25" spans="1:10" s="15" customFormat="1" ht="6.75" customHeight="1">
      <c r="A25" s="22"/>
      <c r="B25" s="22"/>
      <c r="C25" s="20"/>
      <c r="D25" s="5"/>
      <c r="E25" s="5"/>
      <c r="F25" s="5"/>
      <c r="G25" s="5"/>
      <c r="H25" s="5"/>
      <c r="I25" s="5"/>
      <c r="J25" s="14"/>
    </row>
    <row r="26" spans="1:10" s="15" customFormat="1" ht="15" customHeight="1">
      <c r="A26" s="41" t="s">
        <v>11</v>
      </c>
      <c r="B26" s="41"/>
      <c r="C26" s="42"/>
      <c r="D26" s="5">
        <v>20285226</v>
      </c>
      <c r="E26" s="5">
        <v>5567804</v>
      </c>
      <c r="F26" s="5">
        <v>25853030</v>
      </c>
      <c r="G26" s="5">
        <v>19240515</v>
      </c>
      <c r="H26" s="5">
        <v>961988</v>
      </c>
      <c r="I26" s="5">
        <v>20202503</v>
      </c>
      <c r="J26" s="14">
        <f>I26/F26*100</f>
        <v>78.14365666229452</v>
      </c>
    </row>
    <row r="27" spans="1:10" s="15" customFormat="1" ht="15" customHeight="1" thickBot="1">
      <c r="A27" s="39" t="s">
        <v>12</v>
      </c>
      <c r="B27" s="39"/>
      <c r="C27" s="40"/>
      <c r="D27" s="28">
        <v>11534482</v>
      </c>
      <c r="E27" s="25">
        <v>2724046</v>
      </c>
      <c r="F27" s="5">
        <v>14258528</v>
      </c>
      <c r="G27" s="5">
        <v>10574686</v>
      </c>
      <c r="H27" s="5">
        <v>351111</v>
      </c>
      <c r="I27" s="5">
        <v>10925797</v>
      </c>
      <c r="J27" s="14">
        <f>I27/F27*100</f>
        <v>76.62640210826812</v>
      </c>
    </row>
    <row r="28" spans="1:10" ht="15" customHeight="1">
      <c r="A28" s="26" t="s">
        <v>24</v>
      </c>
      <c r="B28" s="26"/>
      <c r="C28" s="7"/>
      <c r="F28" s="7"/>
      <c r="G28" s="7"/>
      <c r="H28" s="7"/>
      <c r="I28" s="7"/>
      <c r="J28" s="16"/>
    </row>
    <row r="29" spans="1:2" ht="12">
      <c r="A29" s="23" t="s">
        <v>25</v>
      </c>
      <c r="B29" s="23"/>
    </row>
  </sheetData>
  <sheetProtection/>
  <mergeCells count="15">
    <mergeCell ref="A11:C11"/>
    <mergeCell ref="B12:C12"/>
    <mergeCell ref="J3:J4"/>
    <mergeCell ref="A1:J1"/>
    <mergeCell ref="D3:F3"/>
    <mergeCell ref="G3:I3"/>
    <mergeCell ref="A3:C4"/>
    <mergeCell ref="A27:C27"/>
    <mergeCell ref="B19:C19"/>
    <mergeCell ref="B23:C23"/>
    <mergeCell ref="A24:C24"/>
    <mergeCell ref="A26:C26"/>
    <mergeCell ref="B21:C21"/>
    <mergeCell ref="B22:C22"/>
    <mergeCell ref="A20:C20"/>
  </mergeCells>
  <printOptions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2017-02-17T05:36:39Z</cp:lastPrinted>
  <dcterms:created xsi:type="dcterms:W3CDTF">2003-02-04T00:20:42Z</dcterms:created>
  <dcterms:modified xsi:type="dcterms:W3CDTF">2017-07-23T23:21:02Z</dcterms:modified>
  <cp:category/>
  <cp:version/>
  <cp:contentType/>
  <cp:contentStatus/>
</cp:coreProperties>
</file>