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9000" activeTab="0"/>
  </bookViews>
  <sheets>
    <sheet name="4" sheetId="1" r:id="rId1"/>
  </sheets>
  <definedNames>
    <definedName name="_１５２">#REF!</definedName>
    <definedName name="_１５３">#REF!</definedName>
    <definedName name="_６２">#REF!</definedName>
  </definedNames>
  <calcPr fullCalcOnLoad="1"/>
</workbook>
</file>

<file path=xl/sharedStrings.xml><?xml version="1.0" encoding="utf-8"?>
<sst xmlns="http://schemas.openxmlformats.org/spreadsheetml/2006/main" count="54" uniqueCount="53">
  <si>
    <t>20　　歳　　未　　満</t>
  </si>
  <si>
    <t>20　　歳　　以　　上</t>
  </si>
  <si>
    <t>計</t>
  </si>
  <si>
    <t>14歳</t>
  </si>
  <si>
    <t>15歳</t>
  </si>
  <si>
    <t>16歳</t>
  </si>
  <si>
    <t>17歳</t>
  </si>
  <si>
    <t>18歳</t>
  </si>
  <si>
    <t>19歳</t>
  </si>
  <si>
    <t>凶　悪　犯</t>
  </si>
  <si>
    <t>殺人</t>
  </si>
  <si>
    <t>強盗</t>
  </si>
  <si>
    <t>放火</t>
  </si>
  <si>
    <t>強姦</t>
  </si>
  <si>
    <t>暴行</t>
  </si>
  <si>
    <t>傷害</t>
  </si>
  <si>
    <t>脅迫</t>
  </si>
  <si>
    <t>恐喝</t>
  </si>
  <si>
    <t>知　能　犯</t>
  </si>
  <si>
    <t>詐欺</t>
  </si>
  <si>
    <t>横領</t>
  </si>
  <si>
    <t>風　俗　犯</t>
  </si>
  <si>
    <t>年  次  別    罪  種  別</t>
  </si>
  <si>
    <t>20～24歳</t>
  </si>
  <si>
    <t>25～29歳</t>
  </si>
  <si>
    <t>30～39歳</t>
  </si>
  <si>
    <t>40～49歳</t>
  </si>
  <si>
    <t>60～64歳</t>
  </si>
  <si>
    <t>65～69歳</t>
  </si>
  <si>
    <t>70歳以上</t>
  </si>
  <si>
    <t>窃　盗　犯</t>
  </si>
  <si>
    <t>４. 刑法犯罪種別犯行時の年齢別検挙件数</t>
  </si>
  <si>
    <t xml:space="preserve"> (単位：件)</t>
  </si>
  <si>
    <t>総 数</t>
  </si>
  <si>
    <t>粗　暴　犯</t>
  </si>
  <si>
    <t>その他の   刑 法 犯</t>
  </si>
  <si>
    <t>資料：県警察本部刑事企画課</t>
  </si>
  <si>
    <t>侵入窃盗</t>
  </si>
  <si>
    <t>非侵入窃盗</t>
  </si>
  <si>
    <t>50～
59歳</t>
  </si>
  <si>
    <t>(注)1.解決事件を除く。</t>
  </si>
  <si>
    <t>　　2.年齢不詳を除く。</t>
  </si>
  <si>
    <t>強制わいせつ</t>
  </si>
  <si>
    <t>公然わいせつ</t>
  </si>
  <si>
    <t>わいせつ物頒布等</t>
  </si>
  <si>
    <t>乗り物盗</t>
  </si>
  <si>
    <t>文書偽造</t>
  </si>
  <si>
    <t>　25</t>
  </si>
  <si>
    <t>平成 23 年</t>
  </si>
  <si>
    <t>　24</t>
  </si>
  <si>
    <t>　26</t>
  </si>
  <si>
    <t>　27</t>
  </si>
  <si>
    <t>賄賂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</si>
</sst>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,##0;;&quot;&quot;"/>
    <numFmt numFmtId="181" formatCode="0.00;&quot;△ &quot;0.00"/>
    <numFmt numFmtId="182" formatCode="#,##0.0;;&quot;&quot;"/>
    <numFmt numFmtId="183" formatCode="#,##0.00;;&quot;&quot;"/>
    <numFmt numFmtId="184" formatCode="#,###;;\-"/>
    <numFmt numFmtId="185" formatCode="#,##0;;&quot;-&quot;"/>
    <numFmt numFmtId="186" formatCode="\(#,##0\)"/>
    <numFmt numFmtId="187" formatCode="#,##0;&quot;△&quot;#,##0;&quot;－&quot;"/>
    <numFmt numFmtId="188" formatCode="#,##0;&quot;△&quot;#,##0;&quot;-&quot;"/>
    <numFmt numFmtId="189" formatCode="#,##0.0;[Red]\-#,##0.0"/>
    <numFmt numFmtId="190" formatCode="#,##0;[Red]#,##0"/>
    <numFmt numFmtId="191" formatCode="#,##0;&quot;△ &quot;#,##0"/>
    <numFmt numFmtId="192" formatCode="#,##0.0;&quot;△&quot;#,##0.0;&quot;－&quot;"/>
    <numFmt numFmtId="193" formatCode="0.0;[Red]0.0"/>
    <numFmt numFmtId="194" formatCode="0.0;&quot;△ &quot;0.0"/>
    <numFmt numFmtId="195" formatCode="#,##0.00;;&quot;－&quot;"/>
    <numFmt numFmtId="196" formatCode="#,##0.0_ ;[Red]\-#,##0.0\ "/>
    <numFmt numFmtId="197" formatCode="#,##0;;&quot; &quot;"/>
    <numFmt numFmtId="198" formatCode="#,###.0"/>
    <numFmt numFmtId="199" formatCode="#,##0;&quot;△&quot;#,##0;#,##0"/>
    <numFmt numFmtId="200" formatCode="#,##0.0;&quot;△&quot;#,##0.0;#,##0"/>
    <numFmt numFmtId="201" formatCode="####.0"/>
    <numFmt numFmtId="202" formatCode="0;&quot;△ &quot;0"/>
    <numFmt numFmtId="203" formatCode="#,##0;&quot;△&quot;;#,##0"/>
    <numFmt numFmtId="204" formatCode="#,##0;&quot;△&quot;#,##0;;&quot;－&quot;"/>
    <numFmt numFmtId="205" formatCode="#,##0;&quot;△&quot;#,##0;"/>
    <numFmt numFmtId="206" formatCode="m/d"/>
    <numFmt numFmtId="207" formatCode="0.0_);[Red]\(0.0\)"/>
    <numFmt numFmtId="208" formatCode="#,##0.000"/>
    <numFmt numFmtId="209" formatCode="#,##0.00000000;[Red]\-#,##0.00000000"/>
    <numFmt numFmtId="210" formatCode="#,##0.0;;&quot;-&quot;"/>
    <numFmt numFmtId="211" formatCode="#,##0.00;;&quot;-&quot;"/>
    <numFmt numFmtId="212" formatCode="\(#,##0.00\);;&quot;-&quot;"/>
    <numFmt numFmtId="213" formatCode="0.00000"/>
    <numFmt numFmtId="214" formatCode="0.0000000"/>
    <numFmt numFmtId="215" formatCode="#,##0.00000000;;&quot;-&quot;"/>
    <numFmt numFmtId="216" formatCode="0.000000"/>
    <numFmt numFmtId="217" formatCode="0.000"/>
    <numFmt numFmtId="218" formatCode="0.0000"/>
    <numFmt numFmtId="219" formatCode="#,##0.0;&quot;△ &quot;#,##0.0"/>
    <numFmt numFmtId="220" formatCode="#,##0.0;&quot;△&quot;#,##0.0"/>
  </numFmts>
  <fonts count="52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System"/>
      <family val="0"/>
    </font>
    <font>
      <b/>
      <sz val="16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9.6"/>
      <name val="ＭＳ 明朝"/>
      <family val="1"/>
    </font>
    <font>
      <sz val="9.6"/>
      <name val="ＭＳ ゴシック"/>
      <family val="3"/>
    </font>
    <font>
      <sz val="9.6"/>
      <name val="System"/>
      <family val="0"/>
    </font>
    <font>
      <sz val="9"/>
      <name val="ＭＳ 明朝"/>
      <family val="1"/>
    </font>
    <font>
      <sz val="12"/>
      <name val="ＭＳ ゴシック"/>
      <family val="3"/>
    </font>
    <font>
      <sz val="8"/>
      <name val="ＭＳ 明朝"/>
      <family val="1"/>
    </font>
    <font>
      <sz val="7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0" fillId="31" borderId="4" applyNumberFormat="0" applyAlignment="0" applyProtection="0"/>
    <xf numFmtId="0" fontId="6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0" fontId="9" fillId="0" borderId="0" xfId="0" applyNumberFormat="1" applyFont="1" applyBorder="1" applyAlignment="1" applyProtection="1">
      <alignment vertical="center"/>
      <protection locked="0"/>
    </xf>
    <xf numFmtId="0" fontId="9" fillId="0" borderId="0" xfId="0" applyNumberFormat="1" applyFont="1" applyAlignment="1" applyProtection="1">
      <alignment vertical="center"/>
      <protection locked="0"/>
    </xf>
    <xf numFmtId="0" fontId="10" fillId="0" borderId="0" xfId="0" applyNumberFormat="1" applyFont="1" applyAlignment="1" applyProtection="1">
      <alignment vertical="center"/>
      <protection locked="0"/>
    </xf>
    <xf numFmtId="0" fontId="9" fillId="0" borderId="10" xfId="0" applyNumberFormat="1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11" xfId="0" applyNumberFormat="1" applyFont="1" applyBorder="1" applyAlignment="1" applyProtection="1">
      <alignment horizontal="center" vertical="center"/>
      <protection locked="0"/>
    </xf>
    <xf numFmtId="0" fontId="11" fillId="0" borderId="11" xfId="0" applyNumberFormat="1" applyFont="1" applyBorder="1" applyAlignment="1" applyProtection="1">
      <alignment horizontal="center" vertical="center" wrapText="1"/>
      <protection locked="0"/>
    </xf>
    <xf numFmtId="0" fontId="11" fillId="0" borderId="12" xfId="0" applyNumberFormat="1" applyFont="1" applyBorder="1" applyAlignment="1" applyProtection="1">
      <alignment horizontal="center" vertical="center" wrapText="1"/>
      <protection locked="0"/>
    </xf>
    <xf numFmtId="177" fontId="11" fillId="0" borderId="0" xfId="0" applyNumberFormat="1" applyFont="1" applyBorder="1" applyAlignment="1" applyProtection="1">
      <alignment vertical="center"/>
      <protection locked="0"/>
    </xf>
    <xf numFmtId="177" fontId="11" fillId="0" borderId="0" xfId="0" applyNumberFormat="1" applyFont="1" applyAlignment="1" applyProtection="1">
      <alignment vertical="center"/>
      <protection locked="0"/>
    </xf>
    <xf numFmtId="177" fontId="12" fillId="0" borderId="0" xfId="0" applyNumberFormat="1" applyFont="1" applyBorder="1" applyAlignment="1" applyProtection="1">
      <alignment vertical="center"/>
      <protection locked="0"/>
    </xf>
    <xf numFmtId="177" fontId="12" fillId="0" borderId="0" xfId="0" applyNumberFormat="1" applyFont="1" applyAlignment="1" applyProtection="1">
      <alignment vertical="center"/>
      <protection locked="0"/>
    </xf>
    <xf numFmtId="0" fontId="12" fillId="0" borderId="0" xfId="0" applyFont="1" applyAlignment="1">
      <alignment vertical="center"/>
    </xf>
    <xf numFmtId="0" fontId="12" fillId="0" borderId="0" xfId="0" applyNumberFormat="1" applyFont="1" applyBorder="1" applyAlignment="1" applyProtection="1" quotePrefix="1">
      <alignment vertical="center"/>
      <protection locked="0"/>
    </xf>
    <xf numFmtId="0" fontId="12" fillId="0" borderId="13" xfId="0" applyNumberFormat="1" applyFont="1" applyBorder="1" applyAlignment="1" applyProtection="1">
      <alignment vertical="center"/>
      <protection locked="0"/>
    </xf>
    <xf numFmtId="0" fontId="11" fillId="0" borderId="0" xfId="0" applyNumberFormat="1" applyFont="1" applyBorder="1" applyAlignment="1" applyProtection="1">
      <alignment horizontal="right" vertical="center"/>
      <protection locked="0"/>
    </xf>
    <xf numFmtId="0" fontId="11" fillId="0" borderId="13" xfId="0" applyNumberFormat="1" applyFont="1" applyBorder="1" applyAlignment="1" applyProtection="1">
      <alignment horizontal="distributed" vertical="center"/>
      <protection locked="0"/>
    </xf>
    <xf numFmtId="0" fontId="11" fillId="0" borderId="0" xfId="0" applyNumberFormat="1" applyFont="1" applyBorder="1" applyAlignment="1" applyProtection="1">
      <alignment vertical="center"/>
      <protection locked="0"/>
    </xf>
    <xf numFmtId="0" fontId="11" fillId="0" borderId="14" xfId="0" applyNumberFormat="1" applyFont="1" applyBorder="1" applyAlignment="1" applyProtection="1">
      <alignment/>
      <protection locked="0"/>
    </xf>
    <xf numFmtId="0" fontId="11" fillId="0" borderId="14" xfId="0" applyNumberFormat="1" applyFont="1" applyBorder="1" applyAlignment="1" applyProtection="1">
      <alignment horizontal="right"/>
      <protection locked="0"/>
    </xf>
    <xf numFmtId="0" fontId="12" fillId="0" borderId="14" xfId="0" applyNumberFormat="1" applyFont="1" applyBorder="1" applyAlignment="1" applyProtection="1">
      <alignment horizontal="right"/>
      <protection locked="0"/>
    </xf>
    <xf numFmtId="0" fontId="13" fillId="0" borderId="14" xfId="0" applyFont="1" applyBorder="1" applyAlignment="1">
      <alignment/>
    </xf>
    <xf numFmtId="0" fontId="11" fillId="0" borderId="0" xfId="0" applyFont="1" applyAlignment="1">
      <alignment/>
    </xf>
    <xf numFmtId="0" fontId="9" fillId="0" borderId="0" xfId="0" applyNumberFormat="1" applyFont="1" applyBorder="1" applyAlignment="1" applyProtection="1">
      <alignment horizontal="right" vertical="center"/>
      <protection locked="0"/>
    </xf>
    <xf numFmtId="0" fontId="10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NumberFormat="1" applyFont="1" applyFill="1" applyAlignment="1" applyProtection="1">
      <alignment vertical="center"/>
      <protection locked="0"/>
    </xf>
    <xf numFmtId="0" fontId="11" fillId="0" borderId="11" xfId="0" applyNumberFormat="1" applyFont="1" applyFill="1" applyBorder="1" applyAlignment="1" applyProtection="1">
      <alignment horizontal="center" vertical="center"/>
      <protection locked="0"/>
    </xf>
    <xf numFmtId="177" fontId="11" fillId="0" borderId="0" xfId="0" applyNumberFormat="1" applyFont="1" applyFill="1" applyBorder="1" applyAlignment="1" applyProtection="1">
      <alignment vertical="center"/>
      <protection locked="0"/>
    </xf>
    <xf numFmtId="177" fontId="12" fillId="0" borderId="0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 vertical="center"/>
    </xf>
    <xf numFmtId="0" fontId="12" fillId="0" borderId="0" xfId="0" applyFont="1" applyFill="1" applyAlignment="1">
      <alignment/>
    </xf>
    <xf numFmtId="0" fontId="11" fillId="0" borderId="0" xfId="0" applyNumberFormat="1" applyFont="1" applyBorder="1" applyAlignment="1" applyProtection="1">
      <alignment/>
      <protection locked="0"/>
    </xf>
    <xf numFmtId="177" fontId="11" fillId="0" borderId="0" xfId="0" applyNumberFormat="1" applyFont="1" applyBorder="1" applyAlignment="1" applyProtection="1">
      <alignment horizontal="right" vertical="center"/>
      <protection locked="0"/>
    </xf>
    <xf numFmtId="0" fontId="14" fillId="0" borderId="13" xfId="0" applyNumberFormat="1" applyFont="1" applyBorder="1" applyAlignment="1" applyProtection="1">
      <alignment horizontal="distributed" vertical="center"/>
      <protection locked="0"/>
    </xf>
    <xf numFmtId="0" fontId="9" fillId="0" borderId="0" xfId="0" applyNumberFormat="1" applyFont="1" applyBorder="1" applyAlignment="1" applyProtection="1">
      <alignment horizontal="left" vertical="center"/>
      <protection locked="0"/>
    </xf>
    <xf numFmtId="177" fontId="12" fillId="33" borderId="0" xfId="0" applyNumberFormat="1" applyFont="1" applyFill="1" applyBorder="1" applyAlignment="1" applyProtection="1">
      <alignment vertical="center"/>
      <protection locked="0"/>
    </xf>
    <xf numFmtId="177" fontId="12" fillId="0" borderId="10" xfId="0" applyNumberFormat="1" applyFont="1" applyFill="1" applyBorder="1" applyAlignment="1" applyProtection="1">
      <alignment vertical="center"/>
      <protection locked="0"/>
    </xf>
    <xf numFmtId="0" fontId="16" fillId="0" borderId="13" xfId="0" applyNumberFormat="1" applyFont="1" applyBorder="1" applyAlignment="1" applyProtection="1">
      <alignment horizontal="distributed" vertical="center"/>
      <protection locked="0"/>
    </xf>
    <xf numFmtId="0" fontId="17" fillId="0" borderId="13" xfId="0" applyNumberFormat="1" applyFont="1" applyBorder="1" applyAlignment="1" applyProtection="1">
      <alignment horizontal="distributed" vertical="center"/>
      <protection locked="0"/>
    </xf>
    <xf numFmtId="0" fontId="12" fillId="0" borderId="0" xfId="0" applyNumberFormat="1" applyFont="1" applyFill="1" applyBorder="1" applyAlignment="1" applyProtection="1">
      <alignment horizontal="distributed" vertical="center"/>
      <protection locked="0"/>
    </xf>
    <xf numFmtId="0" fontId="17" fillId="0" borderId="13" xfId="0" applyNumberFormat="1" applyFont="1" applyFill="1" applyBorder="1" applyAlignment="1" applyProtection="1">
      <alignment horizontal="distributed" vertical="center"/>
      <protection locked="0"/>
    </xf>
    <xf numFmtId="0" fontId="11" fillId="0" borderId="15" xfId="0" applyNumberFormat="1" applyFont="1" applyBorder="1" applyAlignment="1" applyProtection="1">
      <alignment horizontal="center" vertical="center"/>
      <protection locked="0"/>
    </xf>
    <xf numFmtId="0" fontId="11" fillId="0" borderId="16" xfId="0" applyNumberFormat="1" applyFont="1" applyBorder="1" applyAlignment="1" applyProtection="1">
      <alignment horizontal="center" vertical="center"/>
      <protection locked="0"/>
    </xf>
    <xf numFmtId="0" fontId="12" fillId="33" borderId="0" xfId="0" applyNumberFormat="1" applyFont="1" applyFill="1" applyBorder="1" applyAlignment="1" applyProtection="1">
      <alignment horizontal="distributed" vertical="center"/>
      <protection locked="0"/>
    </xf>
    <xf numFmtId="0" fontId="12" fillId="33" borderId="13" xfId="0" applyNumberFormat="1" applyFont="1" applyFill="1" applyBorder="1" applyAlignment="1" applyProtection="1">
      <alignment horizontal="distributed" vertical="center"/>
      <protection locked="0"/>
    </xf>
    <xf numFmtId="177" fontId="11" fillId="0" borderId="17" xfId="0" applyNumberFormat="1" applyFont="1" applyBorder="1" applyAlignment="1" applyProtection="1" quotePrefix="1">
      <alignment horizontal="center" vertical="center"/>
      <protection locked="0"/>
    </xf>
    <xf numFmtId="177" fontId="11" fillId="0" borderId="18" xfId="0" applyNumberFormat="1" applyFont="1" applyBorder="1" applyAlignment="1" applyProtection="1" quotePrefix="1">
      <alignment horizontal="center" vertical="center"/>
      <protection locked="0"/>
    </xf>
    <xf numFmtId="177" fontId="11" fillId="0" borderId="0" xfId="0" applyNumberFormat="1" applyFont="1" applyBorder="1" applyAlignment="1" applyProtection="1" quotePrefix="1">
      <alignment horizontal="center" vertical="center"/>
      <protection locked="0"/>
    </xf>
    <xf numFmtId="177" fontId="11" fillId="0" borderId="13" xfId="0" applyNumberFormat="1" applyFont="1" applyBorder="1" applyAlignment="1" applyProtection="1" quotePrefix="1">
      <alignment horizontal="center" vertical="center"/>
      <protection locked="0"/>
    </xf>
    <xf numFmtId="0" fontId="8" fillId="0" borderId="0" xfId="0" applyNumberFormat="1" applyFont="1" applyBorder="1" applyAlignment="1" applyProtection="1">
      <alignment horizontal="center" vertical="center"/>
      <protection locked="0"/>
    </xf>
    <xf numFmtId="0" fontId="11" fillId="0" borderId="14" xfId="0" applyNumberFormat="1" applyFont="1" applyBorder="1" applyAlignment="1" applyProtection="1">
      <alignment horizontal="center" vertical="center" wrapText="1"/>
      <protection locked="0"/>
    </xf>
    <xf numFmtId="0" fontId="11" fillId="0" borderId="19" xfId="0" applyNumberFormat="1" applyFont="1" applyBorder="1" applyAlignment="1" applyProtection="1">
      <alignment horizontal="center" vertical="center" wrapText="1"/>
      <protection locked="0"/>
    </xf>
    <xf numFmtId="0" fontId="11" fillId="0" borderId="20" xfId="0" applyNumberFormat="1" applyFont="1" applyBorder="1" applyAlignment="1" applyProtection="1">
      <alignment horizontal="center" vertical="center" wrapText="1"/>
      <protection locked="0"/>
    </xf>
    <xf numFmtId="0" fontId="11" fillId="0" borderId="21" xfId="0" applyNumberFormat="1" applyFont="1" applyBorder="1" applyAlignment="1" applyProtection="1">
      <alignment horizontal="center" vertical="center" wrapText="1"/>
      <protection locked="0"/>
    </xf>
    <xf numFmtId="0" fontId="11" fillId="0" borderId="22" xfId="0" applyNumberFormat="1" applyFont="1" applyBorder="1" applyAlignment="1" applyProtection="1">
      <alignment horizontal="center" vertical="center" wrapText="1"/>
      <protection locked="0"/>
    </xf>
    <xf numFmtId="0" fontId="11" fillId="0" borderId="23" xfId="0" applyNumberFormat="1" applyFont="1" applyBorder="1" applyAlignment="1" applyProtection="1">
      <alignment horizontal="center" vertical="center" wrapText="1"/>
      <protection locked="0"/>
    </xf>
    <xf numFmtId="0" fontId="12" fillId="33" borderId="10" xfId="0" applyNumberFormat="1" applyFont="1" applyFill="1" applyBorder="1" applyAlignment="1" applyProtection="1">
      <alignment horizontal="distributed" vertical="center" wrapText="1"/>
      <protection locked="0"/>
    </xf>
    <xf numFmtId="0" fontId="12" fillId="33" borderId="24" xfId="0" applyNumberFormat="1" applyFont="1" applyFill="1" applyBorder="1" applyAlignment="1" applyProtection="1">
      <alignment horizontal="distributed" vertical="center" wrapText="1"/>
      <protection locked="0"/>
    </xf>
    <xf numFmtId="0" fontId="12" fillId="0" borderId="0" xfId="0" applyNumberFormat="1" applyFont="1" applyFill="1" applyBorder="1" applyAlignment="1" applyProtection="1">
      <alignment horizontal="distributed" vertical="center"/>
      <protection locked="0"/>
    </xf>
    <xf numFmtId="0" fontId="12" fillId="0" borderId="13" xfId="0" applyNumberFormat="1" applyFont="1" applyFill="1" applyBorder="1" applyAlignment="1" applyProtection="1">
      <alignment horizontal="distributed" vertical="center"/>
      <protection locked="0"/>
    </xf>
    <xf numFmtId="0" fontId="15" fillId="33" borderId="13" xfId="0" applyFont="1" applyFill="1" applyBorder="1" applyAlignment="1">
      <alignment horizontal="distributed" vertical="center"/>
    </xf>
    <xf numFmtId="177" fontId="12" fillId="0" borderId="0" xfId="0" applyNumberFormat="1" applyFont="1" applyBorder="1" applyAlignment="1" applyProtection="1" quotePrefix="1">
      <alignment horizontal="center" vertical="center"/>
      <protection locked="0"/>
    </xf>
    <xf numFmtId="177" fontId="12" fillId="0" borderId="13" xfId="0" applyNumberFormat="1" applyFont="1" applyBorder="1" applyAlignment="1" applyProtection="1" quotePrefix="1">
      <alignment horizontal="center" vertical="center"/>
      <protection locked="0"/>
    </xf>
    <xf numFmtId="0" fontId="11" fillId="0" borderId="25" xfId="0" applyNumberFormat="1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8"/>
  <sheetViews>
    <sheetView tabSelected="1" zoomScalePageLayoutView="0" workbookViewId="0" topLeftCell="A1">
      <selection activeCell="T34" sqref="T34"/>
    </sheetView>
  </sheetViews>
  <sheetFormatPr defaultColWidth="8.796875" defaultRowHeight="15"/>
  <cols>
    <col min="1" max="1" width="1.390625" style="29" customWidth="1"/>
    <col min="2" max="2" width="8.19921875" style="7" customWidth="1"/>
    <col min="3" max="3" width="5.3984375" style="28" customWidth="1"/>
    <col min="4" max="4" width="5.09765625" style="35" customWidth="1"/>
    <col min="5" max="10" width="3.69921875" style="7" customWidth="1"/>
    <col min="11" max="11" width="5.19921875" style="35" customWidth="1"/>
    <col min="12" max="12" width="4.3984375" style="7" customWidth="1"/>
    <col min="13" max="14" width="5" style="7" customWidth="1"/>
    <col min="15" max="15" width="4.8984375" style="7" customWidth="1"/>
    <col min="16" max="16" width="5" style="7" customWidth="1"/>
    <col min="17" max="17" width="4.3984375" style="7" customWidth="1"/>
    <col min="18" max="18" width="4.09765625" style="7" customWidth="1"/>
    <col min="19" max="19" width="4.09765625" style="29" customWidth="1"/>
    <col min="20" max="22" width="6" style="7" customWidth="1"/>
    <col min="23" max="16384" width="9" style="7" customWidth="1"/>
  </cols>
  <sheetData>
    <row r="1" spans="1:19" s="1" customFormat="1" ht="20.25" customHeight="1">
      <c r="A1" s="55" t="s">
        <v>31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</row>
    <row r="2" spans="1:19" ht="13.5" customHeight="1" thickBot="1">
      <c r="A2" s="2" t="s">
        <v>32</v>
      </c>
      <c r="B2" s="3"/>
      <c r="C2" s="4"/>
      <c r="D2" s="30"/>
      <c r="E2" s="3"/>
      <c r="F2" s="5"/>
      <c r="G2" s="3"/>
      <c r="H2" s="3"/>
      <c r="I2" s="3"/>
      <c r="J2" s="3"/>
      <c r="K2" s="30"/>
      <c r="L2" s="5"/>
      <c r="M2" s="5"/>
      <c r="N2" s="5"/>
      <c r="O2" s="6"/>
      <c r="P2" s="3"/>
      <c r="Q2" s="3"/>
      <c r="R2" s="3"/>
      <c r="S2" s="2"/>
    </row>
    <row r="3" spans="1:19" s="8" customFormat="1" ht="18" customHeight="1">
      <c r="A3" s="56" t="s">
        <v>22</v>
      </c>
      <c r="B3" s="57"/>
      <c r="C3" s="60" t="s">
        <v>33</v>
      </c>
      <c r="D3" s="47" t="s">
        <v>0</v>
      </c>
      <c r="E3" s="48"/>
      <c r="F3" s="48"/>
      <c r="G3" s="48"/>
      <c r="H3" s="48"/>
      <c r="I3" s="48"/>
      <c r="J3" s="69"/>
      <c r="K3" s="47" t="s">
        <v>1</v>
      </c>
      <c r="L3" s="48"/>
      <c r="M3" s="48"/>
      <c r="N3" s="48"/>
      <c r="O3" s="48"/>
      <c r="P3" s="48"/>
      <c r="Q3" s="48"/>
      <c r="R3" s="48"/>
      <c r="S3" s="48"/>
    </row>
    <row r="4" spans="1:19" s="8" customFormat="1" ht="28.5" customHeight="1">
      <c r="A4" s="58"/>
      <c r="B4" s="59"/>
      <c r="C4" s="61"/>
      <c r="D4" s="31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  <c r="K4" s="31" t="s">
        <v>2</v>
      </c>
      <c r="L4" s="10" t="s">
        <v>23</v>
      </c>
      <c r="M4" s="10" t="s">
        <v>24</v>
      </c>
      <c r="N4" s="10" t="s">
        <v>25</v>
      </c>
      <c r="O4" s="10" t="s">
        <v>26</v>
      </c>
      <c r="P4" s="10" t="s">
        <v>39</v>
      </c>
      <c r="Q4" s="10" t="s">
        <v>27</v>
      </c>
      <c r="R4" s="10" t="s">
        <v>28</v>
      </c>
      <c r="S4" s="11" t="s">
        <v>29</v>
      </c>
    </row>
    <row r="5" spans="1:19" s="12" customFormat="1" ht="22.5" customHeight="1">
      <c r="A5" s="51" t="s">
        <v>48</v>
      </c>
      <c r="B5" s="52"/>
      <c r="C5" s="12">
        <v>6381</v>
      </c>
      <c r="D5" s="32">
        <v>837</v>
      </c>
      <c r="E5" s="12">
        <v>233</v>
      </c>
      <c r="F5" s="12">
        <v>191</v>
      </c>
      <c r="G5" s="12">
        <v>179</v>
      </c>
      <c r="H5" s="12">
        <v>99</v>
      </c>
      <c r="I5" s="12">
        <v>72</v>
      </c>
      <c r="J5" s="12">
        <v>63</v>
      </c>
      <c r="K5" s="32">
        <v>5544</v>
      </c>
      <c r="L5" s="12">
        <v>523</v>
      </c>
      <c r="M5" s="12">
        <v>867</v>
      </c>
      <c r="N5" s="12">
        <v>1717</v>
      </c>
      <c r="O5" s="12">
        <v>805</v>
      </c>
      <c r="P5" s="12">
        <v>664</v>
      </c>
      <c r="Q5" s="12">
        <v>308</v>
      </c>
      <c r="R5" s="12">
        <v>216</v>
      </c>
      <c r="S5" s="12">
        <v>444</v>
      </c>
    </row>
    <row r="6" spans="1:19" s="12" customFormat="1" ht="22.5" customHeight="1">
      <c r="A6" s="53" t="s">
        <v>49</v>
      </c>
      <c r="B6" s="54"/>
      <c r="C6" s="12">
        <v>4682</v>
      </c>
      <c r="D6" s="32">
        <v>812</v>
      </c>
      <c r="E6" s="12">
        <v>168</v>
      </c>
      <c r="F6" s="12">
        <v>205</v>
      </c>
      <c r="G6" s="12">
        <v>132</v>
      </c>
      <c r="H6" s="12">
        <v>94</v>
      </c>
      <c r="I6" s="12">
        <v>150</v>
      </c>
      <c r="J6" s="12">
        <v>63</v>
      </c>
      <c r="K6" s="32">
        <v>3870</v>
      </c>
      <c r="L6" s="12">
        <v>486</v>
      </c>
      <c r="M6" s="12">
        <v>289</v>
      </c>
      <c r="N6" s="12">
        <v>727</v>
      </c>
      <c r="O6" s="12">
        <v>712</v>
      </c>
      <c r="P6" s="12">
        <v>491</v>
      </c>
      <c r="Q6" s="12">
        <v>499</v>
      </c>
      <c r="R6" s="12">
        <v>209</v>
      </c>
      <c r="S6" s="12">
        <v>457</v>
      </c>
    </row>
    <row r="7" spans="1:19" s="12" customFormat="1" ht="22.5" customHeight="1">
      <c r="A7" s="53" t="s">
        <v>47</v>
      </c>
      <c r="B7" s="54"/>
      <c r="C7" s="12">
        <v>4344</v>
      </c>
      <c r="D7" s="32">
        <v>627</v>
      </c>
      <c r="E7" s="12">
        <v>129</v>
      </c>
      <c r="F7" s="12">
        <v>173</v>
      </c>
      <c r="G7" s="12">
        <v>114</v>
      </c>
      <c r="H7" s="12">
        <v>84</v>
      </c>
      <c r="I7" s="12">
        <v>64</v>
      </c>
      <c r="J7" s="12">
        <v>63</v>
      </c>
      <c r="K7" s="32">
        <v>3717</v>
      </c>
      <c r="L7" s="12">
        <v>396</v>
      </c>
      <c r="M7" s="12">
        <v>308</v>
      </c>
      <c r="N7" s="12">
        <v>639</v>
      </c>
      <c r="O7" s="12">
        <v>677</v>
      </c>
      <c r="P7" s="12">
        <v>559</v>
      </c>
      <c r="Q7" s="12">
        <v>488</v>
      </c>
      <c r="R7" s="12">
        <v>205</v>
      </c>
      <c r="S7" s="12">
        <v>445</v>
      </c>
    </row>
    <row r="8" spans="1:20" s="8" customFormat="1" ht="22.5" customHeight="1">
      <c r="A8" s="53" t="s">
        <v>50</v>
      </c>
      <c r="B8" s="54"/>
      <c r="C8" s="12">
        <v>4988</v>
      </c>
      <c r="D8" s="32">
        <v>562</v>
      </c>
      <c r="E8" s="12">
        <v>94</v>
      </c>
      <c r="F8" s="12">
        <v>165</v>
      </c>
      <c r="G8" s="12">
        <v>107</v>
      </c>
      <c r="H8" s="12">
        <v>70</v>
      </c>
      <c r="I8" s="12">
        <v>51</v>
      </c>
      <c r="J8" s="12">
        <v>75</v>
      </c>
      <c r="K8" s="32">
        <v>4426</v>
      </c>
      <c r="L8" s="12">
        <v>440</v>
      </c>
      <c r="M8" s="12">
        <v>650</v>
      </c>
      <c r="N8" s="12">
        <v>1123</v>
      </c>
      <c r="O8" s="12">
        <v>682</v>
      </c>
      <c r="P8" s="12">
        <v>449</v>
      </c>
      <c r="Q8" s="12">
        <v>416</v>
      </c>
      <c r="R8" s="12">
        <v>259</v>
      </c>
      <c r="S8" s="12">
        <v>407</v>
      </c>
      <c r="T8" s="13"/>
    </row>
    <row r="9" spans="1:20" s="16" customFormat="1" ht="22.5" customHeight="1">
      <c r="A9" s="67" t="s">
        <v>51</v>
      </c>
      <c r="B9" s="68"/>
      <c r="C9" s="14">
        <f>D9+K9</f>
        <v>4206</v>
      </c>
      <c r="D9" s="33">
        <f>SUM(E9:J9)</f>
        <v>406</v>
      </c>
      <c r="E9" s="14">
        <f>E11+E16+E21+E25+E30+E34</f>
        <v>67</v>
      </c>
      <c r="F9" s="14">
        <f>F11+F16+F21+F25+F30+F34</f>
        <v>57</v>
      </c>
      <c r="G9" s="14">
        <f>G11+G16+G21+G25+G30+G34</f>
        <v>72</v>
      </c>
      <c r="H9" s="14">
        <f>H11+H16+H21+H25+H30+H34</f>
        <v>79</v>
      </c>
      <c r="I9" s="14">
        <f>I11+I16+I21+I25+I30+I34</f>
        <v>64</v>
      </c>
      <c r="J9" s="14">
        <f>J11+J16+J21+J25+J30+J34</f>
        <v>67</v>
      </c>
      <c r="K9" s="33">
        <f>SUM(L9:S9)</f>
        <v>3800</v>
      </c>
      <c r="L9" s="14">
        <f>L11+L16+L21+L25+L30+L34</f>
        <v>385</v>
      </c>
      <c r="M9" s="14">
        <f>M11+M16+M21+M25+M30+M34</f>
        <v>551</v>
      </c>
      <c r="N9" s="14">
        <f>N11+N16+N21+N25+N30+N34</f>
        <v>744</v>
      </c>
      <c r="O9" s="14">
        <f>O11+O16+O21+O25+O30+O34</f>
        <v>711</v>
      </c>
      <c r="P9" s="14">
        <f>P11+P16+P21+P25+P30+P34</f>
        <v>437</v>
      </c>
      <c r="Q9" s="14">
        <f>Q11+Q16+Q21+Q25+Q30+Q34</f>
        <v>272</v>
      </c>
      <c r="R9" s="14">
        <f>R11+R16+R21+R25+R30+R34</f>
        <v>254</v>
      </c>
      <c r="S9" s="14">
        <f>S11+S16+S21+S25+S30+S34</f>
        <v>446</v>
      </c>
      <c r="T9" s="15"/>
    </row>
    <row r="10" spans="1:20" s="16" customFormat="1" ht="7.5" customHeight="1">
      <c r="A10" s="17"/>
      <c r="B10" s="18"/>
      <c r="C10" s="14"/>
      <c r="D10" s="33"/>
      <c r="E10" s="14"/>
      <c r="F10" s="14"/>
      <c r="G10" s="14"/>
      <c r="H10" s="14"/>
      <c r="I10" s="14"/>
      <c r="J10" s="14"/>
      <c r="K10" s="33"/>
      <c r="L10" s="14"/>
      <c r="M10" s="14"/>
      <c r="N10" s="14"/>
      <c r="O10" s="14"/>
      <c r="P10" s="14"/>
      <c r="Q10" s="14"/>
      <c r="R10" s="14"/>
      <c r="S10" s="14"/>
      <c r="T10" s="15"/>
    </row>
    <row r="11" spans="1:19" s="16" customFormat="1" ht="22.5" customHeight="1">
      <c r="A11" s="49" t="s">
        <v>9</v>
      </c>
      <c r="B11" s="50"/>
      <c r="C11" s="41">
        <f aca="true" t="shared" si="0" ref="C11:C34">D11+K11</f>
        <v>28</v>
      </c>
      <c r="D11" s="41">
        <f aca="true" t="shared" si="1" ref="D11:D34">SUM(E11:J11)</f>
        <v>3</v>
      </c>
      <c r="E11" s="41">
        <f aca="true" t="shared" si="2" ref="E11:J11">SUM(E12:E15)</f>
        <v>0</v>
      </c>
      <c r="F11" s="41">
        <f t="shared" si="2"/>
        <v>0</v>
      </c>
      <c r="G11" s="41">
        <f t="shared" si="2"/>
        <v>1</v>
      </c>
      <c r="H11" s="41">
        <f t="shared" si="2"/>
        <v>0</v>
      </c>
      <c r="I11" s="41">
        <f t="shared" si="2"/>
        <v>0</v>
      </c>
      <c r="J11" s="41">
        <f t="shared" si="2"/>
        <v>2</v>
      </c>
      <c r="K11" s="41">
        <f>SUM(L11:S11)</f>
        <v>25</v>
      </c>
      <c r="L11" s="41">
        <f>SUM(L12:L15)</f>
        <v>3</v>
      </c>
      <c r="M11" s="41">
        <f aca="true" t="shared" si="3" ref="M11:S11">SUM(M12:M15)</f>
        <v>2</v>
      </c>
      <c r="N11" s="41">
        <f t="shared" si="3"/>
        <v>5</v>
      </c>
      <c r="O11" s="41">
        <f t="shared" si="3"/>
        <v>3</v>
      </c>
      <c r="P11" s="41">
        <f t="shared" si="3"/>
        <v>5</v>
      </c>
      <c r="Q11" s="41">
        <f>SUM(Q12:Q15)</f>
        <v>3</v>
      </c>
      <c r="R11" s="41">
        <f>SUM(R12:R15)</f>
        <v>2</v>
      </c>
      <c r="S11" s="41">
        <f t="shared" si="3"/>
        <v>2</v>
      </c>
    </row>
    <row r="12" spans="1:22" s="8" customFormat="1" ht="22.5" customHeight="1">
      <c r="A12" s="19"/>
      <c r="B12" s="20" t="s">
        <v>10</v>
      </c>
      <c r="C12" s="14">
        <f t="shared" si="0"/>
        <v>8</v>
      </c>
      <c r="D12" s="33">
        <f t="shared" si="1"/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33">
        <f aca="true" t="shared" si="4" ref="K12:K34">SUM(L12:S12)</f>
        <v>8</v>
      </c>
      <c r="L12" s="12">
        <v>0</v>
      </c>
      <c r="M12" s="12">
        <v>1</v>
      </c>
      <c r="N12" s="12">
        <v>2</v>
      </c>
      <c r="O12" s="12">
        <v>0</v>
      </c>
      <c r="P12" s="12">
        <v>2</v>
      </c>
      <c r="Q12" s="12">
        <v>0</v>
      </c>
      <c r="R12" s="12">
        <v>1</v>
      </c>
      <c r="S12" s="12">
        <v>2</v>
      </c>
      <c r="V12" s="12"/>
    </row>
    <row r="13" spans="1:19" s="8" customFormat="1" ht="22.5" customHeight="1">
      <c r="A13" s="19"/>
      <c r="B13" s="20" t="s">
        <v>11</v>
      </c>
      <c r="C13" s="14">
        <f t="shared" si="0"/>
        <v>9</v>
      </c>
      <c r="D13" s="33">
        <f t="shared" si="1"/>
        <v>2</v>
      </c>
      <c r="E13" s="12">
        <v>0</v>
      </c>
      <c r="F13" s="12">
        <v>0</v>
      </c>
      <c r="G13" s="12">
        <v>1</v>
      </c>
      <c r="H13" s="12">
        <v>0</v>
      </c>
      <c r="I13" s="12">
        <v>0</v>
      </c>
      <c r="J13" s="12">
        <v>1</v>
      </c>
      <c r="K13" s="33">
        <f t="shared" si="4"/>
        <v>7</v>
      </c>
      <c r="L13" s="8">
        <v>2</v>
      </c>
      <c r="M13" s="12">
        <v>0</v>
      </c>
      <c r="N13" s="8">
        <v>1</v>
      </c>
      <c r="O13" s="12">
        <v>0</v>
      </c>
      <c r="P13" s="12">
        <v>3</v>
      </c>
      <c r="Q13" s="12">
        <v>1</v>
      </c>
      <c r="R13" s="12">
        <v>0</v>
      </c>
      <c r="S13" s="12">
        <v>0</v>
      </c>
    </row>
    <row r="14" spans="1:19" s="8" customFormat="1" ht="22.5" customHeight="1">
      <c r="A14" s="19"/>
      <c r="B14" s="20" t="s">
        <v>12</v>
      </c>
      <c r="C14" s="14">
        <f t="shared" si="0"/>
        <v>7</v>
      </c>
      <c r="D14" s="33">
        <f t="shared" si="1"/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33">
        <f t="shared" si="4"/>
        <v>7</v>
      </c>
      <c r="L14" s="12">
        <v>1</v>
      </c>
      <c r="M14" s="12">
        <v>0</v>
      </c>
      <c r="N14" s="12">
        <v>1</v>
      </c>
      <c r="O14" s="12">
        <v>2</v>
      </c>
      <c r="P14" s="12">
        <v>0</v>
      </c>
      <c r="Q14" s="12">
        <v>2</v>
      </c>
      <c r="R14" s="12">
        <v>1</v>
      </c>
      <c r="S14" s="12">
        <v>0</v>
      </c>
    </row>
    <row r="15" spans="1:20" s="8" customFormat="1" ht="22.5" customHeight="1">
      <c r="A15" s="19"/>
      <c r="B15" s="20" t="s">
        <v>13</v>
      </c>
      <c r="C15" s="14">
        <f t="shared" si="0"/>
        <v>4</v>
      </c>
      <c r="D15" s="33">
        <f t="shared" si="1"/>
        <v>1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1</v>
      </c>
      <c r="K15" s="33">
        <f t="shared" si="4"/>
        <v>3</v>
      </c>
      <c r="L15" s="12">
        <v>0</v>
      </c>
      <c r="M15" s="12">
        <v>1</v>
      </c>
      <c r="N15" s="12">
        <v>1</v>
      </c>
      <c r="O15" s="12">
        <v>1</v>
      </c>
      <c r="P15" s="12">
        <v>0</v>
      </c>
      <c r="Q15" s="12">
        <v>0</v>
      </c>
      <c r="R15" s="12">
        <v>0</v>
      </c>
      <c r="S15" s="12">
        <v>0</v>
      </c>
      <c r="T15" s="12"/>
    </row>
    <row r="16" spans="1:19" s="16" customFormat="1" ht="22.5" customHeight="1">
      <c r="A16" s="49" t="s">
        <v>34</v>
      </c>
      <c r="B16" s="66"/>
      <c r="C16" s="41">
        <f t="shared" si="0"/>
        <v>452</v>
      </c>
      <c r="D16" s="41">
        <f t="shared" si="1"/>
        <v>39</v>
      </c>
      <c r="E16" s="41">
        <f aca="true" t="shared" si="5" ref="E16:J16">SUM(E17:E20)</f>
        <v>7</v>
      </c>
      <c r="F16" s="41">
        <f t="shared" si="5"/>
        <v>4</v>
      </c>
      <c r="G16" s="41">
        <f t="shared" si="5"/>
        <v>6</v>
      </c>
      <c r="H16" s="41">
        <f t="shared" si="5"/>
        <v>8</v>
      </c>
      <c r="I16" s="41">
        <f t="shared" si="5"/>
        <v>9</v>
      </c>
      <c r="J16" s="41">
        <f t="shared" si="5"/>
        <v>5</v>
      </c>
      <c r="K16" s="41">
        <f t="shared" si="4"/>
        <v>413</v>
      </c>
      <c r="L16" s="41">
        <f>SUM(L17:L20)</f>
        <v>40</v>
      </c>
      <c r="M16" s="41">
        <f aca="true" t="shared" si="6" ref="M16:S16">SUM(M17:M20)</f>
        <v>39</v>
      </c>
      <c r="N16" s="41">
        <f t="shared" si="6"/>
        <v>77</v>
      </c>
      <c r="O16" s="41">
        <f t="shared" si="6"/>
        <v>115</v>
      </c>
      <c r="P16" s="41">
        <f t="shared" si="6"/>
        <v>62</v>
      </c>
      <c r="Q16" s="41">
        <f t="shared" si="6"/>
        <v>22</v>
      </c>
      <c r="R16" s="41">
        <f t="shared" si="6"/>
        <v>31</v>
      </c>
      <c r="S16" s="41">
        <f t="shared" si="6"/>
        <v>27</v>
      </c>
    </row>
    <row r="17" spans="1:19" s="8" customFormat="1" ht="22.5" customHeight="1">
      <c r="A17" s="19"/>
      <c r="B17" s="20" t="s">
        <v>14</v>
      </c>
      <c r="C17" s="14">
        <f t="shared" si="0"/>
        <v>200</v>
      </c>
      <c r="D17" s="33">
        <f t="shared" si="1"/>
        <v>12</v>
      </c>
      <c r="E17" s="12">
        <v>1</v>
      </c>
      <c r="F17" s="12">
        <v>0</v>
      </c>
      <c r="G17" s="12">
        <v>2</v>
      </c>
      <c r="H17" s="12">
        <v>2</v>
      </c>
      <c r="I17" s="12">
        <v>4</v>
      </c>
      <c r="J17" s="12">
        <v>3</v>
      </c>
      <c r="K17" s="33">
        <f t="shared" si="4"/>
        <v>188</v>
      </c>
      <c r="L17" s="12">
        <v>15</v>
      </c>
      <c r="M17" s="12">
        <v>12</v>
      </c>
      <c r="N17" s="12">
        <v>33</v>
      </c>
      <c r="O17" s="12">
        <v>47</v>
      </c>
      <c r="P17" s="12">
        <v>36</v>
      </c>
      <c r="Q17" s="12">
        <v>14</v>
      </c>
      <c r="R17" s="8">
        <v>17</v>
      </c>
      <c r="S17" s="12">
        <v>14</v>
      </c>
    </row>
    <row r="18" spans="1:19" s="8" customFormat="1" ht="22.5" customHeight="1">
      <c r="A18" s="19"/>
      <c r="B18" s="20" t="s">
        <v>15</v>
      </c>
      <c r="C18" s="14">
        <f t="shared" si="0"/>
        <v>212</v>
      </c>
      <c r="D18" s="33">
        <f t="shared" si="1"/>
        <v>23</v>
      </c>
      <c r="E18" s="12">
        <v>5</v>
      </c>
      <c r="F18" s="12">
        <v>4</v>
      </c>
      <c r="G18" s="12">
        <v>4</v>
      </c>
      <c r="H18" s="12">
        <v>3</v>
      </c>
      <c r="I18" s="12">
        <v>5</v>
      </c>
      <c r="J18" s="12">
        <v>2</v>
      </c>
      <c r="K18" s="33">
        <f t="shared" si="4"/>
        <v>189</v>
      </c>
      <c r="L18" s="12">
        <v>19</v>
      </c>
      <c r="M18" s="12">
        <v>24</v>
      </c>
      <c r="N18" s="12">
        <v>43</v>
      </c>
      <c r="O18" s="12">
        <v>54</v>
      </c>
      <c r="P18" s="12">
        <v>20</v>
      </c>
      <c r="Q18" s="12">
        <v>8</v>
      </c>
      <c r="R18" s="12">
        <v>12</v>
      </c>
      <c r="S18" s="12">
        <v>9</v>
      </c>
    </row>
    <row r="19" spans="1:19" s="8" customFormat="1" ht="22.5" customHeight="1">
      <c r="A19" s="19"/>
      <c r="B19" s="20" t="s">
        <v>16</v>
      </c>
      <c r="C19" s="14">
        <f t="shared" si="0"/>
        <v>24</v>
      </c>
      <c r="D19" s="33">
        <f t="shared" si="1"/>
        <v>1</v>
      </c>
      <c r="E19" s="12">
        <v>1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33">
        <f t="shared" si="4"/>
        <v>23</v>
      </c>
      <c r="L19" s="12">
        <v>2</v>
      </c>
      <c r="M19" s="38">
        <v>2</v>
      </c>
      <c r="N19" s="12">
        <v>1</v>
      </c>
      <c r="O19" s="12">
        <v>10</v>
      </c>
      <c r="P19" s="12">
        <v>5</v>
      </c>
      <c r="Q19" s="12">
        <v>0</v>
      </c>
      <c r="R19" s="12">
        <v>1</v>
      </c>
      <c r="S19" s="12">
        <v>2</v>
      </c>
    </row>
    <row r="20" spans="1:19" s="8" customFormat="1" ht="22.5" customHeight="1">
      <c r="A20" s="19"/>
      <c r="B20" s="20" t="s">
        <v>17</v>
      </c>
      <c r="C20" s="14">
        <f t="shared" si="0"/>
        <v>16</v>
      </c>
      <c r="D20" s="33">
        <f t="shared" si="1"/>
        <v>3</v>
      </c>
      <c r="E20" s="12">
        <v>0</v>
      </c>
      <c r="F20" s="12">
        <v>0</v>
      </c>
      <c r="G20" s="12">
        <v>0</v>
      </c>
      <c r="H20" s="12">
        <v>3</v>
      </c>
      <c r="I20" s="12">
        <v>0</v>
      </c>
      <c r="J20" s="12">
        <v>0</v>
      </c>
      <c r="K20" s="33">
        <f t="shared" si="4"/>
        <v>13</v>
      </c>
      <c r="L20" s="12">
        <v>4</v>
      </c>
      <c r="M20" s="12">
        <v>1</v>
      </c>
      <c r="N20" s="12">
        <v>0</v>
      </c>
      <c r="O20" s="12">
        <v>4</v>
      </c>
      <c r="P20" s="12">
        <v>1</v>
      </c>
      <c r="Q20" s="12">
        <v>0</v>
      </c>
      <c r="R20" s="12">
        <v>1</v>
      </c>
      <c r="S20" s="12">
        <v>2</v>
      </c>
    </row>
    <row r="21" spans="1:19" s="16" customFormat="1" ht="22.5" customHeight="1">
      <c r="A21" s="49" t="s">
        <v>30</v>
      </c>
      <c r="B21" s="50"/>
      <c r="C21" s="41">
        <f t="shared" si="0"/>
        <v>2821</v>
      </c>
      <c r="D21" s="41">
        <f t="shared" si="1"/>
        <v>297</v>
      </c>
      <c r="E21" s="41">
        <f aca="true" t="shared" si="7" ref="E21:J21">SUM(E22:E24)</f>
        <v>48</v>
      </c>
      <c r="F21" s="41">
        <f t="shared" si="7"/>
        <v>44</v>
      </c>
      <c r="G21" s="41">
        <f t="shared" si="7"/>
        <v>56</v>
      </c>
      <c r="H21" s="41">
        <f t="shared" si="7"/>
        <v>60</v>
      </c>
      <c r="I21" s="41">
        <f t="shared" si="7"/>
        <v>44</v>
      </c>
      <c r="J21" s="41">
        <f t="shared" si="7"/>
        <v>45</v>
      </c>
      <c r="K21" s="41">
        <f t="shared" si="4"/>
        <v>2524</v>
      </c>
      <c r="L21" s="41">
        <f>SUM(L22:L24)</f>
        <v>262</v>
      </c>
      <c r="M21" s="41">
        <f aca="true" t="shared" si="8" ref="M21:S21">SUM(M22:M24)</f>
        <v>450</v>
      </c>
      <c r="N21" s="41">
        <f t="shared" si="8"/>
        <v>441</v>
      </c>
      <c r="O21" s="41">
        <f t="shared" si="8"/>
        <v>412</v>
      </c>
      <c r="P21" s="41">
        <f t="shared" si="8"/>
        <v>205</v>
      </c>
      <c r="Q21" s="41">
        <f t="shared" si="8"/>
        <v>229</v>
      </c>
      <c r="R21" s="41">
        <f t="shared" si="8"/>
        <v>183</v>
      </c>
      <c r="S21" s="41">
        <f t="shared" si="8"/>
        <v>342</v>
      </c>
    </row>
    <row r="22" spans="1:19" s="8" customFormat="1" ht="22.5" customHeight="1">
      <c r="A22" s="21"/>
      <c r="B22" s="20" t="s">
        <v>37</v>
      </c>
      <c r="C22" s="41">
        <f t="shared" si="0"/>
        <v>308</v>
      </c>
      <c r="D22" s="33">
        <f t="shared" si="1"/>
        <v>15</v>
      </c>
      <c r="E22" s="12">
        <v>2</v>
      </c>
      <c r="F22" s="12">
        <v>0</v>
      </c>
      <c r="G22" s="12">
        <v>1</v>
      </c>
      <c r="H22" s="12">
        <v>0</v>
      </c>
      <c r="I22" s="12">
        <v>0</v>
      </c>
      <c r="J22" s="12">
        <v>12</v>
      </c>
      <c r="K22" s="33">
        <f t="shared" si="4"/>
        <v>293</v>
      </c>
      <c r="L22" s="12">
        <v>40</v>
      </c>
      <c r="M22" s="12">
        <v>33</v>
      </c>
      <c r="N22" s="12">
        <v>75</v>
      </c>
      <c r="O22" s="12">
        <v>68</v>
      </c>
      <c r="P22" s="12">
        <v>16</v>
      </c>
      <c r="Q22" s="12">
        <v>29</v>
      </c>
      <c r="R22" s="12">
        <v>17</v>
      </c>
      <c r="S22" s="12">
        <v>15</v>
      </c>
    </row>
    <row r="23" spans="1:19" s="8" customFormat="1" ht="22.5" customHeight="1">
      <c r="A23" s="21"/>
      <c r="B23" s="39" t="s">
        <v>38</v>
      </c>
      <c r="C23" s="41">
        <f t="shared" si="0"/>
        <v>2315</v>
      </c>
      <c r="D23" s="33">
        <f t="shared" si="1"/>
        <v>184</v>
      </c>
      <c r="E23" s="12">
        <v>32</v>
      </c>
      <c r="F23" s="12">
        <v>27</v>
      </c>
      <c r="G23" s="12">
        <v>32</v>
      </c>
      <c r="H23" s="12">
        <v>41</v>
      </c>
      <c r="I23" s="12">
        <v>33</v>
      </c>
      <c r="J23" s="12">
        <v>19</v>
      </c>
      <c r="K23" s="33">
        <f t="shared" si="4"/>
        <v>2131</v>
      </c>
      <c r="L23" s="12">
        <v>199</v>
      </c>
      <c r="M23" s="12">
        <v>400</v>
      </c>
      <c r="N23" s="12">
        <v>348</v>
      </c>
      <c r="O23" s="12">
        <v>326</v>
      </c>
      <c r="P23" s="12">
        <v>178</v>
      </c>
      <c r="Q23" s="12">
        <v>196</v>
      </c>
      <c r="R23" s="12">
        <v>164</v>
      </c>
      <c r="S23" s="12">
        <v>320</v>
      </c>
    </row>
    <row r="24" spans="1:19" s="8" customFormat="1" ht="22.5" customHeight="1">
      <c r="A24" s="21"/>
      <c r="B24" s="39" t="s">
        <v>45</v>
      </c>
      <c r="C24" s="41">
        <f t="shared" si="0"/>
        <v>198</v>
      </c>
      <c r="D24" s="33">
        <f t="shared" si="1"/>
        <v>98</v>
      </c>
      <c r="E24" s="12">
        <v>14</v>
      </c>
      <c r="F24" s="12">
        <v>17</v>
      </c>
      <c r="G24" s="12">
        <v>23</v>
      </c>
      <c r="H24" s="12">
        <v>19</v>
      </c>
      <c r="I24" s="12">
        <v>11</v>
      </c>
      <c r="J24" s="12">
        <v>14</v>
      </c>
      <c r="K24" s="33">
        <f t="shared" si="4"/>
        <v>100</v>
      </c>
      <c r="L24" s="12">
        <v>23</v>
      </c>
      <c r="M24" s="12">
        <v>17</v>
      </c>
      <c r="N24" s="12">
        <v>18</v>
      </c>
      <c r="O24" s="12">
        <v>18</v>
      </c>
      <c r="P24" s="12">
        <v>11</v>
      </c>
      <c r="Q24" s="12">
        <v>4</v>
      </c>
      <c r="R24" s="12">
        <v>2</v>
      </c>
      <c r="S24" s="12">
        <v>7</v>
      </c>
    </row>
    <row r="25" spans="1:19" s="16" customFormat="1" ht="22.5" customHeight="1">
      <c r="A25" s="49" t="s">
        <v>18</v>
      </c>
      <c r="B25" s="50"/>
      <c r="C25" s="41">
        <f t="shared" si="0"/>
        <v>500</v>
      </c>
      <c r="D25" s="41">
        <f t="shared" si="1"/>
        <v>21</v>
      </c>
      <c r="E25" s="41">
        <f>SUM(E26:E29)</f>
        <v>1</v>
      </c>
      <c r="F25" s="41">
        <f>SUM(F26:F29)</f>
        <v>0</v>
      </c>
      <c r="G25" s="41">
        <f>SUM(G26:G29)</f>
        <v>2</v>
      </c>
      <c r="H25" s="41">
        <f>SUM(H26:H29)</f>
        <v>4</v>
      </c>
      <c r="I25" s="41">
        <f>SUM(I26:I29)</f>
        <v>3</v>
      </c>
      <c r="J25" s="41">
        <f>SUM(J26:J29)</f>
        <v>11</v>
      </c>
      <c r="K25" s="41">
        <f t="shared" si="4"/>
        <v>479</v>
      </c>
      <c r="L25" s="41">
        <f aca="true" t="shared" si="9" ref="L25:S25">SUM(L26:L29)</f>
        <v>37</v>
      </c>
      <c r="M25" s="41">
        <f t="shared" si="9"/>
        <v>18</v>
      </c>
      <c r="N25" s="41">
        <f t="shared" si="9"/>
        <v>155</v>
      </c>
      <c r="O25" s="41">
        <f t="shared" si="9"/>
        <v>101</v>
      </c>
      <c r="P25" s="41">
        <f t="shared" si="9"/>
        <v>118</v>
      </c>
      <c r="Q25" s="41">
        <f t="shared" si="9"/>
        <v>3</v>
      </c>
      <c r="R25" s="41">
        <f t="shared" si="9"/>
        <v>9</v>
      </c>
      <c r="S25" s="41">
        <f t="shared" si="9"/>
        <v>38</v>
      </c>
    </row>
    <row r="26" spans="1:19" s="8" customFormat="1" ht="22.5" customHeight="1">
      <c r="A26" s="19"/>
      <c r="B26" s="20" t="s">
        <v>19</v>
      </c>
      <c r="C26" s="41">
        <f t="shared" si="0"/>
        <v>455</v>
      </c>
      <c r="D26" s="33">
        <f t="shared" si="1"/>
        <v>18</v>
      </c>
      <c r="E26" s="12">
        <v>1</v>
      </c>
      <c r="F26" s="12">
        <v>0</v>
      </c>
      <c r="G26" s="12">
        <v>2</v>
      </c>
      <c r="H26" s="12">
        <v>1</v>
      </c>
      <c r="I26" s="12">
        <v>3</v>
      </c>
      <c r="J26" s="12">
        <v>11</v>
      </c>
      <c r="K26" s="33">
        <f t="shared" si="4"/>
        <v>437</v>
      </c>
      <c r="L26" s="12">
        <v>34</v>
      </c>
      <c r="M26" s="12">
        <v>13</v>
      </c>
      <c r="N26" s="12">
        <v>151</v>
      </c>
      <c r="O26" s="12">
        <v>86</v>
      </c>
      <c r="P26" s="12">
        <v>110</v>
      </c>
      <c r="Q26" s="12">
        <v>2</v>
      </c>
      <c r="R26" s="12">
        <v>7</v>
      </c>
      <c r="S26" s="12">
        <v>34</v>
      </c>
    </row>
    <row r="27" spans="1:19" s="8" customFormat="1" ht="22.5" customHeight="1">
      <c r="A27" s="19"/>
      <c r="B27" s="20" t="s">
        <v>20</v>
      </c>
      <c r="C27" s="41">
        <f t="shared" si="0"/>
        <v>18</v>
      </c>
      <c r="D27" s="33">
        <f t="shared" si="1"/>
        <v>1</v>
      </c>
      <c r="E27" s="12">
        <v>0</v>
      </c>
      <c r="F27" s="12">
        <v>0</v>
      </c>
      <c r="G27" s="12">
        <v>0</v>
      </c>
      <c r="H27" s="12">
        <v>1</v>
      </c>
      <c r="I27" s="12">
        <v>0</v>
      </c>
      <c r="J27" s="12">
        <v>0</v>
      </c>
      <c r="K27" s="33">
        <f t="shared" si="4"/>
        <v>17</v>
      </c>
      <c r="L27" s="12">
        <v>2</v>
      </c>
      <c r="M27" s="12">
        <v>3</v>
      </c>
      <c r="N27" s="12">
        <v>2</v>
      </c>
      <c r="O27" s="12">
        <v>6</v>
      </c>
      <c r="P27" s="12">
        <v>1</v>
      </c>
      <c r="Q27" s="12">
        <v>0</v>
      </c>
      <c r="R27" s="12">
        <v>0</v>
      </c>
      <c r="S27" s="12">
        <v>3</v>
      </c>
    </row>
    <row r="28" spans="1:19" s="8" customFormat="1" ht="22.5" customHeight="1">
      <c r="A28" s="19"/>
      <c r="B28" s="20" t="s">
        <v>46</v>
      </c>
      <c r="C28" s="41">
        <f t="shared" si="0"/>
        <v>22</v>
      </c>
      <c r="D28" s="33">
        <f t="shared" si="1"/>
        <v>2</v>
      </c>
      <c r="E28" s="12">
        <v>0</v>
      </c>
      <c r="F28" s="12">
        <v>0</v>
      </c>
      <c r="G28" s="12">
        <v>0</v>
      </c>
      <c r="H28" s="12">
        <v>2</v>
      </c>
      <c r="I28" s="12">
        <v>0</v>
      </c>
      <c r="J28" s="12">
        <v>0</v>
      </c>
      <c r="K28" s="33">
        <f t="shared" si="4"/>
        <v>20</v>
      </c>
      <c r="L28" s="12">
        <v>1</v>
      </c>
      <c r="M28" s="12">
        <v>2</v>
      </c>
      <c r="N28" s="12">
        <v>2</v>
      </c>
      <c r="O28" s="12">
        <v>5</v>
      </c>
      <c r="P28" s="12">
        <v>6</v>
      </c>
      <c r="Q28" s="12">
        <v>1</v>
      </c>
      <c r="R28" s="12">
        <v>2</v>
      </c>
      <c r="S28" s="12">
        <v>1</v>
      </c>
    </row>
    <row r="29" spans="1:19" s="8" customFormat="1" ht="22.5" customHeight="1">
      <c r="A29" s="19"/>
      <c r="B29" s="20" t="s">
        <v>52</v>
      </c>
      <c r="C29" s="41">
        <f t="shared" si="0"/>
        <v>5</v>
      </c>
      <c r="D29" s="33">
        <f t="shared" si="1"/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33">
        <f t="shared" si="4"/>
        <v>5</v>
      </c>
      <c r="L29" s="12">
        <v>0</v>
      </c>
      <c r="M29" s="12">
        <v>0</v>
      </c>
      <c r="N29" s="12">
        <v>0</v>
      </c>
      <c r="O29" s="12">
        <v>4</v>
      </c>
      <c r="P29" s="12">
        <v>1</v>
      </c>
      <c r="Q29" s="12">
        <v>0</v>
      </c>
      <c r="R29" s="12">
        <v>0</v>
      </c>
      <c r="S29" s="12">
        <v>0</v>
      </c>
    </row>
    <row r="30" spans="1:19" s="16" customFormat="1" ht="22.5" customHeight="1">
      <c r="A30" s="64" t="s">
        <v>21</v>
      </c>
      <c r="B30" s="65"/>
      <c r="C30" s="33">
        <f t="shared" si="0"/>
        <v>60</v>
      </c>
      <c r="D30" s="33">
        <f t="shared" si="1"/>
        <v>6</v>
      </c>
      <c r="E30" s="33">
        <f>SUM(E31:E33)</f>
        <v>3</v>
      </c>
      <c r="F30" s="33">
        <f>SUM(F31:F33)</f>
        <v>0</v>
      </c>
      <c r="G30" s="33">
        <f>SUM(G31:G33)</f>
        <v>1</v>
      </c>
      <c r="H30" s="33">
        <f>SUM(H31:H33)</f>
        <v>0</v>
      </c>
      <c r="I30" s="33">
        <f>SUM(I31:I33)</f>
        <v>2</v>
      </c>
      <c r="J30" s="33">
        <f>SUM(J31:J33)</f>
        <v>0</v>
      </c>
      <c r="K30" s="33">
        <f>SUM(K31:K33)</f>
        <v>54</v>
      </c>
      <c r="L30" s="33">
        <f>SUM(L31:L33)</f>
        <v>8</v>
      </c>
      <c r="M30" s="33">
        <f>SUM(M31:M33)</f>
        <v>12</v>
      </c>
      <c r="N30" s="33">
        <f>SUM(N31:N33)</f>
        <v>14</v>
      </c>
      <c r="O30" s="33">
        <f>SUM(O31:O33)</f>
        <v>10</v>
      </c>
      <c r="P30" s="33">
        <f>SUM(P31:P33)</f>
        <v>5</v>
      </c>
      <c r="Q30" s="33">
        <f>SUM(Q31:Q33)</f>
        <v>0</v>
      </c>
      <c r="R30" s="33">
        <f>SUM(R31:R33)</f>
        <v>3</v>
      </c>
      <c r="S30" s="33">
        <f>SUM(S31:S33)</f>
        <v>2</v>
      </c>
    </row>
    <row r="31" spans="1:19" s="16" customFormat="1" ht="22.5" customHeight="1">
      <c r="A31" s="45"/>
      <c r="B31" s="46" t="s">
        <v>42</v>
      </c>
      <c r="C31" s="33">
        <f>D31+K31</f>
        <v>34</v>
      </c>
      <c r="D31" s="33">
        <f>SUM(E31:J31)</f>
        <v>3</v>
      </c>
      <c r="E31" s="32">
        <v>1</v>
      </c>
      <c r="F31" s="32">
        <v>0</v>
      </c>
      <c r="G31" s="32">
        <v>0</v>
      </c>
      <c r="H31" s="32">
        <v>0</v>
      </c>
      <c r="I31" s="32">
        <v>2</v>
      </c>
      <c r="J31" s="32">
        <v>0</v>
      </c>
      <c r="K31" s="33">
        <f>SUM(L31:S31)</f>
        <v>31</v>
      </c>
      <c r="L31" s="32">
        <v>6</v>
      </c>
      <c r="M31" s="32">
        <v>5</v>
      </c>
      <c r="N31" s="32">
        <v>11</v>
      </c>
      <c r="O31" s="32">
        <v>4</v>
      </c>
      <c r="P31" s="32">
        <v>4</v>
      </c>
      <c r="Q31" s="32">
        <v>0</v>
      </c>
      <c r="R31" s="32">
        <v>1</v>
      </c>
      <c r="S31" s="32">
        <v>0</v>
      </c>
    </row>
    <row r="32" spans="1:19" s="8" customFormat="1" ht="22.5" customHeight="1">
      <c r="A32" s="19"/>
      <c r="B32" s="44" t="s">
        <v>43</v>
      </c>
      <c r="C32" s="41">
        <f t="shared" si="0"/>
        <v>23</v>
      </c>
      <c r="D32" s="33">
        <f t="shared" si="1"/>
        <v>3</v>
      </c>
      <c r="E32" s="12">
        <v>2</v>
      </c>
      <c r="F32" s="12">
        <v>0</v>
      </c>
      <c r="G32" s="12">
        <v>1</v>
      </c>
      <c r="H32" s="12">
        <v>0</v>
      </c>
      <c r="I32" s="12">
        <v>0</v>
      </c>
      <c r="J32" s="12">
        <v>0</v>
      </c>
      <c r="K32" s="33">
        <f t="shared" si="4"/>
        <v>20</v>
      </c>
      <c r="L32" s="12">
        <v>2</v>
      </c>
      <c r="M32" s="12">
        <v>7</v>
      </c>
      <c r="N32" s="12">
        <v>2</v>
      </c>
      <c r="O32" s="12">
        <v>5</v>
      </c>
      <c r="P32" s="12">
        <v>1</v>
      </c>
      <c r="Q32" s="12">
        <v>0</v>
      </c>
      <c r="R32" s="12">
        <v>1</v>
      </c>
      <c r="S32" s="12">
        <v>2</v>
      </c>
    </row>
    <row r="33" spans="1:19" s="8" customFormat="1" ht="22.5" customHeight="1">
      <c r="A33" s="19"/>
      <c r="B33" s="43" t="s">
        <v>44</v>
      </c>
      <c r="C33" s="33">
        <f t="shared" si="0"/>
        <v>3</v>
      </c>
      <c r="D33" s="33">
        <f t="shared" si="1"/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3">
        <f t="shared" si="4"/>
        <v>3</v>
      </c>
      <c r="L33" s="32">
        <v>0</v>
      </c>
      <c r="M33" s="32">
        <v>0</v>
      </c>
      <c r="N33" s="32">
        <v>1</v>
      </c>
      <c r="O33" s="32">
        <v>1</v>
      </c>
      <c r="P33" s="32">
        <v>0</v>
      </c>
      <c r="Q33" s="32">
        <v>0</v>
      </c>
      <c r="R33" s="32">
        <v>1</v>
      </c>
      <c r="S33" s="32">
        <v>0</v>
      </c>
    </row>
    <row r="34" spans="1:19" s="16" customFormat="1" ht="22.5" customHeight="1" thickBot="1">
      <c r="A34" s="62" t="s">
        <v>35</v>
      </c>
      <c r="B34" s="63"/>
      <c r="C34" s="33">
        <f t="shared" si="0"/>
        <v>345</v>
      </c>
      <c r="D34" s="42">
        <f t="shared" si="1"/>
        <v>40</v>
      </c>
      <c r="E34" s="33">
        <v>8</v>
      </c>
      <c r="F34" s="33">
        <v>9</v>
      </c>
      <c r="G34" s="33">
        <v>6</v>
      </c>
      <c r="H34" s="33">
        <v>7</v>
      </c>
      <c r="I34" s="42">
        <v>6</v>
      </c>
      <c r="J34" s="33">
        <v>4</v>
      </c>
      <c r="K34" s="42">
        <f t="shared" si="4"/>
        <v>305</v>
      </c>
      <c r="L34" s="33">
        <v>35</v>
      </c>
      <c r="M34" s="33">
        <v>30</v>
      </c>
      <c r="N34" s="33">
        <v>52</v>
      </c>
      <c r="O34" s="33">
        <v>70</v>
      </c>
      <c r="P34" s="33">
        <v>42</v>
      </c>
      <c r="Q34" s="33">
        <v>15</v>
      </c>
      <c r="R34" s="33">
        <v>26</v>
      </c>
      <c r="S34" s="33">
        <v>35</v>
      </c>
    </row>
    <row r="35" spans="1:19" s="26" customFormat="1" ht="15" customHeight="1">
      <c r="A35" s="37" t="s">
        <v>40</v>
      </c>
      <c r="B35" s="37"/>
      <c r="C35" s="24"/>
      <c r="D35" s="36"/>
      <c r="E35" s="23"/>
      <c r="F35" s="22"/>
      <c r="G35" s="25"/>
      <c r="H35" s="23"/>
      <c r="J35" s="25"/>
      <c r="K35" s="34"/>
      <c r="L35" s="23"/>
      <c r="M35" s="23"/>
      <c r="N35" s="23"/>
      <c r="O35" s="23"/>
      <c r="P35" s="23"/>
      <c r="Q35" s="23"/>
      <c r="R35" s="23"/>
      <c r="S35" s="23"/>
    </row>
    <row r="36" spans="1:3" ht="15.75" customHeight="1">
      <c r="A36" s="37" t="s">
        <v>41</v>
      </c>
      <c r="C36" s="37"/>
    </row>
    <row r="37" ht="12">
      <c r="A37" s="40" t="s">
        <v>36</v>
      </c>
    </row>
    <row r="38" ht="12">
      <c r="A38" s="27"/>
    </row>
    <row r="39" ht="12">
      <c r="A39" s="27"/>
    </row>
    <row r="40" ht="409.5">
      <c r="A40" s="27"/>
    </row>
    <row r="41" ht="12">
      <c r="A41" s="27"/>
    </row>
    <row r="42" ht="12">
      <c r="A42" s="27"/>
    </row>
    <row r="43" ht="12">
      <c r="A43" s="27"/>
    </row>
    <row r="44" ht="12">
      <c r="A44" s="27"/>
    </row>
    <row r="45" ht="12">
      <c r="A45" s="27"/>
    </row>
    <row r="46" ht="12">
      <c r="A46" s="27"/>
    </row>
    <row r="47" ht="12">
      <c r="A47" s="27"/>
    </row>
    <row r="48" ht="12">
      <c r="A48" s="27"/>
    </row>
  </sheetData>
  <sheetProtection/>
  <mergeCells count="16">
    <mergeCell ref="A1:S1"/>
    <mergeCell ref="A3:B4"/>
    <mergeCell ref="C3:C4"/>
    <mergeCell ref="A34:B34"/>
    <mergeCell ref="A21:B21"/>
    <mergeCell ref="A25:B25"/>
    <mergeCell ref="A30:B30"/>
    <mergeCell ref="A16:B16"/>
    <mergeCell ref="A9:B9"/>
    <mergeCell ref="D3:J3"/>
    <mergeCell ref="K3:S3"/>
    <mergeCell ref="A11:B11"/>
    <mergeCell ref="A5:B5"/>
    <mergeCell ref="A6:B6"/>
    <mergeCell ref="A7:B7"/>
    <mergeCell ref="A8:B8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2014-12-18T05:30:09Z</cp:lastPrinted>
  <dcterms:created xsi:type="dcterms:W3CDTF">2003-02-18T08:29:22Z</dcterms:created>
  <dcterms:modified xsi:type="dcterms:W3CDTF">2016-12-07T01:03:30Z</dcterms:modified>
  <cp:category/>
  <cp:version/>
  <cp:contentType/>
  <cp:contentStatus/>
</cp:coreProperties>
</file>