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O36" i="9"/>
  <c r="BE36" i="9"/>
  <c r="AM36" i="9"/>
  <c r="CO35" i="9"/>
  <c r="BE35" i="9"/>
  <c r="CO34" i="9"/>
  <c r="BW34" i="9"/>
  <c r="BW35" i="9" s="1"/>
  <c r="BW36" i="9" s="1"/>
  <c r="BW37" i="9" s="1"/>
  <c r="BW38" i="9" s="1"/>
  <c r="BW39" i="9" s="1"/>
  <c r="BE34" i="9"/>
  <c r="C34" i="9"/>
  <c r="C35" i="9" s="1"/>
  <c r="C36" i="9" s="1"/>
  <c r="C37"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<sst xmlns="http://schemas.openxmlformats.org/spreadsheetml/2006/main" count="1039" uniqueCount="558">
  <si>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</si>
  <si>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</si>
  <si>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</si>
  <si>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</si>
  <si>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</si>
  <si>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</si>
  <si>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</si>
  <si>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</si>
  <si>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</si>
  <si>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</si>
  <si>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</si>
  <si>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</si>
  <si>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</si>
  <si>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</si>
  <si>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</si>
  <si>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</si>
  <si>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</si>
  <si>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</si>
  <si>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</si>
  <si>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</si>
  <si>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</si>
  <si>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</si>
  <si>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</si>
  <si>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</si>
  <si>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</si>
  <si>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</si>
  <si>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</si>
  <si>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</si>
  <si>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</si>
  <si>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</si>
  <si>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</si>
  <si>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</si>
  <si>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</si>
  <si>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</si>
  <si>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</si>
  <si>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</si>
  <si>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</si>
  <si>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</si>
  <si>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</si>
  <si>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</si>
  <si>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</si>
  <si>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</si>
  <si>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</si>
  <si>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</si>
  <si>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</si>
  <si>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</si>
  <si>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</si>
  <si>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</si>
  <si>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</si>
  <si>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</si>
  <si>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</si>
  <si>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</si>
  <si>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</si>
  <si>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</si>
  <si>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</si>
  <si>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</si>
  <si>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</si>
  <si>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</si>
  <si>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</si>
  <si>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</si>
  <si>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</si>
  <si>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</si>
  <si>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</si>
  <si>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</si>
  <si>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</si>
  <si>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</si>
  <si>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</si>
  <si>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</si>
  <si>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</si>
  <si>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</si>
  <si>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</si>
  <si>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</si>
  <si>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</si>
  <si>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</si>
  <si>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</si>
  <si>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</si>
  <si>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</si>
  <si>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</si>
  <si>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</si>
  <si>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</si>
  <si>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</si>
  <si>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</si>
  <si>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</si>
  <si>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</si>
  <si>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</si>
  <si>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</si>
  <si>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</si>
  <si>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</si>
  <si>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</si>
  <si>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</si>
  <si>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</si>
  <si>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</si>
  <si>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</si>
  <si>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</si>
  <si>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</si>
  <si>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</si>
  <si>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</si>
  <si>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</si>
  <si>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</si>
  <si>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</si>
  <si>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</si>
  <si>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</si>
  <si>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</si>
  <si>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</si>
  <si>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</si>
  <si>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</si>
  <si>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</si>
  <si>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</si>
  <si>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</si>
  <si>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</si>
  <si>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</si>
  <si>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</si>
  <si>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</si>
  <si>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</si>
  <si>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</si>
  <si>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</si>
  <si>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</si>
  <si>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</si>
  <si>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</si>
  <si>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</si>
  <si>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</si>
  <si>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</si>
  <si>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</si>
  <si>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</si>
  <si>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</si>
  <si>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</si>
  <si>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</si>
  <si>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</si>
  <si>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</si>
  <si>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</si>
  <si>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</si>
  <si>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</si>
  <si>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</si>
  <si>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</si>
  <si>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</si>
  <si>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</si>
  <si>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</si>
  <si>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</si>
  <si>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</si>
  <si>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</si>
  <si>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</si>
  <si>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</si>
  <si>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</si>
  <si>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</si>
  <si>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</si>
  <si>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</si>
  <si>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</si>
  <si>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</si>
  <si>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</si>
  <si>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</si>
  <si>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</si>
  <si>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</si>
  <si>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</si>
  <si>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</si>
  <si>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</si>
  <si>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</si>
  <si>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</si>
  <si>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</si>
  <si>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</si>
  <si>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</si>
  <si>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</si>
  <si>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</si>
  <si>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</si>
  <si>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</si>
  <si>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</si>
  <si>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</si>
  <si>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</si>
  <si>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</si>
  <si>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</si>
  <si>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</si>
  <si>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</si>
  <si>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</si>
  <si>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</si>
  <si>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</si>
  <si>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</si>
  <si>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</si>
  <si>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</si>
  <si>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</si>
  <si>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</si>
  <si>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</si>
  <si>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</si>
  <si>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</si>
  <si>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</si>
  <si>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</si>
  <si>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</si>
  <si>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</si>
  <si>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</si>
  <si>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</si>
  <si>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</si>
  <si>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</si>
  <si>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</si>
  <si>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</si>
  <si>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</si>
  <si>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</si>
  <si>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</si>
  <si>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</si>
  <si>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奈良県大淀町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</si>
  <si>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</si>
  <si>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</si>
  <si>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</si>
  <si>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</si>
  <si>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</si>
  <si>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</si>
  <si>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</si>
  <si>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</si>
  <si>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</si>
  <si>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</si>
  <si>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</si>
  <si>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</si>
  <si>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</si>
  <si>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</si>
  <si>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</si>
  <si>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</si>
  <si>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</si>
  <si>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</si>
  <si>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</si>
  <si>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</si>
  <si>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</si>
  <si>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</si>
  <si>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</si>
  <si>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</si>
  <si>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</si>
  <si>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</si>
  <si>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</si>
  <si>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</si>
  <si>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</si>
  <si>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</si>
  <si>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</si>
  <si>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</si>
  <si>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</si>
  <si>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</si>
  <si>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</si>
  <si>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</si>
  <si>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</si>
  <si>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</si>
  <si>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</si>
  <si>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</si>
  <si>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</si>
  <si>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</si>
  <si>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</si>
  <si>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</si>
  <si>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</si>
  <si>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</si>
  <si>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</si>
  <si>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</si>
  <si>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</si>
  <si>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</si>
  <si>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</si>
  <si>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</si>
  <si>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</si>
  <si>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</si>
  <si>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</si>
  <si>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</si>
  <si>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</si>
  <si>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</si>
  <si>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</si>
  <si>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</si>
  <si>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</si>
  <si>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</si>
  <si>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</si>
  <si>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</si>
  <si>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</si>
  <si>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</si>
  <si>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</si>
  <si>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</si>
  <si>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</si>
  <si>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</si>
  <si>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</si>
  <si>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</si>
  <si>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</si>
  <si>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</si>
  <si>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</si>
  <si>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</si>
  <si>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</si>
  <si>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</si>
  <si>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</si>
  <si>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</si>
  <si>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</si>
  <si>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</si>
  <si>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</si>
  <si>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</si>
  <si>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</si>
  <si>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</si>
  <si>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</si>
  <si>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</si>
  <si>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</si>
  <si>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</si>
  <si>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</si>
  <si>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</si>
  <si>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</si>
  <si>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</si>
  <si>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</si>
  <si>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</si>
  <si>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</si>
  <si>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</si>
  <si>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</si>
  <si>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</si>
  <si>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</si>
  <si>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</si>
  <si>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</si>
  <si>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</si>
  <si>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</si>
  <si>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</si>
  <si>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</si>
  <si>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</si>
  <si>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</si>
  <si>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</si>
  <si>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</si>
  <si>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</si>
  <si>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</si>
  <si>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</si>
  <si>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</si>
  <si>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</si>
  <si>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</si>
  <si>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</si>
  <si>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</si>
  <si>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</si>
  <si>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</si>
  <si>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</si>
  <si>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</si>
  <si>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</si>
  <si>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</si>
  <si>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</si>
  <si>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</si>
  <si>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</si>
  <si>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</si>
  <si>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</si>
  <si>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</si>
  <si>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</si>
  <si>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</si>
  <si>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</si>
  <si>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</si>
  <si>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</si>
  <si>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</si>
  <si>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</si>
  <si>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</si>
  <si>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</si>
  <si>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</si>
  <si>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</si>
  <si>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</si>
  <si>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</si>
  <si>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</si>
  <si>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</si>
  <si>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</si>
  <si>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</si>
  <si>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奈良県大淀町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</si>
  <si>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</si>
  <si>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</si>
  <si>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</si>
  <si>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</si>
  <si>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</si>
  <si>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</si>
  <si>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</si>
  <si>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</si>
  <si>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</si>
  <si>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</si>
  <si>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</si>
  <si>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</si>
  <si>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</si>
  <si>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</si>
  <si>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</si>
  <si>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</si>
  <si>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</si>
  <si>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</si>
  <si>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</si>
  <si>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</si>
  <si>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住宅改修資金等貸付金特別会計</t>
    <phoneticPr fontId="5"/>
  </si>
  <si>
    <t>公園墓地維持管理特別会計</t>
    <phoneticPr fontId="5"/>
  </si>
  <si>
    <t>病院事業清算特別会計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</si>
  <si>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</si>
  <si>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</si>
  <si>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</si>
  <si>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</si>
  <si>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</si>
  <si>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</si>
  <si>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</si>
  <si>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</si>
  <si>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</si>
  <si>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</si>
  <si>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</si>
  <si>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</si>
  <si>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</si>
  <si>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</si>
  <si>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</si>
  <si>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</si>
  <si>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</si>
  <si>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</si>
  <si>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</si>
  <si>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</si>
  <si>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</si>
  <si>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</si>
  <si>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</si>
  <si>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</si>
  <si>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</si>
  <si>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</si>
  <si>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</si>
  <si>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</si>
  <si>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</si>
  <si>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</si>
  <si>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</si>
  <si>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</si>
  <si>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</si>
  <si>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</si>
  <si>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</si>
  <si>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</si>
  <si>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</si>
  <si>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</si>
  <si>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</si>
  <si>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</si>
  <si>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</si>
  <si>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</si>
  <si>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</si>
  <si>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</si>
  <si>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</si>
  <si>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</si>
  <si>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</si>
  <si>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</si>
  <si>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</si>
  <si>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</si>
  <si>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</si>
  <si>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</si>
  <si>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</si>
  <si>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</si>
  <si>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</si>
  <si>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</si>
  <si>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</si>
  <si>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</si>
  <si>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</si>
  <si>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</si>
  <si>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</si>
  <si>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</si>
  <si>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</si>
  <si>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</si>
  <si>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</si>
  <si>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</si>
  <si>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</si>
  <si>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</si>
  <si>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</si>
  <si>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</si>
  <si>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</si>
  <si>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</si>
  <si>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</si>
  <si>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</si>
  <si>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</si>
  <si>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</si>
  <si>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</si>
  <si>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</si>
  <si>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</si>
  <si>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</si>
  <si>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</si>
  <si>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</si>
  <si>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</si>
  <si>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</si>
  <si>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</si>
  <si>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</si>
  <si>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</si>
  <si>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</si>
  <si>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</si>
  <si>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</si>
  <si>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</si>
  <si>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</si>
  <si>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</si>
  <si>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</si>
  <si>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</si>
  <si>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</si>
  <si>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</si>
  <si>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</si>
  <si>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</si>
  <si>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</si>
  <si>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</si>
  <si>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</si>
  <si>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</si>
  <si>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</si>
  <si>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</si>
  <si>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</si>
  <si>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</si>
  <si>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</si>
  <si>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</si>
  <si>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</si>
  <si>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</si>
  <si>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</si>
  <si>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</si>
  <si>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</si>
  <si>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</si>
  <si>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</si>
  <si>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</si>
  <si>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</si>
  <si>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</si>
  <si>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</si>
  <si>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</si>
  <si>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</si>
  <si>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</si>
  <si>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</si>
  <si>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</si>
  <si>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</si>
  <si>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</si>
  <si>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</si>
  <si>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</si>
  <si>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</si>
  <si>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</si>
  <si>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</si>
  <si>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</si>
  <si>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</si>
  <si>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</si>
  <si>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</si>
  <si>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</si>
  <si>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</si>
  <si>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</si>
  <si>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</si>
  <si>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</si>
  <si>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</si>
  <si>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</si>
  <si>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</si>
  <si>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</si>
  <si>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</si>
  <si>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</si>
  <si>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</si>
  <si>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</si>
  <si>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</si>
  <si>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</si>
  <si>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</si>
  <si>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</si>
  <si>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</si>
  <si>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</si>
  <si>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3.95</t>
  </si>
  <si>
    <t>▲ 1.23</t>
  </si>
  <si>
    <t>水道事業会計</t>
  </si>
  <si>
    <t>下水道事業会計</t>
  </si>
  <si>
    <t>介護保険事業特別会計</t>
  </si>
  <si>
    <t>一般会計</t>
  </si>
  <si>
    <t>国民健康保険事業特別会計</t>
  </si>
  <si>
    <t>住宅改修資金等貸付金特別会計</t>
  </si>
  <si>
    <t>後期高齢者医療特別会計</t>
  </si>
  <si>
    <t>病院事業清算特別会計</t>
  </si>
  <si>
    <t>その他会計（赤字）</t>
  </si>
  <si>
    <t>その他会計（黒字）</t>
  </si>
  <si>
    <t>奈良県広域消防組合</t>
    <rPh sb="0" eb="3">
      <t>ナラケン</t>
    </rPh>
    <rPh sb="3" eb="5">
      <t>コウイキ</t>
    </rPh>
    <rPh sb="5" eb="7">
      <t>ショウボウ</t>
    </rPh>
    <rPh sb="7" eb="9">
      <t>クミアイ</t>
    </rPh>
    <phoneticPr fontId="31"/>
  </si>
  <si>
    <t>南和広域衛生組合</t>
    <rPh sb="0" eb="2">
      <t>ナンワ</t>
    </rPh>
    <rPh sb="2" eb="4">
      <t>コウイキ</t>
    </rPh>
    <rPh sb="4" eb="6">
      <t>エイセイ</t>
    </rPh>
    <rPh sb="6" eb="8">
      <t>クミアイ</t>
    </rPh>
    <phoneticPr fontId="31"/>
  </si>
  <si>
    <t>奈良県市町村総合事務組合</t>
    <rPh sb="0" eb="3">
      <t>ナラケン</t>
    </rPh>
    <rPh sb="3" eb="6">
      <t>シチョウソン</t>
    </rPh>
    <rPh sb="6" eb="8">
      <t>ソウゴウ</t>
    </rPh>
    <rPh sb="8" eb="10">
      <t>ジム</t>
    </rPh>
    <rPh sb="10" eb="12">
      <t>クミアイ</t>
    </rPh>
    <phoneticPr fontId="31"/>
  </si>
  <si>
    <t>奈良県後期高齢者医療広域連合</t>
    <rPh sb="0" eb="3">
      <t>ナラケン</t>
    </rPh>
    <rPh sb="3" eb="5">
      <t>コウキ</t>
    </rPh>
    <rPh sb="5" eb="8">
      <t>コウレイシャ</t>
    </rPh>
    <rPh sb="8" eb="10">
      <t>イリョウ</t>
    </rPh>
    <rPh sb="10" eb="12">
      <t>コウイキ</t>
    </rPh>
    <rPh sb="12" eb="14">
      <t>レンゴウ</t>
    </rPh>
    <phoneticPr fontId="31"/>
  </si>
  <si>
    <t>奈良県広域水質検査センター組合</t>
    <rPh sb="0" eb="3">
      <t>ナラケン</t>
    </rPh>
    <rPh sb="3" eb="5">
      <t>コウイキ</t>
    </rPh>
    <rPh sb="5" eb="7">
      <t>スイシツ</t>
    </rPh>
    <rPh sb="7" eb="9">
      <t>ケンサ</t>
    </rPh>
    <rPh sb="13" eb="15">
      <t>クミアイ</t>
    </rPh>
    <phoneticPr fontId="31"/>
  </si>
  <si>
    <t>南和広域医療企業団</t>
    <rPh sb="0" eb="2">
      <t>ナンワ</t>
    </rPh>
    <rPh sb="2" eb="4">
      <t>コウイキ</t>
    </rPh>
    <rPh sb="4" eb="6">
      <t>イリョウ</t>
    </rPh>
    <rPh sb="6" eb="8">
      <t>キギョウ</t>
    </rPh>
    <rPh sb="8" eb="9">
      <t>ダン</t>
    </rPh>
    <phoneticPr fontId="31"/>
  </si>
  <si>
    <t>さくら広域環境衛生組合</t>
    <rPh sb="3" eb="5">
      <t>コウイキ</t>
    </rPh>
    <rPh sb="5" eb="7">
      <t>カンキョウ</t>
    </rPh>
    <rPh sb="7" eb="9">
      <t>エイセイ</t>
    </rPh>
    <rPh sb="9" eb="11">
      <t>クミアイ</t>
    </rPh>
    <phoneticPr fontId="2"/>
  </si>
  <si>
    <t>-</t>
    <phoneticPr fontId="2"/>
  </si>
  <si>
    <t>大淀町土地開発公社</t>
    <rPh sb="0" eb="3">
      <t>オオヨドチョウ</t>
    </rPh>
    <rPh sb="3" eb="5">
      <t>トチ</t>
    </rPh>
    <rPh sb="5" eb="7">
      <t>カイハツ</t>
    </rPh>
    <rPh sb="7" eb="9">
      <t>コウシャ</t>
    </rPh>
    <phoneticPr fontId="31"/>
  </si>
  <si>
    <t>吉野郡大淀振興センター</t>
    <rPh sb="0" eb="3">
      <t>ヨシノグン</t>
    </rPh>
    <rPh sb="3" eb="5">
      <t>オオヨド</t>
    </rPh>
    <rPh sb="5" eb="7">
      <t>シンコウ</t>
    </rPh>
    <phoneticPr fontId="3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</si>
  <si>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</si>
  <si>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</si>
  <si>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</si>
  <si>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</si>
  <si>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</si>
  <si>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</si>
  <si>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</si>
  <si>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</si>
  <si>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</si>
  <si>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</si>
  <si>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</si>
  <si>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近年は将来負担比率は数値なし、実質公債費比率は減少傾向にあり、類似団体と比べ健全な状態ではある。
将来負担比率については基金残高が豊富であることが数値なしとなっている主な要因である。
しかし、平成２９年度以降は基金の取り崩しが大きく増加する見込みであるために、これらの指標が急激に悪化するおそれがあり、
抜本的な財政改革を実施しなければならない状況に陥る可能性がある。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</si>
</sst>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0" fillId="0" borderId="0">
      <alignment vertical="center"/>
    </xf>
    <xf numFmtId="0" fontId="33"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1"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1"/>
    <cellStyle name="標準 8" xfId="39"/>
    <cellStyle name="標準 9" xfId="4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50688</c:v>
                </c:pt>
                <c:pt idx="1">
                  <c:v>29799</c:v>
                </c:pt>
                <c:pt idx="2">
                  <c:v>15233</c:v>
                </c:pt>
                <c:pt idx="3">
                  <c:v>33798</c:v>
                </c:pt>
                <c:pt idx="4">
                  <c:v>23507</c:v>
                </c:pt>
              </c:numCache>
            </c:numRef>
          </c:val>
          <c:smooth val="0"/>
        </c:ser>
        <c:dLbls>
          <c:showLegendKey val="0"/>
          <c:showVal val="0"/>
          <c:showCatName val="0"/>
          <c:showSerName val="0"/>
          <c:showPercent val="0"/>
          <c:showBubbleSize val="0"/>
        </c:dLbls>
        <c:marker val="1"/>
        <c:smooth val="0"/>
        <c:axId val="100393344"/>
        <c:axId val="100395264"/>
      </c:lineChart>
      <c:catAx>
        <c:axId val="100393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95264"/>
        <c:crosses val="autoZero"/>
        <c:auto val="1"/>
        <c:lblAlgn val="ctr"/>
        <c:lblOffset val="100"/>
        <c:tickLblSkip val="1"/>
        <c:tickMarkSkip val="1"/>
        <c:noMultiLvlLbl val="0"/>
      </c:catAx>
      <c:valAx>
        <c:axId val="1003952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9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0.87</c:v>
                </c:pt>
                <c:pt idx="1">
                  <c:v>1.1299999999999999</c:v>
                </c:pt>
                <c:pt idx="2">
                  <c:v>1.07</c:v>
                </c:pt>
                <c:pt idx="3">
                  <c:v>1.27</c:v>
                </c:pt>
                <c:pt idx="4">
                  <c:v>1.28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43.14</c:v>
                </c:pt>
                <c:pt idx="1">
                  <c:v>44.3</c:v>
                </c:pt>
                <c:pt idx="2">
                  <c:v>40.98</c:v>
                </c:pt>
                <c:pt idx="3">
                  <c:v>40.43</c:v>
                </c:pt>
                <c:pt idx="4">
                  <c:v>41.26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7431808"/>
        <c:axId val="12743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0.28000000000000003</c:v>
                </c:pt>
                <c:pt idx="1">
                  <c:v>0.87</c:v>
                </c:pt>
                <c:pt idx="2">
                  <c:v>-3.95</c:v>
                </c:pt>
                <c:pt idx="3">
                  <c:v>0.14000000000000001</c:v>
                </c:pt>
                <c:pt idx="4">
                  <c:v>-1.23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7431808"/>
        <c:axId val="127433728"/>
      </c:lineChart>
      <c:catAx>
        <c:axId val="12743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433728"/>
        <c:crosses val="autoZero"/>
        <c:auto val="1"/>
        <c:lblAlgn val="ctr"/>
        <c:lblOffset val="100"/>
        <c:tickLblSkip val="1"/>
        <c:tickMarkSkip val="1"/>
        <c:noMultiLvlLbl val="0"/>
      </c:catAx>
      <c:valAx>
        <c:axId val="12743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3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11.09</c:v>
                </c:pt>
                <c:pt idx="2">
                  <c:v>#N/A</c:v>
                </c:pt>
                <c:pt idx="3">
                  <c:v>8.08</c:v>
                </c:pt>
                <c:pt idx="4">
                  <c:v>#N/A</c:v>
                </c:pt>
                <c:pt idx="5">
                  <c:v>5.38</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病院事業清算特別会計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住宅改修資金等貸付金特別会計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0.18</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0.25</c:v>
                </c:pt>
                <c:pt idx="6">
                  <c:v>#N/A</c:v>
                </c:pt>
                <c:pt idx="7">
                  <c:v>0.09</c:v>
                </c:pt>
                <c:pt idx="8">
                  <c:v>#N/A</c:v>
                </c:pt>
                <c:pt idx="9">
                  <c:v>0.87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0.86</c:v>
                </c:pt>
                <c:pt idx="2">
                  <c:v>#N/A</c:v>
                </c:pt>
                <c:pt idx="3">
                  <c:v>1.1200000000000001</c:v>
                </c:pt>
                <c:pt idx="4">
                  <c:v>#N/A</c:v>
                </c:pt>
                <c:pt idx="5">
                  <c:v>1.06</c:v>
                </c:pt>
                <c:pt idx="6">
                  <c:v>#N/A</c:v>
                </c:pt>
                <c:pt idx="7">
                  <c:v>1.07</c:v>
                </c:pt>
                <c:pt idx="8">
                  <c:v>#N/A</c:v>
                </c:pt>
                <c:pt idx="9">
                  <c:v>1.25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0.33</c:v>
                </c:pt>
                <c:pt idx="8">
                  <c:v>#N/A</c:v>
                </c:pt>
                <c:pt idx="9">
                  <c:v>1.33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#N/A</c:v>
                </c:pt>
                <c:pt idx="5">
                  <c:v>0.46</c:v>
                </c:pt>
                <c:pt idx="6">
                  <c:v>0</c:v>
                </c:pt>
                <c:pt idx="7">
                  <c:v>0</c:v>
                </c:pt>
                <c:pt idx="8">
                  <c:v>#N/A</c:v>
                </c:pt>
                <c:pt idx="9">
                  <c:v>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25.86</c:v>
                </c:pt>
                <c:pt idx="2">
                  <c:v>#N/A</c:v>
                </c:pt>
                <c:pt idx="3">
                  <c:v>25.97</c:v>
                </c:pt>
                <c:pt idx="4">
                  <c:v>#N/A</c:v>
                </c:pt>
                <c:pt idx="5">
                  <c:v>26.12</c:v>
                </c:pt>
                <c:pt idx="6">
                  <c:v>0</c:v>
                </c:pt>
                <c:pt idx="7">
                  <c:v>0</c:v>
                </c:pt>
                <c:pt idx="8">
                  <c:v>#N/A</c:v>
                </c:pt>
                <c:pt idx="9">
                  <c:v>24.18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7089664"/>
        <c:axId val="127095552"/>
      </c:barChart>
      <c:catAx>
        <c:axId val="12708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95552"/>
        <c:crosses val="autoZero"/>
        <c:auto val="1"/>
        <c:lblAlgn val="ctr"/>
        <c:lblOffset val="100"/>
        <c:tickLblSkip val="1"/>
        <c:tickMarkSkip val="1"/>
        <c:noMultiLvlLbl val="0"/>
      </c:catAx>
      <c:valAx>
        <c:axId val="12709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89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790</c:v>
                </c:pt>
                <c:pt idx="5">
                  <c:v>746</c:v>
                </c:pt>
                <c:pt idx="8">
                  <c:v>769</c:v>
                </c:pt>
                <c:pt idx="11">
                  <c:v>721</c:v>
                </c:pt>
                <c:pt idx="14">
                  <c:v>697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c:v>
                </c:pt>
                <c:pt idx="3">
                  <c:v>62</c:v>
                </c:pt>
                <c:pt idx="6">
                  <c:v>56</c:v>
                </c:pt>
                <c:pt idx="9">
                  <c:v>62</c:v>
                </c:pt>
                <c:pt idx="12">
                  <c:v>84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265</c:v>
                </c:pt>
                <c:pt idx="3">
                  <c:v>270</c:v>
                </c:pt>
                <c:pt idx="6">
                  <c:v>291</c:v>
                </c:pt>
                <c:pt idx="9">
                  <c:v>286</c:v>
                </c:pt>
                <c:pt idx="12">
                  <c:v>220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713</c:v>
                </c:pt>
                <c:pt idx="3">
                  <c:v>651</c:v>
                </c:pt>
                <c:pt idx="6">
                  <c:v>629</c:v>
                </c:pt>
                <c:pt idx="9">
                  <c:v>635</c:v>
                </c:pt>
                <c:pt idx="12">
                  <c:v>722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150336"/>
        <c:axId val="127164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230</c:v>
                </c:pt>
                <c:pt idx="2">
                  <c:v>#N/A</c:v>
                </c:pt>
                <c:pt idx="3">
                  <c:v>#N/A</c:v>
                </c:pt>
                <c:pt idx="4">
                  <c:v>237</c:v>
                </c:pt>
                <c:pt idx="5">
                  <c:v>#N/A</c:v>
                </c:pt>
                <c:pt idx="6">
                  <c:v>#N/A</c:v>
                </c:pt>
                <c:pt idx="7">
                  <c:v>207</c:v>
                </c:pt>
                <c:pt idx="8">
                  <c:v>#N/A</c:v>
                </c:pt>
                <c:pt idx="9">
                  <c:v>#N/A</c:v>
                </c:pt>
                <c:pt idx="10">
                  <c:v>262</c:v>
                </c:pt>
                <c:pt idx="11">
                  <c:v>#N/A</c:v>
                </c:pt>
                <c:pt idx="12">
                  <c:v>#N/A</c:v>
                </c:pt>
                <c:pt idx="13">
                  <c:v>329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150336"/>
        <c:axId val="127164800"/>
      </c:lineChart>
      <c:catAx>
        <c:axId val="12715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164800"/>
        <c:crosses val="autoZero"/>
        <c:auto val="1"/>
        <c:lblAlgn val="ctr"/>
        <c:lblOffset val="100"/>
        <c:tickLblSkip val="1"/>
        <c:tickMarkSkip val="1"/>
        <c:noMultiLvlLbl val="0"/>
      </c:catAx>
      <c:valAx>
        <c:axId val="12716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5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8445</c:v>
                </c:pt>
                <c:pt idx="5">
                  <c:v>8318</c:v>
                </c:pt>
                <c:pt idx="8">
                  <c:v>8281</c:v>
                </c:pt>
                <c:pt idx="11">
                  <c:v>8799</c:v>
                </c:pt>
                <c:pt idx="14">
                  <c:v>8777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153</c:v>
                </c:pt>
                <c:pt idx="5">
                  <c:v>112</c:v>
                </c:pt>
                <c:pt idx="8">
                  <c:v>993</c:v>
                </c:pt>
                <c:pt idx="11">
                  <c:v>1630</c:v>
                </c:pt>
                <c:pt idx="14">
                  <c:v>1836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5012</c:v>
                </c:pt>
                <c:pt idx="5">
                  <c:v>5109</c:v>
                </c:pt>
                <c:pt idx="8">
                  <c:v>4833</c:v>
                </c:pt>
                <c:pt idx="11">
                  <c:v>4832</c:v>
                </c:pt>
                <c:pt idx="14">
                  <c:v>4775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82</c:v>
                </c:pt>
                <c:pt idx="9">
                  <c:v>73</c:v>
                </c:pt>
                <c:pt idx="12">
                  <c:v>65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1546</c:v>
                </c:pt>
                <c:pt idx="3">
                  <c:v>1439</c:v>
                </c:pt>
                <c:pt idx="6">
                  <c:v>1344</c:v>
                </c:pt>
                <c:pt idx="9">
                  <c:v>1925</c:v>
                </c:pt>
                <c:pt idx="12">
                  <c:v>1895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363</c:v>
                </c:pt>
                <c:pt idx="3">
                  <c:v>321</c:v>
                </c:pt>
                <c:pt idx="6">
                  <c:v>535</c:v>
                </c:pt>
                <c:pt idx="9">
                  <c:v>1474</c:v>
                </c:pt>
                <c:pt idx="12">
                  <c:v>2447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3601</c:v>
                </c:pt>
                <c:pt idx="3">
                  <c:v>3699</c:v>
                </c:pt>
                <c:pt idx="6">
                  <c:v>3616</c:v>
                </c:pt>
                <c:pt idx="9">
                  <c:v>3295</c:v>
                </c:pt>
                <c:pt idx="12">
                  <c:v>3168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227</c:v>
                </c:pt>
                <c:pt idx="3">
                  <c:v>194</c:v>
                </c:pt>
                <c:pt idx="6">
                  <c:v>162</c:v>
                </c:pt>
                <c:pt idx="9">
                  <c:v>130</c:v>
                </c:pt>
                <c:pt idx="12">
                  <c:v>98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6793</c:v>
                </c:pt>
                <c:pt idx="3">
                  <c:v>6759</c:v>
                </c:pt>
                <c:pt idx="6">
                  <c:v>6740</c:v>
                </c:pt>
                <c:pt idx="9">
                  <c:v>6785</c:v>
                </c:pt>
                <c:pt idx="12">
                  <c:v>6770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1199616"/>
        <c:axId val="16120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1199616"/>
        <c:axId val="161201536"/>
      </c:lineChart>
      <c:catAx>
        <c:axId val="1611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201536"/>
        <c:crosses val="autoZero"/>
        <c:auto val="1"/>
        <c:lblAlgn val="ctr"/>
        <c:lblOffset val="100"/>
        <c:tickLblSkip val="1"/>
        <c:tickMarkSkip val="1"/>
        <c:noMultiLvlLbl val="0"/>
      </c:catAx>
      <c:valAx>
        <c:axId val="16120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9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1298304"/>
        <c:axId val="161308672"/>
      </c:scatterChart>
      <c:valAx>
        <c:axId val="1612983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308672"/>
        <c:crosses val="autoZero"/>
        <c:crossBetween val="midCat"/>
      </c:valAx>
      <c:valAx>
        <c:axId val="161308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298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7.4</c:v>
                </c:pt>
                <c:pt idx="1">
                  <c:v>6.9</c:v>
                </c:pt>
                <c:pt idx="2">
                  <c:v>5.6</c:v>
                </c:pt>
                <c:pt idx="3">
                  <c:v>5.8</c:v>
                </c:pt>
                <c:pt idx="4">
                  <c:v>6.6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1343360"/>
        <c:axId val="161939456"/>
      </c:scatterChart>
      <c:valAx>
        <c:axId val="161343360"/>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939456"/>
        <c:crosses val="autoZero"/>
        <c:crossBetween val="midCat"/>
      </c:valAx>
      <c:valAx>
        <c:axId val="161939456"/>
        <c:scaling>
          <c:orientation val="minMax"/>
          <c:max val="6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343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実質公債費比率の分子は近年減少傾向にあったが、平成２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年度については増加している。これは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算入公債費等が減少した</a:t>
          </a:r>
          <a:r>
            <a:rPr lang="ja-JP" altLang="en-US" sz="1100">
              <a:solidFill>
                <a:schemeClr val="dk1"/>
              </a:solidFill>
              <a:effectLst/>
              <a:latin typeface="+mn-lt"/>
              <a:ea typeface="+mn-ea"/>
              <a:cs typeface="+mn-cs"/>
            </a:rPr>
            <a:t>こと及び高額起債の元金償還開始により元利償還金が増加したため</a:t>
          </a:r>
          <a:r>
            <a:rPr lang="ja-JP" altLang="ja-JP" sz="1100">
              <a:solidFill>
                <a:schemeClr val="dk1"/>
              </a:solidFill>
              <a:effectLst/>
              <a:latin typeface="+mn-lt"/>
              <a:ea typeface="+mn-ea"/>
              <a:cs typeface="+mn-cs"/>
            </a:rPr>
            <a:t>である。</a:t>
          </a:r>
          <a:endParaRPr lang="ja-JP" altLang="ja-JP" sz="1400">
            <a:effectLst/>
          </a:endParaRPr>
        </a:p>
        <a:p>
          <a:pPr rtl="0"/>
          <a:r>
            <a:rPr lang="ja-JP" altLang="ja-JP" sz="1100">
              <a:solidFill>
                <a:schemeClr val="dk1"/>
              </a:solidFill>
              <a:effectLst/>
              <a:latin typeface="+mn-lt"/>
              <a:ea typeface="+mn-ea"/>
              <a:cs typeface="+mn-cs"/>
            </a:rPr>
            <a:t>　実質公債費比率が基準値を超えると起債の発行が制限されることもあり、新規発行においては、後年度負担となるような事業は十分精査し実施していく必要がある。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将来負担額においては、年々減少していたが、平成２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年度においては南和広域医療企業団で借り入れた起債の負担見込額が増加</a:t>
          </a:r>
          <a:r>
            <a:rPr lang="ja-JP" altLang="en-US" sz="1100">
              <a:solidFill>
                <a:schemeClr val="dk1"/>
              </a:solidFill>
              <a:effectLst/>
              <a:latin typeface="+mn-lt"/>
              <a:ea typeface="+mn-ea"/>
              <a:cs typeface="+mn-cs"/>
            </a:rPr>
            <a:t>したことが</a:t>
          </a:r>
          <a:r>
            <a:rPr lang="ja-JP" altLang="ja-JP" sz="1100">
              <a:solidFill>
                <a:schemeClr val="dk1"/>
              </a:solidFill>
              <a:effectLst/>
              <a:latin typeface="+mn-lt"/>
              <a:ea typeface="+mn-ea"/>
              <a:cs typeface="+mn-cs"/>
            </a:rPr>
            <a:t>増加の大きな要因である。</a:t>
          </a:r>
          <a:endParaRPr lang="ja-JP" altLang="ja-JP" sz="1400">
            <a:effectLst/>
          </a:endParaRPr>
        </a:p>
        <a:p>
          <a:pPr rtl="0"/>
          <a:r>
            <a:rPr lang="ja-JP" altLang="ja-JP" sz="1100">
              <a:solidFill>
                <a:schemeClr val="dk1"/>
              </a:solidFill>
              <a:effectLst/>
              <a:latin typeface="+mn-lt"/>
              <a:ea typeface="+mn-ea"/>
              <a:cs typeface="+mn-cs"/>
            </a:rPr>
            <a:t>　このような状況であるが、平成２３年度以降においては、将来負担額が、その充当可能財源等よりも小さくなっているため、将来負担比率の分子の額については、マイナスとなった。</a:t>
          </a:r>
          <a:endParaRPr lang="ja-JP" altLang="ja-JP" sz="1400">
            <a:effectLst/>
          </a:endParaRPr>
        </a:p>
        <a:p>
          <a:pPr rtl="0"/>
          <a:r>
            <a:rPr lang="ja-JP" altLang="ja-JP" sz="1100">
              <a:solidFill>
                <a:schemeClr val="dk1"/>
              </a:solidFill>
              <a:effectLst/>
              <a:latin typeface="+mn-lt"/>
              <a:ea typeface="+mn-ea"/>
              <a:cs typeface="+mn-cs"/>
            </a:rPr>
            <a:t>　今後も基金の取り崩しが最小限とできるような財政運営をするとともに、地方債の新規発行においては、後年度負担となるような事業は十分精査し実施していくことで極端な悪化をしないように配慮する。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18,263
18,056
38.10
7,456,365
7,378,805
59,804
4,667,707
6,572,900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18,263
18,056
38.10
7,456,365
7,378,805
59,804
4,667,707
6,572,900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18,263
18,056
38.10
7,456,365
7,378,805
59,804
4,667,707
6,572,900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18,263
18,056
38.10
7,456,365
7,378,805
59,804
4,667,707
6,572,900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行政サービスを合理的に行った場合に必要と想定される一般財源の額（基準財政需要額）のうち、自治体が徴収しうる税収等（基準財政収入額）の占める割合を財政力指数というが、類似団体平均を下回っている。</a:t>
          </a:r>
          <a:endParaRPr lang="ja-JP" altLang="ja-JP" sz="1400">
            <a:effectLst/>
          </a:endParaRPr>
        </a:p>
        <a:p>
          <a:pPr rtl="0"/>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年度以降、</a:t>
          </a:r>
          <a:r>
            <a:rPr lang="ja-JP" altLang="en-US" sz="1100">
              <a:solidFill>
                <a:schemeClr val="dk1"/>
              </a:solidFill>
              <a:effectLst/>
              <a:latin typeface="+mn-lt"/>
              <a:ea typeface="+mn-ea"/>
              <a:cs typeface="+mn-cs"/>
            </a:rPr>
            <a:t>ほぼ横ばい状態</a:t>
          </a:r>
          <a:r>
            <a:rPr lang="ja-JP" altLang="ja-JP" sz="1100">
              <a:solidFill>
                <a:schemeClr val="dk1"/>
              </a:solidFill>
              <a:effectLst/>
              <a:latin typeface="+mn-lt"/>
              <a:ea typeface="+mn-ea"/>
              <a:cs typeface="+mn-cs"/>
            </a:rPr>
            <a:t>にあるが、</a:t>
          </a:r>
          <a:r>
            <a:rPr lang="ja-JP" altLang="en-US" sz="1100">
              <a:solidFill>
                <a:schemeClr val="dk1"/>
              </a:solidFill>
              <a:effectLst/>
              <a:latin typeface="+mn-lt"/>
              <a:ea typeface="+mn-ea"/>
              <a:cs typeface="+mn-cs"/>
            </a:rPr>
            <a:t>国全体が</a:t>
          </a:r>
          <a:r>
            <a:rPr lang="ja-JP" altLang="ja-JP" sz="1100">
              <a:solidFill>
                <a:schemeClr val="dk1"/>
              </a:solidFill>
              <a:effectLst/>
              <a:latin typeface="+mn-lt"/>
              <a:ea typeface="+mn-ea"/>
              <a:cs typeface="+mn-cs"/>
            </a:rPr>
            <a:t>景気の低迷</a:t>
          </a:r>
          <a:r>
            <a:rPr lang="ja-JP" altLang="en-US" sz="1100">
              <a:solidFill>
                <a:schemeClr val="dk1"/>
              </a:solidFill>
              <a:effectLst/>
              <a:latin typeface="+mn-lt"/>
              <a:ea typeface="+mn-ea"/>
              <a:cs typeface="+mn-cs"/>
            </a:rPr>
            <a:t>から持ち直していること</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基準財政収入額が</a:t>
          </a:r>
          <a:r>
            <a:rPr lang="ja-JP" altLang="en-US" sz="1100">
              <a:solidFill>
                <a:schemeClr val="dk1"/>
              </a:solidFill>
              <a:effectLst/>
              <a:latin typeface="+mn-lt"/>
              <a:ea typeface="+mn-ea"/>
              <a:cs typeface="+mn-cs"/>
            </a:rPr>
            <a:t>やや増加傾向にあるが</a:t>
          </a:r>
          <a:r>
            <a:rPr lang="ja-JP" altLang="ja-JP" sz="1100">
              <a:solidFill>
                <a:schemeClr val="dk1"/>
              </a:solidFill>
              <a:effectLst/>
              <a:latin typeface="+mn-lt"/>
              <a:ea typeface="+mn-ea"/>
              <a:cs typeface="+mn-cs"/>
            </a:rPr>
            <a:t>、基準財政需要額</a:t>
          </a:r>
          <a:r>
            <a:rPr lang="ja-JP" altLang="en-US" sz="1100">
              <a:solidFill>
                <a:schemeClr val="dk1"/>
              </a:solidFill>
              <a:effectLst/>
              <a:latin typeface="+mn-lt"/>
              <a:ea typeface="+mn-ea"/>
              <a:cs typeface="+mn-cs"/>
            </a:rPr>
            <a:t>も増加傾向にあるため横ばいとなっているのが現状</a:t>
          </a:r>
          <a:r>
            <a:rPr lang="ja-JP" altLang="ja-JP" sz="1100">
              <a:solidFill>
                <a:schemeClr val="dk1"/>
              </a:solidFill>
              <a:effectLst/>
              <a:latin typeface="+mn-lt"/>
              <a:ea typeface="+mn-ea"/>
              <a:cs typeface="+mn-cs"/>
            </a:rPr>
            <a:t>である。</a:t>
          </a:r>
          <a:endParaRPr lang="ja-JP" altLang="ja-JP" sz="1400">
            <a:effectLst/>
          </a:endParaRPr>
        </a:p>
        <a:p>
          <a:pPr rtl="0"/>
          <a:r>
            <a:rPr lang="ja-JP" altLang="ja-JP" sz="1100">
              <a:solidFill>
                <a:schemeClr val="dk1"/>
              </a:solidFill>
              <a:effectLst/>
              <a:latin typeface="+mn-lt"/>
              <a:ea typeface="+mn-ea"/>
              <a:cs typeface="+mn-cs"/>
            </a:rPr>
            <a:t>　財政力指数の低い本町においては、財政健全化計画に基づき、さらなる早期収納の推進や滞納整理の強化を進め、徴収率の改善を目指し自主財源の確保に努めるとともに、歳出削減を行い健全な財政運営を行えるよう努めることが必要とな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140305</xdr:rowOff>
    </xdr:to>
    <xdr:cxnSp macro="">
      <xdr:nvCxnSpPr>
        <xdr:cNvPr id="69" name="直線コネクタ 68"/>
        <xdr:cNvCxnSpPr/>
      </xdr:nvCxnSpPr>
      <xdr:spPr>
        <a:xfrm flipV="1">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140305</xdr:rowOff>
    </xdr:to>
    <xdr:cxnSp macro="">
      <xdr:nvCxnSpPr>
        <xdr:cNvPr id="72" name="直線コネクタ 71"/>
        <xdr:cNvCxnSpPr/>
      </xdr:nvCxnSpPr>
      <xdr:spPr>
        <a:xfrm>
          <a:off x="3225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140305</xdr:rowOff>
    </xdr:from>
    <xdr:to>
      <xdr:col>4</xdr:col>
      <xdr:colOff>482600</xdr:colOff>
      <xdr:row>42</xdr:row>
      <xdr:rowOff>140305</xdr:rowOff>
    </xdr:to>
    <xdr:cxnSp macro="">
      <xdr:nvCxnSpPr>
        <xdr:cNvPr id="75" name="直線コネクタ 74"/>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140305</xdr:rowOff>
    </xdr:to>
    <xdr:cxnSp macro="">
      <xdr:nvCxnSpPr>
        <xdr:cNvPr id="78" name="直線コネクタ 77"/>
        <xdr:cNvCxnSpPr/>
      </xdr:nvCxnSpPr>
      <xdr:spPr>
        <a:xfrm>
          <a:off x="1447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89"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4432</xdr:rowOff>
    </xdr:from>
    <xdr:ext cx="736600" cy="259045"/>
    <xdr:sp macro="" textlink="">
      <xdr:nvSpPr>
        <xdr:cNvPr id="91" name="テキスト ボックス 90"/>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89505</xdr:rowOff>
    </xdr:from>
    <xdr:to>
      <xdr:col>4</xdr:col>
      <xdr:colOff>533400</xdr:colOff>
      <xdr:row>43</xdr:row>
      <xdr:rowOff>19655</xdr:rowOff>
    </xdr:to>
    <xdr:sp macro="" textlink="">
      <xdr:nvSpPr>
        <xdr:cNvPr id="92" name="円/楕円 91"/>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4432</xdr:rowOff>
    </xdr:from>
    <xdr:ext cx="762000" cy="259045"/>
    <xdr:sp macro="" textlink="">
      <xdr:nvSpPr>
        <xdr:cNvPr id="93" name="テキスト ボックス 92"/>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89505</xdr:rowOff>
    </xdr:from>
    <xdr:to>
      <xdr:col>3</xdr:col>
      <xdr:colOff>330200</xdr:colOff>
      <xdr:row>43</xdr:row>
      <xdr:rowOff>19655</xdr:rowOff>
    </xdr:to>
    <xdr:sp macro="" textlink="">
      <xdr:nvSpPr>
        <xdr:cNvPr id="94" name="円/楕円 93"/>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4432</xdr:rowOff>
    </xdr:from>
    <xdr:ext cx="762000" cy="259045"/>
    <xdr:sp macro="" textlink="">
      <xdr:nvSpPr>
        <xdr:cNvPr id="95" name="テキスト ボックス 94"/>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6" name="円/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7" name="テキスト ボックス 96"/>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経常的な収入（地方税や地方交付税や地方譲与税など）に対する経常的な支出（人件費や扶助費、公債費のように毎年支出される性質の支出）の割合のことを経常収支比率というが、平成２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年度においても平成２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年度に引き続き類似団体平均を上回ることとなった。</a:t>
          </a:r>
          <a:endParaRPr lang="ja-JP" altLang="ja-JP" sz="1400">
            <a:effectLst/>
          </a:endParaRPr>
        </a:p>
        <a:p>
          <a:pPr rtl="0"/>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年度において、普通交付税・地方消費税交付金の依存財源の増加</a:t>
          </a:r>
          <a:r>
            <a:rPr lang="ja-JP" altLang="en-US" sz="1100">
              <a:solidFill>
                <a:schemeClr val="dk1"/>
              </a:solidFill>
              <a:effectLst/>
              <a:latin typeface="+mn-lt"/>
              <a:ea typeface="+mn-ea"/>
              <a:cs typeface="+mn-cs"/>
            </a:rPr>
            <a:t>により良化したものの、平成２８年度ではこれらの依存財源の減少により大きく悪化した</a:t>
          </a:r>
          <a:r>
            <a:rPr lang="ja-JP" altLang="ja-JP" sz="1100">
              <a:solidFill>
                <a:schemeClr val="dk1"/>
              </a:solidFill>
              <a:effectLst/>
              <a:latin typeface="+mn-lt"/>
              <a:ea typeface="+mn-ea"/>
              <a:cs typeface="+mn-cs"/>
            </a:rPr>
            <a:t>。</a:t>
          </a:r>
          <a:endParaRPr lang="ja-JP" altLang="ja-JP" sz="1400">
            <a:effectLst/>
          </a:endParaRPr>
        </a:p>
        <a:p>
          <a:pPr rtl="0"/>
          <a:r>
            <a:rPr lang="ja-JP" altLang="ja-JP" sz="1100">
              <a:solidFill>
                <a:schemeClr val="dk1"/>
              </a:solidFill>
              <a:effectLst/>
              <a:latin typeface="+mn-lt"/>
              <a:ea typeface="+mn-ea"/>
              <a:cs typeface="+mn-cs"/>
            </a:rPr>
            <a:t>　今後も依存財源の増減により比率が上下する可能性が高いため、安定的な財政運営のためには、今後も、経常経費の削減に努めるとともに、町税等の自主財源の確保や新たな歳入の創出などによる財源の確保が必要とな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81121</xdr:rowOff>
    </xdr:to>
    <xdr:cxnSp macro="">
      <xdr:nvCxnSpPr>
        <xdr:cNvPr id="136" name="直線コネクタ 135"/>
        <xdr:cNvCxnSpPr/>
      </xdr:nvCxnSpPr>
      <xdr:spPr>
        <a:xfrm>
          <a:off x="4114800" y="10722610"/>
          <a:ext cx="838200" cy="1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63</xdr:row>
      <xdr:rowOff>23813</xdr:rowOff>
    </xdr:to>
    <xdr:cxnSp macro="">
      <xdr:nvCxnSpPr>
        <xdr:cNvPr id="139" name="直線コネクタ 138"/>
        <xdr:cNvCxnSpPr/>
      </xdr:nvCxnSpPr>
      <xdr:spPr>
        <a:xfrm flipV="1">
          <a:off x="3225800" y="1072261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137954</xdr:rowOff>
    </xdr:from>
    <xdr:to>
      <xdr:col>4</xdr:col>
      <xdr:colOff>482600</xdr:colOff>
      <xdr:row>63</xdr:row>
      <xdr:rowOff>23813</xdr:rowOff>
    </xdr:to>
    <xdr:cxnSp macro="">
      <xdr:nvCxnSpPr>
        <xdr:cNvPr id="142" name="直線コネクタ 141"/>
        <xdr:cNvCxnSpPr/>
      </xdr:nvCxnSpPr>
      <xdr:spPr>
        <a:xfrm>
          <a:off x="2336800" y="10767854"/>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80645</xdr:rowOff>
    </xdr:from>
    <xdr:to>
      <xdr:col>3</xdr:col>
      <xdr:colOff>279400</xdr:colOff>
      <xdr:row>62</xdr:row>
      <xdr:rowOff>137954</xdr:rowOff>
    </xdr:to>
    <xdr:cxnSp macro="">
      <xdr:nvCxnSpPr>
        <xdr:cNvPr id="145" name="直線コネクタ 144"/>
        <xdr:cNvCxnSpPr/>
      </xdr:nvCxnSpPr>
      <xdr:spPr>
        <a:xfrm>
          <a:off x="1447800" y="10710545"/>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30321</xdr:rowOff>
    </xdr:from>
    <xdr:to>
      <xdr:col>7</xdr:col>
      <xdr:colOff>203200</xdr:colOff>
      <xdr:row>63</xdr:row>
      <xdr:rowOff>131921</xdr:rowOff>
    </xdr:to>
    <xdr:sp macro="" textlink="">
      <xdr:nvSpPr>
        <xdr:cNvPr id="155" name="円/楕円 154"/>
        <xdr:cNvSpPr/>
      </xdr:nvSpPr>
      <xdr:spPr>
        <a:xfrm>
          <a:off x="4902200" y="108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2398</xdr:rowOff>
    </xdr:from>
    <xdr:ext cx="762000" cy="259045"/>
    <xdr:sp macro="" textlink="">
      <xdr:nvSpPr>
        <xdr:cNvPr id="156" name="財政構造の弾力性該当値テキスト"/>
        <xdr:cNvSpPr txBox="1"/>
      </xdr:nvSpPr>
      <xdr:spPr>
        <a:xfrm>
          <a:off x="5041900" y="108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7" name="円/楕円 156"/>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128287</xdr:rowOff>
    </xdr:from>
    <xdr:ext cx="736600" cy="259045"/>
    <xdr:sp macro="" textlink="">
      <xdr:nvSpPr>
        <xdr:cNvPr id="158" name="テキスト ボックス 157"/>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144463</xdr:rowOff>
    </xdr:from>
    <xdr:to>
      <xdr:col>4</xdr:col>
      <xdr:colOff>533400</xdr:colOff>
      <xdr:row>63</xdr:row>
      <xdr:rowOff>74613</xdr:rowOff>
    </xdr:to>
    <xdr:sp macro="" textlink="">
      <xdr:nvSpPr>
        <xdr:cNvPr id="159" name="円/楕円 158"/>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59390</xdr:rowOff>
    </xdr:from>
    <xdr:ext cx="762000" cy="259045"/>
    <xdr:sp macro="" textlink="">
      <xdr:nvSpPr>
        <xdr:cNvPr id="160" name="テキスト ボックス 159"/>
        <xdr:cNvSpPr txBox="1"/>
      </xdr:nvSpPr>
      <xdr:spPr>
        <a:xfrm>
          <a:off x="2844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87154</xdr:rowOff>
    </xdr:from>
    <xdr:to>
      <xdr:col>3</xdr:col>
      <xdr:colOff>330200</xdr:colOff>
      <xdr:row>63</xdr:row>
      <xdr:rowOff>17304</xdr:rowOff>
    </xdr:to>
    <xdr:sp macro="" textlink="">
      <xdr:nvSpPr>
        <xdr:cNvPr id="161" name="円/楕円 160"/>
        <xdr:cNvSpPr/>
      </xdr:nvSpPr>
      <xdr:spPr>
        <a:xfrm>
          <a:off x="2286000" y="107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2081</xdr:rowOff>
    </xdr:from>
    <xdr:ext cx="762000" cy="259045"/>
    <xdr:sp macro="" textlink="">
      <xdr:nvSpPr>
        <xdr:cNvPr id="162" name="テキスト ボックス 161"/>
        <xdr:cNvSpPr txBox="1"/>
      </xdr:nvSpPr>
      <xdr:spPr>
        <a:xfrm>
          <a:off x="1955800" y="10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29845</xdr:rowOff>
    </xdr:from>
    <xdr:to>
      <xdr:col>2</xdr:col>
      <xdr:colOff>127000</xdr:colOff>
      <xdr:row>62</xdr:row>
      <xdr:rowOff>131445</xdr:rowOff>
    </xdr:to>
    <xdr:sp macro="" textlink="">
      <xdr:nvSpPr>
        <xdr:cNvPr id="163" name="円/楕円 162"/>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141622</xdr:rowOff>
    </xdr:from>
    <xdr:ext cx="762000" cy="259045"/>
    <xdr:sp macro="" textlink="">
      <xdr:nvSpPr>
        <xdr:cNvPr id="164" name="テキスト ボックス 163"/>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[138,653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類似団体平均を下回っているが、平成２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年度においてはやや増加となった。</a:t>
          </a:r>
          <a:endParaRPr lang="ja-JP" altLang="ja-JP" sz="1400">
            <a:effectLst/>
          </a:endParaRPr>
        </a:p>
        <a:p>
          <a:pPr rtl="0"/>
          <a:r>
            <a:rPr lang="ja-JP" altLang="ja-JP" sz="1100">
              <a:solidFill>
                <a:schemeClr val="dk1"/>
              </a:solidFill>
              <a:effectLst/>
              <a:latin typeface="+mn-lt"/>
              <a:ea typeface="+mn-ea"/>
              <a:cs typeface="+mn-cs"/>
            </a:rPr>
            <a:t>　近５年間はほぼ横ばい状態はあったものの、今後増加傾向が続くことのないよう、行財政改革のさらなる推進により業務の効率化、節減に取り組むとともに、民間委託等の方法も考慮にいれながら、これらの経費が削減できるよう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132629</xdr:rowOff>
    </xdr:from>
    <xdr:to>
      <xdr:col>7</xdr:col>
      <xdr:colOff>152400</xdr:colOff>
      <xdr:row>82</xdr:row>
      <xdr:rowOff>8739</xdr:rowOff>
    </xdr:to>
    <xdr:cxnSp macro="">
      <xdr:nvCxnSpPr>
        <xdr:cNvPr id="197" name="直線コネクタ 196"/>
        <xdr:cNvCxnSpPr/>
      </xdr:nvCxnSpPr>
      <xdr:spPr>
        <a:xfrm>
          <a:off x="4114800" y="14020079"/>
          <a:ext cx="838200" cy="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105333</xdr:rowOff>
    </xdr:from>
    <xdr:to>
      <xdr:col>6</xdr:col>
      <xdr:colOff>0</xdr:colOff>
      <xdr:row>81</xdr:row>
      <xdr:rowOff>132629</xdr:rowOff>
    </xdr:to>
    <xdr:cxnSp macro="">
      <xdr:nvCxnSpPr>
        <xdr:cNvPr id="200" name="直線コネクタ 199"/>
        <xdr:cNvCxnSpPr/>
      </xdr:nvCxnSpPr>
      <xdr:spPr>
        <a:xfrm>
          <a:off x="3225800" y="13992783"/>
          <a:ext cx="889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69118</xdr:rowOff>
    </xdr:from>
    <xdr:to>
      <xdr:col>4</xdr:col>
      <xdr:colOff>482600</xdr:colOff>
      <xdr:row>81</xdr:row>
      <xdr:rowOff>105333</xdr:rowOff>
    </xdr:to>
    <xdr:cxnSp macro="">
      <xdr:nvCxnSpPr>
        <xdr:cNvPr id="203" name="直線コネクタ 202"/>
        <xdr:cNvCxnSpPr/>
      </xdr:nvCxnSpPr>
      <xdr:spPr>
        <a:xfrm>
          <a:off x="2336800" y="13956568"/>
          <a:ext cx="889000" cy="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57792</xdr:rowOff>
    </xdr:from>
    <xdr:to>
      <xdr:col>3</xdr:col>
      <xdr:colOff>279400</xdr:colOff>
      <xdr:row>81</xdr:row>
      <xdr:rowOff>69118</xdr:rowOff>
    </xdr:to>
    <xdr:cxnSp macro="">
      <xdr:nvCxnSpPr>
        <xdr:cNvPr id="206" name="直線コネクタ 205"/>
        <xdr:cNvCxnSpPr/>
      </xdr:nvCxnSpPr>
      <xdr:spPr>
        <a:xfrm>
          <a:off x="1447800" y="13945242"/>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129389</xdr:rowOff>
    </xdr:from>
    <xdr:to>
      <xdr:col>7</xdr:col>
      <xdr:colOff>203200</xdr:colOff>
      <xdr:row>82</xdr:row>
      <xdr:rowOff>59539</xdr:rowOff>
    </xdr:to>
    <xdr:sp macro="" textlink="">
      <xdr:nvSpPr>
        <xdr:cNvPr id="216" name="円/楕円 215"/>
        <xdr:cNvSpPr/>
      </xdr:nvSpPr>
      <xdr:spPr>
        <a:xfrm>
          <a:off x="4902200" y="140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145916</xdr:rowOff>
    </xdr:from>
    <xdr:ext cx="762000" cy="259045"/>
    <xdr:sp macro="" textlink="">
      <xdr:nvSpPr>
        <xdr:cNvPr id="217" name="人件費・物件費等の状況該当値テキスト"/>
        <xdr:cNvSpPr txBox="1"/>
      </xdr:nvSpPr>
      <xdr:spPr>
        <a:xfrm>
          <a:off x="5041900" y="1386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138,653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81829</xdr:rowOff>
    </xdr:from>
    <xdr:to>
      <xdr:col>6</xdr:col>
      <xdr:colOff>50800</xdr:colOff>
      <xdr:row>82</xdr:row>
      <xdr:rowOff>11979</xdr:rowOff>
    </xdr:to>
    <xdr:sp macro="" textlink="">
      <xdr:nvSpPr>
        <xdr:cNvPr id="218" name="円/楕円 217"/>
        <xdr:cNvSpPr/>
      </xdr:nvSpPr>
      <xdr:spPr>
        <a:xfrm>
          <a:off x="4064000" y="1396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22156</xdr:rowOff>
    </xdr:from>
    <xdr:ext cx="736600" cy="259045"/>
    <xdr:sp macro="" textlink="">
      <xdr:nvSpPr>
        <xdr:cNvPr id="219" name="テキスト ボックス 218"/>
        <xdr:cNvSpPr txBox="1"/>
      </xdr:nvSpPr>
      <xdr:spPr>
        <a:xfrm>
          <a:off x="3733800" y="1373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54533</xdr:rowOff>
    </xdr:from>
    <xdr:to>
      <xdr:col>4</xdr:col>
      <xdr:colOff>533400</xdr:colOff>
      <xdr:row>81</xdr:row>
      <xdr:rowOff>156133</xdr:rowOff>
    </xdr:to>
    <xdr:sp macro="" textlink="">
      <xdr:nvSpPr>
        <xdr:cNvPr id="220" name="円/楕円 219"/>
        <xdr:cNvSpPr/>
      </xdr:nvSpPr>
      <xdr:spPr>
        <a:xfrm>
          <a:off x="3175000" y="1394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166310</xdr:rowOff>
    </xdr:from>
    <xdr:ext cx="762000" cy="259045"/>
    <xdr:sp macro="" textlink="">
      <xdr:nvSpPr>
        <xdr:cNvPr id="221" name="テキスト ボックス 220"/>
        <xdr:cNvSpPr txBox="1"/>
      </xdr:nvSpPr>
      <xdr:spPr>
        <a:xfrm>
          <a:off x="2844800" y="1371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18318</xdr:rowOff>
    </xdr:from>
    <xdr:to>
      <xdr:col>3</xdr:col>
      <xdr:colOff>330200</xdr:colOff>
      <xdr:row>81</xdr:row>
      <xdr:rowOff>119918</xdr:rowOff>
    </xdr:to>
    <xdr:sp macro="" textlink="">
      <xdr:nvSpPr>
        <xdr:cNvPr id="222" name="円/楕円 221"/>
        <xdr:cNvSpPr/>
      </xdr:nvSpPr>
      <xdr:spPr>
        <a:xfrm>
          <a:off x="2286000" y="139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130095</xdr:rowOff>
    </xdr:from>
    <xdr:ext cx="762000" cy="259045"/>
    <xdr:sp macro="" textlink="">
      <xdr:nvSpPr>
        <xdr:cNvPr id="223" name="テキスト ボックス 222"/>
        <xdr:cNvSpPr txBox="1"/>
      </xdr:nvSpPr>
      <xdr:spPr>
        <a:xfrm>
          <a:off x="1955800" y="136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6992</xdr:rowOff>
    </xdr:from>
    <xdr:to>
      <xdr:col>2</xdr:col>
      <xdr:colOff>127000</xdr:colOff>
      <xdr:row>81</xdr:row>
      <xdr:rowOff>108592</xdr:rowOff>
    </xdr:to>
    <xdr:sp macro="" textlink="">
      <xdr:nvSpPr>
        <xdr:cNvPr id="224" name="円/楕円 223"/>
        <xdr:cNvSpPr/>
      </xdr:nvSpPr>
      <xdr:spPr>
        <a:xfrm>
          <a:off x="1397000" y="138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118769</xdr:rowOff>
    </xdr:from>
    <xdr:ext cx="762000" cy="259045"/>
    <xdr:sp macro="" textlink="">
      <xdr:nvSpPr>
        <xdr:cNvPr id="225" name="テキスト ボックス 224"/>
        <xdr:cNvSpPr txBox="1"/>
      </xdr:nvSpPr>
      <xdr:spPr>
        <a:xfrm>
          <a:off x="1066800" y="136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国家公務員の平均給料月額を１００としたときの町の地方公務員の平均給料月額がいくらになるかを示した値をラスパイレス指数といい、全国町村平均や類似団体平均と比較すると低い水準となる。平成２３年度以降は国家公務員の給与削減が行われたために指数が１００を超えていたが、平成２５年度に国の基準に合わせた削減を行い、再び１００を切ることとなった。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年度においてはやや</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たものの</a:t>
          </a:r>
          <a:r>
            <a:rPr lang="ja-JP" altLang="ja-JP" sz="1100">
              <a:solidFill>
                <a:schemeClr val="dk1"/>
              </a:solidFill>
              <a:effectLst/>
              <a:latin typeface="+mn-lt"/>
              <a:ea typeface="+mn-ea"/>
              <a:cs typeface="+mn-cs"/>
            </a:rPr>
            <a:t>類似団体平均を下回ることとなった。</a:t>
          </a:r>
          <a:endParaRPr lang="ja-JP" altLang="ja-JP" sz="1400">
            <a:effectLst/>
          </a:endParaRPr>
        </a:p>
        <a:p>
          <a:pPr rtl="0"/>
          <a:r>
            <a:rPr lang="ja-JP" altLang="ja-JP" sz="1100">
              <a:solidFill>
                <a:schemeClr val="dk1"/>
              </a:solidFill>
              <a:effectLst/>
              <a:latin typeface="+mn-lt"/>
              <a:ea typeface="+mn-ea"/>
              <a:cs typeface="+mn-cs"/>
            </a:rPr>
            <a:t>　今後は、定員適正化計画に基づき職員数の削減を図ってきた中で大きな削減はできないものの、民間委託等も考慮に入れながらスリム化を目指す一方で、年齢構成にアンバランスを生じることのないように、勧奨退職の推進とともに平準化した新規採用による適正な職員管理を実施しながら、適正な給与水準を維持できる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5080</xdr:rowOff>
    </xdr:to>
    <xdr:cxnSp macro="">
      <xdr:nvCxnSpPr>
        <xdr:cNvPr id="259" name="直線コネクタ 258"/>
        <xdr:cNvCxnSpPr/>
      </xdr:nvCxnSpPr>
      <xdr:spPr>
        <a:xfrm>
          <a:off x="16179800" y="1472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53339</xdr:rowOff>
    </xdr:to>
    <xdr:cxnSp macro="">
      <xdr:nvCxnSpPr>
        <xdr:cNvPr id="262" name="直線コネクタ 261"/>
        <xdr:cNvCxnSpPr/>
      </xdr:nvCxnSpPr>
      <xdr:spPr>
        <a:xfrm flipV="1">
          <a:off x="15290800" y="147256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86</xdr:row>
      <xdr:rowOff>53339</xdr:rowOff>
    </xdr:to>
    <xdr:cxnSp macro="">
      <xdr:nvCxnSpPr>
        <xdr:cNvPr id="265" name="直線コネクタ 264"/>
        <xdr:cNvCxnSpPr/>
      </xdr:nvCxnSpPr>
      <xdr:spPr>
        <a:xfrm>
          <a:off x="14401800" y="14709563"/>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88</xdr:row>
      <xdr:rowOff>120650</xdr:rowOff>
    </xdr:to>
    <xdr:cxnSp macro="">
      <xdr:nvCxnSpPr>
        <xdr:cNvPr id="268" name="直線コネクタ 267"/>
        <xdr:cNvCxnSpPr/>
      </xdr:nvCxnSpPr>
      <xdr:spPr>
        <a:xfrm flipV="1">
          <a:off x="13512800" y="14709563"/>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8" name="円/楕円 277"/>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142257</xdr:rowOff>
    </xdr:from>
    <xdr:ext cx="762000" cy="259045"/>
    <xdr:sp macro="" textlink="">
      <xdr:nvSpPr>
        <xdr:cNvPr id="279"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80" name="円/楕円 279"/>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41927</xdr:rowOff>
    </xdr:from>
    <xdr:ext cx="736600" cy="259045"/>
    <xdr:sp macro="" textlink="">
      <xdr:nvSpPr>
        <xdr:cNvPr id="281" name="テキスト ボックス 28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82" name="円/楕円 281"/>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83" name="テキスト ボックス 282"/>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4" name="円/楕円 283"/>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5" name="テキスト ボックス 284"/>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6" name="円/楕円 285"/>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7" name="テキスト ボックス 286"/>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年度は、類似団体平均を上回ることとなった。</a:t>
          </a:r>
          <a:endParaRPr lang="ja-JP" altLang="ja-JP" sz="1400">
            <a:effectLst/>
          </a:endParaRPr>
        </a:p>
        <a:p>
          <a:pPr rtl="0"/>
          <a:r>
            <a:rPr lang="ja-JP" altLang="ja-JP" sz="1100">
              <a:solidFill>
                <a:schemeClr val="dk1"/>
              </a:solidFill>
              <a:effectLst/>
              <a:latin typeface="+mn-lt"/>
              <a:ea typeface="+mn-ea"/>
              <a:cs typeface="+mn-cs"/>
            </a:rPr>
            <a:t>　保育士や給食調理員、文化会館・図書館における職員数を確保し、待機児童ゼロ、給食自校調理方式などの施策を実現しながらも、定員適正化計画に基づき職員数の削減を図ったことで一定の水準となった現状を踏まえながら、これらの施策の今後のあり方も併せて検討し、適正な水準を維持でき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66282</xdr:rowOff>
    </xdr:from>
    <xdr:to>
      <xdr:col>24</xdr:col>
      <xdr:colOff>558800</xdr:colOff>
      <xdr:row>62</xdr:row>
      <xdr:rowOff>116840</xdr:rowOff>
    </xdr:to>
    <xdr:cxnSp macro="">
      <xdr:nvCxnSpPr>
        <xdr:cNvPr id="324" name="直線コネクタ 323"/>
        <xdr:cNvCxnSpPr/>
      </xdr:nvCxnSpPr>
      <xdr:spPr>
        <a:xfrm>
          <a:off x="16179800" y="10696182"/>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171087</xdr:rowOff>
    </xdr:from>
    <xdr:to>
      <xdr:col>23</xdr:col>
      <xdr:colOff>406400</xdr:colOff>
      <xdr:row>62</xdr:row>
      <xdr:rowOff>66282</xdr:rowOff>
    </xdr:to>
    <xdr:cxnSp macro="">
      <xdr:nvCxnSpPr>
        <xdr:cNvPr id="327" name="直線コネクタ 326"/>
        <xdr:cNvCxnSpPr/>
      </xdr:nvCxnSpPr>
      <xdr:spPr>
        <a:xfrm>
          <a:off x="15290800" y="10629537"/>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161895</xdr:rowOff>
    </xdr:from>
    <xdr:to>
      <xdr:col>22</xdr:col>
      <xdr:colOff>203200</xdr:colOff>
      <xdr:row>61</xdr:row>
      <xdr:rowOff>171087</xdr:rowOff>
    </xdr:to>
    <xdr:cxnSp macro="">
      <xdr:nvCxnSpPr>
        <xdr:cNvPr id="330" name="直線コネクタ 329"/>
        <xdr:cNvCxnSpPr/>
      </xdr:nvCxnSpPr>
      <xdr:spPr>
        <a:xfrm>
          <a:off x="14401800" y="1062034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123976</xdr:rowOff>
    </xdr:from>
    <xdr:to>
      <xdr:col>21</xdr:col>
      <xdr:colOff>0</xdr:colOff>
      <xdr:row>61</xdr:row>
      <xdr:rowOff>161895</xdr:rowOff>
    </xdr:to>
    <xdr:cxnSp macro="">
      <xdr:nvCxnSpPr>
        <xdr:cNvPr id="333" name="直線コネクタ 332"/>
        <xdr:cNvCxnSpPr/>
      </xdr:nvCxnSpPr>
      <xdr:spPr>
        <a:xfrm>
          <a:off x="13512800" y="1058242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66040</xdr:rowOff>
    </xdr:from>
    <xdr:to>
      <xdr:col>24</xdr:col>
      <xdr:colOff>609600</xdr:colOff>
      <xdr:row>62</xdr:row>
      <xdr:rowOff>167640</xdr:rowOff>
    </xdr:to>
    <xdr:sp macro="" textlink="">
      <xdr:nvSpPr>
        <xdr:cNvPr id="343" name="円/楕円 342"/>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38117</xdr:rowOff>
    </xdr:from>
    <xdr:ext cx="762000" cy="259045"/>
    <xdr:sp macro="" textlink="">
      <xdr:nvSpPr>
        <xdr:cNvPr id="344" name="定員管理の状況該当値テキスト"/>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15482</xdr:rowOff>
    </xdr:from>
    <xdr:to>
      <xdr:col>23</xdr:col>
      <xdr:colOff>457200</xdr:colOff>
      <xdr:row>62</xdr:row>
      <xdr:rowOff>117082</xdr:rowOff>
    </xdr:to>
    <xdr:sp macro="" textlink="">
      <xdr:nvSpPr>
        <xdr:cNvPr id="345" name="円/楕円 344"/>
        <xdr:cNvSpPr/>
      </xdr:nvSpPr>
      <xdr:spPr>
        <a:xfrm>
          <a:off x="16129000" y="10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101859</xdr:rowOff>
    </xdr:from>
    <xdr:ext cx="736600" cy="259045"/>
    <xdr:sp macro="" textlink="">
      <xdr:nvSpPr>
        <xdr:cNvPr id="346" name="テキスト ボックス 345"/>
        <xdr:cNvSpPr txBox="1"/>
      </xdr:nvSpPr>
      <xdr:spPr>
        <a:xfrm>
          <a:off x="15798800" y="10731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120287</xdr:rowOff>
    </xdr:from>
    <xdr:to>
      <xdr:col>22</xdr:col>
      <xdr:colOff>254000</xdr:colOff>
      <xdr:row>62</xdr:row>
      <xdr:rowOff>50437</xdr:rowOff>
    </xdr:to>
    <xdr:sp macro="" textlink="">
      <xdr:nvSpPr>
        <xdr:cNvPr id="347" name="円/楕円 346"/>
        <xdr:cNvSpPr/>
      </xdr:nvSpPr>
      <xdr:spPr>
        <a:xfrm>
          <a:off x="15240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35214</xdr:rowOff>
    </xdr:from>
    <xdr:ext cx="762000" cy="259045"/>
    <xdr:sp macro="" textlink="">
      <xdr:nvSpPr>
        <xdr:cNvPr id="348" name="テキスト ボックス 34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111095</xdr:rowOff>
    </xdr:from>
    <xdr:to>
      <xdr:col>21</xdr:col>
      <xdr:colOff>50800</xdr:colOff>
      <xdr:row>62</xdr:row>
      <xdr:rowOff>41245</xdr:rowOff>
    </xdr:to>
    <xdr:sp macro="" textlink="">
      <xdr:nvSpPr>
        <xdr:cNvPr id="349" name="円/楕円 348"/>
        <xdr:cNvSpPr/>
      </xdr:nvSpPr>
      <xdr:spPr>
        <a:xfrm>
          <a:off x="14351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26022</xdr:rowOff>
    </xdr:from>
    <xdr:ext cx="762000" cy="259045"/>
    <xdr:sp macro="" textlink="">
      <xdr:nvSpPr>
        <xdr:cNvPr id="350" name="テキスト ボックス 349"/>
        <xdr:cNvSpPr txBox="1"/>
      </xdr:nvSpPr>
      <xdr:spPr>
        <a:xfrm>
          <a:off x="14020800" y="1065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73176</xdr:rowOff>
    </xdr:from>
    <xdr:to>
      <xdr:col>19</xdr:col>
      <xdr:colOff>533400</xdr:colOff>
      <xdr:row>62</xdr:row>
      <xdr:rowOff>3326</xdr:rowOff>
    </xdr:to>
    <xdr:sp macro="" textlink="">
      <xdr:nvSpPr>
        <xdr:cNvPr id="351" name="円/楕円 350"/>
        <xdr:cNvSpPr/>
      </xdr:nvSpPr>
      <xdr:spPr>
        <a:xfrm>
          <a:off x="13462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13503</xdr:rowOff>
    </xdr:from>
    <xdr:ext cx="762000" cy="259045"/>
    <xdr:sp macro="" textlink="">
      <xdr:nvSpPr>
        <xdr:cNvPr id="352" name="テキスト ボックス 351"/>
        <xdr:cNvSpPr txBox="1"/>
      </xdr:nvSpPr>
      <xdr:spPr>
        <a:xfrm>
          <a:off x="13131800" y="103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元利償還金（元利償還金に充てられた公営企業や一部事務組合への繰出金を含む）の標準財政規模に対する比率を実質公債費比率といい、平成１９年度より実施した補償金免除繰上償還により平成２１年度からは類似団体平均を下回っている。</a:t>
          </a:r>
          <a:endParaRPr lang="ja-JP" altLang="ja-JP" sz="1400">
            <a:effectLst/>
          </a:endParaRPr>
        </a:p>
        <a:p>
          <a:pPr rtl="0"/>
          <a:r>
            <a:rPr lang="ja-JP" altLang="ja-JP" sz="1100">
              <a:solidFill>
                <a:schemeClr val="dk1"/>
              </a:solidFill>
              <a:effectLst/>
              <a:latin typeface="+mn-lt"/>
              <a:ea typeface="+mn-ea"/>
              <a:cs typeface="+mn-cs"/>
            </a:rPr>
            <a:t>　実質公債費比率が基準値を超えると起債の発行が制限されることもあり、今後も新規発行においては、後年度負担となるような事業は十分精査し実施していく必要がある。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45085</xdr:rowOff>
    </xdr:from>
    <xdr:to>
      <xdr:col>24</xdr:col>
      <xdr:colOff>558800</xdr:colOff>
      <xdr:row>39</xdr:row>
      <xdr:rowOff>93345</xdr:rowOff>
    </xdr:to>
    <xdr:cxnSp macro="">
      <xdr:nvCxnSpPr>
        <xdr:cNvPr id="382" name="直線コネクタ 381"/>
        <xdr:cNvCxnSpPr/>
      </xdr:nvCxnSpPr>
      <xdr:spPr>
        <a:xfrm>
          <a:off x="16179800" y="673163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39</xdr:row>
      <xdr:rowOff>45085</xdr:rowOff>
    </xdr:to>
    <xdr:cxnSp macro="">
      <xdr:nvCxnSpPr>
        <xdr:cNvPr id="385" name="直線コネクタ 384"/>
        <xdr:cNvCxnSpPr/>
      </xdr:nvCxnSpPr>
      <xdr:spPr>
        <a:xfrm>
          <a:off x="15290800" y="67195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33020</xdr:rowOff>
    </xdr:from>
    <xdr:to>
      <xdr:col>22</xdr:col>
      <xdr:colOff>203200</xdr:colOff>
      <xdr:row>39</xdr:row>
      <xdr:rowOff>111443</xdr:rowOff>
    </xdr:to>
    <xdr:cxnSp macro="">
      <xdr:nvCxnSpPr>
        <xdr:cNvPr id="388" name="直線コネクタ 387"/>
        <xdr:cNvCxnSpPr/>
      </xdr:nvCxnSpPr>
      <xdr:spPr>
        <a:xfrm flipV="1">
          <a:off x="14401800" y="67195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111443</xdr:rowOff>
    </xdr:from>
    <xdr:to>
      <xdr:col>21</xdr:col>
      <xdr:colOff>0</xdr:colOff>
      <xdr:row>39</xdr:row>
      <xdr:rowOff>141605</xdr:rowOff>
    </xdr:to>
    <xdr:cxnSp macro="">
      <xdr:nvCxnSpPr>
        <xdr:cNvPr id="391" name="直線コネクタ 390"/>
        <xdr:cNvCxnSpPr/>
      </xdr:nvCxnSpPr>
      <xdr:spPr>
        <a:xfrm flipV="1">
          <a:off x="13512800" y="67979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42545</xdr:rowOff>
    </xdr:from>
    <xdr:to>
      <xdr:col>24</xdr:col>
      <xdr:colOff>609600</xdr:colOff>
      <xdr:row>39</xdr:row>
      <xdr:rowOff>144145</xdr:rowOff>
    </xdr:to>
    <xdr:sp macro="" textlink="">
      <xdr:nvSpPr>
        <xdr:cNvPr id="401" name="円/楕円 400"/>
        <xdr:cNvSpPr/>
      </xdr:nvSpPr>
      <xdr:spPr>
        <a:xfrm>
          <a:off x="169672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59072</xdr:rowOff>
    </xdr:from>
    <xdr:ext cx="762000" cy="259045"/>
    <xdr:sp macro="" textlink="">
      <xdr:nvSpPr>
        <xdr:cNvPr id="402" name="公債費負担の状況該当値テキスト"/>
        <xdr:cNvSpPr txBox="1"/>
      </xdr:nvSpPr>
      <xdr:spPr>
        <a:xfrm>
          <a:off x="17106900" y="65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165735</xdr:rowOff>
    </xdr:from>
    <xdr:to>
      <xdr:col>23</xdr:col>
      <xdr:colOff>457200</xdr:colOff>
      <xdr:row>39</xdr:row>
      <xdr:rowOff>95885</xdr:rowOff>
    </xdr:to>
    <xdr:sp macro="" textlink="">
      <xdr:nvSpPr>
        <xdr:cNvPr id="403" name="円/楕円 402"/>
        <xdr:cNvSpPr/>
      </xdr:nvSpPr>
      <xdr:spPr>
        <a:xfrm>
          <a:off x="16129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106062</xdr:rowOff>
    </xdr:from>
    <xdr:ext cx="736600" cy="259045"/>
    <xdr:sp macro="" textlink="">
      <xdr:nvSpPr>
        <xdr:cNvPr id="404" name="テキスト ボックス 403"/>
        <xdr:cNvSpPr txBox="1"/>
      </xdr:nvSpPr>
      <xdr:spPr>
        <a:xfrm>
          <a:off x="15798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153670</xdr:rowOff>
    </xdr:from>
    <xdr:to>
      <xdr:col>22</xdr:col>
      <xdr:colOff>254000</xdr:colOff>
      <xdr:row>39</xdr:row>
      <xdr:rowOff>83820</xdr:rowOff>
    </xdr:to>
    <xdr:sp macro="" textlink="">
      <xdr:nvSpPr>
        <xdr:cNvPr id="405" name="円/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93997</xdr:rowOff>
    </xdr:from>
    <xdr:ext cx="762000" cy="259045"/>
    <xdr:sp macro="" textlink="">
      <xdr:nvSpPr>
        <xdr:cNvPr id="406" name="テキスト ボックス 405"/>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60643</xdr:rowOff>
    </xdr:from>
    <xdr:to>
      <xdr:col>21</xdr:col>
      <xdr:colOff>50800</xdr:colOff>
      <xdr:row>39</xdr:row>
      <xdr:rowOff>162243</xdr:rowOff>
    </xdr:to>
    <xdr:sp macro="" textlink="">
      <xdr:nvSpPr>
        <xdr:cNvPr id="407" name="円/楕円 406"/>
        <xdr:cNvSpPr/>
      </xdr:nvSpPr>
      <xdr:spPr>
        <a:xfrm>
          <a:off x="14351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970</xdr:rowOff>
    </xdr:from>
    <xdr:ext cx="762000" cy="259045"/>
    <xdr:sp macro="" textlink="">
      <xdr:nvSpPr>
        <xdr:cNvPr id="408" name="テキスト ボックス 407"/>
        <xdr:cNvSpPr txBox="1"/>
      </xdr:nvSpPr>
      <xdr:spPr>
        <a:xfrm>
          <a:off x="14020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90805</xdr:rowOff>
    </xdr:from>
    <xdr:to>
      <xdr:col>19</xdr:col>
      <xdr:colOff>533400</xdr:colOff>
      <xdr:row>40</xdr:row>
      <xdr:rowOff>20955</xdr:rowOff>
    </xdr:to>
    <xdr:sp macro="" textlink="">
      <xdr:nvSpPr>
        <xdr:cNvPr id="409" name="円/楕円 408"/>
        <xdr:cNvSpPr/>
      </xdr:nvSpPr>
      <xdr:spPr>
        <a:xfrm>
          <a:off x="13462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31132</xdr:rowOff>
    </xdr:from>
    <xdr:ext cx="762000" cy="259045"/>
    <xdr:sp macro="" textlink="">
      <xdr:nvSpPr>
        <xdr:cNvPr id="410" name="テキスト ボックス 409"/>
        <xdr:cNvSpPr txBox="1"/>
      </xdr:nvSpPr>
      <xdr:spPr>
        <a:xfrm>
          <a:off x="1313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将来にわたり負担していくと考えられる額が、標準的な収入に対してどれくらいかを指標化したものが将来負担比率であるが、近年は、将来負担していく額がその負担に対して充当できる資産よりも小さくなったため、該当数値なしとなり、類似団体平均よりも下回っている。</a:t>
          </a:r>
          <a:endParaRPr lang="ja-JP" altLang="ja-JP" sz="1400">
            <a:effectLst/>
          </a:endParaRPr>
        </a:p>
        <a:p>
          <a:pPr rtl="0"/>
          <a:r>
            <a:rPr lang="ja-JP" altLang="ja-JP" sz="1100">
              <a:solidFill>
                <a:schemeClr val="dk1"/>
              </a:solidFill>
              <a:effectLst/>
              <a:latin typeface="+mn-lt"/>
              <a:ea typeface="+mn-ea"/>
              <a:cs typeface="+mn-cs"/>
            </a:rPr>
            <a:t>　これは、類似団体に比べて標準財政規模に対する基金残高の割合が高いことによるものと考えられる。</a:t>
          </a:r>
          <a:endParaRPr lang="ja-JP" altLang="ja-JP" sz="1400">
            <a:effectLst/>
          </a:endParaRPr>
        </a:p>
        <a:p>
          <a:pPr rtl="0"/>
          <a:r>
            <a:rPr lang="ja-JP" altLang="ja-JP" sz="1100">
              <a:solidFill>
                <a:schemeClr val="dk1"/>
              </a:solidFill>
              <a:effectLst/>
              <a:latin typeface="+mn-lt"/>
              <a:ea typeface="+mn-ea"/>
              <a:cs typeface="+mn-cs"/>
            </a:rPr>
            <a:t>　今後も基金の取り崩しが最小限とできるような財政運営をするとともに、地方債の新規発行においては、後年度負担となるような事業は十分精査し実施していくことで極端な悪化をしないように配慮する。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2"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3" name="フローチャート : 判断 442"/>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4" name="フローチャート : 判断 443"/>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5" name="テキスト ボックス 444"/>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6" name="フローチャート : 判断 445"/>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7" name="テキスト ボックス 446"/>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9" name="テキスト ボックス 448"/>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1" name="テキスト ボックス 450"/>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18,263
18,056
38.10
7,456,365
7,378,805
59,804
4,667,707
6,572,900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類似団体平均とほぼ同じように推移しており、平成２４年度以降は類似団体平均を上回っているが、平成２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年度においては</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することとなった。</a:t>
          </a:r>
          <a:endParaRPr lang="ja-JP" altLang="ja-JP" sz="1400">
            <a:effectLst/>
          </a:endParaRPr>
        </a:p>
        <a:p>
          <a:pPr rtl="0"/>
          <a:r>
            <a:rPr lang="ja-JP" altLang="ja-JP" sz="1100">
              <a:solidFill>
                <a:schemeClr val="dk1"/>
              </a:solidFill>
              <a:effectLst/>
              <a:latin typeface="+mn-lt"/>
              <a:ea typeface="+mn-ea"/>
              <a:cs typeface="+mn-cs"/>
            </a:rPr>
            <a:t>　今後は、行財政改革のさらなる推進により業務の効率化、節減に取り組むとともに、民間委託等の方法も考慮にいれながら、これらの経費が削減できるよう努める。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134620</xdr:rowOff>
    </xdr:to>
    <xdr:cxnSp macro="">
      <xdr:nvCxnSpPr>
        <xdr:cNvPr id="66" name="直線コネクタ 65"/>
        <xdr:cNvCxnSpPr/>
      </xdr:nvCxnSpPr>
      <xdr:spPr>
        <a:xfrm>
          <a:off x="3987800" y="65049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88900</xdr:rowOff>
    </xdr:to>
    <xdr:cxnSp macro="">
      <xdr:nvCxnSpPr>
        <xdr:cNvPr id="69" name="直線コネクタ 68"/>
        <xdr:cNvCxnSpPr/>
      </xdr:nvCxnSpPr>
      <xdr:spPr>
        <a:xfrm flipV="1">
          <a:off x="3098800" y="6504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88900</xdr:rowOff>
    </xdr:to>
    <xdr:cxnSp macro="">
      <xdr:nvCxnSpPr>
        <xdr:cNvPr id="72" name="直線コネクタ 71"/>
        <xdr:cNvCxnSpPr/>
      </xdr:nvCxnSpPr>
      <xdr:spPr>
        <a:xfrm>
          <a:off x="2209800" y="651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37</xdr:row>
      <xdr:rowOff>168910</xdr:rowOff>
    </xdr:to>
    <xdr:cxnSp macro="">
      <xdr:nvCxnSpPr>
        <xdr:cNvPr id="75" name="直線コネクタ 74"/>
        <xdr:cNvCxnSpPr/>
      </xdr:nvCxnSpPr>
      <xdr:spPr>
        <a:xfrm>
          <a:off x="1320800" y="644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7" name="円/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9" name="円/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1" name="円/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類似団体平均を上回っている。</a:t>
          </a:r>
          <a:endParaRPr lang="ja-JP" altLang="ja-JP" sz="1400">
            <a:effectLst/>
          </a:endParaRPr>
        </a:p>
        <a:p>
          <a:pPr rtl="0"/>
          <a:r>
            <a:rPr lang="ja-JP" altLang="ja-JP" sz="1100">
              <a:solidFill>
                <a:schemeClr val="dk1"/>
              </a:solidFill>
              <a:effectLst/>
              <a:latin typeface="+mn-lt"/>
              <a:ea typeface="+mn-ea"/>
              <a:cs typeface="+mn-cs"/>
            </a:rPr>
            <a:t>　年度間で多少のばらつきはあるものの、ほぼ横ばい状態であり、今後も、行財政改革のさらなる推進により業務の効率化、節減に取り組みながら、これらの経費が削減できるよう努める。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54610</xdr:rowOff>
    </xdr:to>
    <xdr:cxnSp macro="">
      <xdr:nvCxnSpPr>
        <xdr:cNvPr id="127" name="直線コネクタ 126"/>
        <xdr:cNvCxnSpPr/>
      </xdr:nvCxnSpPr>
      <xdr:spPr>
        <a:xfrm>
          <a:off x="15671800" y="2588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54610</xdr:rowOff>
    </xdr:to>
    <xdr:cxnSp macro="">
      <xdr:nvCxnSpPr>
        <xdr:cNvPr id="130" name="直線コネクタ 129"/>
        <xdr:cNvCxnSpPr/>
      </xdr:nvCxnSpPr>
      <xdr:spPr>
        <a:xfrm flipV="1">
          <a:off x="14782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54610</xdr:rowOff>
    </xdr:to>
    <xdr:cxnSp macro="">
      <xdr:nvCxnSpPr>
        <xdr:cNvPr id="133" name="直線コネクタ 132"/>
        <xdr:cNvCxnSpPr/>
      </xdr:nvCxnSpPr>
      <xdr:spPr>
        <a:xfrm>
          <a:off x="13893800" y="259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24130</xdr:rowOff>
    </xdr:to>
    <xdr:cxnSp macro="">
      <xdr:nvCxnSpPr>
        <xdr:cNvPr id="136" name="直線コネクタ 135"/>
        <xdr:cNvCxnSpPr/>
      </xdr:nvCxnSpPr>
      <xdr:spPr>
        <a:xfrm>
          <a:off x="13004800" y="256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3810</xdr:rowOff>
    </xdr:from>
    <xdr:to>
      <xdr:col>24</xdr:col>
      <xdr:colOff>82550</xdr:colOff>
      <xdr:row>15</xdr:row>
      <xdr:rowOff>105410</xdr:rowOff>
    </xdr:to>
    <xdr:sp macro="" textlink="">
      <xdr:nvSpPr>
        <xdr:cNvPr id="146" name="円/楕円 145"/>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20337</xdr:rowOff>
    </xdr:from>
    <xdr:ext cx="762000" cy="259045"/>
    <xdr:sp macro="" textlink="">
      <xdr:nvSpPr>
        <xdr:cNvPr id="147"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8" name="円/楕円 147"/>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9" name="テキスト ボックス 148"/>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50" name="円/楕円 149"/>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51" name="テキスト ボックス 150"/>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52" name="円/楕円 151"/>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3" name="テキスト ボックス 152"/>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4" name="円/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5" name="テキスト ボックス 154"/>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類似団体平均とほぼ同じように推移していたが、市町村類型が平成２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年度以降は類似団体平均を上回ることとなった。平成２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年度では前年度と横ばいであった。</a:t>
          </a:r>
          <a:endParaRPr lang="ja-JP" altLang="ja-JP" sz="1400">
            <a:effectLst/>
          </a:endParaRPr>
        </a:p>
        <a:p>
          <a:r>
            <a:rPr lang="ja-JP" altLang="ja-JP" sz="1100">
              <a:solidFill>
                <a:schemeClr val="dk1"/>
              </a:solidFill>
              <a:effectLst/>
              <a:latin typeface="+mn-lt"/>
              <a:ea typeface="+mn-ea"/>
              <a:cs typeface="+mn-cs"/>
            </a:rPr>
            <a:t>　今後はさらに増加することも考えられるため、財政運営に支障が出ないように他の経費を更に圧縮することもさることながら、抜本的な制度の見直しが求められる</a:t>
          </a:r>
          <a:r>
            <a:rPr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69850</xdr:rowOff>
    </xdr:to>
    <xdr:cxnSp macro="">
      <xdr:nvCxnSpPr>
        <xdr:cNvPr id="190" name="直線コネクタ 189"/>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69850</xdr:rowOff>
    </xdr:to>
    <xdr:cxnSp macro="">
      <xdr:nvCxnSpPr>
        <xdr:cNvPr id="193" name="直線コネクタ 192"/>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69850</xdr:rowOff>
    </xdr:to>
    <xdr:cxnSp macro="">
      <xdr:nvCxnSpPr>
        <xdr:cNvPr id="196" name="直線コネクタ 195"/>
        <xdr:cNvCxnSpPr/>
      </xdr:nvCxnSpPr>
      <xdr:spPr>
        <a:xfrm>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159657</xdr:rowOff>
    </xdr:to>
    <xdr:cxnSp macro="">
      <xdr:nvCxnSpPr>
        <xdr:cNvPr id="199" name="直線コネクタ 198"/>
        <xdr:cNvCxnSpPr/>
      </xdr:nvCxnSpPr>
      <xdr:spPr>
        <a:xfrm flipV="1">
          <a:off x="1320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3" name="円/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17" name="円/楕円 216"/>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18" name="テキスト ボックス 217"/>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維持補修費、貸付金、繰出金が該当し、類似団体平均とほぼ同じように推移していたが、平成２６年度以降は類似団体平均を下回っている。</a:t>
          </a:r>
          <a:endParaRPr lang="ja-JP" altLang="ja-JP" sz="1400">
            <a:effectLst/>
          </a:endParaRPr>
        </a:p>
        <a:p>
          <a:r>
            <a:rPr lang="ja-JP" altLang="ja-JP" sz="1100">
              <a:solidFill>
                <a:schemeClr val="dk1"/>
              </a:solidFill>
              <a:effectLst/>
              <a:latin typeface="+mn-lt"/>
              <a:ea typeface="+mn-ea"/>
              <a:cs typeface="+mn-cs"/>
            </a:rPr>
            <a:t>　これは、下水道会計が法適化したことにより下水道会計への繰出金が補助費等として計上されることとなったことが影響しているものと考えられる。　国民健康保険や介護保険、後期高齢者医療への繰出金が主となるこの項目については、今後大幅な減額が見込める社会情勢ではないが、制度の抜本的な見直しを要請しながら、自立した特別会計の運営を実現することで、基準外の繰出による増額とならない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153670</xdr:rowOff>
    </xdr:to>
    <xdr:cxnSp macro="">
      <xdr:nvCxnSpPr>
        <xdr:cNvPr id="251" name="直線コネクタ 250"/>
        <xdr:cNvCxnSpPr/>
      </xdr:nvCxnSpPr>
      <xdr:spPr>
        <a:xfrm>
          <a:off x="15671800" y="94843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107950</xdr:rowOff>
    </xdr:to>
    <xdr:cxnSp macro="">
      <xdr:nvCxnSpPr>
        <xdr:cNvPr id="254" name="直線コネクタ 253"/>
        <xdr:cNvCxnSpPr/>
      </xdr:nvCxnSpPr>
      <xdr:spPr>
        <a:xfrm flipV="1">
          <a:off x="14782800" y="948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57</xdr:row>
      <xdr:rowOff>24130</xdr:rowOff>
    </xdr:to>
    <xdr:cxnSp macro="">
      <xdr:nvCxnSpPr>
        <xdr:cNvPr id="257" name="直線コネクタ 256"/>
        <xdr:cNvCxnSpPr/>
      </xdr:nvCxnSpPr>
      <xdr:spPr>
        <a:xfrm flipV="1">
          <a:off x="13893800" y="95377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46990</xdr:rowOff>
    </xdr:to>
    <xdr:cxnSp macro="">
      <xdr:nvCxnSpPr>
        <xdr:cNvPr id="260" name="直線コネクタ 259"/>
        <xdr:cNvCxnSpPr/>
      </xdr:nvCxnSpPr>
      <xdr:spPr>
        <a:xfrm flipV="1">
          <a:off x="13004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70" name="円/楕円 269"/>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71"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72" name="円/楕円 271"/>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73" name="テキスト ボックス 272"/>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4" name="円/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6" name="円/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7" name="テキスト ボックス 27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8" name="円/楕円 27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9" name="テキスト ボックス 27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類似団体平均を下回っている。</a:t>
          </a:r>
          <a:endParaRPr lang="ja-JP" altLang="ja-JP" sz="1400">
            <a:effectLst/>
          </a:endParaRPr>
        </a:p>
        <a:p>
          <a:pPr rtl="0"/>
          <a:r>
            <a:rPr lang="ja-JP" altLang="ja-JP" sz="1100">
              <a:solidFill>
                <a:schemeClr val="dk1"/>
              </a:solidFill>
              <a:effectLst/>
              <a:latin typeface="+mn-lt"/>
              <a:ea typeface="+mn-ea"/>
              <a:cs typeface="+mn-cs"/>
            </a:rPr>
            <a:t>　これは、南和広域衛生組合や奈良県広域消防組合</a:t>
          </a:r>
          <a:r>
            <a:rPr lang="ja-JP" altLang="en-US" sz="1100">
              <a:solidFill>
                <a:schemeClr val="dk1"/>
              </a:solidFill>
              <a:effectLst/>
              <a:latin typeface="+mn-lt"/>
              <a:ea typeface="+mn-ea"/>
              <a:cs typeface="+mn-cs"/>
            </a:rPr>
            <a:t>、南和広域医療企業団</a:t>
          </a:r>
          <a:r>
            <a:rPr lang="ja-JP" altLang="ja-JP" sz="1100">
              <a:solidFill>
                <a:schemeClr val="dk1"/>
              </a:solidFill>
              <a:effectLst/>
              <a:latin typeface="+mn-lt"/>
              <a:ea typeface="+mn-ea"/>
              <a:cs typeface="+mn-cs"/>
            </a:rPr>
            <a:t>への負担金、下水道事業会計に係る繰出金（補助金）によるものである。</a:t>
          </a:r>
          <a:endParaRPr lang="ja-JP" altLang="ja-JP" sz="1400">
            <a:effectLst/>
          </a:endParaRPr>
        </a:p>
        <a:p>
          <a:r>
            <a:rPr lang="ja-JP" altLang="ja-JP" sz="1100">
              <a:solidFill>
                <a:schemeClr val="dk1"/>
              </a:solidFill>
              <a:effectLst/>
              <a:latin typeface="+mn-lt"/>
              <a:ea typeface="+mn-ea"/>
              <a:cs typeface="+mn-cs"/>
            </a:rPr>
            <a:t>　負担金や補助金の見直しについては、行財政改革において比較的早期に取り組んできた内容であるため、更なる削減については困難であるが、今後は補助金の効果が低いものなどを精査しながら縮小していけるよう検討していき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42418</xdr:rowOff>
    </xdr:from>
    <xdr:to>
      <xdr:col>24</xdr:col>
      <xdr:colOff>31750</xdr:colOff>
      <xdr:row>39</xdr:row>
      <xdr:rowOff>92710</xdr:rowOff>
    </xdr:to>
    <xdr:cxnSp macro="">
      <xdr:nvCxnSpPr>
        <xdr:cNvPr id="309" name="直線コネクタ 308"/>
        <xdr:cNvCxnSpPr/>
      </xdr:nvCxnSpPr>
      <xdr:spPr>
        <a:xfrm>
          <a:off x="15671800" y="67289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42418</xdr:rowOff>
    </xdr:from>
    <xdr:to>
      <xdr:col>22</xdr:col>
      <xdr:colOff>565150</xdr:colOff>
      <xdr:row>39</xdr:row>
      <xdr:rowOff>78994</xdr:rowOff>
    </xdr:to>
    <xdr:cxnSp macro="">
      <xdr:nvCxnSpPr>
        <xdr:cNvPr id="312" name="直線コネクタ 311"/>
        <xdr:cNvCxnSpPr/>
      </xdr:nvCxnSpPr>
      <xdr:spPr>
        <a:xfrm flipV="1">
          <a:off x="14782800" y="6728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39</xdr:row>
      <xdr:rowOff>78994</xdr:rowOff>
    </xdr:to>
    <xdr:cxnSp macro="">
      <xdr:nvCxnSpPr>
        <xdr:cNvPr id="315" name="直線コネクタ 314"/>
        <xdr:cNvCxnSpPr/>
      </xdr:nvCxnSpPr>
      <xdr:spPr>
        <a:xfrm>
          <a:off x="13893800" y="66421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127000</xdr:rowOff>
    </xdr:to>
    <xdr:cxnSp macro="">
      <xdr:nvCxnSpPr>
        <xdr:cNvPr id="318" name="直線コネクタ 317"/>
        <xdr:cNvCxnSpPr/>
      </xdr:nvCxnSpPr>
      <xdr:spPr>
        <a:xfrm>
          <a:off x="13004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28" name="円/楕円 327"/>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13987</xdr:rowOff>
    </xdr:from>
    <xdr:ext cx="762000" cy="259045"/>
    <xdr:sp macro="" textlink="">
      <xdr:nvSpPr>
        <xdr:cNvPr id="329"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163068</xdr:rowOff>
    </xdr:from>
    <xdr:to>
      <xdr:col>22</xdr:col>
      <xdr:colOff>615950</xdr:colOff>
      <xdr:row>39</xdr:row>
      <xdr:rowOff>93218</xdr:rowOff>
    </xdr:to>
    <xdr:sp macro="" textlink="">
      <xdr:nvSpPr>
        <xdr:cNvPr id="330" name="円/楕円 329"/>
        <xdr:cNvSpPr/>
      </xdr:nvSpPr>
      <xdr:spPr>
        <a:xfrm>
          <a:off x="15621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77995</xdr:rowOff>
    </xdr:from>
    <xdr:ext cx="736600" cy="259045"/>
    <xdr:sp macro="" textlink="">
      <xdr:nvSpPr>
        <xdr:cNvPr id="331" name="テキスト ボックス 330"/>
        <xdr:cNvSpPr txBox="1"/>
      </xdr:nvSpPr>
      <xdr:spPr>
        <a:xfrm>
          <a:off x="15290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28194</xdr:rowOff>
    </xdr:from>
    <xdr:to>
      <xdr:col>21</xdr:col>
      <xdr:colOff>412750</xdr:colOff>
      <xdr:row>39</xdr:row>
      <xdr:rowOff>129794</xdr:rowOff>
    </xdr:to>
    <xdr:sp macro="" textlink="">
      <xdr:nvSpPr>
        <xdr:cNvPr id="332" name="円/楕円 331"/>
        <xdr:cNvSpPr/>
      </xdr:nvSpPr>
      <xdr:spPr>
        <a:xfrm>
          <a:off x="14732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114571</xdr:rowOff>
    </xdr:from>
    <xdr:ext cx="762000" cy="259045"/>
    <xdr:sp macro="" textlink="">
      <xdr:nvSpPr>
        <xdr:cNvPr id="333" name="テキスト ボックス 332"/>
        <xdr:cNvSpPr txBox="1"/>
      </xdr:nvSpPr>
      <xdr:spPr>
        <a:xfrm>
          <a:off x="14401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34" name="円/楕円 333"/>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35" name="テキスト ボックス 334"/>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6" name="円/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7" name="テキスト ボックス 336"/>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数値は平成１９年度より実施した補償金免除繰上償還により良化傾向であり、平成２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年度はやや</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たものの</a:t>
          </a:r>
          <a:r>
            <a:rPr lang="ja-JP" altLang="ja-JP" sz="1100">
              <a:solidFill>
                <a:schemeClr val="dk1"/>
              </a:solidFill>
              <a:effectLst/>
              <a:latin typeface="+mn-lt"/>
              <a:ea typeface="+mn-ea"/>
              <a:cs typeface="+mn-cs"/>
            </a:rPr>
            <a:t>、類似団体平均も下回っている。</a:t>
          </a:r>
          <a:endParaRPr lang="ja-JP" altLang="ja-JP" sz="1400">
            <a:effectLst/>
          </a:endParaRPr>
        </a:p>
        <a:p>
          <a:pPr rtl="0"/>
          <a:r>
            <a:rPr lang="ja-JP" altLang="ja-JP" sz="1100">
              <a:solidFill>
                <a:schemeClr val="dk1"/>
              </a:solidFill>
              <a:effectLst/>
              <a:latin typeface="+mn-lt"/>
              <a:ea typeface="+mn-ea"/>
              <a:cs typeface="+mn-cs"/>
            </a:rPr>
            <a:t>　しかし、今後高額起債の元金返済が始まるため、今後は増加していくと考えられる。</a:t>
          </a:r>
          <a:endParaRPr lang="ja-JP" altLang="ja-JP" sz="1400">
            <a:effectLst/>
          </a:endParaRPr>
        </a:p>
        <a:p>
          <a:pPr rtl="0"/>
          <a:r>
            <a:rPr lang="ja-JP" altLang="ja-JP" sz="1100">
              <a:solidFill>
                <a:schemeClr val="dk1"/>
              </a:solidFill>
              <a:effectLst/>
              <a:latin typeface="+mn-lt"/>
              <a:ea typeface="+mn-ea"/>
              <a:cs typeface="+mn-cs"/>
            </a:rPr>
            <a:t>　今後もこの水準を維持していくために、新規発行においてはこれまで以上に十分精査しながら事業を実施していく必要がある。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76</xdr:row>
      <xdr:rowOff>145287</xdr:rowOff>
    </xdr:to>
    <xdr:cxnSp macro="">
      <xdr:nvCxnSpPr>
        <xdr:cNvPr id="367" name="直線コネクタ 366"/>
        <xdr:cNvCxnSpPr/>
      </xdr:nvCxnSpPr>
      <xdr:spPr>
        <a:xfrm>
          <a:off x="3987800" y="131526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122428</xdr:rowOff>
    </xdr:from>
    <xdr:to>
      <xdr:col>5</xdr:col>
      <xdr:colOff>549275</xdr:colOff>
      <xdr:row>76</xdr:row>
      <xdr:rowOff>127000</xdr:rowOff>
    </xdr:to>
    <xdr:cxnSp macro="">
      <xdr:nvCxnSpPr>
        <xdr:cNvPr id="370" name="直線コネクタ 369"/>
        <xdr:cNvCxnSpPr/>
      </xdr:nvCxnSpPr>
      <xdr:spPr>
        <a:xfrm flipV="1">
          <a:off x="3098800" y="13152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127000</xdr:rowOff>
    </xdr:to>
    <xdr:cxnSp macro="">
      <xdr:nvCxnSpPr>
        <xdr:cNvPr id="373" name="直線コネクタ 372"/>
        <xdr:cNvCxnSpPr/>
      </xdr:nvCxnSpPr>
      <xdr:spPr>
        <a:xfrm>
          <a:off x="2209800" y="13143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154432</xdr:rowOff>
    </xdr:to>
    <xdr:cxnSp macro="">
      <xdr:nvCxnSpPr>
        <xdr:cNvPr id="376" name="直線コネクタ 375"/>
        <xdr:cNvCxnSpPr/>
      </xdr:nvCxnSpPr>
      <xdr:spPr>
        <a:xfrm flipV="1">
          <a:off x="1320800" y="13143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86" name="円/楕円 385"/>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87"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88" name="円/楕円 387"/>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89" name="テキスト ボックス 388"/>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90" name="円/楕円 389"/>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1" name="テキスト ボックス 390"/>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92" name="円/楕円 391"/>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93" name="テキスト ボックス 392"/>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94" name="円/楕円 393"/>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95" name="テキスト ボックス 394"/>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平成２７年度は良化し</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ものの、</a:t>
          </a:r>
          <a:r>
            <a:rPr lang="ja-JP" altLang="en-US" sz="1100">
              <a:solidFill>
                <a:schemeClr val="dk1"/>
              </a:solidFill>
              <a:effectLst/>
              <a:latin typeface="+mn-lt"/>
              <a:ea typeface="+mn-ea"/>
              <a:cs typeface="+mn-cs"/>
            </a:rPr>
            <a:t>平成２８年度では悪化し、近年は</a:t>
          </a:r>
          <a:r>
            <a:rPr lang="ja-JP" altLang="ja-JP" sz="1100">
              <a:solidFill>
                <a:schemeClr val="dk1"/>
              </a:solidFill>
              <a:effectLst/>
              <a:latin typeface="+mn-lt"/>
              <a:ea typeface="+mn-ea"/>
              <a:cs typeface="+mn-cs"/>
            </a:rPr>
            <a:t>類似団体平均を下回</a:t>
          </a:r>
          <a:r>
            <a:rPr lang="ja-JP" altLang="en-US" sz="1100">
              <a:solidFill>
                <a:schemeClr val="dk1"/>
              </a:solidFill>
              <a:effectLst/>
              <a:latin typeface="+mn-lt"/>
              <a:ea typeface="+mn-ea"/>
              <a:cs typeface="+mn-cs"/>
            </a:rPr>
            <a:t>っている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今後は、行財政改革のさらなる推進により業務の効率化、節減に取り組むとともに、これらの経費が削減できるよう努める。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77</xdr:row>
      <xdr:rowOff>69850</xdr:rowOff>
    </xdr:to>
    <xdr:cxnSp macro="">
      <xdr:nvCxnSpPr>
        <xdr:cNvPr id="428" name="直線コネクタ 427"/>
        <xdr:cNvCxnSpPr/>
      </xdr:nvCxnSpPr>
      <xdr:spPr>
        <a:xfrm>
          <a:off x="15671800" y="130886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77</xdr:row>
      <xdr:rowOff>12700</xdr:rowOff>
    </xdr:to>
    <xdr:cxnSp macro="">
      <xdr:nvCxnSpPr>
        <xdr:cNvPr id="431" name="直線コネクタ 430"/>
        <xdr:cNvCxnSpPr/>
      </xdr:nvCxnSpPr>
      <xdr:spPr>
        <a:xfrm flipV="1">
          <a:off x="14782800" y="130886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123189</xdr:rowOff>
    </xdr:from>
    <xdr:to>
      <xdr:col>21</xdr:col>
      <xdr:colOff>361950</xdr:colOff>
      <xdr:row>77</xdr:row>
      <xdr:rowOff>12700</xdr:rowOff>
    </xdr:to>
    <xdr:cxnSp macro="">
      <xdr:nvCxnSpPr>
        <xdr:cNvPr id="434" name="直線コネクタ 433"/>
        <xdr:cNvCxnSpPr/>
      </xdr:nvCxnSpPr>
      <xdr:spPr>
        <a:xfrm>
          <a:off x="13893800" y="131533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76</xdr:row>
      <xdr:rowOff>123189</xdr:rowOff>
    </xdr:to>
    <xdr:cxnSp macro="">
      <xdr:nvCxnSpPr>
        <xdr:cNvPr id="437" name="直線コネクタ 436"/>
        <xdr:cNvCxnSpPr/>
      </xdr:nvCxnSpPr>
      <xdr:spPr>
        <a:xfrm>
          <a:off x="13004800" y="130467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7" name="円/楕円 446"/>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48"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9" name="円/楕円 448"/>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50" name="テキスト ボックス 449"/>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51" name="円/楕円 450"/>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52" name="テキスト ボックス 451"/>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72389</xdr:rowOff>
    </xdr:from>
    <xdr:to>
      <xdr:col>20</xdr:col>
      <xdr:colOff>209550</xdr:colOff>
      <xdr:row>77</xdr:row>
      <xdr:rowOff>2539</xdr:rowOff>
    </xdr:to>
    <xdr:sp macro="" textlink="">
      <xdr:nvSpPr>
        <xdr:cNvPr id="453" name="円/楕円 452"/>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158766</xdr:rowOff>
    </xdr:from>
    <xdr:ext cx="762000" cy="259045"/>
    <xdr:sp macro="" textlink="">
      <xdr:nvSpPr>
        <xdr:cNvPr id="454" name="テキスト ボックス 453"/>
        <xdr:cNvSpPr txBox="1"/>
      </xdr:nvSpPr>
      <xdr:spPr>
        <a:xfrm>
          <a:off x="13512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137160</xdr:rowOff>
    </xdr:from>
    <xdr:to>
      <xdr:col>19</xdr:col>
      <xdr:colOff>6350</xdr:colOff>
      <xdr:row>76</xdr:row>
      <xdr:rowOff>67311</xdr:rowOff>
    </xdr:to>
    <xdr:sp macro="" textlink="">
      <xdr:nvSpPr>
        <xdr:cNvPr id="455" name="円/楕円 454"/>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52088</xdr:rowOff>
    </xdr:from>
    <xdr:ext cx="762000" cy="259045"/>
    <xdr:sp macro="" textlink="">
      <xdr:nvSpPr>
        <xdr:cNvPr id="456" name="テキスト ボックス 455"/>
        <xdr:cNvSpPr txBox="1"/>
      </xdr:nvSpPr>
      <xdr:spPr>
        <a:xfrm>
          <a:off x="12623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奈良県大淀町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138914</xdr:rowOff>
    </xdr:from>
    <xdr:to>
      <xdr:col>4</xdr:col>
      <xdr:colOff>1117600</xdr:colOff>
      <xdr:row>16</xdr:row>
      <xdr:rowOff>88345</xdr:rowOff>
    </xdr:to>
    <xdr:cxnSp macro="">
      <xdr:nvCxnSpPr>
        <xdr:cNvPr id="52" name="直線コネクタ 51"/>
        <xdr:cNvCxnSpPr/>
      </xdr:nvCxnSpPr>
      <xdr:spPr bwMode="auto">
        <a:xfrm flipV="1">
          <a:off x="5003800" y="2758289"/>
          <a:ext cx="647700" cy="120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88345</xdr:rowOff>
    </xdr:from>
    <xdr:to>
      <xdr:col>4</xdr:col>
      <xdr:colOff>469900</xdr:colOff>
      <xdr:row>16</xdr:row>
      <xdr:rowOff>147846</xdr:rowOff>
    </xdr:to>
    <xdr:cxnSp macro="">
      <xdr:nvCxnSpPr>
        <xdr:cNvPr id="55" name="直線コネクタ 54"/>
        <xdr:cNvCxnSpPr/>
      </xdr:nvCxnSpPr>
      <xdr:spPr bwMode="auto">
        <a:xfrm flipV="1">
          <a:off x="4305300" y="2879170"/>
          <a:ext cx="698500" cy="5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147846</xdr:rowOff>
    </xdr:from>
    <xdr:to>
      <xdr:col>3</xdr:col>
      <xdr:colOff>904875</xdr:colOff>
      <xdr:row>17</xdr:row>
      <xdr:rowOff>15340</xdr:rowOff>
    </xdr:to>
    <xdr:cxnSp macro="">
      <xdr:nvCxnSpPr>
        <xdr:cNvPr id="58" name="直線コネクタ 57"/>
        <xdr:cNvCxnSpPr/>
      </xdr:nvCxnSpPr>
      <xdr:spPr bwMode="auto">
        <a:xfrm flipV="1">
          <a:off x="3606800" y="2938671"/>
          <a:ext cx="698500" cy="38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15340</xdr:rowOff>
    </xdr:from>
    <xdr:to>
      <xdr:col>3</xdr:col>
      <xdr:colOff>206375</xdr:colOff>
      <xdr:row>17</xdr:row>
      <xdr:rowOff>66726</xdr:rowOff>
    </xdr:to>
    <xdr:cxnSp macro="">
      <xdr:nvCxnSpPr>
        <xdr:cNvPr id="61" name="直線コネクタ 60"/>
        <xdr:cNvCxnSpPr/>
      </xdr:nvCxnSpPr>
      <xdr:spPr bwMode="auto">
        <a:xfrm flipV="1">
          <a:off x="2908300" y="2977615"/>
          <a:ext cx="698500" cy="5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88114</xdr:rowOff>
    </xdr:from>
    <xdr:to>
      <xdr:col>5</xdr:col>
      <xdr:colOff>34925</xdr:colOff>
      <xdr:row>16</xdr:row>
      <xdr:rowOff>18264</xdr:rowOff>
    </xdr:to>
    <xdr:sp macro="" textlink="">
      <xdr:nvSpPr>
        <xdr:cNvPr id="71" name="円/楕円 70"/>
        <xdr:cNvSpPr/>
      </xdr:nvSpPr>
      <xdr:spPr bwMode="auto">
        <a:xfrm>
          <a:off x="5600700" y="270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104641</xdr:rowOff>
    </xdr:from>
    <xdr:ext cx="762000" cy="259045"/>
    <xdr:sp macro="" textlink="">
      <xdr:nvSpPr>
        <xdr:cNvPr id="72" name="人口1人当たり決算額の推移該当値テキスト130"/>
        <xdr:cNvSpPr txBox="1"/>
      </xdr:nvSpPr>
      <xdr:spPr>
        <a:xfrm>
          <a:off x="5740400" y="255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112,187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37545</xdr:rowOff>
    </xdr:from>
    <xdr:to>
      <xdr:col>4</xdr:col>
      <xdr:colOff>520700</xdr:colOff>
      <xdr:row>16</xdr:row>
      <xdr:rowOff>139145</xdr:rowOff>
    </xdr:to>
    <xdr:sp macro="" textlink="">
      <xdr:nvSpPr>
        <xdr:cNvPr id="73" name="円/楕円 72"/>
        <xdr:cNvSpPr/>
      </xdr:nvSpPr>
      <xdr:spPr bwMode="auto">
        <a:xfrm>
          <a:off x="4953000" y="2828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149322</xdr:rowOff>
    </xdr:from>
    <xdr:ext cx="736600" cy="259045"/>
    <xdr:sp macro="" textlink="">
      <xdr:nvSpPr>
        <xdr:cNvPr id="74" name="テキスト ボックス 73"/>
        <xdr:cNvSpPr txBox="1"/>
      </xdr:nvSpPr>
      <xdr:spPr>
        <a:xfrm>
          <a:off x="4622800" y="259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97046</xdr:rowOff>
    </xdr:from>
    <xdr:to>
      <xdr:col>3</xdr:col>
      <xdr:colOff>955675</xdr:colOff>
      <xdr:row>17</xdr:row>
      <xdr:rowOff>27196</xdr:rowOff>
    </xdr:to>
    <xdr:sp macro="" textlink="">
      <xdr:nvSpPr>
        <xdr:cNvPr id="75" name="円/楕円 74"/>
        <xdr:cNvSpPr/>
      </xdr:nvSpPr>
      <xdr:spPr bwMode="auto">
        <a:xfrm>
          <a:off x="4254500" y="288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37373</xdr:rowOff>
    </xdr:from>
    <xdr:ext cx="762000" cy="259045"/>
    <xdr:sp macro="" textlink="">
      <xdr:nvSpPr>
        <xdr:cNvPr id="76" name="テキスト ボックス 75"/>
        <xdr:cNvSpPr txBox="1"/>
      </xdr:nvSpPr>
      <xdr:spPr>
        <a:xfrm>
          <a:off x="3924300" y="265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101,140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135990</xdr:rowOff>
    </xdr:from>
    <xdr:to>
      <xdr:col>3</xdr:col>
      <xdr:colOff>257175</xdr:colOff>
      <xdr:row>17</xdr:row>
      <xdr:rowOff>66140</xdr:rowOff>
    </xdr:to>
    <xdr:sp macro="" textlink="">
      <xdr:nvSpPr>
        <xdr:cNvPr id="77" name="円/楕円 76"/>
        <xdr:cNvSpPr/>
      </xdr:nvSpPr>
      <xdr:spPr bwMode="auto">
        <a:xfrm>
          <a:off x="3556000" y="292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76317</xdr:rowOff>
    </xdr:from>
    <xdr:ext cx="762000" cy="259045"/>
    <xdr:sp macro="" textlink="">
      <xdr:nvSpPr>
        <xdr:cNvPr id="78" name="テキスト ボックス 77"/>
        <xdr:cNvSpPr txBox="1"/>
      </xdr:nvSpPr>
      <xdr:spPr>
        <a:xfrm>
          <a:off x="3225800" y="269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98,755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15926</xdr:rowOff>
    </xdr:from>
    <xdr:to>
      <xdr:col>2</xdr:col>
      <xdr:colOff>692150</xdr:colOff>
      <xdr:row>17</xdr:row>
      <xdr:rowOff>117526</xdr:rowOff>
    </xdr:to>
    <xdr:sp macro="" textlink="">
      <xdr:nvSpPr>
        <xdr:cNvPr id="79" name="円/楕円 78"/>
        <xdr:cNvSpPr/>
      </xdr:nvSpPr>
      <xdr:spPr bwMode="auto">
        <a:xfrm>
          <a:off x="2857500" y="297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127703</xdr:rowOff>
    </xdr:from>
    <xdr:ext cx="762000" cy="259045"/>
    <xdr:sp macro="" textlink="">
      <xdr:nvSpPr>
        <xdr:cNvPr id="80" name="テキスト ボックス 79"/>
        <xdr:cNvSpPr txBox="1"/>
      </xdr:nvSpPr>
      <xdr:spPr>
        <a:xfrm>
          <a:off x="2527300" y="274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222726</xdr:rowOff>
    </xdr:from>
    <xdr:to>
      <xdr:col>4</xdr:col>
      <xdr:colOff>1117600</xdr:colOff>
      <xdr:row>35</xdr:row>
      <xdr:rowOff>295916</xdr:rowOff>
    </xdr:to>
    <xdr:cxnSp macro="">
      <xdr:nvCxnSpPr>
        <xdr:cNvPr id="113" name="直線コネクタ 112"/>
        <xdr:cNvCxnSpPr/>
      </xdr:nvCxnSpPr>
      <xdr:spPr bwMode="auto">
        <a:xfrm flipV="1">
          <a:off x="5003800" y="6833076"/>
          <a:ext cx="647700" cy="7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295916</xdr:rowOff>
    </xdr:from>
    <xdr:to>
      <xdr:col>4</xdr:col>
      <xdr:colOff>469900</xdr:colOff>
      <xdr:row>36</xdr:row>
      <xdr:rowOff>12776</xdr:rowOff>
    </xdr:to>
    <xdr:cxnSp macro="">
      <xdr:nvCxnSpPr>
        <xdr:cNvPr id="116" name="直線コネクタ 115"/>
        <xdr:cNvCxnSpPr/>
      </xdr:nvCxnSpPr>
      <xdr:spPr bwMode="auto">
        <a:xfrm flipV="1">
          <a:off x="4305300" y="6906266"/>
          <a:ext cx="698500" cy="59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329502</xdr:rowOff>
    </xdr:from>
    <xdr:to>
      <xdr:col>3</xdr:col>
      <xdr:colOff>904875</xdr:colOff>
      <xdr:row>36</xdr:row>
      <xdr:rowOff>12776</xdr:rowOff>
    </xdr:to>
    <xdr:cxnSp macro="">
      <xdr:nvCxnSpPr>
        <xdr:cNvPr id="119" name="直線コネクタ 118"/>
        <xdr:cNvCxnSpPr/>
      </xdr:nvCxnSpPr>
      <xdr:spPr bwMode="auto">
        <a:xfrm>
          <a:off x="3606800" y="6939852"/>
          <a:ext cx="698500" cy="26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329502</xdr:rowOff>
    </xdr:from>
    <xdr:to>
      <xdr:col>3</xdr:col>
      <xdr:colOff>206375</xdr:colOff>
      <xdr:row>35</xdr:row>
      <xdr:rowOff>339236</xdr:rowOff>
    </xdr:to>
    <xdr:cxnSp macro="">
      <xdr:nvCxnSpPr>
        <xdr:cNvPr id="122" name="直線コネクタ 121"/>
        <xdr:cNvCxnSpPr/>
      </xdr:nvCxnSpPr>
      <xdr:spPr bwMode="auto">
        <a:xfrm flipV="1">
          <a:off x="2908300" y="6939852"/>
          <a:ext cx="698500" cy="9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171926</xdr:rowOff>
    </xdr:from>
    <xdr:to>
      <xdr:col>5</xdr:col>
      <xdr:colOff>34925</xdr:colOff>
      <xdr:row>35</xdr:row>
      <xdr:rowOff>273526</xdr:rowOff>
    </xdr:to>
    <xdr:sp macro="" textlink="">
      <xdr:nvSpPr>
        <xdr:cNvPr id="132" name="円/楕円 131"/>
        <xdr:cNvSpPr/>
      </xdr:nvSpPr>
      <xdr:spPr bwMode="auto">
        <a:xfrm>
          <a:off x="5600700" y="6782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144003</xdr:rowOff>
    </xdr:from>
    <xdr:ext cx="762000" cy="259045"/>
    <xdr:sp macro="" textlink="">
      <xdr:nvSpPr>
        <xdr:cNvPr id="133" name="人口1人当たり決算額の推移該当値テキスト445"/>
        <xdr:cNvSpPr txBox="1"/>
      </xdr:nvSpPr>
      <xdr:spPr>
        <a:xfrm>
          <a:off x="5740400" y="675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245116</xdr:rowOff>
    </xdr:from>
    <xdr:to>
      <xdr:col>4</xdr:col>
      <xdr:colOff>520700</xdr:colOff>
      <xdr:row>36</xdr:row>
      <xdr:rowOff>3816</xdr:rowOff>
    </xdr:to>
    <xdr:sp macro="" textlink="">
      <xdr:nvSpPr>
        <xdr:cNvPr id="134" name="円/楕円 133"/>
        <xdr:cNvSpPr/>
      </xdr:nvSpPr>
      <xdr:spPr bwMode="auto">
        <a:xfrm>
          <a:off x="4953000" y="685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331493</xdr:rowOff>
    </xdr:from>
    <xdr:ext cx="736600" cy="259045"/>
    <xdr:sp macro="" textlink="">
      <xdr:nvSpPr>
        <xdr:cNvPr id="135" name="テキスト ボックス 134"/>
        <xdr:cNvSpPr txBox="1"/>
      </xdr:nvSpPr>
      <xdr:spPr>
        <a:xfrm>
          <a:off x="4622800" y="694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304876</xdr:rowOff>
    </xdr:from>
    <xdr:to>
      <xdr:col>3</xdr:col>
      <xdr:colOff>955675</xdr:colOff>
      <xdr:row>36</xdr:row>
      <xdr:rowOff>63576</xdr:rowOff>
    </xdr:to>
    <xdr:sp macro="" textlink="">
      <xdr:nvSpPr>
        <xdr:cNvPr id="136" name="円/楕円 135"/>
        <xdr:cNvSpPr/>
      </xdr:nvSpPr>
      <xdr:spPr bwMode="auto">
        <a:xfrm>
          <a:off x="4254500" y="691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48353</xdr:rowOff>
    </xdr:from>
    <xdr:ext cx="762000" cy="259045"/>
    <xdr:sp macro="" textlink="">
      <xdr:nvSpPr>
        <xdr:cNvPr id="137" name="テキスト ボックス 136"/>
        <xdr:cNvSpPr txBox="1"/>
      </xdr:nvSpPr>
      <xdr:spPr>
        <a:xfrm>
          <a:off x="3924300" y="700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278702</xdr:rowOff>
    </xdr:from>
    <xdr:to>
      <xdr:col>3</xdr:col>
      <xdr:colOff>257175</xdr:colOff>
      <xdr:row>36</xdr:row>
      <xdr:rowOff>37402</xdr:rowOff>
    </xdr:to>
    <xdr:sp macro="" textlink="">
      <xdr:nvSpPr>
        <xdr:cNvPr id="138" name="円/楕円 137"/>
        <xdr:cNvSpPr/>
      </xdr:nvSpPr>
      <xdr:spPr bwMode="auto">
        <a:xfrm>
          <a:off x="3556000" y="688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22179</xdr:rowOff>
    </xdr:from>
    <xdr:ext cx="762000" cy="259045"/>
    <xdr:sp macro="" textlink="">
      <xdr:nvSpPr>
        <xdr:cNvPr id="139" name="テキスト ボックス 138"/>
        <xdr:cNvSpPr txBox="1"/>
      </xdr:nvSpPr>
      <xdr:spPr>
        <a:xfrm>
          <a:off x="3225800" y="697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288436</xdr:rowOff>
    </xdr:from>
    <xdr:to>
      <xdr:col>2</xdr:col>
      <xdr:colOff>692150</xdr:colOff>
      <xdr:row>36</xdr:row>
      <xdr:rowOff>47136</xdr:rowOff>
    </xdr:to>
    <xdr:sp macro="" textlink="">
      <xdr:nvSpPr>
        <xdr:cNvPr id="140" name="円/楕円 139"/>
        <xdr:cNvSpPr/>
      </xdr:nvSpPr>
      <xdr:spPr bwMode="auto">
        <a:xfrm>
          <a:off x="2857500" y="689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31913</xdr:rowOff>
    </xdr:from>
    <xdr:ext cx="762000" cy="259045"/>
    <xdr:sp macro="" textlink="">
      <xdr:nvSpPr>
        <xdr:cNvPr id="141" name="テキスト ボックス 140"/>
        <xdr:cNvSpPr txBox="1"/>
      </xdr:nvSpPr>
      <xdr:spPr>
        <a:xfrm>
          <a:off x="2527300" y="698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18,263
18,056
38.10
7,456,365
7,378,805
59,804
4,667,707
6,572,900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160731</xdr:rowOff>
    </xdr:from>
    <xdr:to>
      <xdr:col>6</xdr:col>
      <xdr:colOff>511175</xdr:colOff>
      <xdr:row>35</xdr:row>
      <xdr:rowOff>159572</xdr:rowOff>
    </xdr:to>
    <xdr:cxnSp macro="">
      <xdr:nvCxnSpPr>
        <xdr:cNvPr id="63" name="直線コネクタ 62"/>
        <xdr:cNvCxnSpPr/>
      </xdr:nvCxnSpPr>
      <xdr:spPr>
        <a:xfrm flipV="1">
          <a:off x="3797300" y="5990031"/>
          <a:ext cx="838200" cy="17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159572</xdr:rowOff>
    </xdr:from>
    <xdr:to>
      <xdr:col>5</xdr:col>
      <xdr:colOff>358775</xdr:colOff>
      <xdr:row>36</xdr:row>
      <xdr:rowOff>26102</xdr:rowOff>
    </xdr:to>
    <xdr:cxnSp macro="">
      <xdr:nvCxnSpPr>
        <xdr:cNvPr id="66" name="直線コネクタ 65"/>
        <xdr:cNvCxnSpPr/>
      </xdr:nvCxnSpPr>
      <xdr:spPr>
        <a:xfrm flipV="1">
          <a:off x="2908300" y="6160322"/>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26102</xdr:rowOff>
    </xdr:from>
    <xdr:to>
      <xdr:col>4</xdr:col>
      <xdr:colOff>155575</xdr:colOff>
      <xdr:row>36</xdr:row>
      <xdr:rowOff>67560</xdr:rowOff>
    </xdr:to>
    <xdr:cxnSp macro="">
      <xdr:nvCxnSpPr>
        <xdr:cNvPr id="69" name="直線コネクタ 68"/>
        <xdr:cNvCxnSpPr/>
      </xdr:nvCxnSpPr>
      <xdr:spPr>
        <a:xfrm flipV="1">
          <a:off x="2019300" y="6198302"/>
          <a:ext cx="8890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67560</xdr:rowOff>
    </xdr:from>
    <xdr:to>
      <xdr:col>2</xdr:col>
      <xdr:colOff>638175</xdr:colOff>
      <xdr:row>36</xdr:row>
      <xdr:rowOff>135030</xdr:rowOff>
    </xdr:to>
    <xdr:cxnSp macro="">
      <xdr:nvCxnSpPr>
        <xdr:cNvPr id="72" name="直線コネクタ 71"/>
        <xdr:cNvCxnSpPr/>
      </xdr:nvCxnSpPr>
      <xdr:spPr>
        <a:xfrm flipV="1">
          <a:off x="1130300" y="6239760"/>
          <a:ext cx="889000" cy="6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109931</xdr:rowOff>
    </xdr:from>
    <xdr:to>
      <xdr:col>6</xdr:col>
      <xdr:colOff>561975</xdr:colOff>
      <xdr:row>35</xdr:row>
      <xdr:rowOff>40081</xdr:rowOff>
    </xdr:to>
    <xdr:sp macro="" textlink="">
      <xdr:nvSpPr>
        <xdr:cNvPr id="82" name="円/楕円 81"/>
        <xdr:cNvSpPr/>
      </xdr:nvSpPr>
      <xdr:spPr>
        <a:xfrm>
          <a:off x="4584700" y="59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132808</xdr:rowOff>
    </xdr:from>
    <xdr:ext cx="534377" cy="259045"/>
    <xdr:sp macro="" textlink="">
      <xdr:nvSpPr>
        <xdr:cNvPr id="83" name="人件費該当値テキスト"/>
        <xdr:cNvSpPr txBox="1"/>
      </xdr:nvSpPr>
      <xdr:spPr>
        <a:xfrm>
          <a:off x="4686300" y="57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108772</xdr:rowOff>
    </xdr:from>
    <xdr:to>
      <xdr:col>5</xdr:col>
      <xdr:colOff>409575</xdr:colOff>
      <xdr:row>36</xdr:row>
      <xdr:rowOff>38922</xdr:rowOff>
    </xdr:to>
    <xdr:sp macro="" textlink="">
      <xdr:nvSpPr>
        <xdr:cNvPr id="84" name="円/楕円 83"/>
        <xdr:cNvSpPr/>
      </xdr:nvSpPr>
      <xdr:spPr>
        <a:xfrm>
          <a:off x="3746500" y="61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30049</xdr:rowOff>
    </xdr:from>
    <xdr:ext cx="534377" cy="259045"/>
    <xdr:sp macro="" textlink="">
      <xdr:nvSpPr>
        <xdr:cNvPr id="85" name="テキスト ボックス 84"/>
        <xdr:cNvSpPr txBox="1"/>
      </xdr:nvSpPr>
      <xdr:spPr>
        <a:xfrm>
          <a:off x="3530111" y="620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146752</xdr:rowOff>
    </xdr:from>
    <xdr:to>
      <xdr:col>4</xdr:col>
      <xdr:colOff>206375</xdr:colOff>
      <xdr:row>36</xdr:row>
      <xdr:rowOff>76902</xdr:rowOff>
    </xdr:to>
    <xdr:sp macro="" textlink="">
      <xdr:nvSpPr>
        <xdr:cNvPr id="86" name="円/楕円 85"/>
        <xdr:cNvSpPr/>
      </xdr:nvSpPr>
      <xdr:spPr>
        <a:xfrm>
          <a:off x="2857500" y="61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68029</xdr:rowOff>
    </xdr:from>
    <xdr:ext cx="534377" cy="259045"/>
    <xdr:sp macro="" textlink="">
      <xdr:nvSpPr>
        <xdr:cNvPr id="87" name="テキスト ボックス 86"/>
        <xdr:cNvSpPr txBox="1"/>
      </xdr:nvSpPr>
      <xdr:spPr>
        <a:xfrm>
          <a:off x="2641111" y="624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16760</xdr:rowOff>
    </xdr:from>
    <xdr:to>
      <xdr:col>3</xdr:col>
      <xdr:colOff>3175</xdr:colOff>
      <xdr:row>36</xdr:row>
      <xdr:rowOff>118360</xdr:rowOff>
    </xdr:to>
    <xdr:sp macro="" textlink="">
      <xdr:nvSpPr>
        <xdr:cNvPr id="88" name="円/楕円 87"/>
        <xdr:cNvSpPr/>
      </xdr:nvSpPr>
      <xdr:spPr>
        <a:xfrm>
          <a:off x="1968500" y="61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109487</xdr:rowOff>
    </xdr:from>
    <xdr:ext cx="534377" cy="259045"/>
    <xdr:sp macro="" textlink="">
      <xdr:nvSpPr>
        <xdr:cNvPr id="89" name="テキスト ボックス 88"/>
        <xdr:cNvSpPr txBox="1"/>
      </xdr:nvSpPr>
      <xdr:spPr>
        <a:xfrm>
          <a:off x="1752111" y="628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84230</xdr:rowOff>
    </xdr:from>
    <xdr:to>
      <xdr:col>1</xdr:col>
      <xdr:colOff>485775</xdr:colOff>
      <xdr:row>37</xdr:row>
      <xdr:rowOff>14380</xdr:rowOff>
    </xdr:to>
    <xdr:sp macro="" textlink="">
      <xdr:nvSpPr>
        <xdr:cNvPr id="90" name="円/楕円 89"/>
        <xdr:cNvSpPr/>
      </xdr:nvSpPr>
      <xdr:spPr>
        <a:xfrm>
          <a:off x="1079500" y="625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5507</xdr:rowOff>
    </xdr:from>
    <xdr:ext cx="534377" cy="259045"/>
    <xdr:sp macro="" textlink="">
      <xdr:nvSpPr>
        <xdr:cNvPr id="91" name="テキスト ボックス 90"/>
        <xdr:cNvSpPr txBox="1"/>
      </xdr:nvSpPr>
      <xdr:spPr>
        <a:xfrm>
          <a:off x="863111" y="63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100625</xdr:rowOff>
    </xdr:from>
    <xdr:to>
      <xdr:col>6</xdr:col>
      <xdr:colOff>511175</xdr:colOff>
      <xdr:row>58</xdr:row>
      <xdr:rowOff>140629</xdr:rowOff>
    </xdr:to>
    <xdr:cxnSp macro="">
      <xdr:nvCxnSpPr>
        <xdr:cNvPr id="121" name="直線コネクタ 120"/>
        <xdr:cNvCxnSpPr/>
      </xdr:nvCxnSpPr>
      <xdr:spPr>
        <a:xfrm flipV="1">
          <a:off x="3797300" y="10044725"/>
          <a:ext cx="8382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140629</xdr:rowOff>
    </xdr:from>
    <xdr:to>
      <xdr:col>5</xdr:col>
      <xdr:colOff>358775</xdr:colOff>
      <xdr:row>59</xdr:row>
      <xdr:rowOff>3942</xdr:rowOff>
    </xdr:to>
    <xdr:cxnSp macro="">
      <xdr:nvCxnSpPr>
        <xdr:cNvPr id="124" name="直線コネクタ 123"/>
        <xdr:cNvCxnSpPr/>
      </xdr:nvCxnSpPr>
      <xdr:spPr>
        <a:xfrm flipV="1">
          <a:off x="2908300" y="10084729"/>
          <a:ext cx="889000" cy="3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3942</xdr:rowOff>
    </xdr:from>
    <xdr:to>
      <xdr:col>4</xdr:col>
      <xdr:colOff>155575</xdr:colOff>
      <xdr:row>59</xdr:row>
      <xdr:rowOff>33706</xdr:rowOff>
    </xdr:to>
    <xdr:cxnSp macro="">
      <xdr:nvCxnSpPr>
        <xdr:cNvPr id="127" name="直線コネクタ 126"/>
        <xdr:cNvCxnSpPr/>
      </xdr:nvCxnSpPr>
      <xdr:spPr>
        <a:xfrm flipV="1">
          <a:off x="2019300" y="10119492"/>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33706</xdr:rowOff>
    </xdr:from>
    <xdr:to>
      <xdr:col>2</xdr:col>
      <xdr:colOff>638175</xdr:colOff>
      <xdr:row>59</xdr:row>
      <xdr:rowOff>48108</xdr:rowOff>
    </xdr:to>
    <xdr:cxnSp macro="">
      <xdr:nvCxnSpPr>
        <xdr:cNvPr id="130" name="直線コネクタ 129"/>
        <xdr:cNvCxnSpPr/>
      </xdr:nvCxnSpPr>
      <xdr:spPr>
        <a:xfrm flipV="1">
          <a:off x="1130300" y="10149256"/>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49825</xdr:rowOff>
    </xdr:from>
    <xdr:to>
      <xdr:col>6</xdr:col>
      <xdr:colOff>561975</xdr:colOff>
      <xdr:row>58</xdr:row>
      <xdr:rowOff>151425</xdr:rowOff>
    </xdr:to>
    <xdr:sp macro="" textlink="">
      <xdr:nvSpPr>
        <xdr:cNvPr id="140" name="円/楕円 139"/>
        <xdr:cNvSpPr/>
      </xdr:nvSpPr>
      <xdr:spPr>
        <a:xfrm>
          <a:off x="4584700" y="99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28252</xdr:rowOff>
    </xdr:from>
    <xdr:ext cx="534377" cy="259045"/>
    <xdr:sp macro="" textlink="">
      <xdr:nvSpPr>
        <xdr:cNvPr id="141" name="物件費該当値テキスト"/>
        <xdr:cNvSpPr txBox="1"/>
      </xdr:nvSpPr>
      <xdr:spPr>
        <a:xfrm>
          <a:off x="4686300" y="99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89829</xdr:rowOff>
    </xdr:from>
    <xdr:to>
      <xdr:col>5</xdr:col>
      <xdr:colOff>409575</xdr:colOff>
      <xdr:row>59</xdr:row>
      <xdr:rowOff>19979</xdr:rowOff>
    </xdr:to>
    <xdr:sp macro="" textlink="">
      <xdr:nvSpPr>
        <xdr:cNvPr id="142" name="円/楕円 141"/>
        <xdr:cNvSpPr/>
      </xdr:nvSpPr>
      <xdr:spPr>
        <a:xfrm>
          <a:off x="3746500" y="100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11106</xdr:rowOff>
    </xdr:from>
    <xdr:ext cx="534377" cy="259045"/>
    <xdr:sp macro="" textlink="">
      <xdr:nvSpPr>
        <xdr:cNvPr id="143" name="テキスト ボックス 142"/>
        <xdr:cNvSpPr txBox="1"/>
      </xdr:nvSpPr>
      <xdr:spPr>
        <a:xfrm>
          <a:off x="3530111" y="10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124592</xdr:rowOff>
    </xdr:from>
    <xdr:to>
      <xdr:col>4</xdr:col>
      <xdr:colOff>206375</xdr:colOff>
      <xdr:row>59</xdr:row>
      <xdr:rowOff>54742</xdr:rowOff>
    </xdr:to>
    <xdr:sp macro="" textlink="">
      <xdr:nvSpPr>
        <xdr:cNvPr id="144" name="円/楕円 143"/>
        <xdr:cNvSpPr/>
      </xdr:nvSpPr>
      <xdr:spPr>
        <a:xfrm>
          <a:off x="2857500" y="1006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45869</xdr:rowOff>
    </xdr:from>
    <xdr:ext cx="534377" cy="259045"/>
    <xdr:sp macro="" textlink="">
      <xdr:nvSpPr>
        <xdr:cNvPr id="145" name="テキスト ボックス 144"/>
        <xdr:cNvSpPr txBox="1"/>
      </xdr:nvSpPr>
      <xdr:spPr>
        <a:xfrm>
          <a:off x="2641111" y="1016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154356</xdr:rowOff>
    </xdr:from>
    <xdr:to>
      <xdr:col>3</xdr:col>
      <xdr:colOff>3175</xdr:colOff>
      <xdr:row>59</xdr:row>
      <xdr:rowOff>84506</xdr:rowOff>
    </xdr:to>
    <xdr:sp macro="" textlink="">
      <xdr:nvSpPr>
        <xdr:cNvPr id="146" name="円/楕円 145"/>
        <xdr:cNvSpPr/>
      </xdr:nvSpPr>
      <xdr:spPr>
        <a:xfrm>
          <a:off x="1968500" y="100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75633</xdr:rowOff>
    </xdr:from>
    <xdr:ext cx="534377" cy="259045"/>
    <xdr:sp macro="" textlink="">
      <xdr:nvSpPr>
        <xdr:cNvPr id="147" name="テキスト ボックス 146"/>
        <xdr:cNvSpPr txBox="1"/>
      </xdr:nvSpPr>
      <xdr:spPr>
        <a:xfrm>
          <a:off x="1752111" y="101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168758</xdr:rowOff>
    </xdr:from>
    <xdr:to>
      <xdr:col>1</xdr:col>
      <xdr:colOff>485775</xdr:colOff>
      <xdr:row>59</xdr:row>
      <xdr:rowOff>98908</xdr:rowOff>
    </xdr:to>
    <xdr:sp macro="" textlink="">
      <xdr:nvSpPr>
        <xdr:cNvPr id="148" name="円/楕円 147"/>
        <xdr:cNvSpPr/>
      </xdr:nvSpPr>
      <xdr:spPr>
        <a:xfrm>
          <a:off x="1079500" y="101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90035</xdr:rowOff>
    </xdr:from>
    <xdr:ext cx="534377" cy="259045"/>
    <xdr:sp macro="" textlink="">
      <xdr:nvSpPr>
        <xdr:cNvPr id="149" name="テキスト ボックス 148"/>
        <xdr:cNvSpPr txBox="1"/>
      </xdr:nvSpPr>
      <xdr:spPr>
        <a:xfrm>
          <a:off x="863111" y="102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30772</xdr:rowOff>
    </xdr:from>
    <xdr:to>
      <xdr:col>6</xdr:col>
      <xdr:colOff>511175</xdr:colOff>
      <xdr:row>79</xdr:row>
      <xdr:rowOff>33134</xdr:rowOff>
    </xdr:to>
    <xdr:cxnSp macro="">
      <xdr:nvCxnSpPr>
        <xdr:cNvPr id="178" name="直線コネクタ 177"/>
        <xdr:cNvCxnSpPr/>
      </xdr:nvCxnSpPr>
      <xdr:spPr>
        <a:xfrm>
          <a:off x="3797300" y="13575322"/>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29324</xdr:rowOff>
    </xdr:from>
    <xdr:to>
      <xdr:col>5</xdr:col>
      <xdr:colOff>358775</xdr:colOff>
      <xdr:row>79</xdr:row>
      <xdr:rowOff>30772</xdr:rowOff>
    </xdr:to>
    <xdr:cxnSp macro="">
      <xdr:nvCxnSpPr>
        <xdr:cNvPr id="181" name="直線コネクタ 180"/>
        <xdr:cNvCxnSpPr/>
      </xdr:nvCxnSpPr>
      <xdr:spPr>
        <a:xfrm>
          <a:off x="2908300" y="1357387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29324</xdr:rowOff>
    </xdr:from>
    <xdr:to>
      <xdr:col>4</xdr:col>
      <xdr:colOff>155575</xdr:colOff>
      <xdr:row>79</xdr:row>
      <xdr:rowOff>32258</xdr:rowOff>
    </xdr:to>
    <xdr:cxnSp macro="">
      <xdr:nvCxnSpPr>
        <xdr:cNvPr id="184" name="直線コネクタ 183"/>
        <xdr:cNvCxnSpPr/>
      </xdr:nvCxnSpPr>
      <xdr:spPr>
        <a:xfrm flipV="1">
          <a:off x="2019300" y="13573874"/>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11531</xdr:rowOff>
    </xdr:from>
    <xdr:to>
      <xdr:col>2</xdr:col>
      <xdr:colOff>638175</xdr:colOff>
      <xdr:row>79</xdr:row>
      <xdr:rowOff>32258</xdr:rowOff>
    </xdr:to>
    <xdr:cxnSp macro="">
      <xdr:nvCxnSpPr>
        <xdr:cNvPr id="187" name="直線コネクタ 186"/>
        <xdr:cNvCxnSpPr/>
      </xdr:nvCxnSpPr>
      <xdr:spPr>
        <a:xfrm>
          <a:off x="1130300" y="13556081"/>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153784</xdr:rowOff>
    </xdr:from>
    <xdr:to>
      <xdr:col>6</xdr:col>
      <xdr:colOff>561975</xdr:colOff>
      <xdr:row>79</xdr:row>
      <xdr:rowOff>83934</xdr:rowOff>
    </xdr:to>
    <xdr:sp macro="" textlink="">
      <xdr:nvSpPr>
        <xdr:cNvPr id="197" name="円/楕円 196"/>
        <xdr:cNvSpPr/>
      </xdr:nvSpPr>
      <xdr:spPr>
        <a:xfrm>
          <a:off x="4584700" y="135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68711</xdr:rowOff>
    </xdr:from>
    <xdr:ext cx="378565" cy="259045"/>
    <xdr:sp macro="" textlink="">
      <xdr:nvSpPr>
        <xdr:cNvPr id="198" name="維持補修費該当値テキスト"/>
        <xdr:cNvSpPr txBox="1"/>
      </xdr:nvSpPr>
      <xdr:spPr>
        <a:xfrm>
          <a:off x="4686300" y="13441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151422</xdr:rowOff>
    </xdr:from>
    <xdr:to>
      <xdr:col>5</xdr:col>
      <xdr:colOff>409575</xdr:colOff>
      <xdr:row>79</xdr:row>
      <xdr:rowOff>81572</xdr:rowOff>
    </xdr:to>
    <xdr:sp macro="" textlink="">
      <xdr:nvSpPr>
        <xdr:cNvPr id="199" name="円/楕円 198"/>
        <xdr:cNvSpPr/>
      </xdr:nvSpPr>
      <xdr:spPr>
        <a:xfrm>
          <a:off x="3746500" y="135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72699</xdr:rowOff>
    </xdr:from>
    <xdr:ext cx="378565" cy="259045"/>
    <xdr:sp macro="" textlink="">
      <xdr:nvSpPr>
        <xdr:cNvPr id="200" name="テキスト ボックス 199"/>
        <xdr:cNvSpPr txBox="1"/>
      </xdr:nvSpPr>
      <xdr:spPr>
        <a:xfrm>
          <a:off x="3608017" y="13617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149974</xdr:rowOff>
    </xdr:from>
    <xdr:to>
      <xdr:col>4</xdr:col>
      <xdr:colOff>206375</xdr:colOff>
      <xdr:row>79</xdr:row>
      <xdr:rowOff>80124</xdr:rowOff>
    </xdr:to>
    <xdr:sp macro="" textlink="">
      <xdr:nvSpPr>
        <xdr:cNvPr id="201" name="円/楕円 200"/>
        <xdr:cNvSpPr/>
      </xdr:nvSpPr>
      <xdr:spPr>
        <a:xfrm>
          <a:off x="2857500" y="135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71251</xdr:rowOff>
    </xdr:from>
    <xdr:ext cx="378565" cy="259045"/>
    <xdr:sp macro="" textlink="">
      <xdr:nvSpPr>
        <xdr:cNvPr id="202" name="テキスト ボックス 201"/>
        <xdr:cNvSpPr txBox="1"/>
      </xdr:nvSpPr>
      <xdr:spPr>
        <a:xfrm>
          <a:off x="2719017" y="1361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152908</xdr:rowOff>
    </xdr:from>
    <xdr:to>
      <xdr:col>3</xdr:col>
      <xdr:colOff>3175</xdr:colOff>
      <xdr:row>79</xdr:row>
      <xdr:rowOff>83058</xdr:rowOff>
    </xdr:to>
    <xdr:sp macro="" textlink="">
      <xdr:nvSpPr>
        <xdr:cNvPr id="203" name="円/楕円 202"/>
        <xdr:cNvSpPr/>
      </xdr:nvSpPr>
      <xdr:spPr>
        <a:xfrm>
          <a:off x="1968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74185</xdr:rowOff>
    </xdr:from>
    <xdr:ext cx="378565" cy="259045"/>
    <xdr:sp macro="" textlink="">
      <xdr:nvSpPr>
        <xdr:cNvPr id="204" name="テキスト ボックス 203"/>
        <xdr:cNvSpPr txBox="1"/>
      </xdr:nvSpPr>
      <xdr:spPr>
        <a:xfrm>
          <a:off x="1830017" y="1361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132181</xdr:rowOff>
    </xdr:from>
    <xdr:to>
      <xdr:col>1</xdr:col>
      <xdr:colOff>485775</xdr:colOff>
      <xdr:row>79</xdr:row>
      <xdr:rowOff>62331</xdr:rowOff>
    </xdr:to>
    <xdr:sp macro="" textlink="">
      <xdr:nvSpPr>
        <xdr:cNvPr id="205" name="円/楕円 204"/>
        <xdr:cNvSpPr/>
      </xdr:nvSpPr>
      <xdr:spPr>
        <a:xfrm>
          <a:off x="1079500" y="135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53458</xdr:rowOff>
    </xdr:from>
    <xdr:ext cx="378565" cy="259045"/>
    <xdr:sp macro="" textlink="">
      <xdr:nvSpPr>
        <xdr:cNvPr id="206" name="テキスト ボックス 205"/>
        <xdr:cNvSpPr txBox="1"/>
      </xdr:nvSpPr>
      <xdr:spPr>
        <a:xfrm>
          <a:off x="941017" y="13598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28209</xdr:rowOff>
    </xdr:from>
    <xdr:to>
      <xdr:col>6</xdr:col>
      <xdr:colOff>511175</xdr:colOff>
      <xdr:row>95</xdr:row>
      <xdr:rowOff>66743</xdr:rowOff>
    </xdr:to>
    <xdr:cxnSp macro="">
      <xdr:nvCxnSpPr>
        <xdr:cNvPr id="238" name="直線コネクタ 237"/>
        <xdr:cNvCxnSpPr/>
      </xdr:nvCxnSpPr>
      <xdr:spPr>
        <a:xfrm flipV="1">
          <a:off x="3797300" y="16315959"/>
          <a:ext cx="838200" cy="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66743</xdr:rowOff>
    </xdr:from>
    <xdr:to>
      <xdr:col>5</xdr:col>
      <xdr:colOff>358775</xdr:colOff>
      <xdr:row>95</xdr:row>
      <xdr:rowOff>107173</xdr:rowOff>
    </xdr:to>
    <xdr:cxnSp macro="">
      <xdr:nvCxnSpPr>
        <xdr:cNvPr id="241" name="直線コネクタ 240"/>
        <xdr:cNvCxnSpPr/>
      </xdr:nvCxnSpPr>
      <xdr:spPr>
        <a:xfrm flipV="1">
          <a:off x="2908300" y="16354493"/>
          <a:ext cx="8890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107173</xdr:rowOff>
    </xdr:from>
    <xdr:to>
      <xdr:col>4</xdr:col>
      <xdr:colOff>155575</xdr:colOff>
      <xdr:row>96</xdr:row>
      <xdr:rowOff>24878</xdr:rowOff>
    </xdr:to>
    <xdr:cxnSp macro="">
      <xdr:nvCxnSpPr>
        <xdr:cNvPr id="244" name="直線コネクタ 243"/>
        <xdr:cNvCxnSpPr/>
      </xdr:nvCxnSpPr>
      <xdr:spPr>
        <a:xfrm flipV="1">
          <a:off x="2019300" y="16394923"/>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24878</xdr:rowOff>
    </xdr:from>
    <xdr:to>
      <xdr:col>2</xdr:col>
      <xdr:colOff>638175</xdr:colOff>
      <xdr:row>96</xdr:row>
      <xdr:rowOff>30902</xdr:rowOff>
    </xdr:to>
    <xdr:cxnSp macro="">
      <xdr:nvCxnSpPr>
        <xdr:cNvPr id="247" name="直線コネクタ 246"/>
        <xdr:cNvCxnSpPr/>
      </xdr:nvCxnSpPr>
      <xdr:spPr>
        <a:xfrm flipV="1">
          <a:off x="1130300" y="16484078"/>
          <a:ext cx="889000" cy="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148859</xdr:rowOff>
    </xdr:from>
    <xdr:to>
      <xdr:col>6</xdr:col>
      <xdr:colOff>561975</xdr:colOff>
      <xdr:row>95</xdr:row>
      <xdr:rowOff>79009</xdr:rowOff>
    </xdr:to>
    <xdr:sp macro="" textlink="">
      <xdr:nvSpPr>
        <xdr:cNvPr id="257" name="円/楕円 256"/>
        <xdr:cNvSpPr/>
      </xdr:nvSpPr>
      <xdr:spPr>
        <a:xfrm>
          <a:off x="4584700" y="1626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127286</xdr:rowOff>
    </xdr:from>
    <xdr:ext cx="534377" cy="259045"/>
    <xdr:sp macro="" textlink="">
      <xdr:nvSpPr>
        <xdr:cNvPr id="258" name="扶助費該当値テキスト"/>
        <xdr:cNvSpPr txBox="1"/>
      </xdr:nvSpPr>
      <xdr:spPr>
        <a:xfrm>
          <a:off x="4686300" y="1624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15943</xdr:rowOff>
    </xdr:from>
    <xdr:to>
      <xdr:col>5</xdr:col>
      <xdr:colOff>409575</xdr:colOff>
      <xdr:row>95</xdr:row>
      <xdr:rowOff>117543</xdr:rowOff>
    </xdr:to>
    <xdr:sp macro="" textlink="">
      <xdr:nvSpPr>
        <xdr:cNvPr id="259" name="円/楕円 258"/>
        <xdr:cNvSpPr/>
      </xdr:nvSpPr>
      <xdr:spPr>
        <a:xfrm>
          <a:off x="3746500" y="163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134070</xdr:rowOff>
    </xdr:from>
    <xdr:ext cx="534377" cy="259045"/>
    <xdr:sp macro="" textlink="">
      <xdr:nvSpPr>
        <xdr:cNvPr id="260" name="テキスト ボックス 259"/>
        <xdr:cNvSpPr txBox="1"/>
      </xdr:nvSpPr>
      <xdr:spPr>
        <a:xfrm>
          <a:off x="3530111" y="1607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56373</xdr:rowOff>
    </xdr:from>
    <xdr:to>
      <xdr:col>4</xdr:col>
      <xdr:colOff>206375</xdr:colOff>
      <xdr:row>95</xdr:row>
      <xdr:rowOff>157973</xdr:rowOff>
    </xdr:to>
    <xdr:sp macro="" textlink="">
      <xdr:nvSpPr>
        <xdr:cNvPr id="261" name="円/楕円 260"/>
        <xdr:cNvSpPr/>
      </xdr:nvSpPr>
      <xdr:spPr>
        <a:xfrm>
          <a:off x="2857500" y="163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3050</xdr:rowOff>
    </xdr:from>
    <xdr:ext cx="534377" cy="259045"/>
    <xdr:sp macro="" textlink="">
      <xdr:nvSpPr>
        <xdr:cNvPr id="262" name="テキスト ボックス 261"/>
        <xdr:cNvSpPr txBox="1"/>
      </xdr:nvSpPr>
      <xdr:spPr>
        <a:xfrm>
          <a:off x="2641111" y="161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145528</xdr:rowOff>
    </xdr:from>
    <xdr:to>
      <xdr:col>3</xdr:col>
      <xdr:colOff>3175</xdr:colOff>
      <xdr:row>96</xdr:row>
      <xdr:rowOff>75678</xdr:rowOff>
    </xdr:to>
    <xdr:sp macro="" textlink="">
      <xdr:nvSpPr>
        <xdr:cNvPr id="263" name="円/楕円 262"/>
        <xdr:cNvSpPr/>
      </xdr:nvSpPr>
      <xdr:spPr>
        <a:xfrm>
          <a:off x="1968500" y="16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92205</xdr:rowOff>
    </xdr:from>
    <xdr:ext cx="534377" cy="259045"/>
    <xdr:sp macro="" textlink="">
      <xdr:nvSpPr>
        <xdr:cNvPr id="264" name="テキスト ボックス 263"/>
        <xdr:cNvSpPr txBox="1"/>
      </xdr:nvSpPr>
      <xdr:spPr>
        <a:xfrm>
          <a:off x="1752111" y="162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151552</xdr:rowOff>
    </xdr:from>
    <xdr:to>
      <xdr:col>1</xdr:col>
      <xdr:colOff>485775</xdr:colOff>
      <xdr:row>96</xdr:row>
      <xdr:rowOff>81702</xdr:rowOff>
    </xdr:to>
    <xdr:sp macro="" textlink="">
      <xdr:nvSpPr>
        <xdr:cNvPr id="265" name="円/楕円 264"/>
        <xdr:cNvSpPr/>
      </xdr:nvSpPr>
      <xdr:spPr>
        <a:xfrm>
          <a:off x="1079500" y="164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72829</xdr:rowOff>
    </xdr:from>
    <xdr:ext cx="534377" cy="259045"/>
    <xdr:sp macro="" textlink="">
      <xdr:nvSpPr>
        <xdr:cNvPr id="266" name="テキスト ボックス 265"/>
        <xdr:cNvSpPr txBox="1"/>
      </xdr:nvSpPr>
      <xdr:spPr>
        <a:xfrm>
          <a:off x="863111" y="1653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64131</xdr:rowOff>
    </xdr:from>
    <xdr:to>
      <xdr:col>15</xdr:col>
      <xdr:colOff>180975</xdr:colOff>
      <xdr:row>34</xdr:row>
      <xdr:rowOff>81266</xdr:rowOff>
    </xdr:to>
    <xdr:cxnSp macro="">
      <xdr:nvCxnSpPr>
        <xdr:cNvPr id="297" name="直線コネクタ 296"/>
        <xdr:cNvCxnSpPr/>
      </xdr:nvCxnSpPr>
      <xdr:spPr>
        <a:xfrm>
          <a:off x="9639300" y="5721981"/>
          <a:ext cx="838200" cy="18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4804</xdr:rowOff>
    </xdr:from>
    <xdr:to>
      <xdr:col>14</xdr:col>
      <xdr:colOff>28575</xdr:colOff>
      <xdr:row>33</xdr:row>
      <xdr:rowOff>64131</xdr:rowOff>
    </xdr:to>
    <xdr:cxnSp macro="">
      <xdr:nvCxnSpPr>
        <xdr:cNvPr id="300" name="直線コネクタ 299"/>
        <xdr:cNvCxnSpPr/>
      </xdr:nvCxnSpPr>
      <xdr:spPr>
        <a:xfrm>
          <a:off x="8750300" y="5662654"/>
          <a:ext cx="8890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4804</xdr:rowOff>
    </xdr:from>
    <xdr:to>
      <xdr:col>12</xdr:col>
      <xdr:colOff>511175</xdr:colOff>
      <xdr:row>35</xdr:row>
      <xdr:rowOff>20512</xdr:rowOff>
    </xdr:to>
    <xdr:cxnSp macro="">
      <xdr:nvCxnSpPr>
        <xdr:cNvPr id="303" name="直線コネクタ 302"/>
        <xdr:cNvCxnSpPr/>
      </xdr:nvCxnSpPr>
      <xdr:spPr>
        <a:xfrm flipV="1">
          <a:off x="7861300" y="5662654"/>
          <a:ext cx="889000" cy="35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20512</xdr:rowOff>
    </xdr:from>
    <xdr:to>
      <xdr:col>11</xdr:col>
      <xdr:colOff>307975</xdr:colOff>
      <xdr:row>35</xdr:row>
      <xdr:rowOff>97344</xdr:rowOff>
    </xdr:to>
    <xdr:cxnSp macro="">
      <xdr:nvCxnSpPr>
        <xdr:cNvPr id="306" name="直線コネクタ 305"/>
        <xdr:cNvCxnSpPr/>
      </xdr:nvCxnSpPr>
      <xdr:spPr>
        <a:xfrm flipV="1">
          <a:off x="6972300" y="6021262"/>
          <a:ext cx="889000" cy="7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30466</xdr:rowOff>
    </xdr:from>
    <xdr:to>
      <xdr:col>15</xdr:col>
      <xdr:colOff>231775</xdr:colOff>
      <xdr:row>34</xdr:row>
      <xdr:rowOff>132066</xdr:rowOff>
    </xdr:to>
    <xdr:sp macro="" textlink="">
      <xdr:nvSpPr>
        <xdr:cNvPr id="316" name="円/楕円 315"/>
        <xdr:cNvSpPr/>
      </xdr:nvSpPr>
      <xdr:spPr>
        <a:xfrm>
          <a:off x="10426700" y="58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53343</xdr:rowOff>
    </xdr:from>
    <xdr:ext cx="534377" cy="259045"/>
    <xdr:sp macro="" textlink="">
      <xdr:nvSpPr>
        <xdr:cNvPr id="317" name="補助費等該当値テキスト"/>
        <xdr:cNvSpPr txBox="1"/>
      </xdr:nvSpPr>
      <xdr:spPr>
        <a:xfrm>
          <a:off x="10528300" y="57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80,368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13331</xdr:rowOff>
    </xdr:from>
    <xdr:to>
      <xdr:col>14</xdr:col>
      <xdr:colOff>79375</xdr:colOff>
      <xdr:row>33</xdr:row>
      <xdr:rowOff>114931</xdr:rowOff>
    </xdr:to>
    <xdr:sp macro="" textlink="">
      <xdr:nvSpPr>
        <xdr:cNvPr id="318" name="円/楕円 317"/>
        <xdr:cNvSpPr/>
      </xdr:nvSpPr>
      <xdr:spPr>
        <a:xfrm>
          <a:off x="9588500" y="56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131458</xdr:rowOff>
    </xdr:from>
    <xdr:ext cx="534377" cy="259045"/>
    <xdr:sp macro="" textlink="">
      <xdr:nvSpPr>
        <xdr:cNvPr id="319" name="テキスト ボックス 318"/>
        <xdr:cNvSpPr txBox="1"/>
      </xdr:nvSpPr>
      <xdr:spPr>
        <a:xfrm>
          <a:off x="9372111" y="5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97,692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125454</xdr:rowOff>
    </xdr:from>
    <xdr:to>
      <xdr:col>12</xdr:col>
      <xdr:colOff>561975</xdr:colOff>
      <xdr:row>33</xdr:row>
      <xdr:rowOff>55604</xdr:rowOff>
    </xdr:to>
    <xdr:sp macro="" textlink="">
      <xdr:nvSpPr>
        <xdr:cNvPr id="320" name="円/楕円 319"/>
        <xdr:cNvSpPr/>
      </xdr:nvSpPr>
      <xdr:spPr>
        <a:xfrm>
          <a:off x="8699500" y="56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72131</xdr:rowOff>
    </xdr:from>
    <xdr:ext cx="599010" cy="259045"/>
    <xdr:sp macro="" textlink="">
      <xdr:nvSpPr>
        <xdr:cNvPr id="321" name="テキスト ボックス 320"/>
        <xdr:cNvSpPr txBox="1"/>
      </xdr:nvSpPr>
      <xdr:spPr>
        <a:xfrm>
          <a:off x="8450794" y="538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141162</xdr:rowOff>
    </xdr:from>
    <xdr:to>
      <xdr:col>11</xdr:col>
      <xdr:colOff>358775</xdr:colOff>
      <xdr:row>35</xdr:row>
      <xdr:rowOff>71312</xdr:rowOff>
    </xdr:to>
    <xdr:sp macro="" textlink="">
      <xdr:nvSpPr>
        <xdr:cNvPr id="322" name="円/楕円 321"/>
        <xdr:cNvSpPr/>
      </xdr:nvSpPr>
      <xdr:spPr>
        <a:xfrm>
          <a:off x="7810500" y="59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87839</xdr:rowOff>
    </xdr:from>
    <xdr:ext cx="534377" cy="259045"/>
    <xdr:sp macro="" textlink="">
      <xdr:nvSpPr>
        <xdr:cNvPr id="323" name="テキスト ボックス 322"/>
        <xdr:cNvSpPr txBox="1"/>
      </xdr:nvSpPr>
      <xdr:spPr>
        <a:xfrm>
          <a:off x="7594111" y="57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46544</xdr:rowOff>
    </xdr:from>
    <xdr:to>
      <xdr:col>10</xdr:col>
      <xdr:colOff>155575</xdr:colOff>
      <xdr:row>35</xdr:row>
      <xdr:rowOff>148144</xdr:rowOff>
    </xdr:to>
    <xdr:sp macro="" textlink="">
      <xdr:nvSpPr>
        <xdr:cNvPr id="324" name="円/楕円 323"/>
        <xdr:cNvSpPr/>
      </xdr:nvSpPr>
      <xdr:spPr>
        <a:xfrm>
          <a:off x="6921500" y="60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139271</xdr:rowOff>
    </xdr:from>
    <xdr:ext cx="534377" cy="259045"/>
    <xdr:sp macro="" textlink="">
      <xdr:nvSpPr>
        <xdr:cNvPr id="325" name="テキスト ボックス 324"/>
        <xdr:cNvSpPr txBox="1"/>
      </xdr:nvSpPr>
      <xdr:spPr>
        <a:xfrm>
          <a:off x="6705111" y="61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3694</xdr:rowOff>
    </xdr:from>
    <xdr:to>
      <xdr:col>15</xdr:col>
      <xdr:colOff>180975</xdr:colOff>
      <xdr:row>57</xdr:row>
      <xdr:rowOff>62508</xdr:rowOff>
    </xdr:to>
    <xdr:cxnSp macro="">
      <xdr:nvCxnSpPr>
        <xdr:cNvPr id="350" name="直線コネクタ 349"/>
        <xdr:cNvCxnSpPr/>
      </xdr:nvCxnSpPr>
      <xdr:spPr>
        <a:xfrm>
          <a:off x="9639300" y="9776344"/>
          <a:ext cx="838200" cy="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3694</xdr:rowOff>
    </xdr:from>
    <xdr:to>
      <xdr:col>14</xdr:col>
      <xdr:colOff>28575</xdr:colOff>
      <xdr:row>57</xdr:row>
      <xdr:rowOff>109793</xdr:rowOff>
    </xdr:to>
    <xdr:cxnSp macro="">
      <xdr:nvCxnSpPr>
        <xdr:cNvPr id="353" name="直線コネクタ 352"/>
        <xdr:cNvCxnSpPr/>
      </xdr:nvCxnSpPr>
      <xdr:spPr>
        <a:xfrm flipV="1">
          <a:off x="8750300" y="9776344"/>
          <a:ext cx="889000" cy="10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26549</xdr:rowOff>
    </xdr:from>
    <xdr:to>
      <xdr:col>12</xdr:col>
      <xdr:colOff>511175</xdr:colOff>
      <xdr:row>57</xdr:row>
      <xdr:rowOff>109793</xdr:rowOff>
    </xdr:to>
    <xdr:cxnSp macro="">
      <xdr:nvCxnSpPr>
        <xdr:cNvPr id="356" name="直線コネクタ 355"/>
        <xdr:cNvCxnSpPr/>
      </xdr:nvCxnSpPr>
      <xdr:spPr>
        <a:xfrm>
          <a:off x="7861300" y="9799199"/>
          <a:ext cx="889000" cy="8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78618</xdr:rowOff>
    </xdr:from>
    <xdr:to>
      <xdr:col>11</xdr:col>
      <xdr:colOff>307975</xdr:colOff>
      <xdr:row>57</xdr:row>
      <xdr:rowOff>26549</xdr:rowOff>
    </xdr:to>
    <xdr:cxnSp macro="">
      <xdr:nvCxnSpPr>
        <xdr:cNvPr id="359" name="直線コネクタ 358"/>
        <xdr:cNvCxnSpPr/>
      </xdr:nvCxnSpPr>
      <xdr:spPr>
        <a:xfrm>
          <a:off x="6972300" y="9679818"/>
          <a:ext cx="889000" cy="1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11708</xdr:rowOff>
    </xdr:from>
    <xdr:to>
      <xdr:col>15</xdr:col>
      <xdr:colOff>231775</xdr:colOff>
      <xdr:row>57</xdr:row>
      <xdr:rowOff>113308</xdr:rowOff>
    </xdr:to>
    <xdr:sp macro="" textlink="">
      <xdr:nvSpPr>
        <xdr:cNvPr id="369" name="円/楕円 368"/>
        <xdr:cNvSpPr/>
      </xdr:nvSpPr>
      <xdr:spPr>
        <a:xfrm>
          <a:off x="10426700" y="97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98085</xdr:rowOff>
    </xdr:from>
    <xdr:ext cx="534377" cy="259045"/>
    <xdr:sp macro="" textlink="">
      <xdr:nvSpPr>
        <xdr:cNvPr id="370" name="普通建設事業費該当値テキスト"/>
        <xdr:cNvSpPr txBox="1"/>
      </xdr:nvSpPr>
      <xdr:spPr>
        <a:xfrm>
          <a:off x="10528300" y="96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23,507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124344</xdr:rowOff>
    </xdr:from>
    <xdr:to>
      <xdr:col>14</xdr:col>
      <xdr:colOff>79375</xdr:colOff>
      <xdr:row>57</xdr:row>
      <xdr:rowOff>54494</xdr:rowOff>
    </xdr:to>
    <xdr:sp macro="" textlink="">
      <xdr:nvSpPr>
        <xdr:cNvPr id="371" name="円/楕円 370"/>
        <xdr:cNvSpPr/>
      </xdr:nvSpPr>
      <xdr:spPr>
        <a:xfrm>
          <a:off x="9588500" y="97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45621</xdr:rowOff>
    </xdr:from>
    <xdr:ext cx="534377" cy="259045"/>
    <xdr:sp macro="" textlink="">
      <xdr:nvSpPr>
        <xdr:cNvPr id="372" name="テキスト ボックス 371"/>
        <xdr:cNvSpPr txBox="1"/>
      </xdr:nvSpPr>
      <xdr:spPr>
        <a:xfrm>
          <a:off x="9372111" y="98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58993</xdr:rowOff>
    </xdr:from>
    <xdr:to>
      <xdr:col>12</xdr:col>
      <xdr:colOff>561975</xdr:colOff>
      <xdr:row>57</xdr:row>
      <xdr:rowOff>160593</xdr:rowOff>
    </xdr:to>
    <xdr:sp macro="" textlink="">
      <xdr:nvSpPr>
        <xdr:cNvPr id="373" name="円/楕円 372"/>
        <xdr:cNvSpPr/>
      </xdr:nvSpPr>
      <xdr:spPr>
        <a:xfrm>
          <a:off x="8699500" y="98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151720</xdr:rowOff>
    </xdr:from>
    <xdr:ext cx="534377" cy="259045"/>
    <xdr:sp macro="" textlink="">
      <xdr:nvSpPr>
        <xdr:cNvPr id="374" name="テキスト ボックス 373"/>
        <xdr:cNvSpPr txBox="1"/>
      </xdr:nvSpPr>
      <xdr:spPr>
        <a:xfrm>
          <a:off x="8483111" y="992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147199</xdr:rowOff>
    </xdr:from>
    <xdr:to>
      <xdr:col>11</xdr:col>
      <xdr:colOff>358775</xdr:colOff>
      <xdr:row>57</xdr:row>
      <xdr:rowOff>77349</xdr:rowOff>
    </xdr:to>
    <xdr:sp macro="" textlink="">
      <xdr:nvSpPr>
        <xdr:cNvPr id="375" name="円/楕円 374"/>
        <xdr:cNvSpPr/>
      </xdr:nvSpPr>
      <xdr:spPr>
        <a:xfrm>
          <a:off x="7810500" y="97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68476</xdr:rowOff>
    </xdr:from>
    <xdr:ext cx="534377" cy="259045"/>
    <xdr:sp macro="" textlink="">
      <xdr:nvSpPr>
        <xdr:cNvPr id="376" name="テキスト ボックス 375"/>
        <xdr:cNvSpPr txBox="1"/>
      </xdr:nvSpPr>
      <xdr:spPr>
        <a:xfrm>
          <a:off x="7594111" y="98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27818</xdr:rowOff>
    </xdr:from>
    <xdr:to>
      <xdr:col>10</xdr:col>
      <xdr:colOff>155575</xdr:colOff>
      <xdr:row>56</xdr:row>
      <xdr:rowOff>129418</xdr:rowOff>
    </xdr:to>
    <xdr:sp macro="" textlink="">
      <xdr:nvSpPr>
        <xdr:cNvPr id="377" name="円/楕円 376"/>
        <xdr:cNvSpPr/>
      </xdr:nvSpPr>
      <xdr:spPr>
        <a:xfrm>
          <a:off x="6921500" y="96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120545</xdr:rowOff>
    </xdr:from>
    <xdr:ext cx="534377" cy="259045"/>
    <xdr:sp macro="" textlink="">
      <xdr:nvSpPr>
        <xdr:cNvPr id="378" name="テキスト ボックス 377"/>
        <xdr:cNvSpPr txBox="1"/>
      </xdr:nvSpPr>
      <xdr:spPr>
        <a:xfrm>
          <a:off x="6705111" y="972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30364</xdr:rowOff>
    </xdr:from>
    <xdr:to>
      <xdr:col>15</xdr:col>
      <xdr:colOff>180975</xdr:colOff>
      <xdr:row>79</xdr:row>
      <xdr:rowOff>8173</xdr:rowOff>
    </xdr:to>
    <xdr:cxnSp macro="">
      <xdr:nvCxnSpPr>
        <xdr:cNvPr id="409" name="直線コネクタ 408"/>
        <xdr:cNvCxnSpPr/>
      </xdr:nvCxnSpPr>
      <xdr:spPr>
        <a:xfrm>
          <a:off x="9639300" y="13232014"/>
          <a:ext cx="838200" cy="32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30364</xdr:rowOff>
    </xdr:from>
    <xdr:to>
      <xdr:col>14</xdr:col>
      <xdr:colOff>28575</xdr:colOff>
      <xdr:row>79</xdr:row>
      <xdr:rowOff>30624</xdr:rowOff>
    </xdr:to>
    <xdr:cxnSp macro="">
      <xdr:nvCxnSpPr>
        <xdr:cNvPr id="412" name="直線コネクタ 411"/>
        <xdr:cNvCxnSpPr/>
      </xdr:nvCxnSpPr>
      <xdr:spPr>
        <a:xfrm flipV="1">
          <a:off x="8750300" y="13232014"/>
          <a:ext cx="889000" cy="3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128823</xdr:rowOff>
    </xdr:from>
    <xdr:to>
      <xdr:col>15</xdr:col>
      <xdr:colOff>231775</xdr:colOff>
      <xdr:row>79</xdr:row>
      <xdr:rowOff>58973</xdr:rowOff>
    </xdr:to>
    <xdr:sp macro="" textlink="">
      <xdr:nvSpPr>
        <xdr:cNvPr id="422" name="円/楕円 421"/>
        <xdr:cNvSpPr/>
      </xdr:nvSpPr>
      <xdr:spPr>
        <a:xfrm>
          <a:off x="10426700" y="135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43750</xdr:rowOff>
    </xdr:from>
    <xdr:ext cx="469744" cy="259045"/>
    <xdr:sp macro="" textlink="">
      <xdr:nvSpPr>
        <xdr:cNvPr id="423" name="普通建設事業費 （ うち新規整備　）該当値テキスト"/>
        <xdr:cNvSpPr txBox="1"/>
      </xdr:nvSpPr>
      <xdr:spPr>
        <a:xfrm>
          <a:off x="10528300" y="1341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151014</xdr:rowOff>
    </xdr:from>
    <xdr:to>
      <xdr:col>14</xdr:col>
      <xdr:colOff>79375</xdr:colOff>
      <xdr:row>77</xdr:row>
      <xdr:rowOff>81164</xdr:rowOff>
    </xdr:to>
    <xdr:sp macro="" textlink="">
      <xdr:nvSpPr>
        <xdr:cNvPr id="424" name="円/楕円 423"/>
        <xdr:cNvSpPr/>
      </xdr:nvSpPr>
      <xdr:spPr>
        <a:xfrm>
          <a:off x="9588500" y="131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72291</xdr:rowOff>
    </xdr:from>
    <xdr:ext cx="534377" cy="259045"/>
    <xdr:sp macro="" textlink="">
      <xdr:nvSpPr>
        <xdr:cNvPr id="425" name="テキスト ボックス 424"/>
        <xdr:cNvSpPr txBox="1"/>
      </xdr:nvSpPr>
      <xdr:spPr>
        <a:xfrm>
          <a:off x="9372111" y="132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151274</xdr:rowOff>
    </xdr:from>
    <xdr:to>
      <xdr:col>12</xdr:col>
      <xdr:colOff>561975</xdr:colOff>
      <xdr:row>79</xdr:row>
      <xdr:rowOff>81424</xdr:rowOff>
    </xdr:to>
    <xdr:sp macro="" textlink="">
      <xdr:nvSpPr>
        <xdr:cNvPr id="426" name="円/楕円 425"/>
        <xdr:cNvSpPr/>
      </xdr:nvSpPr>
      <xdr:spPr>
        <a:xfrm>
          <a:off x="8699500" y="135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72551</xdr:rowOff>
    </xdr:from>
    <xdr:ext cx="469744" cy="259045"/>
    <xdr:sp macro="" textlink="">
      <xdr:nvSpPr>
        <xdr:cNvPr id="427" name="テキスト ボックス 426"/>
        <xdr:cNvSpPr txBox="1"/>
      </xdr:nvSpPr>
      <xdr:spPr>
        <a:xfrm>
          <a:off x="8515427" y="136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167081</xdr:rowOff>
    </xdr:from>
    <xdr:to>
      <xdr:col>15</xdr:col>
      <xdr:colOff>180975</xdr:colOff>
      <xdr:row>98</xdr:row>
      <xdr:rowOff>111430</xdr:rowOff>
    </xdr:to>
    <xdr:cxnSp macro="">
      <xdr:nvCxnSpPr>
        <xdr:cNvPr id="456" name="直線コネクタ 455"/>
        <xdr:cNvCxnSpPr/>
      </xdr:nvCxnSpPr>
      <xdr:spPr>
        <a:xfrm flipV="1">
          <a:off x="9639300" y="16797731"/>
          <a:ext cx="838200" cy="1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85434</xdr:rowOff>
    </xdr:from>
    <xdr:to>
      <xdr:col>14</xdr:col>
      <xdr:colOff>28575</xdr:colOff>
      <xdr:row>98</xdr:row>
      <xdr:rowOff>111430</xdr:rowOff>
    </xdr:to>
    <xdr:cxnSp macro="">
      <xdr:nvCxnSpPr>
        <xdr:cNvPr id="459" name="直線コネクタ 458"/>
        <xdr:cNvCxnSpPr/>
      </xdr:nvCxnSpPr>
      <xdr:spPr>
        <a:xfrm>
          <a:off x="8750300" y="16887534"/>
          <a:ext cx="889000" cy="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116281</xdr:rowOff>
    </xdr:from>
    <xdr:to>
      <xdr:col>15</xdr:col>
      <xdr:colOff>231775</xdr:colOff>
      <xdr:row>98</xdr:row>
      <xdr:rowOff>46431</xdr:rowOff>
    </xdr:to>
    <xdr:sp macro="" textlink="">
      <xdr:nvSpPr>
        <xdr:cNvPr id="469" name="円/楕円 468"/>
        <xdr:cNvSpPr/>
      </xdr:nvSpPr>
      <xdr:spPr>
        <a:xfrm>
          <a:off x="10426700" y="16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31208</xdr:rowOff>
    </xdr:from>
    <xdr:ext cx="534377" cy="259045"/>
    <xdr:sp macro="" textlink="">
      <xdr:nvSpPr>
        <xdr:cNvPr id="470" name="普通建設事業費 （ うち更新整備　）該当値テキスト"/>
        <xdr:cNvSpPr txBox="1"/>
      </xdr:nvSpPr>
      <xdr:spPr>
        <a:xfrm>
          <a:off x="10528300" y="166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60630</xdr:rowOff>
    </xdr:from>
    <xdr:to>
      <xdr:col>14</xdr:col>
      <xdr:colOff>79375</xdr:colOff>
      <xdr:row>98</xdr:row>
      <xdr:rowOff>162230</xdr:rowOff>
    </xdr:to>
    <xdr:sp macro="" textlink="">
      <xdr:nvSpPr>
        <xdr:cNvPr id="471" name="円/楕円 470"/>
        <xdr:cNvSpPr/>
      </xdr:nvSpPr>
      <xdr:spPr>
        <a:xfrm>
          <a:off x="9588500" y="168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153357</xdr:rowOff>
    </xdr:from>
    <xdr:ext cx="469744" cy="259045"/>
    <xdr:sp macro="" textlink="">
      <xdr:nvSpPr>
        <xdr:cNvPr id="472" name="テキスト ボックス 471"/>
        <xdr:cNvSpPr txBox="1"/>
      </xdr:nvSpPr>
      <xdr:spPr>
        <a:xfrm>
          <a:off x="9404427" y="169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34634</xdr:rowOff>
    </xdr:from>
    <xdr:to>
      <xdr:col>12</xdr:col>
      <xdr:colOff>561975</xdr:colOff>
      <xdr:row>98</xdr:row>
      <xdr:rowOff>136234</xdr:rowOff>
    </xdr:to>
    <xdr:sp macro="" textlink="">
      <xdr:nvSpPr>
        <xdr:cNvPr id="473" name="円/楕円 472"/>
        <xdr:cNvSpPr/>
      </xdr:nvSpPr>
      <xdr:spPr>
        <a:xfrm>
          <a:off x="8699500" y="168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127361</xdr:rowOff>
    </xdr:from>
    <xdr:ext cx="534377" cy="259045"/>
    <xdr:sp macro="" textlink="">
      <xdr:nvSpPr>
        <xdr:cNvPr id="474" name="テキスト ボックス 473"/>
        <xdr:cNvSpPr txBox="1"/>
      </xdr:nvSpPr>
      <xdr:spPr>
        <a:xfrm>
          <a:off x="8483111" y="169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52064</xdr:rowOff>
    </xdr:from>
    <xdr:to>
      <xdr:col>23</xdr:col>
      <xdr:colOff>517525</xdr:colOff>
      <xdr:row>39</xdr:row>
      <xdr:rowOff>90877</xdr:rowOff>
    </xdr:to>
    <xdr:cxnSp macro="">
      <xdr:nvCxnSpPr>
        <xdr:cNvPr id="505" name="直線コネクタ 504"/>
        <xdr:cNvCxnSpPr/>
      </xdr:nvCxnSpPr>
      <xdr:spPr>
        <a:xfrm>
          <a:off x="15481300" y="6738614"/>
          <a:ext cx="838200" cy="3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25612</xdr:rowOff>
    </xdr:from>
    <xdr:to>
      <xdr:col>22</xdr:col>
      <xdr:colOff>365125</xdr:colOff>
      <xdr:row>39</xdr:row>
      <xdr:rowOff>52064</xdr:rowOff>
    </xdr:to>
    <xdr:cxnSp macro="">
      <xdr:nvCxnSpPr>
        <xdr:cNvPr id="508" name="直線コネクタ 507"/>
        <xdr:cNvCxnSpPr/>
      </xdr:nvCxnSpPr>
      <xdr:spPr>
        <a:xfrm>
          <a:off x="14592300" y="6712162"/>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114565</xdr:rowOff>
    </xdr:from>
    <xdr:ext cx="469744" cy="259045"/>
    <xdr:sp macro="" textlink="">
      <xdr:nvSpPr>
        <xdr:cNvPr id="510" name="テキスト ボックス 509"/>
        <xdr:cNvSpPr txBox="1"/>
      </xdr:nvSpPr>
      <xdr:spPr>
        <a:xfrm>
          <a:off x="15246427" y="680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25612</xdr:rowOff>
    </xdr:from>
    <xdr:to>
      <xdr:col>21</xdr:col>
      <xdr:colOff>161925</xdr:colOff>
      <xdr:row>39</xdr:row>
      <xdr:rowOff>71218</xdr:rowOff>
    </xdr:to>
    <xdr:cxnSp macro="">
      <xdr:nvCxnSpPr>
        <xdr:cNvPr id="511" name="直線コネクタ 510"/>
        <xdr:cNvCxnSpPr/>
      </xdr:nvCxnSpPr>
      <xdr:spPr>
        <a:xfrm flipV="1">
          <a:off x="13703300" y="6712162"/>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83166</xdr:rowOff>
    </xdr:from>
    <xdr:ext cx="469744" cy="259045"/>
    <xdr:sp macro="" textlink="">
      <xdr:nvSpPr>
        <xdr:cNvPr id="513" name="テキスト ボックス 512"/>
        <xdr:cNvSpPr txBox="1"/>
      </xdr:nvSpPr>
      <xdr:spPr>
        <a:xfrm>
          <a:off x="14357427" y="676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60784</xdr:rowOff>
    </xdr:from>
    <xdr:to>
      <xdr:col>19</xdr:col>
      <xdr:colOff>644525</xdr:colOff>
      <xdr:row>39</xdr:row>
      <xdr:rowOff>71218</xdr:rowOff>
    </xdr:to>
    <xdr:cxnSp macro="">
      <xdr:nvCxnSpPr>
        <xdr:cNvPr id="514" name="直線コネクタ 513"/>
        <xdr:cNvCxnSpPr/>
      </xdr:nvCxnSpPr>
      <xdr:spPr>
        <a:xfrm>
          <a:off x="12814300" y="6747334"/>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40077</xdr:rowOff>
    </xdr:from>
    <xdr:to>
      <xdr:col>23</xdr:col>
      <xdr:colOff>568325</xdr:colOff>
      <xdr:row>39</xdr:row>
      <xdr:rowOff>141677</xdr:rowOff>
    </xdr:to>
    <xdr:sp macro="" textlink="">
      <xdr:nvSpPr>
        <xdr:cNvPr id="524" name="円/楕円 523"/>
        <xdr:cNvSpPr/>
      </xdr:nvSpPr>
      <xdr:spPr>
        <a:xfrm>
          <a:off x="162687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378565" cy="259045"/>
    <xdr:sp macro="" textlink="">
      <xdr:nvSpPr>
        <xdr:cNvPr id="525" name="災害復旧事業費該当値テキスト"/>
        <xdr:cNvSpPr txBox="1"/>
      </xdr:nvSpPr>
      <xdr:spPr>
        <a:xfrm>
          <a:off x="16370300" y="6669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1264</xdr:rowOff>
    </xdr:from>
    <xdr:to>
      <xdr:col>22</xdr:col>
      <xdr:colOff>415925</xdr:colOff>
      <xdr:row>39</xdr:row>
      <xdr:rowOff>102864</xdr:rowOff>
    </xdr:to>
    <xdr:sp macro="" textlink="">
      <xdr:nvSpPr>
        <xdr:cNvPr id="526" name="円/楕円 525"/>
        <xdr:cNvSpPr/>
      </xdr:nvSpPr>
      <xdr:spPr>
        <a:xfrm>
          <a:off x="15430500" y="6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119392</xdr:rowOff>
    </xdr:from>
    <xdr:ext cx="469744" cy="259045"/>
    <xdr:sp macro="" textlink="">
      <xdr:nvSpPr>
        <xdr:cNvPr id="527" name="テキスト ボックス 526"/>
        <xdr:cNvSpPr txBox="1"/>
      </xdr:nvSpPr>
      <xdr:spPr>
        <a:xfrm>
          <a:off x="15246427" y="646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146262</xdr:rowOff>
    </xdr:from>
    <xdr:to>
      <xdr:col>21</xdr:col>
      <xdr:colOff>212725</xdr:colOff>
      <xdr:row>39</xdr:row>
      <xdr:rowOff>76412</xdr:rowOff>
    </xdr:to>
    <xdr:sp macro="" textlink="">
      <xdr:nvSpPr>
        <xdr:cNvPr id="528" name="円/楕円 527"/>
        <xdr:cNvSpPr/>
      </xdr:nvSpPr>
      <xdr:spPr>
        <a:xfrm>
          <a:off x="14541500" y="666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92939</xdr:rowOff>
    </xdr:from>
    <xdr:ext cx="469744" cy="259045"/>
    <xdr:sp macro="" textlink="">
      <xdr:nvSpPr>
        <xdr:cNvPr id="529" name="テキスト ボックス 528"/>
        <xdr:cNvSpPr txBox="1"/>
      </xdr:nvSpPr>
      <xdr:spPr>
        <a:xfrm>
          <a:off x="14357427" y="643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20418</xdr:rowOff>
    </xdr:from>
    <xdr:to>
      <xdr:col>20</xdr:col>
      <xdr:colOff>9525</xdr:colOff>
      <xdr:row>39</xdr:row>
      <xdr:rowOff>122018</xdr:rowOff>
    </xdr:to>
    <xdr:sp macro="" textlink="">
      <xdr:nvSpPr>
        <xdr:cNvPr id="530" name="円/楕円 529"/>
        <xdr:cNvSpPr/>
      </xdr:nvSpPr>
      <xdr:spPr>
        <a:xfrm>
          <a:off x="13652500" y="67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113145</xdr:rowOff>
    </xdr:from>
    <xdr:ext cx="469744" cy="259045"/>
    <xdr:sp macro="" textlink="">
      <xdr:nvSpPr>
        <xdr:cNvPr id="531" name="テキスト ボックス 530"/>
        <xdr:cNvSpPr txBox="1"/>
      </xdr:nvSpPr>
      <xdr:spPr>
        <a:xfrm>
          <a:off x="13468427" y="679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9984</xdr:rowOff>
    </xdr:from>
    <xdr:to>
      <xdr:col>18</xdr:col>
      <xdr:colOff>492125</xdr:colOff>
      <xdr:row>39</xdr:row>
      <xdr:rowOff>111584</xdr:rowOff>
    </xdr:to>
    <xdr:sp macro="" textlink="">
      <xdr:nvSpPr>
        <xdr:cNvPr id="532" name="円/楕円 531"/>
        <xdr:cNvSpPr/>
      </xdr:nvSpPr>
      <xdr:spPr>
        <a:xfrm>
          <a:off x="12763500" y="66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102711</xdr:rowOff>
    </xdr:from>
    <xdr:ext cx="469744" cy="259045"/>
    <xdr:sp macro="" textlink="">
      <xdr:nvSpPr>
        <xdr:cNvPr id="533" name="テキスト ボックス 532"/>
        <xdr:cNvSpPr txBox="1"/>
      </xdr:nvSpPr>
      <xdr:spPr>
        <a:xfrm>
          <a:off x="12579427" y="67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124689</xdr:rowOff>
    </xdr:from>
    <xdr:to>
      <xdr:col>23</xdr:col>
      <xdr:colOff>517525</xdr:colOff>
      <xdr:row>77</xdr:row>
      <xdr:rowOff>126487</xdr:rowOff>
    </xdr:to>
    <xdr:cxnSp macro="">
      <xdr:nvCxnSpPr>
        <xdr:cNvPr id="615" name="直線コネクタ 614"/>
        <xdr:cNvCxnSpPr/>
      </xdr:nvCxnSpPr>
      <xdr:spPr>
        <a:xfrm flipV="1">
          <a:off x="15481300" y="13326339"/>
          <a:ext cx="8382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126487</xdr:rowOff>
    </xdr:from>
    <xdr:to>
      <xdr:col>22</xdr:col>
      <xdr:colOff>365125</xdr:colOff>
      <xdr:row>77</xdr:row>
      <xdr:rowOff>132964</xdr:rowOff>
    </xdr:to>
    <xdr:cxnSp macro="">
      <xdr:nvCxnSpPr>
        <xdr:cNvPr id="618" name="直線コネクタ 617"/>
        <xdr:cNvCxnSpPr/>
      </xdr:nvCxnSpPr>
      <xdr:spPr>
        <a:xfrm flipV="1">
          <a:off x="14592300" y="1332813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128437</xdr:rowOff>
    </xdr:from>
    <xdr:to>
      <xdr:col>21</xdr:col>
      <xdr:colOff>161925</xdr:colOff>
      <xdr:row>77</xdr:row>
      <xdr:rowOff>132964</xdr:rowOff>
    </xdr:to>
    <xdr:cxnSp macro="">
      <xdr:nvCxnSpPr>
        <xdr:cNvPr id="621" name="直線コネクタ 620"/>
        <xdr:cNvCxnSpPr/>
      </xdr:nvCxnSpPr>
      <xdr:spPr>
        <a:xfrm>
          <a:off x="13703300" y="13330087"/>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105890</xdr:rowOff>
    </xdr:from>
    <xdr:to>
      <xdr:col>19</xdr:col>
      <xdr:colOff>644525</xdr:colOff>
      <xdr:row>77</xdr:row>
      <xdr:rowOff>128437</xdr:rowOff>
    </xdr:to>
    <xdr:cxnSp macro="">
      <xdr:nvCxnSpPr>
        <xdr:cNvPr id="624" name="直線コネクタ 623"/>
        <xdr:cNvCxnSpPr/>
      </xdr:nvCxnSpPr>
      <xdr:spPr>
        <a:xfrm>
          <a:off x="12814300" y="13307540"/>
          <a:ext cx="889000" cy="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73889</xdr:rowOff>
    </xdr:from>
    <xdr:to>
      <xdr:col>23</xdr:col>
      <xdr:colOff>568325</xdr:colOff>
      <xdr:row>78</xdr:row>
      <xdr:rowOff>4039</xdr:rowOff>
    </xdr:to>
    <xdr:sp macro="" textlink="">
      <xdr:nvSpPr>
        <xdr:cNvPr id="634" name="円/楕円 633"/>
        <xdr:cNvSpPr/>
      </xdr:nvSpPr>
      <xdr:spPr>
        <a:xfrm>
          <a:off x="16268700" y="132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52316</xdr:rowOff>
    </xdr:from>
    <xdr:ext cx="534377" cy="259045"/>
    <xdr:sp macro="" textlink="">
      <xdr:nvSpPr>
        <xdr:cNvPr id="635" name="公債費該当値テキスト"/>
        <xdr:cNvSpPr txBox="1"/>
      </xdr:nvSpPr>
      <xdr:spPr>
        <a:xfrm>
          <a:off x="16370300" y="132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75687</xdr:rowOff>
    </xdr:from>
    <xdr:to>
      <xdr:col>22</xdr:col>
      <xdr:colOff>415925</xdr:colOff>
      <xdr:row>78</xdr:row>
      <xdr:rowOff>5837</xdr:rowOff>
    </xdr:to>
    <xdr:sp macro="" textlink="">
      <xdr:nvSpPr>
        <xdr:cNvPr id="636" name="円/楕円 635"/>
        <xdr:cNvSpPr/>
      </xdr:nvSpPr>
      <xdr:spPr>
        <a:xfrm>
          <a:off x="15430500" y="132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168414</xdr:rowOff>
    </xdr:from>
    <xdr:ext cx="534377" cy="259045"/>
    <xdr:sp macro="" textlink="">
      <xdr:nvSpPr>
        <xdr:cNvPr id="637" name="テキスト ボックス 636"/>
        <xdr:cNvSpPr txBox="1"/>
      </xdr:nvSpPr>
      <xdr:spPr>
        <a:xfrm>
          <a:off x="15214111" y="133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82164</xdr:rowOff>
    </xdr:from>
    <xdr:to>
      <xdr:col>21</xdr:col>
      <xdr:colOff>212725</xdr:colOff>
      <xdr:row>78</xdr:row>
      <xdr:rowOff>12314</xdr:rowOff>
    </xdr:to>
    <xdr:sp macro="" textlink="">
      <xdr:nvSpPr>
        <xdr:cNvPr id="638" name="円/楕円 637"/>
        <xdr:cNvSpPr/>
      </xdr:nvSpPr>
      <xdr:spPr>
        <a:xfrm>
          <a:off x="14541500" y="132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3441</xdr:rowOff>
    </xdr:from>
    <xdr:ext cx="534377" cy="259045"/>
    <xdr:sp macro="" textlink="">
      <xdr:nvSpPr>
        <xdr:cNvPr id="639" name="テキスト ボックス 638"/>
        <xdr:cNvSpPr txBox="1"/>
      </xdr:nvSpPr>
      <xdr:spPr>
        <a:xfrm>
          <a:off x="14325111" y="133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77637</xdr:rowOff>
    </xdr:from>
    <xdr:to>
      <xdr:col>20</xdr:col>
      <xdr:colOff>9525</xdr:colOff>
      <xdr:row>78</xdr:row>
      <xdr:rowOff>7787</xdr:rowOff>
    </xdr:to>
    <xdr:sp macro="" textlink="">
      <xdr:nvSpPr>
        <xdr:cNvPr id="640" name="円/楕円 639"/>
        <xdr:cNvSpPr/>
      </xdr:nvSpPr>
      <xdr:spPr>
        <a:xfrm>
          <a:off x="13652500" y="132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170364</xdr:rowOff>
    </xdr:from>
    <xdr:ext cx="534377" cy="259045"/>
    <xdr:sp macro="" textlink="">
      <xdr:nvSpPr>
        <xdr:cNvPr id="641" name="テキスト ボックス 640"/>
        <xdr:cNvSpPr txBox="1"/>
      </xdr:nvSpPr>
      <xdr:spPr>
        <a:xfrm>
          <a:off x="13436111" y="1337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55090</xdr:rowOff>
    </xdr:from>
    <xdr:to>
      <xdr:col>18</xdr:col>
      <xdr:colOff>492125</xdr:colOff>
      <xdr:row>77</xdr:row>
      <xdr:rowOff>156690</xdr:rowOff>
    </xdr:to>
    <xdr:sp macro="" textlink="">
      <xdr:nvSpPr>
        <xdr:cNvPr id="642" name="円/楕円 641"/>
        <xdr:cNvSpPr/>
      </xdr:nvSpPr>
      <xdr:spPr>
        <a:xfrm>
          <a:off x="12763500" y="132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147817</xdr:rowOff>
    </xdr:from>
    <xdr:ext cx="534377" cy="259045"/>
    <xdr:sp macro="" textlink="">
      <xdr:nvSpPr>
        <xdr:cNvPr id="643" name="テキスト ボックス 642"/>
        <xdr:cNvSpPr txBox="1"/>
      </xdr:nvSpPr>
      <xdr:spPr>
        <a:xfrm>
          <a:off x="12547111" y="1334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162573</xdr:rowOff>
    </xdr:from>
    <xdr:to>
      <xdr:col>23</xdr:col>
      <xdr:colOff>517525</xdr:colOff>
      <xdr:row>98</xdr:row>
      <xdr:rowOff>164858</xdr:rowOff>
    </xdr:to>
    <xdr:cxnSp macro="">
      <xdr:nvCxnSpPr>
        <xdr:cNvPr id="672" name="直線コネクタ 671"/>
        <xdr:cNvCxnSpPr/>
      </xdr:nvCxnSpPr>
      <xdr:spPr>
        <a:xfrm>
          <a:off x="15481300" y="1696467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162573</xdr:rowOff>
    </xdr:from>
    <xdr:to>
      <xdr:col>22</xdr:col>
      <xdr:colOff>365125</xdr:colOff>
      <xdr:row>98</xdr:row>
      <xdr:rowOff>163385</xdr:rowOff>
    </xdr:to>
    <xdr:cxnSp macro="">
      <xdr:nvCxnSpPr>
        <xdr:cNvPr id="675" name="直線コネクタ 674"/>
        <xdr:cNvCxnSpPr/>
      </xdr:nvCxnSpPr>
      <xdr:spPr>
        <a:xfrm flipV="1">
          <a:off x="14592300" y="16964673"/>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116357</xdr:rowOff>
    </xdr:from>
    <xdr:to>
      <xdr:col>21</xdr:col>
      <xdr:colOff>161925</xdr:colOff>
      <xdr:row>98</xdr:row>
      <xdr:rowOff>163385</xdr:rowOff>
    </xdr:to>
    <xdr:cxnSp macro="">
      <xdr:nvCxnSpPr>
        <xdr:cNvPr id="678" name="直線コネクタ 677"/>
        <xdr:cNvCxnSpPr/>
      </xdr:nvCxnSpPr>
      <xdr:spPr>
        <a:xfrm>
          <a:off x="13703300" y="16918457"/>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50191</xdr:rowOff>
    </xdr:from>
    <xdr:to>
      <xdr:col>19</xdr:col>
      <xdr:colOff>644525</xdr:colOff>
      <xdr:row>98</xdr:row>
      <xdr:rowOff>116357</xdr:rowOff>
    </xdr:to>
    <xdr:cxnSp macro="">
      <xdr:nvCxnSpPr>
        <xdr:cNvPr id="681" name="直線コネクタ 680"/>
        <xdr:cNvCxnSpPr/>
      </xdr:nvCxnSpPr>
      <xdr:spPr>
        <a:xfrm>
          <a:off x="12814300" y="16852291"/>
          <a:ext cx="889000" cy="6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114058</xdr:rowOff>
    </xdr:from>
    <xdr:to>
      <xdr:col>23</xdr:col>
      <xdr:colOff>568325</xdr:colOff>
      <xdr:row>99</xdr:row>
      <xdr:rowOff>44208</xdr:rowOff>
    </xdr:to>
    <xdr:sp macro="" textlink="">
      <xdr:nvSpPr>
        <xdr:cNvPr id="691" name="円/楕円 690"/>
        <xdr:cNvSpPr/>
      </xdr:nvSpPr>
      <xdr:spPr>
        <a:xfrm>
          <a:off x="16268700" y="169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28985</xdr:rowOff>
    </xdr:from>
    <xdr:ext cx="469744" cy="259045"/>
    <xdr:sp macro="" textlink="">
      <xdr:nvSpPr>
        <xdr:cNvPr id="692" name="積立金該当値テキスト"/>
        <xdr:cNvSpPr txBox="1"/>
      </xdr:nvSpPr>
      <xdr:spPr>
        <a:xfrm>
          <a:off x="16370300" y="1683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111773</xdr:rowOff>
    </xdr:from>
    <xdr:to>
      <xdr:col>22</xdr:col>
      <xdr:colOff>415925</xdr:colOff>
      <xdr:row>99</xdr:row>
      <xdr:rowOff>41923</xdr:rowOff>
    </xdr:to>
    <xdr:sp macro="" textlink="">
      <xdr:nvSpPr>
        <xdr:cNvPr id="693" name="円/楕円 692"/>
        <xdr:cNvSpPr/>
      </xdr:nvSpPr>
      <xdr:spPr>
        <a:xfrm>
          <a:off x="154305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33050</xdr:rowOff>
    </xdr:from>
    <xdr:ext cx="469744" cy="259045"/>
    <xdr:sp macro="" textlink="">
      <xdr:nvSpPr>
        <xdr:cNvPr id="694" name="テキスト ボックス 693"/>
        <xdr:cNvSpPr txBox="1"/>
      </xdr:nvSpPr>
      <xdr:spPr>
        <a:xfrm>
          <a:off x="15246427" y="1700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112585</xdr:rowOff>
    </xdr:from>
    <xdr:to>
      <xdr:col>21</xdr:col>
      <xdr:colOff>212725</xdr:colOff>
      <xdr:row>99</xdr:row>
      <xdr:rowOff>42735</xdr:rowOff>
    </xdr:to>
    <xdr:sp macro="" textlink="">
      <xdr:nvSpPr>
        <xdr:cNvPr id="695" name="円/楕円 694"/>
        <xdr:cNvSpPr/>
      </xdr:nvSpPr>
      <xdr:spPr>
        <a:xfrm>
          <a:off x="14541500" y="16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33862</xdr:rowOff>
    </xdr:from>
    <xdr:ext cx="469744" cy="259045"/>
    <xdr:sp macro="" textlink="">
      <xdr:nvSpPr>
        <xdr:cNvPr id="696" name="テキスト ボックス 695"/>
        <xdr:cNvSpPr txBox="1"/>
      </xdr:nvSpPr>
      <xdr:spPr>
        <a:xfrm>
          <a:off x="14357427" y="1700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65557</xdr:rowOff>
    </xdr:from>
    <xdr:to>
      <xdr:col>20</xdr:col>
      <xdr:colOff>9525</xdr:colOff>
      <xdr:row>98</xdr:row>
      <xdr:rowOff>167157</xdr:rowOff>
    </xdr:to>
    <xdr:sp macro="" textlink="">
      <xdr:nvSpPr>
        <xdr:cNvPr id="697" name="円/楕円 696"/>
        <xdr:cNvSpPr/>
      </xdr:nvSpPr>
      <xdr:spPr>
        <a:xfrm>
          <a:off x="13652500" y="168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158284</xdr:rowOff>
    </xdr:from>
    <xdr:ext cx="469744" cy="259045"/>
    <xdr:sp macro="" textlink="">
      <xdr:nvSpPr>
        <xdr:cNvPr id="698" name="テキスト ボックス 697"/>
        <xdr:cNvSpPr txBox="1"/>
      </xdr:nvSpPr>
      <xdr:spPr>
        <a:xfrm>
          <a:off x="13468427" y="169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170841</xdr:rowOff>
    </xdr:from>
    <xdr:to>
      <xdr:col>18</xdr:col>
      <xdr:colOff>492125</xdr:colOff>
      <xdr:row>98</xdr:row>
      <xdr:rowOff>100991</xdr:rowOff>
    </xdr:to>
    <xdr:sp macro="" textlink="">
      <xdr:nvSpPr>
        <xdr:cNvPr id="699" name="円/楕円 698"/>
        <xdr:cNvSpPr/>
      </xdr:nvSpPr>
      <xdr:spPr>
        <a:xfrm>
          <a:off x="12763500" y="168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92118</xdr:rowOff>
    </xdr:from>
    <xdr:ext cx="534377" cy="259045"/>
    <xdr:sp macro="" textlink="">
      <xdr:nvSpPr>
        <xdr:cNvPr id="700" name="テキスト ボックス 699"/>
        <xdr:cNvSpPr txBox="1"/>
      </xdr:nvSpPr>
      <xdr:spPr>
        <a:xfrm>
          <a:off x="12547111" y="168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27305</xdr:rowOff>
    </xdr:from>
    <xdr:to>
      <xdr:col>32</xdr:col>
      <xdr:colOff>187325</xdr:colOff>
      <xdr:row>39</xdr:row>
      <xdr:rowOff>44450</xdr:rowOff>
    </xdr:to>
    <xdr:cxnSp macro="">
      <xdr:nvCxnSpPr>
        <xdr:cNvPr id="729" name="直線コネクタ 728"/>
        <xdr:cNvCxnSpPr/>
      </xdr:nvCxnSpPr>
      <xdr:spPr>
        <a:xfrm flipV="1">
          <a:off x="21323300" y="6542405"/>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31894</xdr:rowOff>
    </xdr:from>
    <xdr:ext cx="378565" cy="259045"/>
    <xdr:sp macro="" textlink="">
      <xdr:nvSpPr>
        <xdr:cNvPr id="730" name="投資及び出資金平均値テキスト"/>
        <xdr:cNvSpPr txBox="1"/>
      </xdr:nvSpPr>
      <xdr:spPr>
        <a:xfrm>
          <a:off x="22212300" y="6546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43180</xdr:rowOff>
    </xdr:from>
    <xdr:to>
      <xdr:col>29</xdr:col>
      <xdr:colOff>517525</xdr:colOff>
      <xdr:row>39</xdr:row>
      <xdr:rowOff>44450</xdr:rowOff>
    </xdr:to>
    <xdr:cxnSp macro="">
      <xdr:nvCxnSpPr>
        <xdr:cNvPr id="735" name="直線コネクタ 734"/>
        <xdr:cNvCxnSpPr/>
      </xdr:nvCxnSpPr>
      <xdr:spPr>
        <a:xfrm>
          <a:off x="19545300" y="6729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153797</xdr:rowOff>
    </xdr:from>
    <xdr:to>
      <xdr:col>28</xdr:col>
      <xdr:colOff>314325</xdr:colOff>
      <xdr:row>39</xdr:row>
      <xdr:rowOff>43180</xdr:rowOff>
    </xdr:to>
    <xdr:cxnSp macro="">
      <xdr:nvCxnSpPr>
        <xdr:cNvPr id="738" name="直線コネクタ 737"/>
        <xdr:cNvCxnSpPr/>
      </xdr:nvCxnSpPr>
      <xdr:spPr>
        <a:xfrm>
          <a:off x="18656300" y="5640197"/>
          <a:ext cx="889000" cy="108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89933</xdr:rowOff>
    </xdr:from>
    <xdr:ext cx="469744" cy="259045"/>
    <xdr:sp macro="" textlink="">
      <xdr:nvSpPr>
        <xdr:cNvPr id="742" name="テキスト ボックス 741"/>
        <xdr:cNvSpPr txBox="1"/>
      </xdr:nvSpPr>
      <xdr:spPr>
        <a:xfrm>
          <a:off x="18421427"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147955</xdr:rowOff>
    </xdr:from>
    <xdr:to>
      <xdr:col>32</xdr:col>
      <xdr:colOff>238125</xdr:colOff>
      <xdr:row>38</xdr:row>
      <xdr:rowOff>78105</xdr:rowOff>
    </xdr:to>
    <xdr:sp macro="" textlink="">
      <xdr:nvSpPr>
        <xdr:cNvPr id="748" name="円/楕円 747"/>
        <xdr:cNvSpPr/>
      </xdr:nvSpPr>
      <xdr:spPr>
        <a:xfrm>
          <a:off x="221107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170832</xdr:rowOff>
    </xdr:from>
    <xdr:ext cx="469744" cy="259045"/>
    <xdr:sp macro="" textlink="">
      <xdr:nvSpPr>
        <xdr:cNvPr id="749" name="投資及び出資金該当値テキスト"/>
        <xdr:cNvSpPr txBox="1"/>
      </xdr:nvSpPr>
      <xdr:spPr>
        <a:xfrm>
          <a:off x="22212300" y="634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163830</xdr:rowOff>
    </xdr:from>
    <xdr:to>
      <xdr:col>28</xdr:col>
      <xdr:colOff>365125</xdr:colOff>
      <xdr:row>39</xdr:row>
      <xdr:rowOff>93980</xdr:rowOff>
    </xdr:to>
    <xdr:sp macro="" textlink="">
      <xdr:nvSpPr>
        <xdr:cNvPr id="754" name="円/楕円 753"/>
        <xdr:cNvSpPr/>
      </xdr:nvSpPr>
      <xdr:spPr>
        <a:xfrm>
          <a:off x="19494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85107</xdr:rowOff>
    </xdr:from>
    <xdr:ext cx="313932" cy="259045"/>
    <xdr:sp macro="" textlink="">
      <xdr:nvSpPr>
        <xdr:cNvPr id="755" name="テキスト ボックス 754"/>
        <xdr:cNvSpPr txBox="1"/>
      </xdr:nvSpPr>
      <xdr:spPr>
        <a:xfrm>
          <a:off x="19388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102997</xdr:rowOff>
    </xdr:from>
    <xdr:to>
      <xdr:col>27</xdr:col>
      <xdr:colOff>161925</xdr:colOff>
      <xdr:row>33</xdr:row>
      <xdr:rowOff>33147</xdr:rowOff>
    </xdr:to>
    <xdr:sp macro="" textlink="">
      <xdr:nvSpPr>
        <xdr:cNvPr id="756" name="円/楕円 755"/>
        <xdr:cNvSpPr/>
      </xdr:nvSpPr>
      <xdr:spPr>
        <a:xfrm>
          <a:off x="18605500" y="55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49674</xdr:rowOff>
    </xdr:from>
    <xdr:ext cx="469744" cy="259045"/>
    <xdr:sp macro="" textlink="">
      <xdr:nvSpPr>
        <xdr:cNvPr id="757" name="テキスト ボックス 756"/>
        <xdr:cNvSpPr txBox="1"/>
      </xdr:nvSpPr>
      <xdr:spPr>
        <a:xfrm>
          <a:off x="18421427" y="53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99330</xdr:rowOff>
    </xdr:from>
    <xdr:to>
      <xdr:col>32</xdr:col>
      <xdr:colOff>187325</xdr:colOff>
      <xdr:row>58</xdr:row>
      <xdr:rowOff>127539</xdr:rowOff>
    </xdr:to>
    <xdr:cxnSp macro="">
      <xdr:nvCxnSpPr>
        <xdr:cNvPr id="784" name="直線コネクタ 783"/>
        <xdr:cNvCxnSpPr/>
      </xdr:nvCxnSpPr>
      <xdr:spPr>
        <a:xfrm>
          <a:off x="21323300" y="10043430"/>
          <a:ext cx="8382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99330</xdr:rowOff>
    </xdr:from>
    <xdr:to>
      <xdr:col>31</xdr:col>
      <xdr:colOff>34925</xdr:colOff>
      <xdr:row>58</xdr:row>
      <xdr:rowOff>127722</xdr:rowOff>
    </xdr:to>
    <xdr:cxnSp macro="">
      <xdr:nvCxnSpPr>
        <xdr:cNvPr id="787" name="直線コネクタ 786"/>
        <xdr:cNvCxnSpPr/>
      </xdr:nvCxnSpPr>
      <xdr:spPr>
        <a:xfrm flipV="1">
          <a:off x="20434300" y="10043430"/>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125892</xdr:rowOff>
    </xdr:from>
    <xdr:to>
      <xdr:col>29</xdr:col>
      <xdr:colOff>517525</xdr:colOff>
      <xdr:row>58</xdr:row>
      <xdr:rowOff>127722</xdr:rowOff>
    </xdr:to>
    <xdr:cxnSp macro="">
      <xdr:nvCxnSpPr>
        <xdr:cNvPr id="790" name="直線コネクタ 789"/>
        <xdr:cNvCxnSpPr/>
      </xdr:nvCxnSpPr>
      <xdr:spPr>
        <a:xfrm>
          <a:off x="19545300" y="1006999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111034</xdr:rowOff>
    </xdr:from>
    <xdr:to>
      <xdr:col>28</xdr:col>
      <xdr:colOff>314325</xdr:colOff>
      <xdr:row>58</xdr:row>
      <xdr:rowOff>125892</xdr:rowOff>
    </xdr:to>
    <xdr:cxnSp macro="">
      <xdr:nvCxnSpPr>
        <xdr:cNvPr id="793" name="直線コネクタ 792"/>
        <xdr:cNvCxnSpPr/>
      </xdr:nvCxnSpPr>
      <xdr:spPr>
        <a:xfrm>
          <a:off x="18656300" y="10055134"/>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76739</xdr:rowOff>
    </xdr:from>
    <xdr:to>
      <xdr:col>32</xdr:col>
      <xdr:colOff>238125</xdr:colOff>
      <xdr:row>59</xdr:row>
      <xdr:rowOff>6889</xdr:rowOff>
    </xdr:to>
    <xdr:sp macro="" textlink="">
      <xdr:nvSpPr>
        <xdr:cNvPr id="803" name="円/楕円 802"/>
        <xdr:cNvSpPr/>
      </xdr:nvSpPr>
      <xdr:spPr>
        <a:xfrm>
          <a:off x="22110700" y="10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163116</xdr:rowOff>
    </xdr:from>
    <xdr:ext cx="378565" cy="259045"/>
    <xdr:sp macro="" textlink="">
      <xdr:nvSpPr>
        <xdr:cNvPr id="804" name="貸付金該当値テキスト"/>
        <xdr:cNvSpPr txBox="1"/>
      </xdr:nvSpPr>
      <xdr:spPr>
        <a:xfrm>
          <a:off x="22212300" y="9935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48530</xdr:rowOff>
    </xdr:from>
    <xdr:to>
      <xdr:col>31</xdr:col>
      <xdr:colOff>85725</xdr:colOff>
      <xdr:row>58</xdr:row>
      <xdr:rowOff>150130</xdr:rowOff>
    </xdr:to>
    <xdr:sp macro="" textlink="">
      <xdr:nvSpPr>
        <xdr:cNvPr id="805" name="円/楕円 804"/>
        <xdr:cNvSpPr/>
      </xdr:nvSpPr>
      <xdr:spPr>
        <a:xfrm>
          <a:off x="21272500" y="99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141257</xdr:rowOff>
    </xdr:from>
    <xdr:ext cx="378565" cy="259045"/>
    <xdr:sp macro="" textlink="">
      <xdr:nvSpPr>
        <xdr:cNvPr id="806" name="テキスト ボックス 805"/>
        <xdr:cNvSpPr txBox="1"/>
      </xdr:nvSpPr>
      <xdr:spPr>
        <a:xfrm>
          <a:off x="21134017" y="1008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76922</xdr:rowOff>
    </xdr:from>
    <xdr:to>
      <xdr:col>29</xdr:col>
      <xdr:colOff>568325</xdr:colOff>
      <xdr:row>59</xdr:row>
      <xdr:rowOff>7072</xdr:rowOff>
    </xdr:to>
    <xdr:sp macro="" textlink="">
      <xdr:nvSpPr>
        <xdr:cNvPr id="807" name="円/楕円 806"/>
        <xdr:cNvSpPr/>
      </xdr:nvSpPr>
      <xdr:spPr>
        <a:xfrm>
          <a:off x="20383500" y="100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169649</xdr:rowOff>
    </xdr:from>
    <xdr:ext cx="378565" cy="259045"/>
    <xdr:sp macro="" textlink="">
      <xdr:nvSpPr>
        <xdr:cNvPr id="808" name="テキスト ボックス 807"/>
        <xdr:cNvSpPr txBox="1"/>
      </xdr:nvSpPr>
      <xdr:spPr>
        <a:xfrm>
          <a:off x="20245017" y="101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75092</xdr:rowOff>
    </xdr:from>
    <xdr:to>
      <xdr:col>28</xdr:col>
      <xdr:colOff>365125</xdr:colOff>
      <xdr:row>59</xdr:row>
      <xdr:rowOff>5242</xdr:rowOff>
    </xdr:to>
    <xdr:sp macro="" textlink="">
      <xdr:nvSpPr>
        <xdr:cNvPr id="809" name="円/楕円 808"/>
        <xdr:cNvSpPr/>
      </xdr:nvSpPr>
      <xdr:spPr>
        <a:xfrm>
          <a:off x="19494500" y="10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167819</xdr:rowOff>
    </xdr:from>
    <xdr:ext cx="378565" cy="259045"/>
    <xdr:sp macro="" textlink="">
      <xdr:nvSpPr>
        <xdr:cNvPr id="810" name="テキスト ボックス 809"/>
        <xdr:cNvSpPr txBox="1"/>
      </xdr:nvSpPr>
      <xdr:spPr>
        <a:xfrm>
          <a:off x="19356017" y="1011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60234</xdr:rowOff>
    </xdr:from>
    <xdr:to>
      <xdr:col>27</xdr:col>
      <xdr:colOff>161925</xdr:colOff>
      <xdr:row>58</xdr:row>
      <xdr:rowOff>161834</xdr:rowOff>
    </xdr:to>
    <xdr:sp macro="" textlink="">
      <xdr:nvSpPr>
        <xdr:cNvPr id="811" name="円/楕円 810"/>
        <xdr:cNvSpPr/>
      </xdr:nvSpPr>
      <xdr:spPr>
        <a:xfrm>
          <a:off x="18605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152961</xdr:rowOff>
    </xdr:from>
    <xdr:ext cx="378565" cy="259045"/>
    <xdr:sp macro="" textlink="">
      <xdr:nvSpPr>
        <xdr:cNvPr id="812" name="テキスト ボックス 811"/>
        <xdr:cNvSpPr txBox="1"/>
      </xdr:nvSpPr>
      <xdr:spPr>
        <a:xfrm>
          <a:off x="18467017" y="1009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132189</xdr:rowOff>
    </xdr:from>
    <xdr:to>
      <xdr:col>32</xdr:col>
      <xdr:colOff>187325</xdr:colOff>
      <xdr:row>78</xdr:row>
      <xdr:rowOff>842</xdr:rowOff>
    </xdr:to>
    <xdr:cxnSp macro="">
      <xdr:nvCxnSpPr>
        <xdr:cNvPr id="844" name="直線コネクタ 843"/>
        <xdr:cNvCxnSpPr/>
      </xdr:nvCxnSpPr>
      <xdr:spPr>
        <a:xfrm flipV="1">
          <a:off x="21323300" y="13333839"/>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842</xdr:rowOff>
    </xdr:from>
    <xdr:to>
      <xdr:col>31</xdr:col>
      <xdr:colOff>34925</xdr:colOff>
      <xdr:row>78</xdr:row>
      <xdr:rowOff>41353</xdr:rowOff>
    </xdr:to>
    <xdr:cxnSp macro="">
      <xdr:nvCxnSpPr>
        <xdr:cNvPr id="847" name="直線コネクタ 846"/>
        <xdr:cNvCxnSpPr/>
      </xdr:nvCxnSpPr>
      <xdr:spPr>
        <a:xfrm flipV="1">
          <a:off x="20434300" y="13373942"/>
          <a:ext cx="889000" cy="4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11750</xdr:rowOff>
    </xdr:from>
    <xdr:to>
      <xdr:col>29</xdr:col>
      <xdr:colOff>517525</xdr:colOff>
      <xdr:row>78</xdr:row>
      <xdr:rowOff>41353</xdr:rowOff>
    </xdr:to>
    <xdr:cxnSp macro="">
      <xdr:nvCxnSpPr>
        <xdr:cNvPr id="850" name="直線コネクタ 849"/>
        <xdr:cNvCxnSpPr/>
      </xdr:nvCxnSpPr>
      <xdr:spPr>
        <a:xfrm>
          <a:off x="19545300" y="13213400"/>
          <a:ext cx="889000" cy="20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11750</xdr:rowOff>
    </xdr:from>
    <xdr:to>
      <xdr:col>28</xdr:col>
      <xdr:colOff>314325</xdr:colOff>
      <xdr:row>77</xdr:row>
      <xdr:rowOff>76966</xdr:rowOff>
    </xdr:to>
    <xdr:cxnSp macro="">
      <xdr:nvCxnSpPr>
        <xdr:cNvPr id="853" name="直線コネクタ 852"/>
        <xdr:cNvCxnSpPr/>
      </xdr:nvCxnSpPr>
      <xdr:spPr>
        <a:xfrm flipV="1">
          <a:off x="18656300" y="13213400"/>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81389</xdr:rowOff>
    </xdr:from>
    <xdr:to>
      <xdr:col>32</xdr:col>
      <xdr:colOff>238125</xdr:colOff>
      <xdr:row>78</xdr:row>
      <xdr:rowOff>11539</xdr:rowOff>
    </xdr:to>
    <xdr:sp macro="" textlink="">
      <xdr:nvSpPr>
        <xdr:cNvPr id="863" name="円/楕円 862"/>
        <xdr:cNvSpPr/>
      </xdr:nvSpPr>
      <xdr:spPr>
        <a:xfrm>
          <a:off x="22110700" y="132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59816</xdr:rowOff>
    </xdr:from>
    <xdr:ext cx="534377" cy="259045"/>
    <xdr:sp macro="" textlink="">
      <xdr:nvSpPr>
        <xdr:cNvPr id="864" name="繰出金該当値テキスト"/>
        <xdr:cNvSpPr txBox="1"/>
      </xdr:nvSpPr>
      <xdr:spPr>
        <a:xfrm>
          <a:off x="22212300" y="132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38,960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121492</xdr:rowOff>
    </xdr:from>
    <xdr:to>
      <xdr:col>31</xdr:col>
      <xdr:colOff>85725</xdr:colOff>
      <xdr:row>78</xdr:row>
      <xdr:rowOff>51642</xdr:rowOff>
    </xdr:to>
    <xdr:sp macro="" textlink="">
      <xdr:nvSpPr>
        <xdr:cNvPr id="865" name="円/楕円 864"/>
        <xdr:cNvSpPr/>
      </xdr:nvSpPr>
      <xdr:spPr>
        <a:xfrm>
          <a:off x="21272500" y="133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42769</xdr:rowOff>
    </xdr:from>
    <xdr:ext cx="534377" cy="259045"/>
    <xdr:sp macro="" textlink="">
      <xdr:nvSpPr>
        <xdr:cNvPr id="866" name="テキスト ボックス 865"/>
        <xdr:cNvSpPr txBox="1"/>
      </xdr:nvSpPr>
      <xdr:spPr>
        <a:xfrm>
          <a:off x="21056111" y="134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162003</xdr:rowOff>
    </xdr:from>
    <xdr:to>
      <xdr:col>29</xdr:col>
      <xdr:colOff>568325</xdr:colOff>
      <xdr:row>78</xdr:row>
      <xdr:rowOff>92153</xdr:rowOff>
    </xdr:to>
    <xdr:sp macro="" textlink="">
      <xdr:nvSpPr>
        <xdr:cNvPr id="867" name="円/楕円 866"/>
        <xdr:cNvSpPr/>
      </xdr:nvSpPr>
      <xdr:spPr>
        <a:xfrm>
          <a:off x="20383500" y="1336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83280</xdr:rowOff>
    </xdr:from>
    <xdr:ext cx="534377" cy="259045"/>
    <xdr:sp macro="" textlink="">
      <xdr:nvSpPr>
        <xdr:cNvPr id="868" name="テキスト ボックス 867"/>
        <xdr:cNvSpPr txBox="1"/>
      </xdr:nvSpPr>
      <xdr:spPr>
        <a:xfrm>
          <a:off x="20167111" y="1345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132400</xdr:rowOff>
    </xdr:from>
    <xdr:to>
      <xdr:col>28</xdr:col>
      <xdr:colOff>365125</xdr:colOff>
      <xdr:row>77</xdr:row>
      <xdr:rowOff>62550</xdr:rowOff>
    </xdr:to>
    <xdr:sp macro="" textlink="">
      <xdr:nvSpPr>
        <xdr:cNvPr id="869" name="円/楕円 868"/>
        <xdr:cNvSpPr/>
      </xdr:nvSpPr>
      <xdr:spPr>
        <a:xfrm>
          <a:off x="19494500" y="131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53677</xdr:rowOff>
    </xdr:from>
    <xdr:ext cx="534377" cy="259045"/>
    <xdr:sp macro="" textlink="">
      <xdr:nvSpPr>
        <xdr:cNvPr id="870" name="テキスト ボックス 869"/>
        <xdr:cNvSpPr txBox="1"/>
      </xdr:nvSpPr>
      <xdr:spPr>
        <a:xfrm>
          <a:off x="19278111" y="132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26166</xdr:rowOff>
    </xdr:from>
    <xdr:to>
      <xdr:col>27</xdr:col>
      <xdr:colOff>161925</xdr:colOff>
      <xdr:row>77</xdr:row>
      <xdr:rowOff>127766</xdr:rowOff>
    </xdr:to>
    <xdr:sp macro="" textlink="">
      <xdr:nvSpPr>
        <xdr:cNvPr id="871" name="円/楕円 870"/>
        <xdr:cNvSpPr/>
      </xdr:nvSpPr>
      <xdr:spPr>
        <a:xfrm>
          <a:off x="18605500" y="132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118893</xdr:rowOff>
    </xdr:from>
    <xdr:ext cx="534377" cy="259045"/>
    <xdr:sp macro="" textlink="">
      <xdr:nvSpPr>
        <xdr:cNvPr id="872" name="テキスト ボックス 871"/>
        <xdr:cNvSpPr txBox="1"/>
      </xdr:nvSpPr>
      <xdr:spPr>
        <a:xfrm>
          <a:off x="18389111" y="133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・補助費等は住民一人当たり</a:t>
          </a:r>
          <a:r>
            <a:rPr lang="en-US" altLang="ja-JP" sz="1100" b="0" i="0" baseline="0">
              <a:solidFill>
                <a:schemeClr val="dk1"/>
              </a:solidFill>
              <a:effectLst/>
              <a:latin typeface="+mn-lt"/>
              <a:ea typeface="+mn-ea"/>
              <a:cs typeface="+mn-cs"/>
            </a:rPr>
            <a:t>80,368</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ごみ処理・常備消防・病院事業において一部事務組合を構成しているため、他の類似団体と比べ負担金の金額が多額であるためで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今後は特に病院事業において発行された起債の元金償還が開始されるため、負担金は増加していくと考えられる。</a:t>
          </a:r>
          <a:endParaRPr lang="ja-JP" altLang="ja-JP" sz="1400">
            <a:effectLst/>
          </a:endParaRPr>
        </a:p>
        <a:p>
          <a:r>
            <a:rPr kumimoji="1" lang="ja-JP" altLang="ja-JP" sz="1100" b="0" i="0" baseline="0">
              <a:solidFill>
                <a:schemeClr val="dk1"/>
              </a:solidFill>
              <a:effectLst/>
              <a:latin typeface="+mn-lt"/>
              <a:ea typeface="+mn-ea"/>
              <a:cs typeface="+mn-cs"/>
            </a:rPr>
            <a:t>・繰出金が他の類似団体と比較して低額となっているのは、他の自治体に先駆けて下水道事業の法適化を実施したことで、下水道事業への繰出金が補助費等に計上されているためである。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18,263
18,056
38.10
7,456,365
7,378,805
59,804
4,667,707
6,572,900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76672</xdr:rowOff>
    </xdr:from>
    <xdr:to>
      <xdr:col>6</xdr:col>
      <xdr:colOff>511175</xdr:colOff>
      <xdr:row>35</xdr:row>
      <xdr:rowOff>123372</xdr:rowOff>
    </xdr:to>
    <xdr:cxnSp macro="">
      <xdr:nvCxnSpPr>
        <xdr:cNvPr id="63" name="直線コネクタ 62"/>
        <xdr:cNvCxnSpPr/>
      </xdr:nvCxnSpPr>
      <xdr:spPr>
        <a:xfrm>
          <a:off x="3797300" y="6077422"/>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76672</xdr:rowOff>
    </xdr:from>
    <xdr:to>
      <xdr:col>5</xdr:col>
      <xdr:colOff>358775</xdr:colOff>
      <xdr:row>35</xdr:row>
      <xdr:rowOff>152110</xdr:rowOff>
    </xdr:to>
    <xdr:cxnSp macro="">
      <xdr:nvCxnSpPr>
        <xdr:cNvPr id="66" name="直線コネクタ 65"/>
        <xdr:cNvCxnSpPr/>
      </xdr:nvCxnSpPr>
      <xdr:spPr>
        <a:xfrm flipV="1">
          <a:off x="2908300" y="607742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152110</xdr:rowOff>
    </xdr:from>
    <xdr:to>
      <xdr:col>4</xdr:col>
      <xdr:colOff>155575</xdr:colOff>
      <xdr:row>35</xdr:row>
      <xdr:rowOff>168112</xdr:rowOff>
    </xdr:to>
    <xdr:cxnSp macro="">
      <xdr:nvCxnSpPr>
        <xdr:cNvPr id="69" name="直線コネクタ 68"/>
        <xdr:cNvCxnSpPr/>
      </xdr:nvCxnSpPr>
      <xdr:spPr>
        <a:xfrm flipV="1">
          <a:off x="2019300" y="61528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168112</xdr:rowOff>
    </xdr:from>
    <xdr:to>
      <xdr:col>2</xdr:col>
      <xdr:colOff>638175</xdr:colOff>
      <xdr:row>35</xdr:row>
      <xdr:rowOff>170398</xdr:rowOff>
    </xdr:to>
    <xdr:cxnSp macro="">
      <xdr:nvCxnSpPr>
        <xdr:cNvPr id="72" name="直線コネクタ 71"/>
        <xdr:cNvCxnSpPr/>
      </xdr:nvCxnSpPr>
      <xdr:spPr>
        <a:xfrm flipV="1">
          <a:off x="1130300" y="61688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72572</xdr:rowOff>
    </xdr:from>
    <xdr:to>
      <xdr:col>6</xdr:col>
      <xdr:colOff>561975</xdr:colOff>
      <xdr:row>36</xdr:row>
      <xdr:rowOff>2722</xdr:rowOff>
    </xdr:to>
    <xdr:sp macro="" textlink="">
      <xdr:nvSpPr>
        <xdr:cNvPr id="82" name="円/楕円 81"/>
        <xdr:cNvSpPr/>
      </xdr:nvSpPr>
      <xdr:spPr>
        <a:xfrm>
          <a:off x="4584700" y="6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50999</xdr:rowOff>
    </xdr:from>
    <xdr:ext cx="469744" cy="259045"/>
    <xdr:sp macro="" textlink="">
      <xdr:nvSpPr>
        <xdr:cNvPr id="83" name="議会費該当値テキスト"/>
        <xdr:cNvSpPr txBox="1"/>
      </xdr:nvSpPr>
      <xdr:spPr>
        <a:xfrm>
          <a:off x="4686300"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25872</xdr:rowOff>
    </xdr:from>
    <xdr:to>
      <xdr:col>5</xdr:col>
      <xdr:colOff>409575</xdr:colOff>
      <xdr:row>35</xdr:row>
      <xdr:rowOff>127472</xdr:rowOff>
    </xdr:to>
    <xdr:sp macro="" textlink="">
      <xdr:nvSpPr>
        <xdr:cNvPr id="84" name="円/楕円 83"/>
        <xdr:cNvSpPr/>
      </xdr:nvSpPr>
      <xdr:spPr>
        <a:xfrm>
          <a:off x="3746500" y="6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118599</xdr:rowOff>
    </xdr:from>
    <xdr:ext cx="469744" cy="259045"/>
    <xdr:sp macro="" textlink="">
      <xdr:nvSpPr>
        <xdr:cNvPr id="85" name="テキスト ボックス 84"/>
        <xdr:cNvSpPr txBox="1"/>
      </xdr:nvSpPr>
      <xdr:spPr>
        <a:xfrm>
          <a:off x="3562427" y="611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101310</xdr:rowOff>
    </xdr:from>
    <xdr:to>
      <xdr:col>4</xdr:col>
      <xdr:colOff>206375</xdr:colOff>
      <xdr:row>36</xdr:row>
      <xdr:rowOff>31460</xdr:rowOff>
    </xdr:to>
    <xdr:sp macro="" textlink="">
      <xdr:nvSpPr>
        <xdr:cNvPr id="86" name="円/楕円 85"/>
        <xdr:cNvSpPr/>
      </xdr:nvSpPr>
      <xdr:spPr>
        <a:xfrm>
          <a:off x="2857500" y="61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22587</xdr:rowOff>
    </xdr:from>
    <xdr:ext cx="469744" cy="259045"/>
    <xdr:sp macro="" textlink="">
      <xdr:nvSpPr>
        <xdr:cNvPr id="87" name="テキスト ボックス 86"/>
        <xdr:cNvSpPr txBox="1"/>
      </xdr:nvSpPr>
      <xdr:spPr>
        <a:xfrm>
          <a:off x="2673427" y="619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117312</xdr:rowOff>
    </xdr:from>
    <xdr:to>
      <xdr:col>3</xdr:col>
      <xdr:colOff>3175</xdr:colOff>
      <xdr:row>36</xdr:row>
      <xdr:rowOff>47462</xdr:rowOff>
    </xdr:to>
    <xdr:sp macro="" textlink="">
      <xdr:nvSpPr>
        <xdr:cNvPr id="88" name="円/楕円 87"/>
        <xdr:cNvSpPr/>
      </xdr:nvSpPr>
      <xdr:spPr>
        <a:xfrm>
          <a:off x="1968500" y="61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38589</xdr:rowOff>
    </xdr:from>
    <xdr:ext cx="469744" cy="259045"/>
    <xdr:sp macro="" textlink="">
      <xdr:nvSpPr>
        <xdr:cNvPr id="89" name="テキスト ボックス 88"/>
        <xdr:cNvSpPr txBox="1"/>
      </xdr:nvSpPr>
      <xdr:spPr>
        <a:xfrm>
          <a:off x="1784427" y="621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119598</xdr:rowOff>
    </xdr:from>
    <xdr:to>
      <xdr:col>1</xdr:col>
      <xdr:colOff>485775</xdr:colOff>
      <xdr:row>36</xdr:row>
      <xdr:rowOff>49748</xdr:rowOff>
    </xdr:to>
    <xdr:sp macro="" textlink="">
      <xdr:nvSpPr>
        <xdr:cNvPr id="90" name="円/楕円 89"/>
        <xdr:cNvSpPr/>
      </xdr:nvSpPr>
      <xdr:spPr>
        <a:xfrm>
          <a:off x="1079500" y="61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40875</xdr:rowOff>
    </xdr:from>
    <xdr:ext cx="469744" cy="259045"/>
    <xdr:sp macro="" textlink="">
      <xdr:nvSpPr>
        <xdr:cNvPr id="91" name="テキスト ボックス 90"/>
        <xdr:cNvSpPr txBox="1"/>
      </xdr:nvSpPr>
      <xdr:spPr>
        <a:xfrm>
          <a:off x="895427" y="621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22167</xdr:rowOff>
    </xdr:from>
    <xdr:to>
      <xdr:col>6</xdr:col>
      <xdr:colOff>511175</xdr:colOff>
      <xdr:row>57</xdr:row>
      <xdr:rowOff>169124</xdr:rowOff>
    </xdr:to>
    <xdr:cxnSp macro="">
      <xdr:nvCxnSpPr>
        <xdr:cNvPr id="123" name="直線コネクタ 122"/>
        <xdr:cNvCxnSpPr/>
      </xdr:nvCxnSpPr>
      <xdr:spPr>
        <a:xfrm flipV="1">
          <a:off x="3797300" y="9794817"/>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169124</xdr:rowOff>
    </xdr:from>
    <xdr:to>
      <xdr:col>5</xdr:col>
      <xdr:colOff>358775</xdr:colOff>
      <xdr:row>58</xdr:row>
      <xdr:rowOff>32824</xdr:rowOff>
    </xdr:to>
    <xdr:cxnSp macro="">
      <xdr:nvCxnSpPr>
        <xdr:cNvPr id="126" name="直線コネクタ 125"/>
        <xdr:cNvCxnSpPr/>
      </xdr:nvCxnSpPr>
      <xdr:spPr>
        <a:xfrm flipV="1">
          <a:off x="2908300" y="9941774"/>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124264</xdr:rowOff>
    </xdr:from>
    <xdr:to>
      <xdr:col>4</xdr:col>
      <xdr:colOff>155575</xdr:colOff>
      <xdr:row>58</xdr:row>
      <xdr:rowOff>32824</xdr:rowOff>
    </xdr:to>
    <xdr:cxnSp macro="">
      <xdr:nvCxnSpPr>
        <xdr:cNvPr id="129" name="直線コネクタ 128"/>
        <xdr:cNvCxnSpPr/>
      </xdr:nvCxnSpPr>
      <xdr:spPr>
        <a:xfrm>
          <a:off x="2019300" y="989691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124264</xdr:rowOff>
    </xdr:from>
    <xdr:to>
      <xdr:col>2</xdr:col>
      <xdr:colOff>638175</xdr:colOff>
      <xdr:row>58</xdr:row>
      <xdr:rowOff>34163</xdr:rowOff>
    </xdr:to>
    <xdr:cxnSp macro="">
      <xdr:nvCxnSpPr>
        <xdr:cNvPr id="132" name="直線コネクタ 131"/>
        <xdr:cNvCxnSpPr/>
      </xdr:nvCxnSpPr>
      <xdr:spPr>
        <a:xfrm flipV="1">
          <a:off x="1130300" y="9896914"/>
          <a:ext cx="8890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142817</xdr:rowOff>
    </xdr:from>
    <xdr:to>
      <xdr:col>6</xdr:col>
      <xdr:colOff>561975</xdr:colOff>
      <xdr:row>57</xdr:row>
      <xdr:rowOff>72967</xdr:rowOff>
    </xdr:to>
    <xdr:sp macro="" textlink="">
      <xdr:nvSpPr>
        <xdr:cNvPr id="142" name="円/楕円 141"/>
        <xdr:cNvSpPr/>
      </xdr:nvSpPr>
      <xdr:spPr>
        <a:xfrm>
          <a:off x="4584700" y="97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121244</xdr:rowOff>
    </xdr:from>
    <xdr:ext cx="534377" cy="259045"/>
    <xdr:sp macro="" textlink="">
      <xdr:nvSpPr>
        <xdr:cNvPr id="143" name="総務費該当値テキスト"/>
        <xdr:cNvSpPr txBox="1"/>
      </xdr:nvSpPr>
      <xdr:spPr>
        <a:xfrm>
          <a:off x="4686300" y="972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118324</xdr:rowOff>
    </xdr:from>
    <xdr:to>
      <xdr:col>5</xdr:col>
      <xdr:colOff>409575</xdr:colOff>
      <xdr:row>58</xdr:row>
      <xdr:rowOff>48474</xdr:rowOff>
    </xdr:to>
    <xdr:sp macro="" textlink="">
      <xdr:nvSpPr>
        <xdr:cNvPr id="144" name="円/楕円 143"/>
        <xdr:cNvSpPr/>
      </xdr:nvSpPr>
      <xdr:spPr>
        <a:xfrm>
          <a:off x="3746500" y="98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39601</xdr:rowOff>
    </xdr:from>
    <xdr:ext cx="534377" cy="259045"/>
    <xdr:sp macro="" textlink="">
      <xdr:nvSpPr>
        <xdr:cNvPr id="145" name="テキスト ボックス 144"/>
        <xdr:cNvSpPr txBox="1"/>
      </xdr:nvSpPr>
      <xdr:spPr>
        <a:xfrm>
          <a:off x="3530111" y="998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153474</xdr:rowOff>
    </xdr:from>
    <xdr:to>
      <xdr:col>4</xdr:col>
      <xdr:colOff>206375</xdr:colOff>
      <xdr:row>58</xdr:row>
      <xdr:rowOff>83624</xdr:rowOff>
    </xdr:to>
    <xdr:sp macro="" textlink="">
      <xdr:nvSpPr>
        <xdr:cNvPr id="146" name="円/楕円 145"/>
        <xdr:cNvSpPr/>
      </xdr:nvSpPr>
      <xdr:spPr>
        <a:xfrm>
          <a:off x="2857500" y="99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74751</xdr:rowOff>
    </xdr:from>
    <xdr:ext cx="534377" cy="259045"/>
    <xdr:sp macro="" textlink="">
      <xdr:nvSpPr>
        <xdr:cNvPr id="147" name="テキスト ボックス 146"/>
        <xdr:cNvSpPr txBox="1"/>
      </xdr:nvSpPr>
      <xdr:spPr>
        <a:xfrm>
          <a:off x="2641111" y="100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73464</xdr:rowOff>
    </xdr:from>
    <xdr:to>
      <xdr:col>3</xdr:col>
      <xdr:colOff>3175</xdr:colOff>
      <xdr:row>58</xdr:row>
      <xdr:rowOff>3614</xdr:rowOff>
    </xdr:to>
    <xdr:sp macro="" textlink="">
      <xdr:nvSpPr>
        <xdr:cNvPr id="148" name="円/楕円 147"/>
        <xdr:cNvSpPr/>
      </xdr:nvSpPr>
      <xdr:spPr>
        <a:xfrm>
          <a:off x="1968500" y="98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166191</xdr:rowOff>
    </xdr:from>
    <xdr:ext cx="534377" cy="259045"/>
    <xdr:sp macro="" textlink="">
      <xdr:nvSpPr>
        <xdr:cNvPr id="149" name="テキスト ボックス 148"/>
        <xdr:cNvSpPr txBox="1"/>
      </xdr:nvSpPr>
      <xdr:spPr>
        <a:xfrm>
          <a:off x="1752111" y="99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154813</xdr:rowOff>
    </xdr:from>
    <xdr:to>
      <xdr:col>1</xdr:col>
      <xdr:colOff>485775</xdr:colOff>
      <xdr:row>58</xdr:row>
      <xdr:rowOff>84963</xdr:rowOff>
    </xdr:to>
    <xdr:sp macro="" textlink="">
      <xdr:nvSpPr>
        <xdr:cNvPr id="150" name="円/楕円 149"/>
        <xdr:cNvSpPr/>
      </xdr:nvSpPr>
      <xdr:spPr>
        <a:xfrm>
          <a:off x="1079500" y="99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76090</xdr:rowOff>
    </xdr:from>
    <xdr:ext cx="534377" cy="259045"/>
    <xdr:sp macro="" textlink="">
      <xdr:nvSpPr>
        <xdr:cNvPr id="151" name="テキスト ボックス 150"/>
        <xdr:cNvSpPr txBox="1"/>
      </xdr:nvSpPr>
      <xdr:spPr>
        <a:xfrm>
          <a:off x="863111" y="100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116853</xdr:rowOff>
    </xdr:from>
    <xdr:to>
      <xdr:col>6</xdr:col>
      <xdr:colOff>511175</xdr:colOff>
      <xdr:row>75</xdr:row>
      <xdr:rowOff>166129</xdr:rowOff>
    </xdr:to>
    <xdr:cxnSp macro="">
      <xdr:nvCxnSpPr>
        <xdr:cNvPr id="181" name="直線コネクタ 180"/>
        <xdr:cNvCxnSpPr/>
      </xdr:nvCxnSpPr>
      <xdr:spPr>
        <a:xfrm flipV="1">
          <a:off x="3797300" y="12975603"/>
          <a:ext cx="8382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166129</xdr:rowOff>
    </xdr:from>
    <xdr:to>
      <xdr:col>5</xdr:col>
      <xdr:colOff>358775</xdr:colOff>
      <xdr:row>76</xdr:row>
      <xdr:rowOff>42253</xdr:rowOff>
    </xdr:to>
    <xdr:cxnSp macro="">
      <xdr:nvCxnSpPr>
        <xdr:cNvPr id="184" name="直線コネクタ 183"/>
        <xdr:cNvCxnSpPr/>
      </xdr:nvCxnSpPr>
      <xdr:spPr>
        <a:xfrm flipV="1">
          <a:off x="2908300" y="13024879"/>
          <a:ext cx="889000" cy="4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42253</xdr:rowOff>
    </xdr:from>
    <xdr:to>
      <xdr:col>4</xdr:col>
      <xdr:colOff>155575</xdr:colOff>
      <xdr:row>76</xdr:row>
      <xdr:rowOff>124828</xdr:rowOff>
    </xdr:to>
    <xdr:cxnSp macro="">
      <xdr:nvCxnSpPr>
        <xdr:cNvPr id="187" name="直線コネクタ 186"/>
        <xdr:cNvCxnSpPr/>
      </xdr:nvCxnSpPr>
      <xdr:spPr>
        <a:xfrm flipV="1">
          <a:off x="2019300" y="13072453"/>
          <a:ext cx="889000" cy="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124828</xdr:rowOff>
    </xdr:from>
    <xdr:to>
      <xdr:col>2</xdr:col>
      <xdr:colOff>638175</xdr:colOff>
      <xdr:row>76</xdr:row>
      <xdr:rowOff>157226</xdr:rowOff>
    </xdr:to>
    <xdr:cxnSp macro="">
      <xdr:nvCxnSpPr>
        <xdr:cNvPr id="190" name="直線コネクタ 189"/>
        <xdr:cNvCxnSpPr/>
      </xdr:nvCxnSpPr>
      <xdr:spPr>
        <a:xfrm flipV="1">
          <a:off x="1130300" y="13155028"/>
          <a:ext cx="889000" cy="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66053</xdr:rowOff>
    </xdr:from>
    <xdr:to>
      <xdr:col>6</xdr:col>
      <xdr:colOff>561975</xdr:colOff>
      <xdr:row>75</xdr:row>
      <xdr:rowOff>167652</xdr:rowOff>
    </xdr:to>
    <xdr:sp macro="" textlink="">
      <xdr:nvSpPr>
        <xdr:cNvPr id="200" name="円/楕円 199"/>
        <xdr:cNvSpPr/>
      </xdr:nvSpPr>
      <xdr:spPr>
        <a:xfrm>
          <a:off x="4584700" y="12924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44480</xdr:rowOff>
    </xdr:from>
    <xdr:ext cx="599010" cy="259045"/>
    <xdr:sp macro="" textlink="">
      <xdr:nvSpPr>
        <xdr:cNvPr id="201" name="民生費該当値テキスト"/>
        <xdr:cNvSpPr txBox="1"/>
      </xdr:nvSpPr>
      <xdr:spPr>
        <a:xfrm>
          <a:off x="4686300" y="1290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138,299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115329</xdr:rowOff>
    </xdr:from>
    <xdr:to>
      <xdr:col>5</xdr:col>
      <xdr:colOff>409575</xdr:colOff>
      <xdr:row>76</xdr:row>
      <xdr:rowOff>45479</xdr:rowOff>
    </xdr:to>
    <xdr:sp macro="" textlink="">
      <xdr:nvSpPr>
        <xdr:cNvPr id="202" name="円/楕円 201"/>
        <xdr:cNvSpPr/>
      </xdr:nvSpPr>
      <xdr:spPr>
        <a:xfrm>
          <a:off x="3746500" y="129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62006</xdr:rowOff>
    </xdr:from>
    <xdr:ext cx="599010" cy="259045"/>
    <xdr:sp macro="" textlink="">
      <xdr:nvSpPr>
        <xdr:cNvPr id="203" name="テキスト ボックス 202"/>
        <xdr:cNvSpPr txBox="1"/>
      </xdr:nvSpPr>
      <xdr:spPr>
        <a:xfrm>
          <a:off x="3497794" y="1274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134,419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162903</xdr:rowOff>
    </xdr:from>
    <xdr:to>
      <xdr:col>4</xdr:col>
      <xdr:colOff>206375</xdr:colOff>
      <xdr:row>76</xdr:row>
      <xdr:rowOff>93053</xdr:rowOff>
    </xdr:to>
    <xdr:sp macro="" textlink="">
      <xdr:nvSpPr>
        <xdr:cNvPr id="204" name="円/楕円 203"/>
        <xdr:cNvSpPr/>
      </xdr:nvSpPr>
      <xdr:spPr>
        <a:xfrm>
          <a:off x="2857500" y="1302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84180</xdr:rowOff>
    </xdr:from>
    <xdr:ext cx="599010" cy="259045"/>
    <xdr:sp macro="" textlink="">
      <xdr:nvSpPr>
        <xdr:cNvPr id="205" name="テキスト ボックス 204"/>
        <xdr:cNvSpPr txBox="1"/>
      </xdr:nvSpPr>
      <xdr:spPr>
        <a:xfrm>
          <a:off x="2608794" y="1311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130,673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74028</xdr:rowOff>
    </xdr:from>
    <xdr:to>
      <xdr:col>3</xdr:col>
      <xdr:colOff>3175</xdr:colOff>
      <xdr:row>77</xdr:row>
      <xdr:rowOff>4178</xdr:rowOff>
    </xdr:to>
    <xdr:sp macro="" textlink="">
      <xdr:nvSpPr>
        <xdr:cNvPr id="206" name="円/楕円 205"/>
        <xdr:cNvSpPr/>
      </xdr:nvSpPr>
      <xdr:spPr>
        <a:xfrm>
          <a:off x="1968500" y="131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20705</xdr:rowOff>
    </xdr:from>
    <xdr:ext cx="599010" cy="259045"/>
    <xdr:sp macro="" textlink="">
      <xdr:nvSpPr>
        <xdr:cNvPr id="207" name="テキスト ボックス 206"/>
        <xdr:cNvSpPr txBox="1"/>
      </xdr:nvSpPr>
      <xdr:spPr>
        <a:xfrm>
          <a:off x="1719794" y="1287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106426</xdr:rowOff>
    </xdr:from>
    <xdr:to>
      <xdr:col>1</xdr:col>
      <xdr:colOff>485775</xdr:colOff>
      <xdr:row>77</xdr:row>
      <xdr:rowOff>36576</xdr:rowOff>
    </xdr:to>
    <xdr:sp macro="" textlink="">
      <xdr:nvSpPr>
        <xdr:cNvPr id="208" name="円/楕円 207"/>
        <xdr:cNvSpPr/>
      </xdr:nvSpPr>
      <xdr:spPr>
        <a:xfrm>
          <a:off x="1079500" y="131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27703</xdr:rowOff>
    </xdr:from>
    <xdr:ext cx="599010" cy="259045"/>
    <xdr:sp macro="" textlink="">
      <xdr:nvSpPr>
        <xdr:cNvPr id="209" name="テキスト ボックス 208"/>
        <xdr:cNvSpPr txBox="1"/>
      </xdr:nvSpPr>
      <xdr:spPr>
        <a:xfrm>
          <a:off x="830794" y="1322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147988</xdr:rowOff>
    </xdr:from>
    <xdr:to>
      <xdr:col>6</xdr:col>
      <xdr:colOff>511175</xdr:colOff>
      <xdr:row>97</xdr:row>
      <xdr:rowOff>35007</xdr:rowOff>
    </xdr:to>
    <xdr:cxnSp macro="">
      <xdr:nvCxnSpPr>
        <xdr:cNvPr id="240" name="直線コネクタ 239"/>
        <xdr:cNvCxnSpPr/>
      </xdr:nvCxnSpPr>
      <xdr:spPr>
        <a:xfrm>
          <a:off x="3797300" y="16607188"/>
          <a:ext cx="838200" cy="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76653</xdr:rowOff>
    </xdr:from>
    <xdr:to>
      <xdr:col>5</xdr:col>
      <xdr:colOff>358775</xdr:colOff>
      <xdr:row>96</xdr:row>
      <xdr:rowOff>147988</xdr:rowOff>
    </xdr:to>
    <xdr:cxnSp macro="">
      <xdr:nvCxnSpPr>
        <xdr:cNvPr id="243" name="直線コネクタ 242"/>
        <xdr:cNvCxnSpPr/>
      </xdr:nvCxnSpPr>
      <xdr:spPr>
        <a:xfrm>
          <a:off x="2908300" y="16535853"/>
          <a:ext cx="889000" cy="7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76653</xdr:rowOff>
    </xdr:from>
    <xdr:to>
      <xdr:col>4</xdr:col>
      <xdr:colOff>155575</xdr:colOff>
      <xdr:row>97</xdr:row>
      <xdr:rowOff>72479</xdr:rowOff>
    </xdr:to>
    <xdr:cxnSp macro="">
      <xdr:nvCxnSpPr>
        <xdr:cNvPr id="246" name="直線コネクタ 245"/>
        <xdr:cNvCxnSpPr/>
      </xdr:nvCxnSpPr>
      <xdr:spPr>
        <a:xfrm flipV="1">
          <a:off x="2019300" y="16535853"/>
          <a:ext cx="889000" cy="16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50513</xdr:rowOff>
    </xdr:from>
    <xdr:to>
      <xdr:col>2</xdr:col>
      <xdr:colOff>638175</xdr:colOff>
      <xdr:row>97</xdr:row>
      <xdr:rowOff>72479</xdr:rowOff>
    </xdr:to>
    <xdr:cxnSp macro="">
      <xdr:nvCxnSpPr>
        <xdr:cNvPr id="249" name="直線コネクタ 248"/>
        <xdr:cNvCxnSpPr/>
      </xdr:nvCxnSpPr>
      <xdr:spPr>
        <a:xfrm>
          <a:off x="1130300" y="16681163"/>
          <a:ext cx="8890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155657</xdr:rowOff>
    </xdr:from>
    <xdr:to>
      <xdr:col>6</xdr:col>
      <xdr:colOff>561975</xdr:colOff>
      <xdr:row>97</xdr:row>
      <xdr:rowOff>85807</xdr:rowOff>
    </xdr:to>
    <xdr:sp macro="" textlink="">
      <xdr:nvSpPr>
        <xdr:cNvPr id="259" name="円/楕円 258"/>
        <xdr:cNvSpPr/>
      </xdr:nvSpPr>
      <xdr:spPr>
        <a:xfrm>
          <a:off x="4584700" y="166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7084</xdr:rowOff>
    </xdr:from>
    <xdr:ext cx="534377" cy="259045"/>
    <xdr:sp macro="" textlink="">
      <xdr:nvSpPr>
        <xdr:cNvPr id="260" name="衛生費該当値テキスト"/>
        <xdr:cNvSpPr txBox="1"/>
      </xdr:nvSpPr>
      <xdr:spPr>
        <a:xfrm>
          <a:off x="4686300" y="1646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97188</xdr:rowOff>
    </xdr:from>
    <xdr:to>
      <xdr:col>5</xdr:col>
      <xdr:colOff>409575</xdr:colOff>
      <xdr:row>97</xdr:row>
      <xdr:rowOff>27338</xdr:rowOff>
    </xdr:to>
    <xdr:sp macro="" textlink="">
      <xdr:nvSpPr>
        <xdr:cNvPr id="261" name="円/楕円 260"/>
        <xdr:cNvSpPr/>
      </xdr:nvSpPr>
      <xdr:spPr>
        <a:xfrm>
          <a:off x="3746500" y="165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43865</xdr:rowOff>
    </xdr:from>
    <xdr:ext cx="534377" cy="259045"/>
    <xdr:sp macro="" textlink="">
      <xdr:nvSpPr>
        <xdr:cNvPr id="262" name="テキスト ボックス 261"/>
        <xdr:cNvSpPr txBox="1"/>
      </xdr:nvSpPr>
      <xdr:spPr>
        <a:xfrm>
          <a:off x="3530111" y="163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25853</xdr:rowOff>
    </xdr:from>
    <xdr:to>
      <xdr:col>4</xdr:col>
      <xdr:colOff>206375</xdr:colOff>
      <xdr:row>96</xdr:row>
      <xdr:rowOff>127453</xdr:rowOff>
    </xdr:to>
    <xdr:sp macro="" textlink="">
      <xdr:nvSpPr>
        <xdr:cNvPr id="263" name="円/楕円 262"/>
        <xdr:cNvSpPr/>
      </xdr:nvSpPr>
      <xdr:spPr>
        <a:xfrm>
          <a:off x="2857500" y="164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143980</xdr:rowOff>
    </xdr:from>
    <xdr:ext cx="534377" cy="259045"/>
    <xdr:sp macro="" textlink="">
      <xdr:nvSpPr>
        <xdr:cNvPr id="264" name="テキスト ボックス 263"/>
        <xdr:cNvSpPr txBox="1"/>
      </xdr:nvSpPr>
      <xdr:spPr>
        <a:xfrm>
          <a:off x="2641111" y="162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21679</xdr:rowOff>
    </xdr:from>
    <xdr:to>
      <xdr:col>3</xdr:col>
      <xdr:colOff>3175</xdr:colOff>
      <xdr:row>97</xdr:row>
      <xdr:rowOff>123279</xdr:rowOff>
    </xdr:to>
    <xdr:sp macro="" textlink="">
      <xdr:nvSpPr>
        <xdr:cNvPr id="265" name="円/楕円 264"/>
        <xdr:cNvSpPr/>
      </xdr:nvSpPr>
      <xdr:spPr>
        <a:xfrm>
          <a:off x="1968500" y="166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139806</xdr:rowOff>
    </xdr:from>
    <xdr:ext cx="534377" cy="259045"/>
    <xdr:sp macro="" textlink="">
      <xdr:nvSpPr>
        <xdr:cNvPr id="266" name="テキスト ボックス 265"/>
        <xdr:cNvSpPr txBox="1"/>
      </xdr:nvSpPr>
      <xdr:spPr>
        <a:xfrm>
          <a:off x="1752111" y="164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171163</xdr:rowOff>
    </xdr:from>
    <xdr:to>
      <xdr:col>1</xdr:col>
      <xdr:colOff>485775</xdr:colOff>
      <xdr:row>97</xdr:row>
      <xdr:rowOff>101313</xdr:rowOff>
    </xdr:to>
    <xdr:sp macro="" textlink="">
      <xdr:nvSpPr>
        <xdr:cNvPr id="267" name="円/楕円 266"/>
        <xdr:cNvSpPr/>
      </xdr:nvSpPr>
      <xdr:spPr>
        <a:xfrm>
          <a:off x="1079500" y="166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117840</xdr:rowOff>
    </xdr:from>
    <xdr:ext cx="534377" cy="259045"/>
    <xdr:sp macro="" textlink="">
      <xdr:nvSpPr>
        <xdr:cNvPr id="268" name="テキスト ボックス 267"/>
        <xdr:cNvSpPr txBox="1"/>
      </xdr:nvSpPr>
      <xdr:spPr>
        <a:xfrm>
          <a:off x="863111" y="164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103777</xdr:rowOff>
    </xdr:from>
    <xdr:to>
      <xdr:col>14</xdr:col>
      <xdr:colOff>28575</xdr:colOff>
      <xdr:row>39</xdr:row>
      <xdr:rowOff>98878</xdr:rowOff>
    </xdr:to>
    <xdr:cxnSp macro="">
      <xdr:nvCxnSpPr>
        <xdr:cNvPr id="302" name="直線コネクタ 301"/>
        <xdr:cNvCxnSpPr/>
      </xdr:nvCxnSpPr>
      <xdr:spPr>
        <a:xfrm>
          <a:off x="8750300" y="6618877"/>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45648</xdr:rowOff>
    </xdr:from>
    <xdr:to>
      <xdr:col>12</xdr:col>
      <xdr:colOff>511175</xdr:colOff>
      <xdr:row>38</xdr:row>
      <xdr:rowOff>103777</xdr:rowOff>
    </xdr:to>
    <xdr:cxnSp macro="">
      <xdr:nvCxnSpPr>
        <xdr:cNvPr id="305" name="直線コネクタ 304"/>
        <xdr:cNvCxnSpPr/>
      </xdr:nvCxnSpPr>
      <xdr:spPr>
        <a:xfrm>
          <a:off x="7861300" y="6560748"/>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141986</xdr:rowOff>
    </xdr:from>
    <xdr:to>
      <xdr:col>11</xdr:col>
      <xdr:colOff>307975</xdr:colOff>
      <xdr:row>38</xdr:row>
      <xdr:rowOff>45648</xdr:rowOff>
    </xdr:to>
    <xdr:cxnSp macro="">
      <xdr:nvCxnSpPr>
        <xdr:cNvPr id="308" name="直線コネクタ 307"/>
        <xdr:cNvCxnSpPr/>
      </xdr:nvCxnSpPr>
      <xdr:spPr>
        <a:xfrm>
          <a:off x="6972300" y="5456936"/>
          <a:ext cx="889000" cy="110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110434</xdr:rowOff>
    </xdr:from>
    <xdr:ext cx="469744" cy="259045"/>
    <xdr:sp macro="" textlink="">
      <xdr:nvSpPr>
        <xdr:cNvPr id="312" name="テキスト ボックス 311"/>
        <xdr:cNvSpPr txBox="1"/>
      </xdr:nvSpPr>
      <xdr:spPr>
        <a:xfrm>
          <a:off x="6737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52977</xdr:rowOff>
    </xdr:from>
    <xdr:to>
      <xdr:col>12</xdr:col>
      <xdr:colOff>561975</xdr:colOff>
      <xdr:row>38</xdr:row>
      <xdr:rowOff>154577</xdr:rowOff>
    </xdr:to>
    <xdr:sp macro="" textlink="">
      <xdr:nvSpPr>
        <xdr:cNvPr id="322" name="円/楕円 321"/>
        <xdr:cNvSpPr/>
      </xdr:nvSpPr>
      <xdr:spPr>
        <a:xfrm>
          <a:off x="8699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145704</xdr:rowOff>
    </xdr:from>
    <xdr:ext cx="378565" cy="259045"/>
    <xdr:sp macro="" textlink="">
      <xdr:nvSpPr>
        <xdr:cNvPr id="323" name="テキスト ボックス 322"/>
        <xdr:cNvSpPr txBox="1"/>
      </xdr:nvSpPr>
      <xdr:spPr>
        <a:xfrm>
          <a:off x="8561017" y="666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166298</xdr:rowOff>
    </xdr:from>
    <xdr:to>
      <xdr:col>11</xdr:col>
      <xdr:colOff>358775</xdr:colOff>
      <xdr:row>38</xdr:row>
      <xdr:rowOff>96448</xdr:rowOff>
    </xdr:to>
    <xdr:sp macro="" textlink="">
      <xdr:nvSpPr>
        <xdr:cNvPr id="324" name="円/楕円 323"/>
        <xdr:cNvSpPr/>
      </xdr:nvSpPr>
      <xdr:spPr>
        <a:xfrm>
          <a:off x="7810500" y="6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87575</xdr:rowOff>
    </xdr:from>
    <xdr:ext cx="378565" cy="259045"/>
    <xdr:sp macro="" textlink="">
      <xdr:nvSpPr>
        <xdr:cNvPr id="325" name="テキスト ボックス 324"/>
        <xdr:cNvSpPr txBox="1"/>
      </xdr:nvSpPr>
      <xdr:spPr>
        <a:xfrm>
          <a:off x="7672017" y="660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91186</xdr:rowOff>
    </xdr:from>
    <xdr:to>
      <xdr:col>10</xdr:col>
      <xdr:colOff>155575</xdr:colOff>
      <xdr:row>32</xdr:row>
      <xdr:rowOff>21336</xdr:rowOff>
    </xdr:to>
    <xdr:sp macro="" textlink="">
      <xdr:nvSpPr>
        <xdr:cNvPr id="326" name="円/楕円 325"/>
        <xdr:cNvSpPr/>
      </xdr:nvSpPr>
      <xdr:spPr>
        <a:xfrm>
          <a:off x="6921500" y="54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37863</xdr:rowOff>
    </xdr:from>
    <xdr:ext cx="469744" cy="259045"/>
    <xdr:sp macro="" textlink="">
      <xdr:nvSpPr>
        <xdr:cNvPr id="327" name="テキスト ボックス 326"/>
        <xdr:cNvSpPr txBox="1"/>
      </xdr:nvSpPr>
      <xdr:spPr>
        <a:xfrm>
          <a:off x="6737427" y="51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143675</xdr:rowOff>
    </xdr:from>
    <xdr:to>
      <xdr:col>15</xdr:col>
      <xdr:colOff>180975</xdr:colOff>
      <xdr:row>58</xdr:row>
      <xdr:rowOff>153670</xdr:rowOff>
    </xdr:to>
    <xdr:cxnSp macro="">
      <xdr:nvCxnSpPr>
        <xdr:cNvPr id="356" name="直線コネクタ 355"/>
        <xdr:cNvCxnSpPr/>
      </xdr:nvCxnSpPr>
      <xdr:spPr>
        <a:xfrm>
          <a:off x="9639300" y="10087775"/>
          <a:ext cx="8382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143675</xdr:rowOff>
    </xdr:from>
    <xdr:to>
      <xdr:col>14</xdr:col>
      <xdr:colOff>28575</xdr:colOff>
      <xdr:row>58</xdr:row>
      <xdr:rowOff>167792</xdr:rowOff>
    </xdr:to>
    <xdr:cxnSp macro="">
      <xdr:nvCxnSpPr>
        <xdr:cNvPr id="359" name="直線コネクタ 358"/>
        <xdr:cNvCxnSpPr/>
      </xdr:nvCxnSpPr>
      <xdr:spPr>
        <a:xfrm flipV="1">
          <a:off x="8750300" y="10087775"/>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164656</xdr:rowOff>
    </xdr:from>
    <xdr:to>
      <xdr:col>12</xdr:col>
      <xdr:colOff>511175</xdr:colOff>
      <xdr:row>58</xdr:row>
      <xdr:rowOff>167792</xdr:rowOff>
    </xdr:to>
    <xdr:cxnSp macro="">
      <xdr:nvCxnSpPr>
        <xdr:cNvPr id="362" name="直線コネクタ 361"/>
        <xdr:cNvCxnSpPr/>
      </xdr:nvCxnSpPr>
      <xdr:spPr>
        <a:xfrm>
          <a:off x="7861300" y="10108756"/>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164656</xdr:rowOff>
    </xdr:from>
    <xdr:to>
      <xdr:col>11</xdr:col>
      <xdr:colOff>307975</xdr:colOff>
      <xdr:row>58</xdr:row>
      <xdr:rowOff>168973</xdr:rowOff>
    </xdr:to>
    <xdr:cxnSp macro="">
      <xdr:nvCxnSpPr>
        <xdr:cNvPr id="365" name="直線コネクタ 364"/>
        <xdr:cNvCxnSpPr/>
      </xdr:nvCxnSpPr>
      <xdr:spPr>
        <a:xfrm flipV="1">
          <a:off x="6972300" y="10108756"/>
          <a:ext cx="8890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102870</xdr:rowOff>
    </xdr:from>
    <xdr:to>
      <xdr:col>15</xdr:col>
      <xdr:colOff>231775</xdr:colOff>
      <xdr:row>59</xdr:row>
      <xdr:rowOff>33020</xdr:rowOff>
    </xdr:to>
    <xdr:sp macro="" textlink="">
      <xdr:nvSpPr>
        <xdr:cNvPr id="375" name="円/楕円 374"/>
        <xdr:cNvSpPr/>
      </xdr:nvSpPr>
      <xdr:spPr>
        <a:xfrm>
          <a:off x="104267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17797</xdr:rowOff>
    </xdr:from>
    <xdr:ext cx="469744" cy="259045"/>
    <xdr:sp macro="" textlink="">
      <xdr:nvSpPr>
        <xdr:cNvPr id="376" name="農林水産業費該当値テキスト"/>
        <xdr:cNvSpPr txBox="1"/>
      </xdr:nvSpPr>
      <xdr:spPr>
        <a:xfrm>
          <a:off x="10528300"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92875</xdr:rowOff>
    </xdr:from>
    <xdr:to>
      <xdr:col>14</xdr:col>
      <xdr:colOff>79375</xdr:colOff>
      <xdr:row>59</xdr:row>
      <xdr:rowOff>23025</xdr:rowOff>
    </xdr:to>
    <xdr:sp macro="" textlink="">
      <xdr:nvSpPr>
        <xdr:cNvPr id="377" name="円/楕円 376"/>
        <xdr:cNvSpPr/>
      </xdr:nvSpPr>
      <xdr:spPr>
        <a:xfrm>
          <a:off x="9588500" y="100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14152</xdr:rowOff>
    </xdr:from>
    <xdr:ext cx="469744" cy="259045"/>
    <xdr:sp macro="" textlink="">
      <xdr:nvSpPr>
        <xdr:cNvPr id="378" name="テキスト ボックス 377"/>
        <xdr:cNvSpPr txBox="1"/>
      </xdr:nvSpPr>
      <xdr:spPr>
        <a:xfrm>
          <a:off x="9404427" y="1012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116992</xdr:rowOff>
    </xdr:from>
    <xdr:to>
      <xdr:col>12</xdr:col>
      <xdr:colOff>561975</xdr:colOff>
      <xdr:row>59</xdr:row>
      <xdr:rowOff>47142</xdr:rowOff>
    </xdr:to>
    <xdr:sp macro="" textlink="">
      <xdr:nvSpPr>
        <xdr:cNvPr id="379" name="円/楕円 378"/>
        <xdr:cNvSpPr/>
      </xdr:nvSpPr>
      <xdr:spPr>
        <a:xfrm>
          <a:off x="8699500" y="100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38269</xdr:rowOff>
    </xdr:from>
    <xdr:ext cx="469744" cy="259045"/>
    <xdr:sp macro="" textlink="">
      <xdr:nvSpPr>
        <xdr:cNvPr id="380" name="テキスト ボックス 379"/>
        <xdr:cNvSpPr txBox="1"/>
      </xdr:nvSpPr>
      <xdr:spPr>
        <a:xfrm>
          <a:off x="8515427" y="1015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113856</xdr:rowOff>
    </xdr:from>
    <xdr:to>
      <xdr:col>11</xdr:col>
      <xdr:colOff>358775</xdr:colOff>
      <xdr:row>59</xdr:row>
      <xdr:rowOff>44006</xdr:rowOff>
    </xdr:to>
    <xdr:sp macro="" textlink="">
      <xdr:nvSpPr>
        <xdr:cNvPr id="381" name="円/楕円 380"/>
        <xdr:cNvSpPr/>
      </xdr:nvSpPr>
      <xdr:spPr>
        <a:xfrm>
          <a:off x="7810500" y="100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35133</xdr:rowOff>
    </xdr:from>
    <xdr:ext cx="469744" cy="259045"/>
    <xdr:sp macro="" textlink="">
      <xdr:nvSpPr>
        <xdr:cNvPr id="382" name="テキスト ボックス 381"/>
        <xdr:cNvSpPr txBox="1"/>
      </xdr:nvSpPr>
      <xdr:spPr>
        <a:xfrm>
          <a:off x="7626427" y="1015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118173</xdr:rowOff>
    </xdr:from>
    <xdr:to>
      <xdr:col>10</xdr:col>
      <xdr:colOff>155575</xdr:colOff>
      <xdr:row>59</xdr:row>
      <xdr:rowOff>48323</xdr:rowOff>
    </xdr:to>
    <xdr:sp macro="" textlink="">
      <xdr:nvSpPr>
        <xdr:cNvPr id="383" name="円/楕円 382"/>
        <xdr:cNvSpPr/>
      </xdr:nvSpPr>
      <xdr:spPr>
        <a:xfrm>
          <a:off x="6921500" y="100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39450</xdr:rowOff>
    </xdr:from>
    <xdr:ext cx="469744" cy="259045"/>
    <xdr:sp macro="" textlink="">
      <xdr:nvSpPr>
        <xdr:cNvPr id="384" name="テキスト ボックス 383"/>
        <xdr:cNvSpPr txBox="1"/>
      </xdr:nvSpPr>
      <xdr:spPr>
        <a:xfrm>
          <a:off x="6737427" y="1015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56100</xdr:rowOff>
    </xdr:from>
    <xdr:to>
      <xdr:col>15</xdr:col>
      <xdr:colOff>180975</xdr:colOff>
      <xdr:row>78</xdr:row>
      <xdr:rowOff>127402</xdr:rowOff>
    </xdr:to>
    <xdr:cxnSp macro="">
      <xdr:nvCxnSpPr>
        <xdr:cNvPr id="411" name="直線コネクタ 410"/>
        <xdr:cNvCxnSpPr/>
      </xdr:nvCxnSpPr>
      <xdr:spPr>
        <a:xfrm>
          <a:off x="9639300" y="13429200"/>
          <a:ext cx="83820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56100</xdr:rowOff>
    </xdr:from>
    <xdr:to>
      <xdr:col>14</xdr:col>
      <xdr:colOff>28575</xdr:colOff>
      <xdr:row>78</xdr:row>
      <xdr:rowOff>121275</xdr:rowOff>
    </xdr:to>
    <xdr:cxnSp macro="">
      <xdr:nvCxnSpPr>
        <xdr:cNvPr id="414" name="直線コネクタ 413"/>
        <xdr:cNvCxnSpPr/>
      </xdr:nvCxnSpPr>
      <xdr:spPr>
        <a:xfrm flipV="1">
          <a:off x="8750300" y="13429200"/>
          <a:ext cx="889000" cy="6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119790</xdr:rowOff>
    </xdr:from>
    <xdr:to>
      <xdr:col>12</xdr:col>
      <xdr:colOff>511175</xdr:colOff>
      <xdr:row>78</xdr:row>
      <xdr:rowOff>121275</xdr:rowOff>
    </xdr:to>
    <xdr:cxnSp macro="">
      <xdr:nvCxnSpPr>
        <xdr:cNvPr id="417" name="直線コネクタ 416"/>
        <xdr:cNvCxnSpPr/>
      </xdr:nvCxnSpPr>
      <xdr:spPr>
        <a:xfrm>
          <a:off x="7861300" y="1349289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110576</xdr:rowOff>
    </xdr:from>
    <xdr:to>
      <xdr:col>11</xdr:col>
      <xdr:colOff>307975</xdr:colOff>
      <xdr:row>78</xdr:row>
      <xdr:rowOff>119790</xdr:rowOff>
    </xdr:to>
    <xdr:cxnSp macro="">
      <xdr:nvCxnSpPr>
        <xdr:cNvPr id="420" name="直線コネクタ 419"/>
        <xdr:cNvCxnSpPr/>
      </xdr:nvCxnSpPr>
      <xdr:spPr>
        <a:xfrm>
          <a:off x="6972300" y="13483676"/>
          <a:ext cx="889000" cy="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76602</xdr:rowOff>
    </xdr:from>
    <xdr:to>
      <xdr:col>15</xdr:col>
      <xdr:colOff>231775</xdr:colOff>
      <xdr:row>79</xdr:row>
      <xdr:rowOff>6752</xdr:rowOff>
    </xdr:to>
    <xdr:sp macro="" textlink="">
      <xdr:nvSpPr>
        <xdr:cNvPr id="430" name="円/楕円 429"/>
        <xdr:cNvSpPr/>
      </xdr:nvSpPr>
      <xdr:spPr>
        <a:xfrm>
          <a:off x="10426700" y="134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162979</xdr:rowOff>
    </xdr:from>
    <xdr:ext cx="378565" cy="259045"/>
    <xdr:sp macro="" textlink="">
      <xdr:nvSpPr>
        <xdr:cNvPr id="431" name="商工費該当値テキスト"/>
        <xdr:cNvSpPr txBox="1"/>
      </xdr:nvSpPr>
      <xdr:spPr>
        <a:xfrm>
          <a:off x="10528300" y="1336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5300</xdr:rowOff>
    </xdr:from>
    <xdr:to>
      <xdr:col>14</xdr:col>
      <xdr:colOff>79375</xdr:colOff>
      <xdr:row>78</xdr:row>
      <xdr:rowOff>106900</xdr:rowOff>
    </xdr:to>
    <xdr:sp macro="" textlink="">
      <xdr:nvSpPr>
        <xdr:cNvPr id="432" name="円/楕円 431"/>
        <xdr:cNvSpPr/>
      </xdr:nvSpPr>
      <xdr:spPr>
        <a:xfrm>
          <a:off x="9588500" y="133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98027</xdr:rowOff>
    </xdr:from>
    <xdr:ext cx="469744" cy="259045"/>
    <xdr:sp macro="" textlink="">
      <xdr:nvSpPr>
        <xdr:cNvPr id="433" name="テキスト ボックス 432"/>
        <xdr:cNvSpPr txBox="1"/>
      </xdr:nvSpPr>
      <xdr:spPr>
        <a:xfrm>
          <a:off x="9404427" y="134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70475</xdr:rowOff>
    </xdr:from>
    <xdr:to>
      <xdr:col>12</xdr:col>
      <xdr:colOff>561975</xdr:colOff>
      <xdr:row>79</xdr:row>
      <xdr:rowOff>625</xdr:rowOff>
    </xdr:to>
    <xdr:sp macro="" textlink="">
      <xdr:nvSpPr>
        <xdr:cNvPr id="434" name="円/楕円 433"/>
        <xdr:cNvSpPr/>
      </xdr:nvSpPr>
      <xdr:spPr>
        <a:xfrm>
          <a:off x="8699500" y="134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163202</xdr:rowOff>
    </xdr:from>
    <xdr:ext cx="378565" cy="259045"/>
    <xdr:sp macro="" textlink="">
      <xdr:nvSpPr>
        <xdr:cNvPr id="435" name="テキスト ボックス 434"/>
        <xdr:cNvSpPr txBox="1"/>
      </xdr:nvSpPr>
      <xdr:spPr>
        <a:xfrm>
          <a:off x="8561017" y="1353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68990</xdr:rowOff>
    </xdr:from>
    <xdr:to>
      <xdr:col>11</xdr:col>
      <xdr:colOff>358775</xdr:colOff>
      <xdr:row>78</xdr:row>
      <xdr:rowOff>170590</xdr:rowOff>
    </xdr:to>
    <xdr:sp macro="" textlink="">
      <xdr:nvSpPr>
        <xdr:cNvPr id="436" name="円/楕円 435"/>
        <xdr:cNvSpPr/>
      </xdr:nvSpPr>
      <xdr:spPr>
        <a:xfrm>
          <a:off x="7810500" y="134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161717</xdr:rowOff>
    </xdr:from>
    <xdr:ext cx="378565" cy="259045"/>
    <xdr:sp macro="" textlink="">
      <xdr:nvSpPr>
        <xdr:cNvPr id="437" name="テキスト ボックス 436"/>
        <xdr:cNvSpPr txBox="1"/>
      </xdr:nvSpPr>
      <xdr:spPr>
        <a:xfrm>
          <a:off x="7672017" y="13534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59776</xdr:rowOff>
    </xdr:from>
    <xdr:to>
      <xdr:col>10</xdr:col>
      <xdr:colOff>155575</xdr:colOff>
      <xdr:row>78</xdr:row>
      <xdr:rowOff>161376</xdr:rowOff>
    </xdr:to>
    <xdr:sp macro="" textlink="">
      <xdr:nvSpPr>
        <xdr:cNvPr id="438" name="円/楕円 437"/>
        <xdr:cNvSpPr/>
      </xdr:nvSpPr>
      <xdr:spPr>
        <a:xfrm>
          <a:off x="6921500" y="134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152503</xdr:rowOff>
    </xdr:from>
    <xdr:ext cx="469744" cy="259045"/>
    <xdr:sp macro="" textlink="">
      <xdr:nvSpPr>
        <xdr:cNvPr id="439" name="テキスト ボックス 438"/>
        <xdr:cNvSpPr txBox="1"/>
      </xdr:nvSpPr>
      <xdr:spPr>
        <a:xfrm>
          <a:off x="6737427" y="13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78313</xdr:rowOff>
    </xdr:from>
    <xdr:to>
      <xdr:col>15</xdr:col>
      <xdr:colOff>180975</xdr:colOff>
      <xdr:row>98</xdr:row>
      <xdr:rowOff>34475</xdr:rowOff>
    </xdr:to>
    <xdr:cxnSp macro="">
      <xdr:nvCxnSpPr>
        <xdr:cNvPr id="468" name="直線コネクタ 467"/>
        <xdr:cNvCxnSpPr/>
      </xdr:nvCxnSpPr>
      <xdr:spPr>
        <a:xfrm>
          <a:off x="9639300" y="16708963"/>
          <a:ext cx="838200" cy="1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78313</xdr:rowOff>
    </xdr:from>
    <xdr:to>
      <xdr:col>14</xdr:col>
      <xdr:colOff>28575</xdr:colOff>
      <xdr:row>98</xdr:row>
      <xdr:rowOff>48489</xdr:rowOff>
    </xdr:to>
    <xdr:cxnSp macro="">
      <xdr:nvCxnSpPr>
        <xdr:cNvPr id="471" name="直線コネクタ 470"/>
        <xdr:cNvCxnSpPr/>
      </xdr:nvCxnSpPr>
      <xdr:spPr>
        <a:xfrm flipV="1">
          <a:off x="8750300" y="16708963"/>
          <a:ext cx="889000" cy="14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21727</xdr:rowOff>
    </xdr:from>
    <xdr:to>
      <xdr:col>12</xdr:col>
      <xdr:colOff>511175</xdr:colOff>
      <xdr:row>98</xdr:row>
      <xdr:rowOff>48489</xdr:rowOff>
    </xdr:to>
    <xdr:cxnSp macro="">
      <xdr:nvCxnSpPr>
        <xdr:cNvPr id="474" name="直線コネクタ 473"/>
        <xdr:cNvCxnSpPr/>
      </xdr:nvCxnSpPr>
      <xdr:spPr>
        <a:xfrm>
          <a:off x="7861300" y="16823827"/>
          <a:ext cx="889000" cy="2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21727</xdr:rowOff>
    </xdr:from>
    <xdr:to>
      <xdr:col>11</xdr:col>
      <xdr:colOff>307975</xdr:colOff>
      <xdr:row>98</xdr:row>
      <xdr:rowOff>79631</xdr:rowOff>
    </xdr:to>
    <xdr:cxnSp macro="">
      <xdr:nvCxnSpPr>
        <xdr:cNvPr id="477" name="直線コネクタ 476"/>
        <xdr:cNvCxnSpPr/>
      </xdr:nvCxnSpPr>
      <xdr:spPr>
        <a:xfrm flipV="1">
          <a:off x="6972300" y="16823827"/>
          <a:ext cx="889000" cy="5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155125</xdr:rowOff>
    </xdr:from>
    <xdr:to>
      <xdr:col>15</xdr:col>
      <xdr:colOff>231775</xdr:colOff>
      <xdr:row>98</xdr:row>
      <xdr:rowOff>85275</xdr:rowOff>
    </xdr:to>
    <xdr:sp macro="" textlink="">
      <xdr:nvSpPr>
        <xdr:cNvPr id="487" name="円/楕円 486"/>
        <xdr:cNvSpPr/>
      </xdr:nvSpPr>
      <xdr:spPr>
        <a:xfrm>
          <a:off x="10426700" y="167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70052</xdr:rowOff>
    </xdr:from>
    <xdr:ext cx="534377" cy="259045"/>
    <xdr:sp macro="" textlink="">
      <xdr:nvSpPr>
        <xdr:cNvPr id="488" name="土木費該当値テキスト"/>
        <xdr:cNvSpPr txBox="1"/>
      </xdr:nvSpPr>
      <xdr:spPr>
        <a:xfrm>
          <a:off x="10528300" y="1670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27513</xdr:rowOff>
    </xdr:from>
    <xdr:to>
      <xdr:col>14</xdr:col>
      <xdr:colOff>79375</xdr:colOff>
      <xdr:row>97</xdr:row>
      <xdr:rowOff>129113</xdr:rowOff>
    </xdr:to>
    <xdr:sp macro="" textlink="">
      <xdr:nvSpPr>
        <xdr:cNvPr id="489" name="円/楕円 488"/>
        <xdr:cNvSpPr/>
      </xdr:nvSpPr>
      <xdr:spPr>
        <a:xfrm>
          <a:off x="9588500" y="166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120240</xdr:rowOff>
    </xdr:from>
    <xdr:ext cx="534377" cy="259045"/>
    <xdr:sp macro="" textlink="">
      <xdr:nvSpPr>
        <xdr:cNvPr id="490" name="テキスト ボックス 489"/>
        <xdr:cNvSpPr txBox="1"/>
      </xdr:nvSpPr>
      <xdr:spPr>
        <a:xfrm>
          <a:off x="9372111" y="1675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169139</xdr:rowOff>
    </xdr:from>
    <xdr:to>
      <xdr:col>12</xdr:col>
      <xdr:colOff>561975</xdr:colOff>
      <xdr:row>98</xdr:row>
      <xdr:rowOff>99289</xdr:rowOff>
    </xdr:to>
    <xdr:sp macro="" textlink="">
      <xdr:nvSpPr>
        <xdr:cNvPr id="491" name="円/楕円 490"/>
        <xdr:cNvSpPr/>
      </xdr:nvSpPr>
      <xdr:spPr>
        <a:xfrm>
          <a:off x="8699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90416</xdr:rowOff>
    </xdr:from>
    <xdr:ext cx="534377" cy="259045"/>
    <xdr:sp macro="" textlink="">
      <xdr:nvSpPr>
        <xdr:cNvPr id="492" name="テキスト ボックス 491"/>
        <xdr:cNvSpPr txBox="1"/>
      </xdr:nvSpPr>
      <xdr:spPr>
        <a:xfrm>
          <a:off x="848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142377</xdr:rowOff>
    </xdr:from>
    <xdr:to>
      <xdr:col>11</xdr:col>
      <xdr:colOff>358775</xdr:colOff>
      <xdr:row>98</xdr:row>
      <xdr:rowOff>72527</xdr:rowOff>
    </xdr:to>
    <xdr:sp macro="" textlink="">
      <xdr:nvSpPr>
        <xdr:cNvPr id="493" name="円/楕円 492"/>
        <xdr:cNvSpPr/>
      </xdr:nvSpPr>
      <xdr:spPr>
        <a:xfrm>
          <a:off x="7810500" y="167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63654</xdr:rowOff>
    </xdr:from>
    <xdr:ext cx="534377" cy="259045"/>
    <xdr:sp macro="" textlink="">
      <xdr:nvSpPr>
        <xdr:cNvPr id="494" name="テキスト ボックス 493"/>
        <xdr:cNvSpPr txBox="1"/>
      </xdr:nvSpPr>
      <xdr:spPr>
        <a:xfrm>
          <a:off x="7594111" y="168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28831</xdr:rowOff>
    </xdr:from>
    <xdr:to>
      <xdr:col>10</xdr:col>
      <xdr:colOff>155575</xdr:colOff>
      <xdr:row>98</xdr:row>
      <xdr:rowOff>130431</xdr:rowOff>
    </xdr:to>
    <xdr:sp macro="" textlink="">
      <xdr:nvSpPr>
        <xdr:cNvPr id="495" name="円/楕円 494"/>
        <xdr:cNvSpPr/>
      </xdr:nvSpPr>
      <xdr:spPr>
        <a:xfrm>
          <a:off x="6921500" y="168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121558</xdr:rowOff>
    </xdr:from>
    <xdr:ext cx="534377" cy="259045"/>
    <xdr:sp macro="" textlink="">
      <xdr:nvSpPr>
        <xdr:cNvPr id="496" name="テキスト ボックス 495"/>
        <xdr:cNvSpPr txBox="1"/>
      </xdr:nvSpPr>
      <xdr:spPr>
        <a:xfrm>
          <a:off x="6705111" y="169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152311</xdr:rowOff>
    </xdr:from>
    <xdr:to>
      <xdr:col>23</xdr:col>
      <xdr:colOff>517525</xdr:colOff>
      <xdr:row>36</xdr:row>
      <xdr:rowOff>56375</xdr:rowOff>
    </xdr:to>
    <xdr:cxnSp macro="">
      <xdr:nvCxnSpPr>
        <xdr:cNvPr id="525" name="直線コネクタ 524"/>
        <xdr:cNvCxnSpPr/>
      </xdr:nvCxnSpPr>
      <xdr:spPr>
        <a:xfrm flipV="1">
          <a:off x="15481300" y="6153061"/>
          <a:ext cx="8382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56375</xdr:rowOff>
    </xdr:from>
    <xdr:to>
      <xdr:col>22</xdr:col>
      <xdr:colOff>365125</xdr:colOff>
      <xdr:row>36</xdr:row>
      <xdr:rowOff>112992</xdr:rowOff>
    </xdr:to>
    <xdr:cxnSp macro="">
      <xdr:nvCxnSpPr>
        <xdr:cNvPr id="528" name="直線コネクタ 527"/>
        <xdr:cNvCxnSpPr/>
      </xdr:nvCxnSpPr>
      <xdr:spPr>
        <a:xfrm flipV="1">
          <a:off x="14592300" y="6228575"/>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91142</xdr:rowOff>
    </xdr:from>
    <xdr:to>
      <xdr:col>21</xdr:col>
      <xdr:colOff>161925</xdr:colOff>
      <xdr:row>36</xdr:row>
      <xdr:rowOff>112992</xdr:rowOff>
    </xdr:to>
    <xdr:cxnSp macro="">
      <xdr:nvCxnSpPr>
        <xdr:cNvPr id="531" name="直線コネクタ 530"/>
        <xdr:cNvCxnSpPr/>
      </xdr:nvCxnSpPr>
      <xdr:spPr>
        <a:xfrm>
          <a:off x="13703300" y="6263342"/>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67501</xdr:rowOff>
    </xdr:from>
    <xdr:to>
      <xdr:col>19</xdr:col>
      <xdr:colOff>644525</xdr:colOff>
      <xdr:row>36</xdr:row>
      <xdr:rowOff>91142</xdr:rowOff>
    </xdr:to>
    <xdr:cxnSp macro="">
      <xdr:nvCxnSpPr>
        <xdr:cNvPr id="534" name="直線コネクタ 533"/>
        <xdr:cNvCxnSpPr/>
      </xdr:nvCxnSpPr>
      <xdr:spPr>
        <a:xfrm>
          <a:off x="12814300" y="5725351"/>
          <a:ext cx="889000" cy="5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101511</xdr:rowOff>
    </xdr:from>
    <xdr:to>
      <xdr:col>23</xdr:col>
      <xdr:colOff>568325</xdr:colOff>
      <xdr:row>36</xdr:row>
      <xdr:rowOff>31661</xdr:rowOff>
    </xdr:to>
    <xdr:sp macro="" textlink="">
      <xdr:nvSpPr>
        <xdr:cNvPr id="544" name="円/楕円 543"/>
        <xdr:cNvSpPr/>
      </xdr:nvSpPr>
      <xdr:spPr>
        <a:xfrm>
          <a:off x="16268700" y="61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124388</xdr:rowOff>
    </xdr:from>
    <xdr:ext cx="534377" cy="259045"/>
    <xdr:sp macro="" textlink="">
      <xdr:nvSpPr>
        <xdr:cNvPr id="545" name="消防費該当値テキスト"/>
        <xdr:cNvSpPr txBox="1"/>
      </xdr:nvSpPr>
      <xdr:spPr>
        <a:xfrm>
          <a:off x="16370300" y="595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30,338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5575</xdr:rowOff>
    </xdr:from>
    <xdr:to>
      <xdr:col>22</xdr:col>
      <xdr:colOff>415925</xdr:colOff>
      <xdr:row>36</xdr:row>
      <xdr:rowOff>107175</xdr:rowOff>
    </xdr:to>
    <xdr:sp macro="" textlink="">
      <xdr:nvSpPr>
        <xdr:cNvPr id="546" name="円/楕円 545"/>
        <xdr:cNvSpPr/>
      </xdr:nvSpPr>
      <xdr:spPr>
        <a:xfrm>
          <a:off x="15430500" y="61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123702</xdr:rowOff>
    </xdr:from>
    <xdr:ext cx="534377" cy="259045"/>
    <xdr:sp macro="" textlink="">
      <xdr:nvSpPr>
        <xdr:cNvPr id="547" name="テキスト ボックス 546"/>
        <xdr:cNvSpPr txBox="1"/>
      </xdr:nvSpPr>
      <xdr:spPr>
        <a:xfrm>
          <a:off x="15214111" y="595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62192</xdr:rowOff>
    </xdr:from>
    <xdr:to>
      <xdr:col>21</xdr:col>
      <xdr:colOff>212725</xdr:colOff>
      <xdr:row>36</xdr:row>
      <xdr:rowOff>163792</xdr:rowOff>
    </xdr:to>
    <xdr:sp macro="" textlink="">
      <xdr:nvSpPr>
        <xdr:cNvPr id="548" name="円/楕円 547"/>
        <xdr:cNvSpPr/>
      </xdr:nvSpPr>
      <xdr:spPr>
        <a:xfrm>
          <a:off x="14541500" y="62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154919</xdr:rowOff>
    </xdr:from>
    <xdr:ext cx="534377" cy="259045"/>
    <xdr:sp macro="" textlink="">
      <xdr:nvSpPr>
        <xdr:cNvPr id="549" name="テキスト ボックス 548"/>
        <xdr:cNvSpPr txBox="1"/>
      </xdr:nvSpPr>
      <xdr:spPr>
        <a:xfrm>
          <a:off x="14325111" y="6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40342</xdr:rowOff>
    </xdr:from>
    <xdr:to>
      <xdr:col>20</xdr:col>
      <xdr:colOff>9525</xdr:colOff>
      <xdr:row>36</xdr:row>
      <xdr:rowOff>141942</xdr:rowOff>
    </xdr:to>
    <xdr:sp macro="" textlink="">
      <xdr:nvSpPr>
        <xdr:cNvPr id="550" name="円/楕円 549"/>
        <xdr:cNvSpPr/>
      </xdr:nvSpPr>
      <xdr:spPr>
        <a:xfrm>
          <a:off x="13652500" y="621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158469</xdr:rowOff>
    </xdr:from>
    <xdr:ext cx="534377" cy="259045"/>
    <xdr:sp macro="" textlink="">
      <xdr:nvSpPr>
        <xdr:cNvPr id="551" name="テキスト ボックス 550"/>
        <xdr:cNvSpPr txBox="1"/>
      </xdr:nvSpPr>
      <xdr:spPr>
        <a:xfrm>
          <a:off x="13436111" y="59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24,549</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16701</xdr:rowOff>
    </xdr:from>
    <xdr:to>
      <xdr:col>18</xdr:col>
      <xdr:colOff>492125</xdr:colOff>
      <xdr:row>33</xdr:row>
      <xdr:rowOff>118301</xdr:rowOff>
    </xdr:to>
    <xdr:sp macro="" textlink="">
      <xdr:nvSpPr>
        <xdr:cNvPr id="552" name="円/楕円 551"/>
        <xdr:cNvSpPr/>
      </xdr:nvSpPr>
      <xdr:spPr>
        <a:xfrm>
          <a:off x="12763500" y="56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134828</xdr:rowOff>
    </xdr:from>
    <xdr:ext cx="534377" cy="259045"/>
    <xdr:sp macro="" textlink="">
      <xdr:nvSpPr>
        <xdr:cNvPr id="553" name="テキスト ボックス 552"/>
        <xdr:cNvSpPr txBox="1"/>
      </xdr:nvSpPr>
      <xdr:spPr>
        <a:xfrm>
          <a:off x="12547111" y="54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148145</xdr:rowOff>
    </xdr:from>
    <xdr:to>
      <xdr:col>23</xdr:col>
      <xdr:colOff>517525</xdr:colOff>
      <xdr:row>59</xdr:row>
      <xdr:rowOff>927</xdr:rowOff>
    </xdr:to>
    <xdr:cxnSp macro="">
      <xdr:nvCxnSpPr>
        <xdr:cNvPr id="583" name="直線コネクタ 582"/>
        <xdr:cNvCxnSpPr/>
      </xdr:nvCxnSpPr>
      <xdr:spPr>
        <a:xfrm flipV="1">
          <a:off x="15481300" y="10092245"/>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927</xdr:rowOff>
    </xdr:from>
    <xdr:to>
      <xdr:col>22</xdr:col>
      <xdr:colOff>365125</xdr:colOff>
      <xdr:row>59</xdr:row>
      <xdr:rowOff>45720</xdr:rowOff>
    </xdr:to>
    <xdr:cxnSp macro="">
      <xdr:nvCxnSpPr>
        <xdr:cNvPr id="586" name="直線コネクタ 585"/>
        <xdr:cNvCxnSpPr/>
      </xdr:nvCxnSpPr>
      <xdr:spPr>
        <a:xfrm flipV="1">
          <a:off x="14592300" y="10116477"/>
          <a:ext cx="889000" cy="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148958</xdr:rowOff>
    </xdr:from>
    <xdr:to>
      <xdr:col>21</xdr:col>
      <xdr:colOff>161925</xdr:colOff>
      <xdr:row>59</xdr:row>
      <xdr:rowOff>45720</xdr:rowOff>
    </xdr:to>
    <xdr:cxnSp macro="">
      <xdr:nvCxnSpPr>
        <xdr:cNvPr id="589" name="直線コネクタ 588"/>
        <xdr:cNvCxnSpPr/>
      </xdr:nvCxnSpPr>
      <xdr:spPr>
        <a:xfrm>
          <a:off x="13703300" y="10093058"/>
          <a:ext cx="889000" cy="6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140233</xdr:rowOff>
    </xdr:from>
    <xdr:to>
      <xdr:col>19</xdr:col>
      <xdr:colOff>644525</xdr:colOff>
      <xdr:row>58</xdr:row>
      <xdr:rowOff>148958</xdr:rowOff>
    </xdr:to>
    <xdr:cxnSp macro="">
      <xdr:nvCxnSpPr>
        <xdr:cNvPr id="592" name="直線コネクタ 591"/>
        <xdr:cNvCxnSpPr/>
      </xdr:nvCxnSpPr>
      <xdr:spPr>
        <a:xfrm>
          <a:off x="12814300" y="1008433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97345</xdr:rowOff>
    </xdr:from>
    <xdr:to>
      <xdr:col>23</xdr:col>
      <xdr:colOff>568325</xdr:colOff>
      <xdr:row>59</xdr:row>
      <xdr:rowOff>27495</xdr:rowOff>
    </xdr:to>
    <xdr:sp macro="" textlink="">
      <xdr:nvSpPr>
        <xdr:cNvPr id="602" name="円/楕円 601"/>
        <xdr:cNvSpPr/>
      </xdr:nvSpPr>
      <xdr:spPr>
        <a:xfrm>
          <a:off x="16268700" y="10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12272</xdr:rowOff>
    </xdr:from>
    <xdr:ext cx="534377" cy="259045"/>
    <xdr:sp macro="" textlink="">
      <xdr:nvSpPr>
        <xdr:cNvPr id="603" name="教育費該当値テキスト"/>
        <xdr:cNvSpPr txBox="1"/>
      </xdr:nvSpPr>
      <xdr:spPr>
        <a:xfrm>
          <a:off x="16370300" y="99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35,335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121577</xdr:rowOff>
    </xdr:from>
    <xdr:to>
      <xdr:col>22</xdr:col>
      <xdr:colOff>415925</xdr:colOff>
      <xdr:row>59</xdr:row>
      <xdr:rowOff>51727</xdr:rowOff>
    </xdr:to>
    <xdr:sp macro="" textlink="">
      <xdr:nvSpPr>
        <xdr:cNvPr id="604" name="円/楕円 603"/>
        <xdr:cNvSpPr/>
      </xdr:nvSpPr>
      <xdr:spPr>
        <a:xfrm>
          <a:off x="15430500" y="100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42854</xdr:rowOff>
    </xdr:from>
    <xdr:ext cx="534377" cy="259045"/>
    <xdr:sp macro="" textlink="">
      <xdr:nvSpPr>
        <xdr:cNvPr id="605" name="テキスト ボックス 604"/>
        <xdr:cNvSpPr txBox="1"/>
      </xdr:nvSpPr>
      <xdr:spPr>
        <a:xfrm>
          <a:off x="15214111" y="1015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166370</xdr:rowOff>
    </xdr:from>
    <xdr:to>
      <xdr:col>21</xdr:col>
      <xdr:colOff>212725</xdr:colOff>
      <xdr:row>59</xdr:row>
      <xdr:rowOff>96520</xdr:rowOff>
    </xdr:to>
    <xdr:sp macro="" textlink="">
      <xdr:nvSpPr>
        <xdr:cNvPr id="606" name="円/楕円 605"/>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87647</xdr:rowOff>
    </xdr:from>
    <xdr:ext cx="534377" cy="259045"/>
    <xdr:sp macro="" textlink="">
      <xdr:nvSpPr>
        <xdr:cNvPr id="607" name="テキスト ボックス 606"/>
        <xdr:cNvSpPr txBox="1"/>
      </xdr:nvSpPr>
      <xdr:spPr>
        <a:xfrm>
          <a:off x="14325111" y="102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98158</xdr:rowOff>
    </xdr:from>
    <xdr:to>
      <xdr:col>20</xdr:col>
      <xdr:colOff>9525</xdr:colOff>
      <xdr:row>59</xdr:row>
      <xdr:rowOff>28308</xdr:rowOff>
    </xdr:to>
    <xdr:sp macro="" textlink="">
      <xdr:nvSpPr>
        <xdr:cNvPr id="608" name="円/楕円 607"/>
        <xdr:cNvSpPr/>
      </xdr:nvSpPr>
      <xdr:spPr>
        <a:xfrm>
          <a:off x="13652500" y="100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19435</xdr:rowOff>
    </xdr:from>
    <xdr:ext cx="534377" cy="259045"/>
    <xdr:sp macro="" textlink="">
      <xdr:nvSpPr>
        <xdr:cNvPr id="609" name="テキスト ボックス 608"/>
        <xdr:cNvSpPr txBox="1"/>
      </xdr:nvSpPr>
      <xdr:spPr>
        <a:xfrm>
          <a:off x="13436111" y="101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89433</xdr:rowOff>
    </xdr:from>
    <xdr:to>
      <xdr:col>18</xdr:col>
      <xdr:colOff>492125</xdr:colOff>
      <xdr:row>59</xdr:row>
      <xdr:rowOff>19583</xdr:rowOff>
    </xdr:to>
    <xdr:sp macro="" textlink="">
      <xdr:nvSpPr>
        <xdr:cNvPr id="610" name="円/楕円 609"/>
        <xdr:cNvSpPr/>
      </xdr:nvSpPr>
      <xdr:spPr>
        <a:xfrm>
          <a:off x="12763500" y="100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10710</xdr:rowOff>
    </xdr:from>
    <xdr:ext cx="534377" cy="259045"/>
    <xdr:sp macro="" textlink="">
      <xdr:nvSpPr>
        <xdr:cNvPr id="611" name="テキスト ボックス 610"/>
        <xdr:cNvSpPr txBox="1"/>
      </xdr:nvSpPr>
      <xdr:spPr>
        <a:xfrm>
          <a:off x="12547111" y="101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52065</xdr:rowOff>
    </xdr:from>
    <xdr:to>
      <xdr:col>23</xdr:col>
      <xdr:colOff>517525</xdr:colOff>
      <xdr:row>79</xdr:row>
      <xdr:rowOff>90878</xdr:rowOff>
    </xdr:to>
    <xdr:cxnSp macro="">
      <xdr:nvCxnSpPr>
        <xdr:cNvPr id="642" name="直線コネクタ 641"/>
        <xdr:cNvCxnSpPr/>
      </xdr:nvCxnSpPr>
      <xdr:spPr>
        <a:xfrm>
          <a:off x="15481300" y="13596615"/>
          <a:ext cx="838200" cy="3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25612</xdr:rowOff>
    </xdr:from>
    <xdr:to>
      <xdr:col>22</xdr:col>
      <xdr:colOff>365125</xdr:colOff>
      <xdr:row>79</xdr:row>
      <xdr:rowOff>52065</xdr:rowOff>
    </xdr:to>
    <xdr:cxnSp macro="">
      <xdr:nvCxnSpPr>
        <xdr:cNvPr id="645" name="直線コネクタ 644"/>
        <xdr:cNvCxnSpPr/>
      </xdr:nvCxnSpPr>
      <xdr:spPr>
        <a:xfrm>
          <a:off x="14592300" y="13570162"/>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114566</xdr:rowOff>
    </xdr:from>
    <xdr:ext cx="469744" cy="259045"/>
    <xdr:sp macro="" textlink="">
      <xdr:nvSpPr>
        <xdr:cNvPr id="647" name="テキスト ボックス 646"/>
        <xdr:cNvSpPr txBox="1"/>
      </xdr:nvSpPr>
      <xdr:spPr>
        <a:xfrm>
          <a:off x="15246427" y="136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25612</xdr:rowOff>
    </xdr:from>
    <xdr:to>
      <xdr:col>21</xdr:col>
      <xdr:colOff>161925</xdr:colOff>
      <xdr:row>79</xdr:row>
      <xdr:rowOff>71217</xdr:rowOff>
    </xdr:to>
    <xdr:cxnSp macro="">
      <xdr:nvCxnSpPr>
        <xdr:cNvPr id="648" name="直線コネクタ 647"/>
        <xdr:cNvCxnSpPr/>
      </xdr:nvCxnSpPr>
      <xdr:spPr>
        <a:xfrm flipV="1">
          <a:off x="13703300" y="13570162"/>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83166</xdr:rowOff>
    </xdr:from>
    <xdr:ext cx="469744" cy="259045"/>
    <xdr:sp macro="" textlink="">
      <xdr:nvSpPr>
        <xdr:cNvPr id="650" name="テキスト ボックス 649"/>
        <xdr:cNvSpPr txBox="1"/>
      </xdr:nvSpPr>
      <xdr:spPr>
        <a:xfrm>
          <a:off x="14357427" y="136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60784</xdr:rowOff>
    </xdr:from>
    <xdr:to>
      <xdr:col>19</xdr:col>
      <xdr:colOff>644525</xdr:colOff>
      <xdr:row>79</xdr:row>
      <xdr:rowOff>71217</xdr:rowOff>
    </xdr:to>
    <xdr:cxnSp macro="">
      <xdr:nvCxnSpPr>
        <xdr:cNvPr id="651" name="直線コネクタ 650"/>
        <xdr:cNvCxnSpPr/>
      </xdr:nvCxnSpPr>
      <xdr:spPr>
        <a:xfrm>
          <a:off x="12814300" y="13605334"/>
          <a:ext cx="8890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40078</xdr:rowOff>
    </xdr:from>
    <xdr:to>
      <xdr:col>23</xdr:col>
      <xdr:colOff>568325</xdr:colOff>
      <xdr:row>79</xdr:row>
      <xdr:rowOff>141678</xdr:rowOff>
    </xdr:to>
    <xdr:sp macro="" textlink="">
      <xdr:nvSpPr>
        <xdr:cNvPr id="661" name="円/楕円 660"/>
        <xdr:cNvSpPr/>
      </xdr:nvSpPr>
      <xdr:spPr>
        <a:xfrm>
          <a:off x="16268700" y="135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378565" cy="259045"/>
    <xdr:sp macro="" textlink="">
      <xdr:nvSpPr>
        <xdr:cNvPr id="662" name="災害復旧費該当値テキスト"/>
        <xdr:cNvSpPr txBox="1"/>
      </xdr:nvSpPr>
      <xdr:spPr>
        <a:xfrm>
          <a:off x="16370300" y="13527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1265</xdr:rowOff>
    </xdr:from>
    <xdr:to>
      <xdr:col>22</xdr:col>
      <xdr:colOff>415925</xdr:colOff>
      <xdr:row>79</xdr:row>
      <xdr:rowOff>102865</xdr:rowOff>
    </xdr:to>
    <xdr:sp macro="" textlink="">
      <xdr:nvSpPr>
        <xdr:cNvPr id="663" name="円/楕円 662"/>
        <xdr:cNvSpPr/>
      </xdr:nvSpPr>
      <xdr:spPr>
        <a:xfrm>
          <a:off x="15430500" y="135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119392</xdr:rowOff>
    </xdr:from>
    <xdr:ext cx="469744" cy="259045"/>
    <xdr:sp macro="" textlink="">
      <xdr:nvSpPr>
        <xdr:cNvPr id="664" name="テキスト ボックス 663"/>
        <xdr:cNvSpPr txBox="1"/>
      </xdr:nvSpPr>
      <xdr:spPr>
        <a:xfrm>
          <a:off x="15246427" y="1332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146262</xdr:rowOff>
    </xdr:from>
    <xdr:to>
      <xdr:col>21</xdr:col>
      <xdr:colOff>212725</xdr:colOff>
      <xdr:row>79</xdr:row>
      <xdr:rowOff>76412</xdr:rowOff>
    </xdr:to>
    <xdr:sp macro="" textlink="">
      <xdr:nvSpPr>
        <xdr:cNvPr id="665" name="円/楕円 664"/>
        <xdr:cNvSpPr/>
      </xdr:nvSpPr>
      <xdr:spPr>
        <a:xfrm>
          <a:off x="14541500" y="135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92939</xdr:rowOff>
    </xdr:from>
    <xdr:ext cx="469744" cy="259045"/>
    <xdr:sp macro="" textlink="">
      <xdr:nvSpPr>
        <xdr:cNvPr id="666" name="テキスト ボックス 665"/>
        <xdr:cNvSpPr txBox="1"/>
      </xdr:nvSpPr>
      <xdr:spPr>
        <a:xfrm>
          <a:off x="14357427" y="1329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20417</xdr:rowOff>
    </xdr:from>
    <xdr:to>
      <xdr:col>20</xdr:col>
      <xdr:colOff>9525</xdr:colOff>
      <xdr:row>79</xdr:row>
      <xdr:rowOff>122017</xdr:rowOff>
    </xdr:to>
    <xdr:sp macro="" textlink="">
      <xdr:nvSpPr>
        <xdr:cNvPr id="667" name="円/楕円 666"/>
        <xdr:cNvSpPr/>
      </xdr:nvSpPr>
      <xdr:spPr>
        <a:xfrm>
          <a:off x="13652500" y="135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113144</xdr:rowOff>
    </xdr:from>
    <xdr:ext cx="469744" cy="259045"/>
    <xdr:sp macro="" textlink="">
      <xdr:nvSpPr>
        <xdr:cNvPr id="668" name="テキスト ボックス 667"/>
        <xdr:cNvSpPr txBox="1"/>
      </xdr:nvSpPr>
      <xdr:spPr>
        <a:xfrm>
          <a:off x="13468427" y="1365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9984</xdr:rowOff>
    </xdr:from>
    <xdr:to>
      <xdr:col>18</xdr:col>
      <xdr:colOff>492125</xdr:colOff>
      <xdr:row>79</xdr:row>
      <xdr:rowOff>111584</xdr:rowOff>
    </xdr:to>
    <xdr:sp macro="" textlink="">
      <xdr:nvSpPr>
        <xdr:cNvPr id="669" name="円/楕円 668"/>
        <xdr:cNvSpPr/>
      </xdr:nvSpPr>
      <xdr:spPr>
        <a:xfrm>
          <a:off x="12763500" y="135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102711</xdr:rowOff>
    </xdr:from>
    <xdr:ext cx="469744" cy="259045"/>
    <xdr:sp macro="" textlink="">
      <xdr:nvSpPr>
        <xdr:cNvPr id="670" name="テキスト ボックス 669"/>
        <xdr:cNvSpPr txBox="1"/>
      </xdr:nvSpPr>
      <xdr:spPr>
        <a:xfrm>
          <a:off x="12579427" y="1364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124689</xdr:rowOff>
    </xdr:from>
    <xdr:to>
      <xdr:col>23</xdr:col>
      <xdr:colOff>517525</xdr:colOff>
      <xdr:row>97</xdr:row>
      <xdr:rowOff>126487</xdr:rowOff>
    </xdr:to>
    <xdr:cxnSp macro="">
      <xdr:nvCxnSpPr>
        <xdr:cNvPr id="699" name="直線コネクタ 698"/>
        <xdr:cNvCxnSpPr/>
      </xdr:nvCxnSpPr>
      <xdr:spPr>
        <a:xfrm flipV="1">
          <a:off x="15481300" y="16755339"/>
          <a:ext cx="8382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126487</xdr:rowOff>
    </xdr:from>
    <xdr:to>
      <xdr:col>22</xdr:col>
      <xdr:colOff>365125</xdr:colOff>
      <xdr:row>97</xdr:row>
      <xdr:rowOff>132964</xdr:rowOff>
    </xdr:to>
    <xdr:cxnSp macro="">
      <xdr:nvCxnSpPr>
        <xdr:cNvPr id="702" name="直線コネクタ 701"/>
        <xdr:cNvCxnSpPr/>
      </xdr:nvCxnSpPr>
      <xdr:spPr>
        <a:xfrm flipV="1">
          <a:off x="14592300" y="1675713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128437</xdr:rowOff>
    </xdr:from>
    <xdr:to>
      <xdr:col>21</xdr:col>
      <xdr:colOff>161925</xdr:colOff>
      <xdr:row>97</xdr:row>
      <xdr:rowOff>132964</xdr:rowOff>
    </xdr:to>
    <xdr:cxnSp macro="">
      <xdr:nvCxnSpPr>
        <xdr:cNvPr id="705" name="直線コネクタ 704"/>
        <xdr:cNvCxnSpPr/>
      </xdr:nvCxnSpPr>
      <xdr:spPr>
        <a:xfrm>
          <a:off x="13703300" y="16759087"/>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105890</xdr:rowOff>
    </xdr:from>
    <xdr:to>
      <xdr:col>19</xdr:col>
      <xdr:colOff>644525</xdr:colOff>
      <xdr:row>97</xdr:row>
      <xdr:rowOff>128437</xdr:rowOff>
    </xdr:to>
    <xdr:cxnSp macro="">
      <xdr:nvCxnSpPr>
        <xdr:cNvPr id="708" name="直線コネクタ 707"/>
        <xdr:cNvCxnSpPr/>
      </xdr:nvCxnSpPr>
      <xdr:spPr>
        <a:xfrm>
          <a:off x="12814300" y="16736540"/>
          <a:ext cx="889000" cy="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73889</xdr:rowOff>
    </xdr:from>
    <xdr:to>
      <xdr:col>23</xdr:col>
      <xdr:colOff>568325</xdr:colOff>
      <xdr:row>98</xdr:row>
      <xdr:rowOff>4039</xdr:rowOff>
    </xdr:to>
    <xdr:sp macro="" textlink="">
      <xdr:nvSpPr>
        <xdr:cNvPr id="718" name="円/楕円 717"/>
        <xdr:cNvSpPr/>
      </xdr:nvSpPr>
      <xdr:spPr>
        <a:xfrm>
          <a:off x="16268700" y="167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52316</xdr:rowOff>
    </xdr:from>
    <xdr:ext cx="534377" cy="259045"/>
    <xdr:sp macro="" textlink="">
      <xdr:nvSpPr>
        <xdr:cNvPr id="719" name="公債費該当値テキスト"/>
        <xdr:cNvSpPr txBox="1"/>
      </xdr:nvSpPr>
      <xdr:spPr>
        <a:xfrm>
          <a:off x="16370300" y="1668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75687</xdr:rowOff>
    </xdr:from>
    <xdr:to>
      <xdr:col>22</xdr:col>
      <xdr:colOff>415925</xdr:colOff>
      <xdr:row>98</xdr:row>
      <xdr:rowOff>5837</xdr:rowOff>
    </xdr:to>
    <xdr:sp macro="" textlink="">
      <xdr:nvSpPr>
        <xdr:cNvPr id="720" name="円/楕円 719"/>
        <xdr:cNvSpPr/>
      </xdr:nvSpPr>
      <xdr:spPr>
        <a:xfrm>
          <a:off x="15430500" y="167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168414</xdr:rowOff>
    </xdr:from>
    <xdr:ext cx="534377" cy="259045"/>
    <xdr:sp macro="" textlink="">
      <xdr:nvSpPr>
        <xdr:cNvPr id="721" name="テキスト ボックス 720"/>
        <xdr:cNvSpPr txBox="1"/>
      </xdr:nvSpPr>
      <xdr:spPr>
        <a:xfrm>
          <a:off x="15214111" y="1679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82164</xdr:rowOff>
    </xdr:from>
    <xdr:to>
      <xdr:col>21</xdr:col>
      <xdr:colOff>212725</xdr:colOff>
      <xdr:row>98</xdr:row>
      <xdr:rowOff>12314</xdr:rowOff>
    </xdr:to>
    <xdr:sp macro="" textlink="">
      <xdr:nvSpPr>
        <xdr:cNvPr id="722" name="円/楕円 721"/>
        <xdr:cNvSpPr/>
      </xdr:nvSpPr>
      <xdr:spPr>
        <a:xfrm>
          <a:off x="14541500" y="167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3441</xdr:rowOff>
    </xdr:from>
    <xdr:ext cx="534377" cy="259045"/>
    <xdr:sp macro="" textlink="">
      <xdr:nvSpPr>
        <xdr:cNvPr id="723" name="テキスト ボックス 722"/>
        <xdr:cNvSpPr txBox="1"/>
      </xdr:nvSpPr>
      <xdr:spPr>
        <a:xfrm>
          <a:off x="14325111" y="168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77637</xdr:rowOff>
    </xdr:from>
    <xdr:to>
      <xdr:col>20</xdr:col>
      <xdr:colOff>9525</xdr:colOff>
      <xdr:row>98</xdr:row>
      <xdr:rowOff>7787</xdr:rowOff>
    </xdr:to>
    <xdr:sp macro="" textlink="">
      <xdr:nvSpPr>
        <xdr:cNvPr id="724" name="円/楕円 723"/>
        <xdr:cNvSpPr/>
      </xdr:nvSpPr>
      <xdr:spPr>
        <a:xfrm>
          <a:off x="13652500" y="167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170364</xdr:rowOff>
    </xdr:from>
    <xdr:ext cx="534377" cy="259045"/>
    <xdr:sp macro="" textlink="">
      <xdr:nvSpPr>
        <xdr:cNvPr id="725" name="テキスト ボックス 724"/>
        <xdr:cNvSpPr txBox="1"/>
      </xdr:nvSpPr>
      <xdr:spPr>
        <a:xfrm>
          <a:off x="13436111" y="168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55090</xdr:rowOff>
    </xdr:from>
    <xdr:to>
      <xdr:col>18</xdr:col>
      <xdr:colOff>492125</xdr:colOff>
      <xdr:row>97</xdr:row>
      <xdr:rowOff>156690</xdr:rowOff>
    </xdr:to>
    <xdr:sp macro="" textlink="">
      <xdr:nvSpPr>
        <xdr:cNvPr id="726" name="円/楕円 725"/>
        <xdr:cNvSpPr/>
      </xdr:nvSpPr>
      <xdr:spPr>
        <a:xfrm>
          <a:off x="12763500" y="16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147817</xdr:rowOff>
    </xdr:from>
    <xdr:ext cx="534377" cy="259045"/>
    <xdr:sp macro="" textlink="">
      <xdr:nvSpPr>
        <xdr:cNvPr id="727" name="テキスト ボックス 726"/>
        <xdr:cNvSpPr txBox="1"/>
      </xdr:nvSpPr>
      <xdr:spPr>
        <a:xfrm>
          <a:off x="12547111" y="1677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衛生費は、住民一人当たり</a:t>
          </a:r>
          <a:r>
            <a:rPr lang="en-US" altLang="ja-JP" sz="1100" b="0" i="0" baseline="0">
              <a:solidFill>
                <a:schemeClr val="dk1"/>
              </a:solidFill>
              <a:effectLst/>
              <a:latin typeface="+mn-lt"/>
              <a:ea typeface="+mn-ea"/>
              <a:cs typeface="+mn-cs"/>
            </a:rPr>
            <a:t>62,279</a:t>
          </a:r>
          <a:r>
            <a:rPr lang="ja-JP" altLang="ja-JP" sz="1100" b="0" i="0" baseline="0">
              <a:solidFill>
                <a:schemeClr val="dk1"/>
              </a:solidFill>
              <a:effectLst/>
              <a:latin typeface="+mn-lt"/>
              <a:ea typeface="+mn-ea"/>
              <a:cs typeface="+mn-cs"/>
            </a:rPr>
            <a:t>円とな</a:t>
          </a:r>
          <a:r>
            <a:rPr lang="ja-JP" altLang="en-US" sz="1100" b="0" i="0" baseline="0">
              <a:solidFill>
                <a:schemeClr val="dk1"/>
              </a:solidFill>
              <a:effectLst/>
              <a:latin typeface="+mn-lt"/>
              <a:ea typeface="+mn-ea"/>
              <a:cs typeface="+mn-cs"/>
            </a:rPr>
            <a:t>り平成２７年度より減少した</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町立</a:t>
          </a:r>
          <a:r>
            <a:rPr lang="ja-JP" altLang="ja-JP" sz="1100" b="0" i="0" baseline="0">
              <a:solidFill>
                <a:schemeClr val="dk1"/>
              </a:solidFill>
              <a:effectLst/>
              <a:latin typeface="+mn-lt"/>
              <a:ea typeface="+mn-ea"/>
              <a:cs typeface="+mn-cs"/>
            </a:rPr>
            <a:t>病院</a:t>
          </a:r>
          <a:r>
            <a:rPr lang="ja-JP" altLang="en-US" sz="1100" b="0" i="0" baseline="0">
              <a:solidFill>
                <a:schemeClr val="dk1"/>
              </a:solidFill>
              <a:effectLst/>
              <a:latin typeface="+mn-lt"/>
              <a:ea typeface="+mn-ea"/>
              <a:cs typeface="+mn-cs"/>
            </a:rPr>
            <a:t>閉院</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繰出金が</a:t>
          </a:r>
          <a:r>
            <a:rPr lang="ja-JP" altLang="en-US" sz="1100" b="0" i="0" baseline="0">
              <a:solidFill>
                <a:schemeClr val="dk1"/>
              </a:solidFill>
              <a:effectLst/>
              <a:latin typeface="+mn-lt"/>
              <a:ea typeface="+mn-ea"/>
              <a:cs typeface="+mn-cs"/>
            </a:rPr>
            <a:t>大きく減少したためである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今後は一部事務組合立病院への公債費繰出金が元金償還の開始により多額になることが予想される。</a:t>
          </a:r>
          <a:endParaRPr lang="ja-JP" altLang="ja-JP" sz="1400">
            <a:effectLst/>
          </a:endParaRPr>
        </a:p>
        <a:p>
          <a:r>
            <a:rPr kumimoji="1" lang="ja-JP" altLang="ja-JP" sz="1100">
              <a:solidFill>
                <a:schemeClr val="dk1"/>
              </a:solidFill>
              <a:effectLst/>
              <a:latin typeface="+mn-lt"/>
              <a:ea typeface="+mn-ea"/>
              <a:cs typeface="+mn-cs"/>
            </a:rPr>
            <a:t>民生費は、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140,723</a:t>
          </a:r>
          <a:r>
            <a:rPr lang="ja-JP" altLang="ja-JP" sz="1100" b="0" i="0" baseline="0">
              <a:solidFill>
                <a:schemeClr val="dk1"/>
              </a:solidFill>
              <a:effectLst/>
              <a:latin typeface="+mn-lt"/>
              <a:ea typeface="+mn-ea"/>
              <a:cs typeface="+mn-cs"/>
            </a:rPr>
            <a:t>円となっており、近年増加傾向にある。これは扶助費や</a:t>
          </a:r>
          <a:r>
            <a:rPr lang="ja-JP" altLang="ja-JP" sz="1100">
              <a:solidFill>
                <a:schemeClr val="dk1"/>
              </a:solidFill>
              <a:effectLst/>
              <a:latin typeface="+mn-lt"/>
              <a:ea typeface="+mn-ea"/>
              <a:cs typeface="+mn-cs"/>
            </a:rPr>
            <a:t>国民健康保険、介護保険、後期高齢者医療への繰出金が主となるこの項目については、今後大幅な減額が見込める社会情勢ではないが、制度の抜本的な見直しを要請しながら、大幅な増額とならないよう努める必要がある。</a:t>
          </a:r>
          <a:endParaRPr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財政調整基金残高は近年は増加傾向にあったものの、平成２６年度では病院</a:t>
          </a:r>
          <a:endParaRPr lang="ja-JP" altLang="ja-JP" sz="1400">
            <a:effectLst/>
          </a:endParaRPr>
        </a:p>
        <a:p>
          <a:pPr rtl="0"/>
          <a:r>
            <a:rPr lang="ja-JP" altLang="ja-JP" sz="1100">
              <a:solidFill>
                <a:schemeClr val="dk1"/>
              </a:solidFill>
              <a:effectLst/>
              <a:latin typeface="+mn-lt"/>
              <a:ea typeface="+mn-ea"/>
              <a:cs typeface="+mn-cs"/>
            </a:rPr>
            <a:t>事業会計への繰出金の増加等により多額の取り崩しを行うこととなった。</a:t>
          </a:r>
          <a:endParaRPr lang="ja-JP" altLang="ja-JP" sz="1400">
            <a:effectLst/>
          </a:endParaRPr>
        </a:p>
        <a:p>
          <a:pPr rtl="0"/>
          <a:r>
            <a:rPr lang="ja-JP" altLang="ja-JP" sz="1100">
              <a:solidFill>
                <a:schemeClr val="dk1"/>
              </a:solidFill>
              <a:effectLst/>
              <a:latin typeface="+mn-lt"/>
              <a:ea typeface="+mn-ea"/>
              <a:cs typeface="+mn-cs"/>
            </a:rPr>
            <a:t>　しかし財政健全化に向け、財政調整基金に依存しない財政運営に取り組んで</a:t>
          </a:r>
          <a:endParaRPr lang="ja-JP" altLang="ja-JP" sz="1400">
            <a:effectLst/>
          </a:endParaRPr>
        </a:p>
        <a:p>
          <a:pPr rtl="0"/>
          <a:r>
            <a:rPr lang="ja-JP" altLang="ja-JP" sz="1100">
              <a:solidFill>
                <a:schemeClr val="dk1"/>
              </a:solidFill>
              <a:effectLst/>
              <a:latin typeface="+mn-lt"/>
              <a:ea typeface="+mn-ea"/>
              <a:cs typeface="+mn-cs"/>
            </a:rPr>
            <a:t>おり、来年度以降は取崩を行わずに財政運営を進めていけるよう、行財政改革</a:t>
          </a:r>
          <a:endParaRPr lang="ja-JP" altLang="ja-JP" sz="1400">
            <a:effectLst/>
          </a:endParaRPr>
        </a:p>
        <a:p>
          <a:pPr rtl="0"/>
          <a:r>
            <a:rPr lang="ja-JP" altLang="ja-JP" sz="1100">
              <a:solidFill>
                <a:schemeClr val="dk1"/>
              </a:solidFill>
              <a:effectLst/>
              <a:latin typeface="+mn-lt"/>
              <a:ea typeface="+mn-ea"/>
              <a:cs typeface="+mn-cs"/>
            </a:rPr>
            <a:t>をさらに進めていく必要がある。。</a:t>
          </a:r>
          <a:endParaRPr lang="ja-JP" altLang="ja-JP" sz="1400">
            <a:effectLst/>
          </a:endParaRPr>
        </a:p>
        <a:p>
          <a:pPr rtl="0"/>
          <a:r>
            <a:rPr lang="ja-JP" altLang="ja-JP" sz="1100">
              <a:solidFill>
                <a:schemeClr val="dk1"/>
              </a:solidFill>
              <a:effectLst/>
              <a:latin typeface="+mn-lt"/>
              <a:ea typeface="+mn-ea"/>
              <a:cs typeface="+mn-cs"/>
            </a:rPr>
            <a:t>　また、実質収支額については、標準財政規模比で３～５％程度となるのが望まし</a:t>
          </a:r>
          <a:endParaRPr lang="ja-JP" altLang="ja-JP" sz="1400">
            <a:effectLst/>
          </a:endParaRPr>
        </a:p>
        <a:p>
          <a:pPr rtl="0"/>
          <a:r>
            <a:rPr lang="ja-JP" altLang="ja-JP" sz="1100">
              <a:solidFill>
                <a:schemeClr val="dk1"/>
              </a:solidFill>
              <a:effectLst/>
              <a:latin typeface="+mn-lt"/>
              <a:ea typeface="+mn-ea"/>
              <a:cs typeface="+mn-cs"/>
            </a:rPr>
            <a:t>いとされているが、この範囲を大幅に超過しないように、適正な予算措置と執行に</a:t>
          </a:r>
          <a:endParaRPr lang="ja-JP" altLang="ja-JP" sz="1400">
            <a:effectLst/>
          </a:endParaRPr>
        </a:p>
        <a:p>
          <a:r>
            <a:rPr lang="ja-JP" altLang="ja-JP" sz="1100">
              <a:solidFill>
                <a:schemeClr val="dk1"/>
              </a:solidFill>
              <a:effectLst/>
              <a:latin typeface="+mn-lt"/>
              <a:ea typeface="+mn-ea"/>
              <a:cs typeface="+mn-cs"/>
            </a:rPr>
            <a:t>配慮していきたい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各会計においては、自立した運営を要請しているところであり、料金や</a:t>
          </a:r>
          <a:endParaRPr lang="ja-JP" altLang="ja-JP" sz="1400">
            <a:effectLst/>
          </a:endParaRPr>
        </a:p>
        <a:p>
          <a:pPr rtl="0"/>
          <a:r>
            <a:rPr lang="ja-JP" altLang="ja-JP" sz="1100">
              <a:solidFill>
                <a:schemeClr val="dk1"/>
              </a:solidFill>
              <a:effectLst/>
              <a:latin typeface="+mn-lt"/>
              <a:ea typeface="+mn-ea"/>
              <a:cs typeface="+mn-cs"/>
            </a:rPr>
            <a:t>保険料の見直しにより、健全財政を実現できるよう取り組んでいきたい。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7456365</v>
      </c>
      <c r="BO4" s="381"/>
      <c r="BP4" s="381"/>
      <c r="BQ4" s="381"/>
      <c r="BR4" s="381"/>
      <c r="BS4" s="381"/>
      <c r="BT4" s="381"/>
      <c r="BU4" s="382"/>
      <c r="BV4" s="380">
        <v>7744388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1.3</v>
      </c>
      <c r="CU4" s="387"/>
      <c r="CV4" s="387"/>
      <c r="CW4" s="387"/>
      <c r="CX4" s="387"/>
      <c r="CY4" s="387"/>
      <c r="CZ4" s="387"/>
      <c r="DA4" s="388"/>
      <c r="DB4" s="386">
        <v>1.3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7378805</v>
      </c>
      <c r="BO5" s="418"/>
      <c r="BP5" s="418"/>
      <c r="BQ5" s="418"/>
      <c r="BR5" s="418"/>
      <c r="BS5" s="418"/>
      <c r="BT5" s="418"/>
      <c r="BU5" s="419"/>
      <c r="BV5" s="417">
        <v>7665289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92.9</v>
      </c>
      <c r="CU5" s="415"/>
      <c r="CV5" s="415"/>
      <c r="CW5" s="415"/>
      <c r="CX5" s="415"/>
      <c r="CY5" s="415"/>
      <c r="CZ5" s="415"/>
      <c r="DA5" s="416"/>
      <c r="DB5" s="414">
        <v>87.6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77560</v>
      </c>
      <c r="BO6" s="418"/>
      <c r="BP6" s="418"/>
      <c r="BQ6" s="418"/>
      <c r="BR6" s="418"/>
      <c r="BS6" s="418"/>
      <c r="BT6" s="418"/>
      <c r="BU6" s="419"/>
      <c r="BV6" s="417">
        <v>79099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97.9</v>
      </c>
      <c r="CU6" s="455"/>
      <c r="CV6" s="455"/>
      <c r="CW6" s="455"/>
      <c r="CX6" s="455"/>
      <c r="CY6" s="455"/>
      <c r="CZ6" s="455"/>
      <c r="DA6" s="456"/>
      <c r="DB6" s="454">
        <v>93.4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17756</v>
      </c>
      <c r="BO7" s="418"/>
      <c r="BP7" s="418"/>
      <c r="BQ7" s="418"/>
      <c r="BR7" s="418"/>
      <c r="BS7" s="418"/>
      <c r="BT7" s="418"/>
      <c r="BU7" s="419"/>
      <c r="BV7" s="417">
        <v>17634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4667707</v>
      </c>
      <c r="CU7" s="418"/>
      <c r="CV7" s="418"/>
      <c r="CW7" s="418"/>
      <c r="CX7" s="418"/>
      <c r="CY7" s="418"/>
      <c r="CZ7" s="418"/>
      <c r="DA7" s="419"/>
      <c r="DB7" s="417">
        <v>4822222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59804</v>
      </c>
      <c r="BO8" s="418"/>
      <c r="BP8" s="418"/>
      <c r="BQ8" s="418"/>
      <c r="BR8" s="418"/>
      <c r="BS8" s="418"/>
      <c r="BT8" s="418"/>
      <c r="BU8" s="419"/>
      <c r="BV8" s="417">
        <v>61465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0.45</v>
      </c>
      <c r="CU8" s="458"/>
      <c r="CV8" s="458"/>
      <c r="CW8" s="458"/>
      <c r="CX8" s="458"/>
      <c r="CY8" s="458"/>
      <c r="CZ8" s="458"/>
      <c r="DA8" s="459"/>
      <c r="DB8" s="457">
        <v>0.44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18069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-1661</v>
      </c>
      <c r="BO9" s="418"/>
      <c r="BP9" s="418"/>
      <c r="BQ9" s="418"/>
      <c r="BR9" s="418"/>
      <c r="BS9" s="418"/>
      <c r="BT9" s="418"/>
      <c r="BU9" s="419"/>
      <c r="BV9" s="417">
        <v>11261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10.7</v>
      </c>
      <c r="CU9" s="415"/>
      <c r="CV9" s="415"/>
      <c r="CW9" s="415"/>
      <c r="CX9" s="415"/>
      <c r="CY9" s="415"/>
      <c r="CZ9" s="415"/>
      <c r="DA9" s="416"/>
      <c r="DB9" s="414">
        <v>11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19176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24348</v>
      </c>
      <c r="BO10" s="418"/>
      <c r="BP10" s="418"/>
      <c r="BQ10" s="418"/>
      <c r="BR10" s="418"/>
      <c r="BS10" s="418"/>
      <c r="BT10" s="418"/>
      <c r="BU10" s="419"/>
      <c r="BV10" s="417">
        <v>25367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18263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80000</v>
      </c>
      <c r="BO12" s="418"/>
      <c r="BP12" s="418"/>
      <c r="BQ12" s="418"/>
      <c r="BR12" s="418"/>
      <c r="BS12" s="418"/>
      <c r="BT12" s="418"/>
      <c r="BU12" s="419"/>
      <c r="BV12" s="417">
        <v>30000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18056</v>
      </c>
      <c r="S13" s="499"/>
      <c r="T13" s="499"/>
      <c r="U13" s="499"/>
      <c r="V13" s="500"/>
      <c r="W13" s="433" t="s">
        <v>123</v>
      </c>
      <c r="X13" s="434"/>
      <c r="Y13" s="434"/>
      <c r="Z13" s="434"/>
      <c r="AA13" s="434"/>
      <c r="AB13" s="424"/>
      <c r="AC13" s="468">
        <v>314</v>
      </c>
      <c r="AD13" s="469"/>
      <c r="AE13" s="469"/>
      <c r="AF13" s="469"/>
      <c r="AG13" s="508"/>
      <c r="AH13" s="468">
        <v>263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-57313</v>
      </c>
      <c r="BO13" s="418"/>
      <c r="BP13" s="418"/>
      <c r="BQ13" s="418"/>
      <c r="BR13" s="418"/>
      <c r="BS13" s="418"/>
      <c r="BT13" s="418"/>
      <c r="BU13" s="419"/>
      <c r="BV13" s="417">
        <v>6628</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6.6</v>
      </c>
      <c r="CU13" s="415"/>
      <c r="CV13" s="415"/>
      <c r="CW13" s="415"/>
      <c r="CX13" s="415"/>
      <c r="CY13" s="415"/>
      <c r="CZ13" s="415"/>
      <c r="DA13" s="416"/>
      <c r="DB13" s="414">
        <v>5.8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18575</v>
      </c>
      <c r="S14" s="499"/>
      <c r="T14" s="499"/>
      <c r="U14" s="499"/>
      <c r="V14" s="500"/>
      <c r="W14" s="407"/>
      <c r="X14" s="408"/>
      <c r="Y14" s="408"/>
      <c r="Z14" s="408"/>
      <c r="AA14" s="408"/>
      <c r="AB14" s="397"/>
      <c r="AC14" s="501">
        <v>4.0999999999999996</v>
      </c>
      <c r="AD14" s="502"/>
      <c r="AE14" s="502"/>
      <c r="AF14" s="502"/>
      <c r="AG14" s="503"/>
      <c r="AH14" s="501">
        <v>3.2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18380</v>
      </c>
      <c r="S15" s="499"/>
      <c r="T15" s="499"/>
      <c r="U15" s="499"/>
      <c r="V15" s="500"/>
      <c r="W15" s="433" t="s">
        <v>130</v>
      </c>
      <c r="X15" s="434"/>
      <c r="Y15" s="434"/>
      <c r="Z15" s="434"/>
      <c r="AA15" s="434"/>
      <c r="AB15" s="424"/>
      <c r="AC15" s="468">
        <v>2085</v>
      </c>
      <c r="AD15" s="469"/>
      <c r="AE15" s="469"/>
      <c r="AF15" s="469"/>
      <c r="AG15" s="508"/>
      <c r="AH15" s="468">
        <v>2209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1819056</v>
      </c>
      <c r="BO15" s="381"/>
      <c r="BP15" s="381"/>
      <c r="BQ15" s="381"/>
      <c r="BR15" s="381"/>
      <c r="BS15" s="381"/>
      <c r="BT15" s="381"/>
      <c r="BU15" s="382"/>
      <c r="BV15" s="380">
        <v>1782277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27.1</v>
      </c>
      <c r="AD16" s="502"/>
      <c r="AE16" s="502"/>
      <c r="AF16" s="502"/>
      <c r="AG16" s="503"/>
      <c r="AH16" s="501">
        <v>27.1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3948821</v>
      </c>
      <c r="BO16" s="418"/>
      <c r="BP16" s="418"/>
      <c r="BQ16" s="418"/>
      <c r="BR16" s="418"/>
      <c r="BS16" s="418"/>
      <c r="BT16" s="418"/>
      <c r="BU16" s="419"/>
      <c r="BV16" s="417">
        <v>4040855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5287</v>
      </c>
      <c r="AD17" s="469"/>
      <c r="AE17" s="469"/>
      <c r="AF17" s="469"/>
      <c r="AG17" s="508"/>
      <c r="AH17" s="468">
        <v>5687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2306276</v>
      </c>
      <c r="BO17" s="418"/>
      <c r="BP17" s="418"/>
      <c r="BQ17" s="418"/>
      <c r="BR17" s="418"/>
      <c r="BS17" s="418"/>
      <c r="BT17" s="418"/>
      <c r="BU17" s="419"/>
      <c r="BV17" s="417">
        <v>2259102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38.1</v>
      </c>
      <c r="M18" s="530"/>
      <c r="N18" s="530"/>
      <c r="O18" s="530"/>
      <c r="P18" s="530"/>
      <c r="Q18" s="530"/>
      <c r="R18" s="531"/>
      <c r="S18" s="531"/>
      <c r="T18" s="531"/>
      <c r="U18" s="531"/>
      <c r="V18" s="532"/>
      <c r="W18" s="435"/>
      <c r="X18" s="436"/>
      <c r="Y18" s="436"/>
      <c r="Z18" s="436"/>
      <c r="AA18" s="436"/>
      <c r="AB18" s="427"/>
      <c r="AC18" s="533">
        <v>68.8</v>
      </c>
      <c r="AD18" s="534"/>
      <c r="AE18" s="534"/>
      <c r="AF18" s="534"/>
      <c r="AG18" s="535"/>
      <c r="AH18" s="533">
        <v>69.7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4406149</v>
      </c>
      <c r="BO18" s="418"/>
      <c r="BP18" s="418"/>
      <c r="BQ18" s="418"/>
      <c r="BR18" s="418"/>
      <c r="BS18" s="418"/>
      <c r="BT18" s="418"/>
      <c r="BU18" s="419"/>
      <c r="BV18" s="417">
        <v>4355914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474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5683573</v>
      </c>
      <c r="BO19" s="418"/>
      <c r="BP19" s="418"/>
      <c r="BQ19" s="418"/>
      <c r="BR19" s="418"/>
      <c r="BS19" s="418"/>
      <c r="BT19" s="418"/>
      <c r="BU19" s="419"/>
      <c r="BV19" s="417">
        <v>5620924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6509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6572900</v>
      </c>
      <c r="BO23" s="418"/>
      <c r="BP23" s="418"/>
      <c r="BQ23" s="418"/>
      <c r="BR23" s="418"/>
      <c r="BS23" s="418"/>
      <c r="BT23" s="418"/>
      <c r="BU23" s="419"/>
      <c r="BV23" s="417">
        <v>6785029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7500</v>
      </c>
      <c r="R24" s="469"/>
      <c r="S24" s="469"/>
      <c r="T24" s="469"/>
      <c r="U24" s="469"/>
      <c r="V24" s="508"/>
      <c r="W24" s="563"/>
      <c r="X24" s="551"/>
      <c r="Y24" s="552"/>
      <c r="Z24" s="467" t="s">
        <v>154</v>
      </c>
      <c r="AA24" s="447"/>
      <c r="AB24" s="447"/>
      <c r="AC24" s="447"/>
      <c r="AD24" s="447"/>
      <c r="AE24" s="447"/>
      <c r="AF24" s="447"/>
      <c r="AG24" s="448"/>
      <c r="AH24" s="468">
        <v>178</v>
      </c>
      <c r="AI24" s="469"/>
      <c r="AJ24" s="469"/>
      <c r="AK24" s="469"/>
      <c r="AL24" s="508"/>
      <c r="AM24" s="468">
        <v>540230</v>
      </c>
      <c r="AN24" s="469"/>
      <c r="AO24" s="469"/>
      <c r="AP24" s="469"/>
      <c r="AQ24" s="469"/>
      <c r="AR24" s="508"/>
      <c r="AS24" s="468">
        <v>3035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6260796</v>
      </c>
      <c r="BO24" s="418"/>
      <c r="BP24" s="418"/>
      <c r="BQ24" s="418"/>
      <c r="BR24" s="418"/>
      <c r="BS24" s="418"/>
      <c r="BT24" s="418"/>
      <c r="BU24" s="419"/>
      <c r="BV24" s="417">
        <v>6442555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6300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173599</v>
      </c>
      <c r="BO25" s="381"/>
      <c r="BP25" s="381"/>
      <c r="BQ25" s="381"/>
      <c r="BR25" s="381"/>
      <c r="BS25" s="381"/>
      <c r="BT25" s="381"/>
      <c r="BU25" s="382"/>
      <c r="BV25" s="380">
        <v>980491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5750</v>
      </c>
      <c r="R26" s="469"/>
      <c r="S26" s="469"/>
      <c r="T26" s="469"/>
      <c r="U26" s="469"/>
      <c r="V26" s="508"/>
      <c r="W26" s="563"/>
      <c r="X26" s="551"/>
      <c r="Y26" s="552"/>
      <c r="Z26" s="467" t="s">
        <v>160</v>
      </c>
      <c r="AA26" s="573"/>
      <c r="AB26" s="573"/>
      <c r="AC26" s="573"/>
      <c r="AD26" s="573"/>
      <c r="AE26" s="573"/>
      <c r="AF26" s="573"/>
      <c r="AG26" s="574"/>
      <c r="AH26" s="468">
        <v>21</v>
      </c>
      <c r="AI26" s="469"/>
      <c r="AJ26" s="469"/>
      <c r="AK26" s="469"/>
      <c r="AL26" s="508"/>
      <c r="AM26" s="468">
        <v>47166</v>
      </c>
      <c r="AN26" s="469"/>
      <c r="AO26" s="469"/>
      <c r="AP26" s="469"/>
      <c r="AQ26" s="469"/>
      <c r="AR26" s="508"/>
      <c r="AS26" s="468">
        <v>2246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3300</v>
      </c>
      <c r="R27" s="469"/>
      <c r="S27" s="469"/>
      <c r="T27" s="469"/>
      <c r="U27" s="469"/>
      <c r="V27" s="508"/>
      <c r="W27" s="563"/>
      <c r="X27" s="551"/>
      <c r="Y27" s="552"/>
      <c r="Z27" s="467" t="s">
        <v>163</v>
      </c>
      <c r="AA27" s="447"/>
      <c r="AB27" s="447"/>
      <c r="AC27" s="447"/>
      <c r="AD27" s="447"/>
      <c r="AE27" s="447"/>
      <c r="AF27" s="447"/>
      <c r="AG27" s="448"/>
      <c r="AH27" s="468">
        <v>6</v>
      </c>
      <c r="AI27" s="469"/>
      <c r="AJ27" s="469"/>
      <c r="AK27" s="469"/>
      <c r="AL27" s="508"/>
      <c r="AM27" s="468">
        <v>17304</v>
      </c>
      <c r="AN27" s="469"/>
      <c r="AO27" s="469"/>
      <c r="AP27" s="469"/>
      <c r="AQ27" s="469"/>
      <c r="AR27" s="508"/>
      <c r="AS27" s="468">
        <v>2884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240000</v>
      </c>
      <c r="BO27" s="587"/>
      <c r="BP27" s="587"/>
      <c r="BQ27" s="587"/>
      <c r="BR27" s="587"/>
      <c r="BS27" s="587"/>
      <c r="BT27" s="587"/>
      <c r="BU27" s="588"/>
      <c r="BV27" s="586">
        <v>240000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2800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1925899</v>
      </c>
      <c r="BO28" s="381"/>
      <c r="BP28" s="381"/>
      <c r="BQ28" s="381"/>
      <c r="BR28" s="381"/>
      <c r="BS28" s="381"/>
      <c r="BT28" s="381"/>
      <c r="BU28" s="382"/>
      <c r="BV28" s="380">
        <v>1949482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10</v>
      </c>
      <c r="M29" s="469"/>
      <c r="N29" s="469"/>
      <c r="O29" s="469"/>
      <c r="P29" s="508"/>
      <c r="Q29" s="468">
        <v>2500</v>
      </c>
      <c r="R29" s="469"/>
      <c r="S29" s="469"/>
      <c r="T29" s="469"/>
      <c r="U29" s="469"/>
      <c r="V29" s="508"/>
      <c r="W29" s="564"/>
      <c r="X29" s="565"/>
      <c r="Y29" s="566"/>
      <c r="Z29" s="467" t="s">
        <v>170</v>
      </c>
      <c r="AA29" s="447"/>
      <c r="AB29" s="447"/>
      <c r="AC29" s="447"/>
      <c r="AD29" s="447"/>
      <c r="AE29" s="447"/>
      <c r="AF29" s="447"/>
      <c r="AG29" s="448"/>
      <c r="AH29" s="468">
        <v>184</v>
      </c>
      <c r="AI29" s="469"/>
      <c r="AJ29" s="469"/>
      <c r="AK29" s="469"/>
      <c r="AL29" s="508"/>
      <c r="AM29" s="468">
        <v>557534</v>
      </c>
      <c r="AN29" s="469"/>
      <c r="AO29" s="469"/>
      <c r="AP29" s="469"/>
      <c r="AQ29" s="469"/>
      <c r="AR29" s="508"/>
      <c r="AS29" s="468">
        <v>3030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1008437</v>
      </c>
      <c r="BO29" s="418"/>
      <c r="BP29" s="418"/>
      <c r="BQ29" s="418"/>
      <c r="BR29" s="418"/>
      <c r="BS29" s="418"/>
      <c r="BT29" s="418"/>
      <c r="BU29" s="419"/>
      <c r="BV29" s="417">
        <v>996196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1600582</v>
      </c>
      <c r="BO30" s="587"/>
      <c r="BP30" s="587"/>
      <c r="BQ30" s="587"/>
      <c r="BR30" s="587"/>
      <c r="BS30" s="587"/>
      <c r="BT30" s="587"/>
      <c r="BU30" s="588"/>
      <c r="BV30" s="586">
        <v>1646661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奈良県広域消防組合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大淀町土地開発公社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住宅改修資金等貸付金特別会計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南和広域衛生組合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吉野郡大淀振興センター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公園墓地維持管理特別会計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奈良県市町村総合事務組合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病院事業清算特別会計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奈良県後期高齢者医療広域連合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奈良県広域水質検査センター組合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南和広域医療企業団</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さくら広域環境衛生組合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25.86</v>
      </c>
      <c r="G34" s="33">
        <v>25.97</v>
      </c>
      <c r="H34" s="33">
        <v>26.12</v>
      </c>
      <c r="I34" s="33" t="s">
        <v>479</v>
      </c>
      <c r="J34" s="34">
        <v>24.18</v>
      </c>
      <c r="K34" s="22"/>
      <c r="L34" s="22"/>
      <c r="M34" s="22"/>
      <c r="N34" s="22"/>
      <c r="O34" s="22"/>
      <c r="P34" s="22"/>
    </row>
    <row r="35" spans="1:16" ht="39" customHeight="1" x14ac:dyDescent="0.15">
      <c r="A35" s="22"/>
      <c r="B35" s="35"/>
      <c r="C35" s="1178" t="s">
        <v>527</v>
      </c>
      <c r="D35" s="1179"/>
      <c r="E35" s="1180"/>
      <c r="F35" s="36" t="s">
        <v>479</v>
      </c>
      <c r="G35" s="37" t="s">
        <v>479</v>
      </c>
      <c r="H35" s="37">
        <v>0.46</v>
      </c>
      <c r="I35" s="37" t="s">
        <v>479</v>
      </c>
      <c r="J35" s="38">
        <v>3</v>
      </c>
      <c r="K35" s="22"/>
      <c r="L35" s="22"/>
      <c r="M35" s="22"/>
      <c r="N35" s="22"/>
      <c r="O35" s="22"/>
      <c r="P35" s="22"/>
    </row>
    <row r="36" spans="1:16" ht="39" customHeight="1" x14ac:dyDescent="0.15">
      <c r="A36" s="22"/>
      <c r="B36" s="35"/>
      <c r="C36" s="1178" t="s">
        <v>528</v>
      </c>
      <c r="D36" s="1179"/>
      <c r="E36" s="1180"/>
      <c r="F36" s="36">
        <v>0</v>
      </c>
      <c r="G36" s="37">
        <v>0</v>
      </c>
      <c r="H36" s="37">
        <v>0</v>
      </c>
      <c r="I36" s="37">
        <v>0.33</v>
      </c>
      <c r="J36" s="38">
        <v>1.33</v>
      </c>
      <c r="K36" s="22"/>
      <c r="L36" s="22"/>
      <c r="M36" s="22"/>
      <c r="N36" s="22"/>
      <c r="O36" s="22"/>
      <c r="P36" s="22"/>
    </row>
    <row r="37" spans="1:16" ht="39" customHeight="1" x14ac:dyDescent="0.15">
      <c r="A37" s="22"/>
      <c r="B37" s="35"/>
      <c r="C37" s="1178" t="s">
        <v>529</v>
      </c>
      <c r="D37" s="1179"/>
      <c r="E37" s="1180"/>
      <c r="F37" s="36">
        <v>0.86</v>
      </c>
      <c r="G37" s="37">
        <v>1.1200000000000001</v>
      </c>
      <c r="H37" s="37">
        <v>1.06</v>
      </c>
      <c r="I37" s="37">
        <v>1.07</v>
      </c>
      <c r="J37" s="38">
        <v>1.25</v>
      </c>
      <c r="K37" s="22"/>
      <c r="L37" s="22"/>
      <c r="M37" s="22"/>
      <c r="N37" s="22"/>
      <c r="O37" s="22"/>
      <c r="P37" s="22"/>
    </row>
    <row r="38" spans="1:16" ht="39" customHeight="1" x14ac:dyDescent="0.15">
      <c r="A38" s="22"/>
      <c r="B38" s="35"/>
      <c r="C38" s="1178" t="s">
        <v>530</v>
      </c>
      <c r="D38" s="1179"/>
      <c r="E38" s="1180"/>
      <c r="F38" s="36">
        <v>0.01</v>
      </c>
      <c r="G38" s="37">
        <v>0.01</v>
      </c>
      <c r="H38" s="37">
        <v>0.25</v>
      </c>
      <c r="I38" s="37">
        <v>0.09</v>
      </c>
      <c r="J38" s="38">
        <v>0.87</v>
      </c>
      <c r="K38" s="22"/>
      <c r="L38" s="22"/>
      <c r="M38" s="22"/>
      <c r="N38" s="22"/>
      <c r="O38" s="22"/>
      <c r="P38" s="22"/>
    </row>
    <row r="39" spans="1:16" ht="39" customHeight="1" x14ac:dyDescent="0.15">
      <c r="A39" s="22"/>
      <c r="B39" s="35"/>
      <c r="C39" s="1178" t="s">
        <v>531</v>
      </c>
      <c r="D39" s="1179"/>
      <c r="E39" s="1180"/>
      <c r="F39" s="36">
        <v>0</v>
      </c>
      <c r="G39" s="37">
        <v>0</v>
      </c>
      <c r="H39" s="37">
        <v>0</v>
      </c>
      <c r="I39" s="37">
        <v>0.18</v>
      </c>
      <c r="J39" s="38">
        <v>0.02</v>
      </c>
      <c r="K39" s="22"/>
      <c r="L39" s="22"/>
      <c r="M39" s="22"/>
      <c r="N39" s="22"/>
      <c r="O39" s="22"/>
      <c r="P39" s="22"/>
    </row>
    <row r="40" spans="1:16" ht="39" customHeight="1" x14ac:dyDescent="0.15">
      <c r="A40" s="22"/>
      <c r="B40" s="35"/>
      <c r="C40" s="1178" t="s">
        <v>532</v>
      </c>
      <c r="D40" s="1179"/>
      <c r="E40" s="1180"/>
      <c r="F40" s="36">
        <v>0</v>
      </c>
      <c r="G40" s="37">
        <v>0</v>
      </c>
      <c r="H40" s="37">
        <v>0</v>
      </c>
      <c r="I40" s="37">
        <v>0.01</v>
      </c>
      <c r="J40" s="38">
        <v>0</v>
      </c>
      <c r="K40" s="22"/>
      <c r="L40" s="22"/>
      <c r="M40" s="22"/>
      <c r="N40" s="22"/>
      <c r="O40" s="22"/>
      <c r="P40" s="22"/>
    </row>
    <row r="41" spans="1:16" ht="39" customHeight="1" x14ac:dyDescent="0.15">
      <c r="A41" s="22"/>
      <c r="B41" s="35"/>
      <c r="C41" s="1178" t="s">
        <v>533</v>
      </c>
      <c r="D41" s="1179"/>
      <c r="E41" s="1180"/>
      <c r="F41" s="36" t="s">
        <v>479</v>
      </c>
      <c r="G41" s="37" t="s">
        <v>479</v>
      </c>
      <c r="H41" s="37" t="s">
        <v>479</v>
      </c>
      <c r="I41" s="37" t="s">
        <v>479</v>
      </c>
      <c r="J41" s="38">
        <v>0</v>
      </c>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v>11.09</v>
      </c>
      <c r="G43" s="42">
        <v>8.08</v>
      </c>
      <c r="H43" s="42">
        <v>5.38</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713</v>
      </c>
      <c r="L45" s="60">
        <v>651</v>
      </c>
      <c r="M45" s="60">
        <v>629</v>
      </c>
      <c r="N45" s="60">
        <v>635</v>
      </c>
      <c r="O45" s="61">
        <v>722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265</v>
      </c>
      <c r="L48" s="64">
        <v>270</v>
      </c>
      <c r="M48" s="64">
        <v>291</v>
      </c>
      <c r="N48" s="64">
        <v>286</v>
      </c>
      <c r="O48" s="65">
        <v>220</v>
      </c>
      <c r="P48" s="48"/>
      <c r="Q48" s="48"/>
      <c r="R48" s="48"/>
      <c r="S48" s="48"/>
      <c r="T48" s="48"/>
      <c r="U48" s="48"/>
    </row>
    <row r="49" spans="1:21" ht="30.75" customHeight="1" x14ac:dyDescent="0.15">
      <c r="A49" s="48"/>
      <c r="B49" s="1196"/>
      <c r="C49" s="1197"/>
      <c r="D49" s="62"/>
      <c r="E49" s="1188" t="s">
        <v>16</v>
      </c>
      <c r="F49" s="1188"/>
      <c r="G49" s="1188"/>
      <c r="H49" s="1188"/>
      <c r="I49" s="1188"/>
      <c r="J49" s="1189"/>
      <c r="K49" s="63">
        <v>42</v>
      </c>
      <c r="L49" s="64">
        <v>62</v>
      </c>
      <c r="M49" s="64">
        <v>56</v>
      </c>
      <c r="N49" s="64">
        <v>62</v>
      </c>
      <c r="O49" s="65">
        <v>84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790</v>
      </c>
      <c r="L52" s="64">
        <v>746</v>
      </c>
      <c r="M52" s="64">
        <v>769</v>
      </c>
      <c r="N52" s="64">
        <v>721</v>
      </c>
      <c r="O52" s="65">
        <v>697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230</v>
      </c>
      <c r="L53" s="69">
        <v>237</v>
      </c>
      <c r="M53" s="69">
        <v>207</v>
      </c>
      <c r="N53" s="69">
        <v>262</v>
      </c>
      <c r="O53" s="70">
        <v>329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6793</v>
      </c>
      <c r="J41" s="83">
        <v>6759</v>
      </c>
      <c r="K41" s="83">
        <v>6740</v>
      </c>
      <c r="L41" s="83">
        <v>6785</v>
      </c>
      <c r="M41" s="84">
        <v>6770</v>
      </c>
    </row>
    <row r="42" spans="2:13" ht="27.75" customHeight="1" x14ac:dyDescent="0.15">
      <c r="B42" s="1204"/>
      <c r="C42" s="1205"/>
      <c r="D42" s="85"/>
      <c r="E42" s="1210" t="s">
        <v>26</v>
      </c>
      <c r="F42" s="1210"/>
      <c r="G42" s="1210"/>
      <c r="H42" s="1211"/>
      <c r="I42" s="86">
        <v>227</v>
      </c>
      <c r="J42" s="87">
        <v>194</v>
      </c>
      <c r="K42" s="87">
        <v>162</v>
      </c>
      <c r="L42" s="87">
        <v>130</v>
      </c>
      <c r="M42" s="88">
        <v>98</v>
      </c>
    </row>
    <row r="43" spans="2:13" ht="27.75" customHeight="1" x14ac:dyDescent="0.15">
      <c r="B43" s="1204"/>
      <c r="C43" s="1205"/>
      <c r="D43" s="85"/>
      <c r="E43" s="1210" t="s">
        <v>27</v>
      </c>
      <c r="F43" s="1210"/>
      <c r="G43" s="1210"/>
      <c r="H43" s="1211"/>
      <c r="I43" s="86">
        <v>3601</v>
      </c>
      <c r="J43" s="87">
        <v>3699</v>
      </c>
      <c r="K43" s="87">
        <v>3616</v>
      </c>
      <c r="L43" s="87">
        <v>3295</v>
      </c>
      <c r="M43" s="88">
        <v>3168</v>
      </c>
    </row>
    <row r="44" spans="2:13" ht="27.75" customHeight="1" x14ac:dyDescent="0.15">
      <c r="B44" s="1204"/>
      <c r="C44" s="1205"/>
      <c r="D44" s="85"/>
      <c r="E44" s="1210" t="s">
        <v>28</v>
      </c>
      <c r="F44" s="1210"/>
      <c r="G44" s="1210"/>
      <c r="H44" s="1211"/>
      <c r="I44" s="86">
        <v>363</v>
      </c>
      <c r="J44" s="87">
        <v>321</v>
      </c>
      <c r="K44" s="87">
        <v>535</v>
      </c>
      <c r="L44" s="87">
        <v>1474</v>
      </c>
      <c r="M44" s="88">
        <v>2447</v>
      </c>
    </row>
    <row r="45" spans="2:13" ht="27.75" customHeight="1" x14ac:dyDescent="0.15">
      <c r="B45" s="1204"/>
      <c r="C45" s="1205"/>
      <c r="D45" s="85"/>
      <c r="E45" s="1210" t="s">
        <v>29</v>
      </c>
      <c r="F45" s="1210"/>
      <c r="G45" s="1210"/>
      <c r="H45" s="1211"/>
      <c r="I45" s="86">
        <v>1546</v>
      </c>
      <c r="J45" s="87">
        <v>1439</v>
      </c>
      <c r="K45" s="87">
        <v>1344</v>
      </c>
      <c r="L45" s="87">
        <v>1925</v>
      </c>
      <c r="M45" s="88">
        <v>1895</v>
      </c>
    </row>
    <row r="46" spans="2:13" ht="27.75" customHeight="1" x14ac:dyDescent="0.15">
      <c r="B46" s="1204"/>
      <c r="C46" s="1205"/>
      <c r="D46" s="89"/>
      <c r="E46" s="1210" t="s">
        <v>30</v>
      </c>
      <c r="F46" s="1210"/>
      <c r="G46" s="1210"/>
      <c r="H46" s="1211"/>
      <c r="I46" s="86" t="s">
        <v>479</v>
      </c>
      <c r="J46" s="87" t="s">
        <v>479</v>
      </c>
      <c r="K46" s="87">
        <v>82</v>
      </c>
      <c r="L46" s="87">
        <v>73</v>
      </c>
      <c r="M46" s="88">
        <v>65</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5012</v>
      </c>
      <c r="J50" s="87">
        <v>5109</v>
      </c>
      <c r="K50" s="87">
        <v>4833</v>
      </c>
      <c r="L50" s="87">
        <v>4832</v>
      </c>
      <c r="M50" s="88">
        <v>4775</v>
      </c>
    </row>
    <row r="51" spans="2:13" ht="27.75" customHeight="1" x14ac:dyDescent="0.15">
      <c r="B51" s="1204"/>
      <c r="C51" s="1205"/>
      <c r="D51" s="85"/>
      <c r="E51" s="1210" t="s">
        <v>36</v>
      </c>
      <c r="F51" s="1210"/>
      <c r="G51" s="1210"/>
      <c r="H51" s="1211"/>
      <c r="I51" s="86">
        <v>153</v>
      </c>
      <c r="J51" s="87">
        <v>112</v>
      </c>
      <c r="K51" s="87">
        <v>993</v>
      </c>
      <c r="L51" s="87">
        <v>1630</v>
      </c>
      <c r="M51" s="88">
        <v>1836</v>
      </c>
    </row>
    <row r="52" spans="2:13" ht="27.75" customHeight="1" x14ac:dyDescent="0.15">
      <c r="B52" s="1206"/>
      <c r="C52" s="1207"/>
      <c r="D52" s="85"/>
      <c r="E52" s="1210" t="s">
        <v>37</v>
      </c>
      <c r="F52" s="1210"/>
      <c r="G52" s="1210"/>
      <c r="H52" s="1211"/>
      <c r="I52" s="86">
        <v>8445</v>
      </c>
      <c r="J52" s="87">
        <v>8318</v>
      </c>
      <c r="K52" s="87">
        <v>8281</v>
      </c>
      <c r="L52" s="87">
        <v>8799</v>
      </c>
      <c r="M52" s="88">
        <v>8777</v>
      </c>
    </row>
    <row r="53" spans="2:13" ht="27.75" customHeight="1" thickBot="1" x14ac:dyDescent="0.2">
      <c r="B53" s="1217" t="s">
        <v>21</v>
      </c>
      <c r="C53" s="1218"/>
      <c r="D53" s="92"/>
      <c r="E53" s="1219" t="s">
        <v>38</v>
      </c>
      <c r="F53" s="1219"/>
      <c r="G53" s="1219"/>
      <c r="H53" s="1220"/>
      <c r="I53" s="93">
        <v>-1080</v>
      </c>
      <c r="J53" s="94">
        <v>-1127</v>
      </c>
      <c r="K53" s="94">
        <v>-1629</v>
      </c>
      <c r="L53" s="94">
        <v>-1579</v>
      </c>
      <c r="M53" s="95">
        <v>-946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550</v>
      </c>
      <c r="H51" s="1234"/>
      <c r="I51" s="1239" t="s">
        <v>551</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556</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552</v>
      </c>
      <c r="H55" s="1245"/>
      <c r="I55" s="1243" t="s">
        <v>551</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556</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21" t="s">
        <v>557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550</v>
      </c>
      <c r="H73" s="1234"/>
      <c r="I73" s="1239" t="s">
        <v>551</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555</v>
      </c>
      <c r="J75" s="1243"/>
      <c r="K75" s="1254">
        <v>7.4</v>
      </c>
      <c r="L75" s="1254">
        <v>6.9</v>
      </c>
      <c r="M75" s="1254">
        <v>5.6</v>
      </c>
      <c r="N75" s="1254">
        <v>5.8</v>
      </c>
      <c r="O75" s="1254">
        <v>6.6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552</v>
      </c>
      <c r="H77" s="1245"/>
      <c r="I77" s="1243" t="s">
        <v>551</v>
      </c>
      <c r="J77" s="1243"/>
      <c r="K77" s="1253">
        <v>61.3</v>
      </c>
      <c r="L77" s="1253">
        <v>54.6</v>
      </c>
      <c r="M77" s="1242">
        <v>48.7</v>
      </c>
      <c r="N77" s="1242">
        <v>36.5</v>
      </c>
      <c r="O77" s="1242">
        <v>32.9</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555</v>
      </c>
      <c r="J79" s="1252"/>
      <c r="K79" s="1256">
        <v>11.7</v>
      </c>
      <c r="L79" s="1256">
        <v>11.2</v>
      </c>
      <c r="M79" s="1256">
        <v>10.4</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50688</v>
      </c>
      <c r="E3" s="118"/>
      <c r="F3" s="119">
        <v>69806</v>
      </c>
      <c r="G3" s="120"/>
      <c r="H3" s="121"/>
    </row>
    <row r="4" spans="1:8" x14ac:dyDescent="0.15">
      <c r="A4" s="122"/>
      <c r="B4" s="123"/>
      <c r="C4" s="124"/>
      <c r="D4" s="125">
        <v>37249</v>
      </c>
      <c r="E4" s="126"/>
      <c r="F4" s="127">
        <v>32823</v>
      </c>
      <c r="G4" s="128"/>
      <c r="H4" s="129"/>
    </row>
    <row r="5" spans="1:8" x14ac:dyDescent="0.15">
      <c r="A5" s="110" t="s">
        <v>513</v>
      </c>
      <c r="B5" s="115"/>
      <c r="C5" s="116"/>
      <c r="D5" s="117">
        <v>29799</v>
      </c>
      <c r="E5" s="118"/>
      <c r="F5" s="119">
        <v>74444</v>
      </c>
      <c r="G5" s="120"/>
      <c r="H5" s="121"/>
    </row>
    <row r="6" spans="1:8" x14ac:dyDescent="0.15">
      <c r="A6" s="122"/>
      <c r="B6" s="123"/>
      <c r="C6" s="124"/>
      <c r="D6" s="125">
        <v>13216</v>
      </c>
      <c r="E6" s="126"/>
      <c r="F6" s="127">
        <v>34175</v>
      </c>
      <c r="G6" s="128"/>
      <c r="H6" s="129"/>
    </row>
    <row r="7" spans="1:8" x14ac:dyDescent="0.15">
      <c r="A7" s="110" t="s">
        <v>514</v>
      </c>
      <c r="B7" s="115"/>
      <c r="C7" s="116"/>
      <c r="D7" s="117">
        <v>15233</v>
      </c>
      <c r="E7" s="118"/>
      <c r="F7" s="119">
        <v>85205</v>
      </c>
      <c r="G7" s="120"/>
      <c r="H7" s="121"/>
    </row>
    <row r="8" spans="1:8" x14ac:dyDescent="0.15">
      <c r="A8" s="122"/>
      <c r="B8" s="123"/>
      <c r="C8" s="124"/>
      <c r="D8" s="125">
        <v>11850</v>
      </c>
      <c r="E8" s="126"/>
      <c r="F8" s="127">
        <v>38847</v>
      </c>
      <c r="G8" s="128"/>
      <c r="H8" s="129"/>
    </row>
    <row r="9" spans="1:8" x14ac:dyDescent="0.15">
      <c r="A9" s="110" t="s">
        <v>515</v>
      </c>
      <c r="B9" s="115"/>
      <c r="C9" s="116"/>
      <c r="D9" s="117">
        <v>33798</v>
      </c>
      <c r="E9" s="118"/>
      <c r="F9" s="119">
        <v>69469</v>
      </c>
      <c r="G9" s="120"/>
      <c r="H9" s="121"/>
    </row>
    <row r="10" spans="1:8" x14ac:dyDescent="0.15">
      <c r="A10" s="122"/>
      <c r="B10" s="123"/>
      <c r="C10" s="124"/>
      <c r="D10" s="125">
        <v>13461</v>
      </c>
      <c r="E10" s="126"/>
      <c r="F10" s="127">
        <v>38215</v>
      </c>
      <c r="G10" s="128"/>
      <c r="H10" s="129"/>
    </row>
    <row r="11" spans="1:8" x14ac:dyDescent="0.15">
      <c r="A11" s="110" t="s">
        <v>516</v>
      </c>
      <c r="B11" s="115"/>
      <c r="C11" s="116"/>
      <c r="D11" s="117">
        <v>23507</v>
      </c>
      <c r="E11" s="118"/>
      <c r="F11" s="119">
        <v>67293</v>
      </c>
      <c r="G11" s="120"/>
      <c r="H11" s="121"/>
    </row>
    <row r="12" spans="1:8" x14ac:dyDescent="0.15">
      <c r="A12" s="122"/>
      <c r="B12" s="123"/>
      <c r="C12" s="130"/>
      <c r="D12" s="125">
        <v>19208</v>
      </c>
      <c r="E12" s="126"/>
      <c r="F12" s="127">
        <v>35076</v>
      </c>
      <c r="G12" s="128"/>
      <c r="H12" s="129"/>
    </row>
    <row r="13" spans="1:8" x14ac:dyDescent="0.15">
      <c r="A13" s="110"/>
      <c r="B13" s="115"/>
      <c r="C13" s="131"/>
      <c r="D13" s="132">
        <v>30605</v>
      </c>
      <c r="E13" s="133"/>
      <c r="F13" s="134">
        <v>73243</v>
      </c>
      <c r="G13" s="135"/>
      <c r="H13" s="121"/>
    </row>
    <row r="14" spans="1:8" x14ac:dyDescent="0.15">
      <c r="A14" s="122"/>
      <c r="B14" s="123"/>
      <c r="C14" s="124"/>
      <c r="D14" s="125">
        <v>18997</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0.87</v>
      </c>
      <c r="C19" s="136">
        <f>ROUND(VALUE(SUBSTITUTE(実質収支比率等に係る経年分析!G$48,"▲","-")),2)</f>
        <v>1.1299999999999999</v>
      </c>
      <c r="D19" s="136">
        <f>ROUND(VALUE(SUBSTITUTE(実質収支比率等に係る経年分析!H$48,"▲","-")),2)</f>
        <v>1.07</v>
      </c>
      <c r="E19" s="136">
        <f>ROUND(VALUE(SUBSTITUTE(実質収支比率等に係る経年分析!I$48,"▲","-")),2)</f>
        <v>1.27</v>
      </c>
      <c r="F19" s="136">
        <f>ROUND(VALUE(SUBSTITUTE(実質収支比率等に係る経年分析!J$48,"▲","-")),2)</f>
        <v>1.28</v>
      </c>
    </row>
    <row r="20" spans="1:11" x14ac:dyDescent="0.15">
      <c r="A20" s="136" t="s">
        <v>43</v>
      </c>
      <c r="B20" s="136">
        <f>ROUND(VALUE(SUBSTITUTE(実質収支比率等に係る経年分析!F$47,"▲","-")),2)</f>
        <v>43.14</v>
      </c>
      <c r="C20" s="136">
        <f>ROUND(VALUE(SUBSTITUTE(実質収支比率等に係る経年分析!G$47,"▲","-")),2)</f>
        <v>44.3</v>
      </c>
      <c r="D20" s="136">
        <f>ROUND(VALUE(SUBSTITUTE(実質収支比率等に係る経年分析!H$47,"▲","-")),2)</f>
        <v>40.98</v>
      </c>
      <c r="E20" s="136">
        <f>ROUND(VALUE(SUBSTITUTE(実質収支比率等に係る経年分析!I$47,"▲","-")),2)</f>
        <v>40.43</v>
      </c>
      <c r="F20" s="136">
        <f>ROUND(VALUE(SUBSTITUTE(実質収支比率等に係る経年分析!J$47,"▲","-")),2)</f>
        <v>41.26</v>
      </c>
    </row>
    <row r="21" spans="1:11" x14ac:dyDescent="0.15">
      <c r="A21" s="136" t="s">
        <v>44</v>
      </c>
      <c r="B21" s="136">
        <f>IF(ISNUMBER(VALUE(SUBSTITUTE(実質収支比率等に係る経年分析!F$49,"▲","-"))),ROUND(VALUE(SUBSTITUTE(実質収支比率等に係る経年分析!F$49,"▲","-")),2),NA())</f>
        <v>0.28000000000000003</v>
      </c>
      <c r="C21" s="136">
        <f>IF(ISNUMBER(VALUE(SUBSTITUTE(実質収支比率等に係る経年分析!G$49,"▲","-"))),ROUND(VALUE(SUBSTITUTE(実質収支比率等に係る経年分析!G$49,"▲","-")),2),NA())</f>
        <v>0.87</v>
      </c>
      <c r="D21" s="136">
        <f>IF(ISNUMBER(VALUE(SUBSTITUTE(実質収支比率等に係る経年分析!H$49,"▲","-"))),ROUND(VALUE(SUBSTITUTE(実質収支比率等に係る経年分析!H$49,"▲","-")),2),NA())</f>
        <v>-3.95</v>
      </c>
      <c r="E21" s="136">
        <f>IF(ISNUMBER(VALUE(SUBSTITUTE(実質収支比率等に係る経年分析!I$49,"▲","-"))),ROUND(VALUE(SUBSTITUTE(実質収支比率等に係る経年分析!I$49,"▲","-")),2),NA())</f>
        <v>0.14000000000000001</v>
      </c>
      <c r="F21" s="136">
        <f>IF(ISNUMBER(VALUE(SUBSTITUTE(実質収支比率等に係る経年分析!J$49,"▲","-"))),ROUND(VALUE(SUBSTITUTE(実質収支比率等に係る経年分析!J$49,"▲","-")),2),NA())</f>
        <v>-1.23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11.09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8.08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5.38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病院事業清算特別会計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住宅改修資金等貸付金特別会計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0.87</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1.1200000000000001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1.25</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1.33</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0.46</v>
      </c>
      <c r="H35" s="137" t="e">
        <f>IF(ROUND(VALUE(SUBSTITUTE(連結実質赤字比率に係る赤字・黒字の構成分析!I$35,"▲", "-")), 2) &lt; 0, ABS(ROUND(VALUE(SUBSTITUTE(連結実質赤字比率に係る赤字・黒字の構成分析!I$35,"▲", "-")), 2)), NA())</f>
        <v>#VALUE!</v>
      </c>
      <c r="I35" s="137" t="e">
        <f>IF(ROUND(VALUE(SUBSTITUTE(連結実質赤字比率に係る赤字・黒字の構成分析!I$35,"▲", "-")), 2) &gt;= 0, ABS(ROUND(VALUE(SUBSTITUTE(連結実質赤字比率に係る赤字・黒字の構成分析!I$35,"▲", "-")), 2)), NA())</f>
        <v>#VALUE!</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25.86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25.97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26.12</v>
      </c>
      <c r="H36" s="137" t="e">
        <f>IF(ROUND(VALUE(SUBSTITUTE(連結実質赤字比率に係る赤字・黒字の構成分析!I$34,"▲", "-")), 2) &lt; 0, ABS(ROUND(VALUE(SUBSTITUTE(連結実質赤字比率に係る赤字・黒字の構成分析!I$34,"▲", "-")), 2)), NA())</f>
        <v>#VALUE!</v>
      </c>
      <c r="I36" s="137" t="e">
        <f>IF(ROUND(VALUE(SUBSTITUTE(連結実質赤字比率に係る赤字・黒字の構成分析!I$34,"▲", "-")), 2) &gt;= 0, ABS(ROUND(VALUE(SUBSTITUTE(連結実質赤字比率に係る赤字・黒字の構成分析!I$34,"▲", "-")), 2)), NA())</f>
        <v>#VALUE!</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24.18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790</v>
      </c>
      <c r="E42" s="138"/>
      <c r="F42" s="138"/>
      <c r="G42" s="138">
        <f>'実質公債費比率（分子）の構造'!L$52</f>
        <v>746</v>
      </c>
      <c r="H42" s="138"/>
      <c r="I42" s="138"/>
      <c r="J42" s="138">
        <f>'実質公債費比率（分子）の構造'!M$52</f>
        <v>769</v>
      </c>
      <c r="K42" s="138"/>
      <c r="L42" s="138"/>
      <c r="M42" s="138">
        <f>'実質公債費比率（分子）の構造'!N$52</f>
        <v>721</v>
      </c>
      <c r="N42" s="138"/>
      <c r="O42" s="138"/>
      <c r="P42" s="138">
        <f>'実質公債費比率（分子）の構造'!O$52</f>
        <v>697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42</v>
      </c>
      <c r="C45" s="138"/>
      <c r="D45" s="138"/>
      <c r="E45" s="138">
        <f>'実質公債費比率（分子）の構造'!L$49</f>
        <v>62</v>
      </c>
      <c r="F45" s="138"/>
      <c r="G45" s="138"/>
      <c r="H45" s="138">
        <f>'実質公債費比率（分子）の構造'!M$49</f>
        <v>56</v>
      </c>
      <c r="I45" s="138"/>
      <c r="J45" s="138"/>
      <c r="K45" s="138">
        <f>'実質公債費比率（分子）の構造'!N$49</f>
        <v>62</v>
      </c>
      <c r="L45" s="138"/>
      <c r="M45" s="138"/>
      <c r="N45" s="138">
        <f>'実質公債費比率（分子）の構造'!O$49</f>
        <v>84</v>
      </c>
      <c r="O45" s="138"/>
      <c r="P45" s="138"/>
    </row>
    <row r="46" spans="1:16" x14ac:dyDescent="0.15">
      <c r="A46" s="138" t="s">
        <v>55</v>
      </c>
      <c r="B46" s="138">
        <f>'実質公債費比率（分子）の構造'!K$48</f>
        <v>265</v>
      </c>
      <c r="C46" s="138"/>
      <c r="D46" s="138"/>
      <c r="E46" s="138">
        <f>'実質公債費比率（分子）の構造'!L$48</f>
        <v>270</v>
      </c>
      <c r="F46" s="138"/>
      <c r="G46" s="138"/>
      <c r="H46" s="138">
        <f>'実質公債費比率（分子）の構造'!M$48</f>
        <v>291</v>
      </c>
      <c r="I46" s="138"/>
      <c r="J46" s="138"/>
      <c r="K46" s="138">
        <f>'実質公債費比率（分子）の構造'!N$48</f>
        <v>286</v>
      </c>
      <c r="L46" s="138"/>
      <c r="M46" s="138"/>
      <c r="N46" s="138">
        <f>'実質公債費比率（分子）の構造'!O$48</f>
        <v>220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713</v>
      </c>
      <c r="C49" s="138"/>
      <c r="D49" s="138"/>
      <c r="E49" s="138">
        <f>'実質公債費比率（分子）の構造'!L$45</f>
        <v>651</v>
      </c>
      <c r="F49" s="138"/>
      <c r="G49" s="138"/>
      <c r="H49" s="138">
        <f>'実質公債費比率（分子）の構造'!M$45</f>
        <v>629</v>
      </c>
      <c r="I49" s="138"/>
      <c r="J49" s="138"/>
      <c r="K49" s="138">
        <f>'実質公債費比率（分子）の構造'!N$45</f>
        <v>635</v>
      </c>
      <c r="L49" s="138"/>
      <c r="M49" s="138"/>
      <c r="N49" s="138">
        <f>'実質公債費比率（分子）の構造'!O$45</f>
        <v>722</v>
      </c>
      <c r="O49" s="138"/>
      <c r="P49" s="138"/>
    </row>
    <row r="50" spans="1:16" x14ac:dyDescent="0.15">
      <c r="A50" s="138" t="s">
        <v>59</v>
      </c>
      <c r="B50" s="138" t="e">
        <f>NA()</f>
        <v>#N/A</v>
      </c>
      <c r="C50" s="138">
        <f>IF(ISNUMBER('実質公債費比率（分子）の構造'!K$53),'実質公債費比率（分子）の構造'!K$53,NA())</f>
        <v>230</v>
      </c>
      <c r="D50" s="138" t="e">
        <f>NA()</f>
        <v>#N/A</v>
      </c>
      <c r="E50" s="138" t="e">
        <f>NA()</f>
        <v>#N/A</v>
      </c>
      <c r="F50" s="138">
        <f>IF(ISNUMBER('実質公債費比率（分子）の構造'!L$53),'実質公債費比率（分子）の構造'!L$53,NA())</f>
        <v>237</v>
      </c>
      <c r="G50" s="138" t="e">
        <f>NA()</f>
        <v>#N/A</v>
      </c>
      <c r="H50" s="138" t="e">
        <f>NA()</f>
        <v>#N/A</v>
      </c>
      <c r="I50" s="138">
        <f>IF(ISNUMBER('実質公債費比率（分子）の構造'!M$53),'実質公債費比率（分子）の構造'!M$53,NA())</f>
        <v>207</v>
      </c>
      <c r="J50" s="138" t="e">
        <f>NA()</f>
        <v>#N/A</v>
      </c>
      <c r="K50" s="138" t="e">
        <f>NA()</f>
        <v>#N/A</v>
      </c>
      <c r="L50" s="138">
        <f>IF(ISNUMBER('実質公債費比率（分子）の構造'!N$53),'実質公債費比率（分子）の構造'!N$53,NA())</f>
        <v>262</v>
      </c>
      <c r="M50" s="138" t="e">
        <f>NA()</f>
        <v>#N/A</v>
      </c>
      <c r="N50" s="138" t="e">
        <f>NA()</f>
        <v>#N/A</v>
      </c>
      <c r="O50" s="138">
        <f>IF(ISNUMBER('実質公債費比率（分子）の構造'!O$53),'実質公債費比率（分子）の構造'!O$53,NA())</f>
        <v>329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8445</v>
      </c>
      <c r="E56" s="137"/>
      <c r="F56" s="137"/>
      <c r="G56" s="137">
        <f>'将来負担比率（分子）の構造'!J$52</f>
        <v>8318</v>
      </c>
      <c r="H56" s="137"/>
      <c r="I56" s="137"/>
      <c r="J56" s="137">
        <f>'将来負担比率（分子）の構造'!K$52</f>
        <v>8281</v>
      </c>
      <c r="K56" s="137"/>
      <c r="L56" s="137"/>
      <c r="M56" s="137">
        <f>'将来負担比率（分子）の構造'!L$52</f>
        <v>8799</v>
      </c>
      <c r="N56" s="137"/>
      <c r="O56" s="137"/>
      <c r="P56" s="137">
        <f>'将来負担比率（分子）の構造'!M$52</f>
        <v>8777</v>
      </c>
    </row>
    <row r="57" spans="1:16" x14ac:dyDescent="0.15">
      <c r="A57" s="137" t="s">
        <v>36</v>
      </c>
      <c r="B57" s="137"/>
      <c r="C57" s="137"/>
      <c r="D57" s="137">
        <f>'将来負担比率（分子）の構造'!I$51</f>
        <v>153</v>
      </c>
      <c r="E57" s="137"/>
      <c r="F57" s="137"/>
      <c r="G57" s="137">
        <f>'将来負担比率（分子）の構造'!J$51</f>
        <v>112</v>
      </c>
      <c r="H57" s="137"/>
      <c r="I57" s="137"/>
      <c r="J57" s="137">
        <f>'将来負担比率（分子）の構造'!K$51</f>
        <v>993</v>
      </c>
      <c r="K57" s="137"/>
      <c r="L57" s="137"/>
      <c r="M57" s="137">
        <f>'将来負担比率（分子）の構造'!L$51</f>
        <v>1630</v>
      </c>
      <c r="N57" s="137"/>
      <c r="O57" s="137"/>
      <c r="P57" s="137">
        <f>'将来負担比率（分子）の構造'!M$51</f>
        <v>1836</v>
      </c>
    </row>
    <row r="58" spans="1:16" x14ac:dyDescent="0.15">
      <c r="A58" s="137" t="s">
        <v>35</v>
      </c>
      <c r="B58" s="137"/>
      <c r="C58" s="137"/>
      <c r="D58" s="137">
        <f>'将来負担比率（分子）の構造'!I$50</f>
        <v>5012</v>
      </c>
      <c r="E58" s="137"/>
      <c r="F58" s="137"/>
      <c r="G58" s="137">
        <f>'将来負担比率（分子）の構造'!J$50</f>
        <v>5109</v>
      </c>
      <c r="H58" s="137"/>
      <c r="I58" s="137"/>
      <c r="J58" s="137">
        <f>'将来負担比率（分子）の構造'!K$50</f>
        <v>4833</v>
      </c>
      <c r="K58" s="137"/>
      <c r="L58" s="137"/>
      <c r="M58" s="137">
        <f>'将来負担比率（分子）の構造'!L$50</f>
        <v>4832</v>
      </c>
      <c r="N58" s="137"/>
      <c r="O58" s="137"/>
      <c r="P58" s="137">
        <f>'将来負担比率（分子）の構造'!M$50</f>
        <v>4775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f>'将来負担比率（分子）の構造'!K$46</f>
        <v>82</v>
      </c>
      <c r="I61" s="137"/>
      <c r="J61" s="137"/>
      <c r="K61" s="137">
        <f>'将来負担比率（分子）の構造'!L$46</f>
        <v>73</v>
      </c>
      <c r="L61" s="137"/>
      <c r="M61" s="137"/>
      <c r="N61" s="137">
        <f>'将来負担比率（分子）の構造'!M$46</f>
        <v>65</v>
      </c>
      <c r="O61" s="137"/>
      <c r="P61" s="137"/>
    </row>
    <row r="62" spans="1:16" x14ac:dyDescent="0.15">
      <c r="A62" s="137" t="s">
        <v>29</v>
      </c>
      <c r="B62" s="137">
        <f>'将来負担比率（分子）の構造'!I$45</f>
        <v>1546</v>
      </c>
      <c r="C62" s="137"/>
      <c r="D62" s="137"/>
      <c r="E62" s="137">
        <f>'将来負担比率（分子）の構造'!J$45</f>
        <v>1439</v>
      </c>
      <c r="F62" s="137"/>
      <c r="G62" s="137"/>
      <c r="H62" s="137">
        <f>'将来負担比率（分子）の構造'!K$45</f>
        <v>1344</v>
      </c>
      <c r="I62" s="137"/>
      <c r="J62" s="137"/>
      <c r="K62" s="137">
        <f>'将来負担比率（分子）の構造'!L$45</f>
        <v>1925</v>
      </c>
      <c r="L62" s="137"/>
      <c r="M62" s="137"/>
      <c r="N62" s="137">
        <f>'将来負担比率（分子）の構造'!M$45</f>
        <v>1895</v>
      </c>
      <c r="O62" s="137"/>
      <c r="P62" s="137"/>
    </row>
    <row r="63" spans="1:16" x14ac:dyDescent="0.15">
      <c r="A63" s="137" t="s">
        <v>28</v>
      </c>
      <c r="B63" s="137">
        <f>'将来負担比率（分子）の構造'!I$44</f>
        <v>363</v>
      </c>
      <c r="C63" s="137"/>
      <c r="D63" s="137"/>
      <c r="E63" s="137">
        <f>'将来負担比率（分子）の構造'!J$44</f>
        <v>321</v>
      </c>
      <c r="F63" s="137"/>
      <c r="G63" s="137"/>
      <c r="H63" s="137">
        <f>'将来負担比率（分子）の構造'!K$44</f>
        <v>535</v>
      </c>
      <c r="I63" s="137"/>
      <c r="J63" s="137"/>
      <c r="K63" s="137">
        <f>'将来負担比率（分子）の構造'!L$44</f>
        <v>1474</v>
      </c>
      <c r="L63" s="137"/>
      <c r="M63" s="137"/>
      <c r="N63" s="137">
        <f>'将来負担比率（分子）の構造'!M$44</f>
        <v>2447</v>
      </c>
      <c r="O63" s="137"/>
      <c r="P63" s="137"/>
    </row>
    <row r="64" spans="1:16" x14ac:dyDescent="0.15">
      <c r="A64" s="137" t="s">
        <v>27</v>
      </c>
      <c r="B64" s="137">
        <f>'将来負担比率（分子）の構造'!I$43</f>
        <v>3601</v>
      </c>
      <c r="C64" s="137"/>
      <c r="D64" s="137"/>
      <c r="E64" s="137">
        <f>'将来負担比率（分子）の構造'!J$43</f>
        <v>3699</v>
      </c>
      <c r="F64" s="137"/>
      <c r="G64" s="137"/>
      <c r="H64" s="137">
        <f>'将来負担比率（分子）の構造'!K$43</f>
        <v>3616</v>
      </c>
      <c r="I64" s="137"/>
      <c r="J64" s="137"/>
      <c r="K64" s="137">
        <f>'将来負担比率（分子）の構造'!L$43</f>
        <v>3295</v>
      </c>
      <c r="L64" s="137"/>
      <c r="M64" s="137"/>
      <c r="N64" s="137">
        <f>'将来負担比率（分子）の構造'!M$43</f>
        <v>3168</v>
      </c>
      <c r="O64" s="137"/>
      <c r="P64" s="137"/>
    </row>
    <row r="65" spans="1:16" x14ac:dyDescent="0.15">
      <c r="A65" s="137" t="s">
        <v>26</v>
      </c>
      <c r="B65" s="137">
        <f>'将来負担比率（分子）の構造'!I$42</f>
        <v>227</v>
      </c>
      <c r="C65" s="137"/>
      <c r="D65" s="137"/>
      <c r="E65" s="137">
        <f>'将来負担比率（分子）の構造'!J$42</f>
        <v>194</v>
      </c>
      <c r="F65" s="137"/>
      <c r="G65" s="137"/>
      <c r="H65" s="137">
        <f>'将来負担比率（分子）の構造'!K$42</f>
        <v>162</v>
      </c>
      <c r="I65" s="137"/>
      <c r="J65" s="137"/>
      <c r="K65" s="137">
        <f>'将来負担比率（分子）の構造'!L$42</f>
        <v>130</v>
      </c>
      <c r="L65" s="137"/>
      <c r="M65" s="137"/>
      <c r="N65" s="137">
        <f>'将来負担比率（分子）の構造'!M$42</f>
        <v>98</v>
      </c>
      <c r="O65" s="137"/>
      <c r="P65" s="137"/>
    </row>
    <row r="66" spans="1:16" x14ac:dyDescent="0.15">
      <c r="A66" s="137" t="s">
        <v>25</v>
      </c>
      <c r="B66" s="137">
        <f>'将来負担比率（分子）の構造'!I$41</f>
        <v>6793</v>
      </c>
      <c r="C66" s="137"/>
      <c r="D66" s="137"/>
      <c r="E66" s="137">
        <f>'将来負担比率（分子）の構造'!J$41</f>
        <v>6759</v>
      </c>
      <c r="F66" s="137"/>
      <c r="G66" s="137"/>
      <c r="H66" s="137">
        <f>'将来負担比率（分子）の構造'!K$41</f>
        <v>6740</v>
      </c>
      <c r="I66" s="137"/>
      <c r="J66" s="137"/>
      <c r="K66" s="137">
        <f>'将来負担比率（分子）の構造'!L$41</f>
        <v>6785</v>
      </c>
      <c r="L66" s="137"/>
      <c r="M66" s="137"/>
      <c r="N66" s="137">
        <f>'将来負担比率（分子）の構造'!M$41</f>
        <v>6770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1878430</v>
      </c>
      <c r="S5" s="615"/>
      <c r="T5" s="615"/>
      <c r="U5" s="615"/>
      <c r="V5" s="615"/>
      <c r="W5" s="615"/>
      <c r="X5" s="615"/>
      <c r="Y5" s="616"/>
      <c r="Z5" s="617">
        <v>25.2</v>
      </c>
      <c r="AA5" s="617"/>
      <c r="AB5" s="617"/>
      <c r="AC5" s="617"/>
      <c r="AD5" s="618">
        <v>1878430</v>
      </c>
      <c r="AE5" s="618"/>
      <c r="AF5" s="618"/>
      <c r="AG5" s="618"/>
      <c r="AH5" s="618"/>
      <c r="AI5" s="618"/>
      <c r="AJ5" s="618"/>
      <c r="AK5" s="618"/>
      <c r="AL5" s="619">
        <v>41.8</v>
      </c>
      <c r="AM5" s="620"/>
      <c r="AN5" s="620"/>
      <c r="AO5" s="621"/>
      <c r="AP5" s="611" t="s">
        <v>209</v>
      </c>
      <c r="AQ5" s="612"/>
      <c r="AR5" s="612"/>
      <c r="AS5" s="612"/>
      <c r="AT5" s="612"/>
      <c r="AU5" s="612"/>
      <c r="AV5" s="612"/>
      <c r="AW5" s="612"/>
      <c r="AX5" s="612"/>
      <c r="AY5" s="612"/>
      <c r="AZ5" s="612"/>
      <c r="BA5" s="612"/>
      <c r="BB5" s="612"/>
      <c r="BC5" s="612"/>
      <c r="BD5" s="612"/>
      <c r="BE5" s="612"/>
      <c r="BF5" s="613"/>
      <c r="BG5" s="625">
        <v>1878430</v>
      </c>
      <c r="BH5" s="626"/>
      <c r="BI5" s="626"/>
      <c r="BJ5" s="626"/>
      <c r="BK5" s="626"/>
      <c r="BL5" s="626"/>
      <c r="BM5" s="626"/>
      <c r="BN5" s="627"/>
      <c r="BO5" s="628">
        <v>100</v>
      </c>
      <c r="BP5" s="628"/>
      <c r="BQ5" s="628"/>
      <c r="BR5" s="628"/>
      <c r="BS5" s="629">
        <v>9133</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66086</v>
      </c>
      <c r="S6" s="626"/>
      <c r="T6" s="626"/>
      <c r="U6" s="626"/>
      <c r="V6" s="626"/>
      <c r="W6" s="626"/>
      <c r="X6" s="626"/>
      <c r="Y6" s="627"/>
      <c r="Z6" s="628">
        <v>0.9</v>
      </c>
      <c r="AA6" s="628"/>
      <c r="AB6" s="628"/>
      <c r="AC6" s="628"/>
      <c r="AD6" s="629">
        <v>66086</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1878430</v>
      </c>
      <c r="BH6" s="626"/>
      <c r="BI6" s="626"/>
      <c r="BJ6" s="626"/>
      <c r="BK6" s="626"/>
      <c r="BL6" s="626"/>
      <c r="BM6" s="626"/>
      <c r="BN6" s="627"/>
      <c r="BO6" s="628">
        <v>100</v>
      </c>
      <c r="BP6" s="628"/>
      <c r="BQ6" s="628"/>
      <c r="BR6" s="628"/>
      <c r="BS6" s="629">
        <v>9133</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91779</v>
      </c>
      <c r="CS6" s="626"/>
      <c r="CT6" s="626"/>
      <c r="CU6" s="626"/>
      <c r="CV6" s="626"/>
      <c r="CW6" s="626"/>
      <c r="CX6" s="626"/>
      <c r="CY6" s="627"/>
      <c r="CZ6" s="628">
        <v>1.2</v>
      </c>
      <c r="DA6" s="628"/>
      <c r="DB6" s="628"/>
      <c r="DC6" s="628"/>
      <c r="DD6" s="634" t="s">
        <v>216</v>
      </c>
      <c r="DE6" s="626"/>
      <c r="DF6" s="626"/>
      <c r="DG6" s="626"/>
      <c r="DH6" s="626"/>
      <c r="DI6" s="626"/>
      <c r="DJ6" s="626"/>
      <c r="DK6" s="626"/>
      <c r="DL6" s="626"/>
      <c r="DM6" s="626"/>
      <c r="DN6" s="626"/>
      <c r="DO6" s="626"/>
      <c r="DP6" s="627"/>
      <c r="DQ6" s="634">
        <v>91779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3419</v>
      </c>
      <c r="S7" s="626"/>
      <c r="T7" s="626"/>
      <c r="U7" s="626"/>
      <c r="V7" s="626"/>
      <c r="W7" s="626"/>
      <c r="X7" s="626"/>
      <c r="Y7" s="627"/>
      <c r="Z7" s="628">
        <v>0</v>
      </c>
      <c r="AA7" s="628"/>
      <c r="AB7" s="628"/>
      <c r="AC7" s="628"/>
      <c r="AD7" s="629">
        <v>3419</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813551</v>
      </c>
      <c r="BH7" s="626"/>
      <c r="BI7" s="626"/>
      <c r="BJ7" s="626"/>
      <c r="BK7" s="626"/>
      <c r="BL7" s="626"/>
      <c r="BM7" s="626"/>
      <c r="BN7" s="627"/>
      <c r="BO7" s="628">
        <v>43.3</v>
      </c>
      <c r="BP7" s="628"/>
      <c r="BQ7" s="628"/>
      <c r="BR7" s="628"/>
      <c r="BS7" s="629">
        <v>9133</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1251878</v>
      </c>
      <c r="CS7" s="626"/>
      <c r="CT7" s="626"/>
      <c r="CU7" s="626"/>
      <c r="CV7" s="626"/>
      <c r="CW7" s="626"/>
      <c r="CX7" s="626"/>
      <c r="CY7" s="627"/>
      <c r="CZ7" s="628">
        <v>17</v>
      </c>
      <c r="DA7" s="628"/>
      <c r="DB7" s="628"/>
      <c r="DC7" s="628"/>
      <c r="DD7" s="634">
        <v>101819</v>
      </c>
      <c r="DE7" s="626"/>
      <c r="DF7" s="626"/>
      <c r="DG7" s="626"/>
      <c r="DH7" s="626"/>
      <c r="DI7" s="626"/>
      <c r="DJ7" s="626"/>
      <c r="DK7" s="626"/>
      <c r="DL7" s="626"/>
      <c r="DM7" s="626"/>
      <c r="DN7" s="626"/>
      <c r="DO7" s="626"/>
      <c r="DP7" s="627"/>
      <c r="DQ7" s="634">
        <v>1055311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13164</v>
      </c>
      <c r="S8" s="626"/>
      <c r="T8" s="626"/>
      <c r="U8" s="626"/>
      <c r="V8" s="626"/>
      <c r="W8" s="626"/>
      <c r="X8" s="626"/>
      <c r="Y8" s="627"/>
      <c r="Z8" s="628">
        <v>0.2</v>
      </c>
      <c r="AA8" s="628"/>
      <c r="AB8" s="628"/>
      <c r="AC8" s="628"/>
      <c r="AD8" s="629">
        <v>13164</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28041</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2525747</v>
      </c>
      <c r="CS8" s="626"/>
      <c r="CT8" s="626"/>
      <c r="CU8" s="626"/>
      <c r="CV8" s="626"/>
      <c r="CW8" s="626"/>
      <c r="CX8" s="626"/>
      <c r="CY8" s="627"/>
      <c r="CZ8" s="628">
        <v>34.200000000000003</v>
      </c>
      <c r="DA8" s="628"/>
      <c r="DB8" s="628"/>
      <c r="DC8" s="628"/>
      <c r="DD8" s="634">
        <v>43179</v>
      </c>
      <c r="DE8" s="626"/>
      <c r="DF8" s="626"/>
      <c r="DG8" s="626"/>
      <c r="DH8" s="626"/>
      <c r="DI8" s="626"/>
      <c r="DJ8" s="626"/>
      <c r="DK8" s="626"/>
      <c r="DL8" s="626"/>
      <c r="DM8" s="626"/>
      <c r="DN8" s="626"/>
      <c r="DO8" s="626"/>
      <c r="DP8" s="627"/>
      <c r="DQ8" s="634">
        <v>1356291</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6847</v>
      </c>
      <c r="S9" s="626"/>
      <c r="T9" s="626"/>
      <c r="U9" s="626"/>
      <c r="V9" s="626"/>
      <c r="W9" s="626"/>
      <c r="X9" s="626"/>
      <c r="Y9" s="627"/>
      <c r="Z9" s="628">
        <v>0.1</v>
      </c>
      <c r="AA9" s="628"/>
      <c r="AB9" s="628"/>
      <c r="AC9" s="628"/>
      <c r="AD9" s="629">
        <v>6847</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685261</v>
      </c>
      <c r="BH9" s="626"/>
      <c r="BI9" s="626"/>
      <c r="BJ9" s="626"/>
      <c r="BK9" s="626"/>
      <c r="BL9" s="626"/>
      <c r="BM9" s="626"/>
      <c r="BN9" s="627"/>
      <c r="BO9" s="628">
        <v>36.5</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1137397</v>
      </c>
      <c r="CS9" s="626"/>
      <c r="CT9" s="626"/>
      <c r="CU9" s="626"/>
      <c r="CV9" s="626"/>
      <c r="CW9" s="626"/>
      <c r="CX9" s="626"/>
      <c r="CY9" s="627"/>
      <c r="CZ9" s="628">
        <v>15.4</v>
      </c>
      <c r="DA9" s="628"/>
      <c r="DB9" s="628"/>
      <c r="DC9" s="628"/>
      <c r="DD9" s="634">
        <v>33296</v>
      </c>
      <c r="DE9" s="626"/>
      <c r="DF9" s="626"/>
      <c r="DG9" s="626"/>
      <c r="DH9" s="626"/>
      <c r="DI9" s="626"/>
      <c r="DJ9" s="626"/>
      <c r="DK9" s="626"/>
      <c r="DL9" s="626"/>
      <c r="DM9" s="626"/>
      <c r="DN9" s="626"/>
      <c r="DO9" s="626"/>
      <c r="DP9" s="627"/>
      <c r="DQ9" s="634">
        <v>971204</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275937</v>
      </c>
      <c r="S10" s="626"/>
      <c r="T10" s="626"/>
      <c r="U10" s="626"/>
      <c r="V10" s="626"/>
      <c r="W10" s="626"/>
      <c r="X10" s="626"/>
      <c r="Y10" s="627"/>
      <c r="Z10" s="628">
        <v>3.7</v>
      </c>
      <c r="AA10" s="628"/>
      <c r="AB10" s="628"/>
      <c r="AC10" s="628"/>
      <c r="AD10" s="629">
        <v>275937</v>
      </c>
      <c r="AE10" s="629"/>
      <c r="AF10" s="629"/>
      <c r="AG10" s="629"/>
      <c r="AH10" s="629"/>
      <c r="AI10" s="629"/>
      <c r="AJ10" s="629"/>
      <c r="AK10" s="629"/>
      <c r="AL10" s="630">
        <v>6.1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48665</v>
      </c>
      <c r="BH10" s="626"/>
      <c r="BI10" s="626"/>
      <c r="BJ10" s="626"/>
      <c r="BK10" s="626"/>
      <c r="BL10" s="626"/>
      <c r="BM10" s="626"/>
      <c r="BN10" s="627"/>
      <c r="BO10" s="628">
        <v>2.6</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54482</v>
      </c>
      <c r="S11" s="626"/>
      <c r="T11" s="626"/>
      <c r="U11" s="626"/>
      <c r="V11" s="626"/>
      <c r="W11" s="626"/>
      <c r="X11" s="626"/>
      <c r="Y11" s="627"/>
      <c r="Z11" s="628">
        <v>0.7</v>
      </c>
      <c r="AA11" s="628"/>
      <c r="AB11" s="628"/>
      <c r="AC11" s="628"/>
      <c r="AD11" s="629">
        <v>54482</v>
      </c>
      <c r="AE11" s="629"/>
      <c r="AF11" s="629"/>
      <c r="AG11" s="629"/>
      <c r="AH11" s="629"/>
      <c r="AI11" s="629"/>
      <c r="AJ11" s="629"/>
      <c r="AK11" s="629"/>
      <c r="AL11" s="630">
        <v>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51584</v>
      </c>
      <c r="BH11" s="626"/>
      <c r="BI11" s="626"/>
      <c r="BJ11" s="626"/>
      <c r="BK11" s="626"/>
      <c r="BL11" s="626"/>
      <c r="BM11" s="626"/>
      <c r="BN11" s="627"/>
      <c r="BO11" s="628">
        <v>2.7</v>
      </c>
      <c r="BP11" s="628"/>
      <c r="BQ11" s="628"/>
      <c r="BR11" s="628"/>
      <c r="BS11" s="634">
        <v>9133</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89480</v>
      </c>
      <c r="CS11" s="626"/>
      <c r="CT11" s="626"/>
      <c r="CU11" s="626"/>
      <c r="CV11" s="626"/>
      <c r="CW11" s="626"/>
      <c r="CX11" s="626"/>
      <c r="CY11" s="627"/>
      <c r="CZ11" s="628">
        <v>1.2</v>
      </c>
      <c r="DA11" s="628"/>
      <c r="DB11" s="628"/>
      <c r="DC11" s="628"/>
      <c r="DD11" s="634">
        <v>30977</v>
      </c>
      <c r="DE11" s="626"/>
      <c r="DF11" s="626"/>
      <c r="DG11" s="626"/>
      <c r="DH11" s="626"/>
      <c r="DI11" s="626"/>
      <c r="DJ11" s="626"/>
      <c r="DK11" s="626"/>
      <c r="DL11" s="626"/>
      <c r="DM11" s="626"/>
      <c r="DN11" s="626"/>
      <c r="DO11" s="626"/>
      <c r="DP11" s="627"/>
      <c r="DQ11" s="634">
        <v>50500</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877346</v>
      </c>
      <c r="BH12" s="626"/>
      <c r="BI12" s="626"/>
      <c r="BJ12" s="626"/>
      <c r="BK12" s="626"/>
      <c r="BL12" s="626"/>
      <c r="BM12" s="626"/>
      <c r="BN12" s="627"/>
      <c r="BO12" s="628">
        <v>46.7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9834</v>
      </c>
      <c r="CS12" s="626"/>
      <c r="CT12" s="626"/>
      <c r="CU12" s="626"/>
      <c r="CV12" s="626"/>
      <c r="CW12" s="626"/>
      <c r="CX12" s="626"/>
      <c r="CY12" s="627"/>
      <c r="CZ12" s="628">
        <v>0.1</v>
      </c>
      <c r="DA12" s="628"/>
      <c r="DB12" s="628"/>
      <c r="DC12" s="628"/>
      <c r="DD12" s="634" t="s">
        <v>111</v>
      </c>
      <c r="DE12" s="626"/>
      <c r="DF12" s="626"/>
      <c r="DG12" s="626"/>
      <c r="DH12" s="626"/>
      <c r="DI12" s="626"/>
      <c r="DJ12" s="626"/>
      <c r="DK12" s="626"/>
      <c r="DL12" s="626"/>
      <c r="DM12" s="626"/>
      <c r="DN12" s="626"/>
      <c r="DO12" s="626"/>
      <c r="DP12" s="627"/>
      <c r="DQ12" s="634">
        <v>8723</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16121</v>
      </c>
      <c r="S13" s="626"/>
      <c r="T13" s="626"/>
      <c r="U13" s="626"/>
      <c r="V13" s="626"/>
      <c r="W13" s="626"/>
      <c r="X13" s="626"/>
      <c r="Y13" s="627"/>
      <c r="Z13" s="628">
        <v>0.2</v>
      </c>
      <c r="AA13" s="628"/>
      <c r="AB13" s="628"/>
      <c r="AC13" s="628"/>
      <c r="AD13" s="629">
        <v>16121</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876693</v>
      </c>
      <c r="BH13" s="626"/>
      <c r="BI13" s="626"/>
      <c r="BJ13" s="626"/>
      <c r="BK13" s="626"/>
      <c r="BL13" s="626"/>
      <c r="BM13" s="626"/>
      <c r="BN13" s="627"/>
      <c r="BO13" s="628">
        <v>46.7</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434828</v>
      </c>
      <c r="CS13" s="626"/>
      <c r="CT13" s="626"/>
      <c r="CU13" s="626"/>
      <c r="CV13" s="626"/>
      <c r="CW13" s="626"/>
      <c r="CX13" s="626"/>
      <c r="CY13" s="627"/>
      <c r="CZ13" s="628">
        <v>5.9</v>
      </c>
      <c r="DA13" s="628"/>
      <c r="DB13" s="628"/>
      <c r="DC13" s="628"/>
      <c r="DD13" s="634">
        <v>92807</v>
      </c>
      <c r="DE13" s="626"/>
      <c r="DF13" s="626"/>
      <c r="DG13" s="626"/>
      <c r="DH13" s="626"/>
      <c r="DI13" s="626"/>
      <c r="DJ13" s="626"/>
      <c r="DK13" s="626"/>
      <c r="DL13" s="626"/>
      <c r="DM13" s="626"/>
      <c r="DN13" s="626"/>
      <c r="DO13" s="626"/>
      <c r="DP13" s="627"/>
      <c r="DQ13" s="634">
        <v>386308</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55311</v>
      </c>
      <c r="BH14" s="626"/>
      <c r="BI14" s="626"/>
      <c r="BJ14" s="626"/>
      <c r="BK14" s="626"/>
      <c r="BL14" s="626"/>
      <c r="BM14" s="626"/>
      <c r="BN14" s="627"/>
      <c r="BO14" s="628">
        <v>2.9</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554061</v>
      </c>
      <c r="CS14" s="626"/>
      <c r="CT14" s="626"/>
      <c r="CU14" s="626"/>
      <c r="CV14" s="626"/>
      <c r="CW14" s="626"/>
      <c r="CX14" s="626"/>
      <c r="CY14" s="627"/>
      <c r="CZ14" s="628">
        <v>7.5</v>
      </c>
      <c r="DA14" s="628"/>
      <c r="DB14" s="628"/>
      <c r="DC14" s="628"/>
      <c r="DD14" s="634">
        <v>70975</v>
      </c>
      <c r="DE14" s="626"/>
      <c r="DF14" s="626"/>
      <c r="DG14" s="626"/>
      <c r="DH14" s="626"/>
      <c r="DI14" s="626"/>
      <c r="DJ14" s="626"/>
      <c r="DK14" s="626"/>
      <c r="DL14" s="626"/>
      <c r="DM14" s="626"/>
      <c r="DN14" s="626"/>
      <c r="DO14" s="626"/>
      <c r="DP14" s="627"/>
      <c r="DQ14" s="634">
        <v>498568</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8358</v>
      </c>
      <c r="S15" s="626"/>
      <c r="T15" s="626"/>
      <c r="U15" s="626"/>
      <c r="V15" s="626"/>
      <c r="W15" s="626"/>
      <c r="X15" s="626"/>
      <c r="Y15" s="627"/>
      <c r="Z15" s="628">
        <v>0.1</v>
      </c>
      <c r="AA15" s="628"/>
      <c r="AB15" s="628"/>
      <c r="AC15" s="628"/>
      <c r="AD15" s="629">
        <v>8358</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132222</v>
      </c>
      <c r="BH15" s="626"/>
      <c r="BI15" s="626"/>
      <c r="BJ15" s="626"/>
      <c r="BK15" s="626"/>
      <c r="BL15" s="626"/>
      <c r="BM15" s="626"/>
      <c r="BN15" s="627"/>
      <c r="BO15" s="628">
        <v>7</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645328</v>
      </c>
      <c r="CS15" s="626"/>
      <c r="CT15" s="626"/>
      <c r="CU15" s="626"/>
      <c r="CV15" s="626"/>
      <c r="CW15" s="626"/>
      <c r="CX15" s="626"/>
      <c r="CY15" s="627"/>
      <c r="CZ15" s="628">
        <v>8.6999999999999993</v>
      </c>
      <c r="DA15" s="628"/>
      <c r="DB15" s="628"/>
      <c r="DC15" s="628"/>
      <c r="DD15" s="634">
        <v>56247</v>
      </c>
      <c r="DE15" s="626"/>
      <c r="DF15" s="626"/>
      <c r="DG15" s="626"/>
      <c r="DH15" s="626"/>
      <c r="DI15" s="626"/>
      <c r="DJ15" s="626"/>
      <c r="DK15" s="626"/>
      <c r="DL15" s="626"/>
      <c r="DM15" s="626"/>
      <c r="DN15" s="626"/>
      <c r="DO15" s="626"/>
      <c r="DP15" s="627"/>
      <c r="DQ15" s="634">
        <v>568142</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2480220</v>
      </c>
      <c r="S16" s="626"/>
      <c r="T16" s="626"/>
      <c r="U16" s="626"/>
      <c r="V16" s="626"/>
      <c r="W16" s="626"/>
      <c r="X16" s="626"/>
      <c r="Y16" s="627"/>
      <c r="Z16" s="628">
        <v>33.299999999999997</v>
      </c>
      <c r="AA16" s="628"/>
      <c r="AB16" s="628"/>
      <c r="AC16" s="628"/>
      <c r="AD16" s="629">
        <v>2116368</v>
      </c>
      <c r="AE16" s="629"/>
      <c r="AF16" s="629"/>
      <c r="AG16" s="629"/>
      <c r="AH16" s="629"/>
      <c r="AI16" s="629"/>
      <c r="AJ16" s="629"/>
      <c r="AK16" s="629"/>
      <c r="AL16" s="630">
        <v>47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8955</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8955</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2116368</v>
      </c>
      <c r="S17" s="626"/>
      <c r="T17" s="626"/>
      <c r="U17" s="626"/>
      <c r="V17" s="626"/>
      <c r="W17" s="626"/>
      <c r="X17" s="626"/>
      <c r="Y17" s="627"/>
      <c r="Z17" s="628">
        <v>28.4</v>
      </c>
      <c r="AA17" s="628"/>
      <c r="AB17" s="628"/>
      <c r="AC17" s="628"/>
      <c r="AD17" s="629">
        <v>2116368</v>
      </c>
      <c r="AE17" s="629"/>
      <c r="AF17" s="629"/>
      <c r="AG17" s="629"/>
      <c r="AH17" s="629"/>
      <c r="AI17" s="629"/>
      <c r="AJ17" s="629"/>
      <c r="AK17" s="629"/>
      <c r="AL17" s="630">
        <v>47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629518</v>
      </c>
      <c r="CS17" s="626"/>
      <c r="CT17" s="626"/>
      <c r="CU17" s="626"/>
      <c r="CV17" s="626"/>
      <c r="CW17" s="626"/>
      <c r="CX17" s="626"/>
      <c r="CY17" s="627"/>
      <c r="CZ17" s="628">
        <v>8.5</v>
      </c>
      <c r="DA17" s="628"/>
      <c r="DB17" s="628"/>
      <c r="DC17" s="628"/>
      <c r="DD17" s="634" t="s">
        <v>111</v>
      </c>
      <c r="DE17" s="626"/>
      <c r="DF17" s="626"/>
      <c r="DG17" s="626"/>
      <c r="DH17" s="626"/>
      <c r="DI17" s="626"/>
      <c r="DJ17" s="626"/>
      <c r="DK17" s="626"/>
      <c r="DL17" s="626"/>
      <c r="DM17" s="626"/>
      <c r="DN17" s="626"/>
      <c r="DO17" s="626"/>
      <c r="DP17" s="627"/>
      <c r="DQ17" s="634">
        <v>610232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363852</v>
      </c>
      <c r="S18" s="626"/>
      <c r="T18" s="626"/>
      <c r="U18" s="626"/>
      <c r="V18" s="626"/>
      <c r="W18" s="626"/>
      <c r="X18" s="626"/>
      <c r="Y18" s="627"/>
      <c r="Z18" s="628">
        <v>4.9000000000000004</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4803064</v>
      </c>
      <c r="S20" s="626"/>
      <c r="T20" s="626"/>
      <c r="U20" s="626"/>
      <c r="V20" s="626"/>
      <c r="W20" s="626"/>
      <c r="X20" s="626"/>
      <c r="Y20" s="627"/>
      <c r="Z20" s="628">
        <v>64.400000000000006</v>
      </c>
      <c r="AA20" s="628"/>
      <c r="AB20" s="628"/>
      <c r="AC20" s="628"/>
      <c r="AD20" s="629">
        <v>4439212</v>
      </c>
      <c r="AE20" s="629"/>
      <c r="AF20" s="629"/>
      <c r="AG20" s="629"/>
      <c r="AH20" s="629"/>
      <c r="AI20" s="629"/>
      <c r="AJ20" s="629"/>
      <c r="AK20" s="629"/>
      <c r="AL20" s="630">
        <v>98.7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7378805</v>
      </c>
      <c r="CS20" s="626"/>
      <c r="CT20" s="626"/>
      <c r="CU20" s="626"/>
      <c r="CV20" s="626"/>
      <c r="CW20" s="626"/>
      <c r="CX20" s="626"/>
      <c r="CY20" s="627"/>
      <c r="CZ20" s="628">
        <v>100</v>
      </c>
      <c r="DA20" s="628"/>
      <c r="DB20" s="628"/>
      <c r="DC20" s="628"/>
      <c r="DD20" s="634">
        <v>429300</v>
      </c>
      <c r="DE20" s="626"/>
      <c r="DF20" s="626"/>
      <c r="DG20" s="626"/>
      <c r="DH20" s="626"/>
      <c r="DI20" s="626"/>
      <c r="DJ20" s="626"/>
      <c r="DK20" s="626"/>
      <c r="DL20" s="626"/>
      <c r="DM20" s="626"/>
      <c r="DN20" s="626"/>
      <c r="DO20" s="626"/>
      <c r="DP20" s="627"/>
      <c r="DQ20" s="634">
        <v>5606013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2460</v>
      </c>
      <c r="S21" s="626"/>
      <c r="T21" s="626"/>
      <c r="U21" s="626"/>
      <c r="V21" s="626"/>
      <c r="W21" s="626"/>
      <c r="X21" s="626"/>
      <c r="Y21" s="627"/>
      <c r="Z21" s="628">
        <v>0</v>
      </c>
      <c r="AA21" s="628"/>
      <c r="AB21" s="628"/>
      <c r="AC21" s="628"/>
      <c r="AD21" s="629">
        <v>2460</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146922</v>
      </c>
      <c r="S22" s="626"/>
      <c r="T22" s="626"/>
      <c r="U22" s="626"/>
      <c r="V22" s="626"/>
      <c r="W22" s="626"/>
      <c r="X22" s="626"/>
      <c r="Y22" s="627"/>
      <c r="Z22" s="628">
        <v>2</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119260</v>
      </c>
      <c r="S23" s="626"/>
      <c r="T23" s="626"/>
      <c r="U23" s="626"/>
      <c r="V23" s="626"/>
      <c r="W23" s="626"/>
      <c r="X23" s="626"/>
      <c r="Y23" s="627"/>
      <c r="Z23" s="628">
        <v>1.6</v>
      </c>
      <c r="AA23" s="628"/>
      <c r="AB23" s="628"/>
      <c r="AC23" s="628"/>
      <c r="AD23" s="629">
        <v>45784</v>
      </c>
      <c r="AE23" s="629"/>
      <c r="AF23" s="629"/>
      <c r="AG23" s="629"/>
      <c r="AH23" s="629"/>
      <c r="AI23" s="629"/>
      <c r="AJ23" s="629"/>
      <c r="AK23" s="629"/>
      <c r="AL23" s="630">
        <v>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50" t="s">
        <v>269</v>
      </c>
      <c r="DM23" s="651"/>
      <c r="DN23" s="651"/>
      <c r="DO23" s="651"/>
      <c r="DP23" s="651"/>
      <c r="DQ23" s="651"/>
      <c r="DR23" s="651"/>
      <c r="DS23" s="651"/>
      <c r="DT23" s="651"/>
      <c r="DU23" s="651"/>
      <c r="DV23" s="652"/>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59257</v>
      </c>
      <c r="S24" s="626"/>
      <c r="T24" s="626"/>
      <c r="U24" s="626"/>
      <c r="V24" s="626"/>
      <c r="W24" s="626"/>
      <c r="X24" s="626"/>
      <c r="Y24" s="627"/>
      <c r="Z24" s="628">
        <v>0.8</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3461015</v>
      </c>
      <c r="CS24" s="615"/>
      <c r="CT24" s="615"/>
      <c r="CU24" s="615"/>
      <c r="CV24" s="615"/>
      <c r="CW24" s="615"/>
      <c r="CX24" s="615"/>
      <c r="CY24" s="616"/>
      <c r="CZ24" s="654">
        <v>46.9</v>
      </c>
      <c r="DA24" s="655"/>
      <c r="DB24" s="655"/>
      <c r="DC24" s="656"/>
      <c r="DD24" s="653">
        <v>2414456</v>
      </c>
      <c r="DE24" s="615"/>
      <c r="DF24" s="615"/>
      <c r="DG24" s="615"/>
      <c r="DH24" s="615"/>
      <c r="DI24" s="615"/>
      <c r="DJ24" s="615"/>
      <c r="DK24" s="616"/>
      <c r="DL24" s="653">
        <v>2276601</v>
      </c>
      <c r="DM24" s="615"/>
      <c r="DN24" s="615"/>
      <c r="DO24" s="615"/>
      <c r="DP24" s="615"/>
      <c r="DQ24" s="615"/>
      <c r="DR24" s="615"/>
      <c r="DS24" s="615"/>
      <c r="DT24" s="615"/>
      <c r="DU24" s="615"/>
      <c r="DV24" s="616"/>
      <c r="DW24" s="619">
        <v>48</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743857</v>
      </c>
      <c r="S25" s="626"/>
      <c r="T25" s="626"/>
      <c r="U25" s="626"/>
      <c r="V25" s="626"/>
      <c r="W25" s="626"/>
      <c r="X25" s="626"/>
      <c r="Y25" s="627"/>
      <c r="Z25" s="628">
        <v>10</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1620154</v>
      </c>
      <c r="CS25" s="645"/>
      <c r="CT25" s="645"/>
      <c r="CU25" s="645"/>
      <c r="CV25" s="645"/>
      <c r="CW25" s="645"/>
      <c r="CX25" s="645"/>
      <c r="CY25" s="646"/>
      <c r="CZ25" s="659">
        <v>22</v>
      </c>
      <c r="DA25" s="660"/>
      <c r="DB25" s="660"/>
      <c r="DC25" s="661"/>
      <c r="DD25" s="634">
        <v>1469778</v>
      </c>
      <c r="DE25" s="645"/>
      <c r="DF25" s="645"/>
      <c r="DG25" s="645"/>
      <c r="DH25" s="645"/>
      <c r="DI25" s="645"/>
      <c r="DJ25" s="645"/>
      <c r="DK25" s="646"/>
      <c r="DL25" s="634">
        <v>1332591</v>
      </c>
      <c r="DM25" s="645"/>
      <c r="DN25" s="645"/>
      <c r="DO25" s="645"/>
      <c r="DP25" s="645"/>
      <c r="DQ25" s="645"/>
      <c r="DR25" s="645"/>
      <c r="DS25" s="645"/>
      <c r="DT25" s="645"/>
      <c r="DU25" s="645"/>
      <c r="DV25" s="646"/>
      <c r="DW25" s="630">
        <v>28.1</v>
      </c>
      <c r="DX25" s="657"/>
      <c r="DY25" s="657"/>
      <c r="DZ25" s="657"/>
      <c r="EA25" s="657"/>
      <c r="EB25" s="657"/>
      <c r="EC25" s="658"/>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996277</v>
      </c>
      <c r="CS26" s="626"/>
      <c r="CT26" s="626"/>
      <c r="CU26" s="626"/>
      <c r="CV26" s="626"/>
      <c r="CW26" s="626"/>
      <c r="CX26" s="626"/>
      <c r="CY26" s="627"/>
      <c r="CZ26" s="659">
        <v>13.5</v>
      </c>
      <c r="DA26" s="660"/>
      <c r="DB26" s="660"/>
      <c r="DC26" s="661"/>
      <c r="DD26" s="634">
        <v>854216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7"/>
      <c r="DY26" s="657"/>
      <c r="DZ26" s="657"/>
      <c r="EA26" s="657"/>
      <c r="EB26" s="657"/>
      <c r="EC26" s="658"/>
    </row>
    <row r="27" spans="2:133" ht="11.25" customHeight="1" x14ac:dyDescent="0.15">
      <c r="B27" s="622" t="s">
        <v>280</v>
      </c>
      <c r="C27" s="623"/>
      <c r="D27" s="623"/>
      <c r="E27" s="623"/>
      <c r="F27" s="623"/>
      <c r="G27" s="623"/>
      <c r="H27" s="623"/>
      <c r="I27" s="623"/>
      <c r="J27" s="623"/>
      <c r="K27" s="623"/>
      <c r="L27" s="623"/>
      <c r="M27" s="623"/>
      <c r="N27" s="623"/>
      <c r="O27" s="623"/>
      <c r="P27" s="623"/>
      <c r="Q27" s="624"/>
      <c r="R27" s="625">
        <v>515214</v>
      </c>
      <c r="S27" s="626"/>
      <c r="T27" s="626"/>
      <c r="U27" s="626"/>
      <c r="V27" s="626"/>
      <c r="W27" s="626"/>
      <c r="X27" s="626"/>
      <c r="Y27" s="627"/>
      <c r="Z27" s="628">
        <v>6.9</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1878430</v>
      </c>
      <c r="BH27" s="626"/>
      <c r="BI27" s="626"/>
      <c r="BJ27" s="626"/>
      <c r="BK27" s="626"/>
      <c r="BL27" s="626"/>
      <c r="BM27" s="626"/>
      <c r="BN27" s="627"/>
      <c r="BO27" s="628">
        <v>100</v>
      </c>
      <c r="BP27" s="628"/>
      <c r="BQ27" s="628"/>
      <c r="BR27" s="628"/>
      <c r="BS27" s="634">
        <v>9133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1211343</v>
      </c>
      <c r="CS27" s="645"/>
      <c r="CT27" s="645"/>
      <c r="CU27" s="645"/>
      <c r="CV27" s="645"/>
      <c r="CW27" s="645"/>
      <c r="CX27" s="645"/>
      <c r="CY27" s="646"/>
      <c r="CZ27" s="659">
        <v>16.399999999999999</v>
      </c>
      <c r="DA27" s="660"/>
      <c r="DB27" s="660"/>
      <c r="DC27" s="661"/>
      <c r="DD27" s="634">
        <v>334446</v>
      </c>
      <c r="DE27" s="645"/>
      <c r="DF27" s="645"/>
      <c r="DG27" s="645"/>
      <c r="DH27" s="645"/>
      <c r="DI27" s="645"/>
      <c r="DJ27" s="645"/>
      <c r="DK27" s="646"/>
      <c r="DL27" s="634">
        <v>333778</v>
      </c>
      <c r="DM27" s="645"/>
      <c r="DN27" s="645"/>
      <c r="DO27" s="645"/>
      <c r="DP27" s="645"/>
      <c r="DQ27" s="645"/>
      <c r="DR27" s="645"/>
      <c r="DS27" s="645"/>
      <c r="DT27" s="645"/>
      <c r="DU27" s="645"/>
      <c r="DV27" s="646"/>
      <c r="DW27" s="630">
        <v>7</v>
      </c>
      <c r="DX27" s="657"/>
      <c r="DY27" s="657"/>
      <c r="DZ27" s="657"/>
      <c r="EA27" s="657"/>
      <c r="EB27" s="657"/>
      <c r="EC27" s="658"/>
    </row>
    <row r="28" spans="2:133" ht="11.25" customHeight="1" x14ac:dyDescent="0.15">
      <c r="B28" s="622" t="s">
        <v>283</v>
      </c>
      <c r="C28" s="623"/>
      <c r="D28" s="623"/>
      <c r="E28" s="623"/>
      <c r="F28" s="623"/>
      <c r="G28" s="623"/>
      <c r="H28" s="623"/>
      <c r="I28" s="623"/>
      <c r="J28" s="623"/>
      <c r="K28" s="623"/>
      <c r="L28" s="623"/>
      <c r="M28" s="623"/>
      <c r="N28" s="623"/>
      <c r="O28" s="623"/>
      <c r="P28" s="623"/>
      <c r="Q28" s="624"/>
      <c r="R28" s="625">
        <v>66630</v>
      </c>
      <c r="S28" s="626"/>
      <c r="T28" s="626"/>
      <c r="U28" s="626"/>
      <c r="V28" s="626"/>
      <c r="W28" s="626"/>
      <c r="X28" s="626"/>
      <c r="Y28" s="627"/>
      <c r="Z28" s="628">
        <v>0.9</v>
      </c>
      <c r="AA28" s="628"/>
      <c r="AB28" s="628"/>
      <c r="AC28" s="628"/>
      <c r="AD28" s="629">
        <v>6229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629518</v>
      </c>
      <c r="CS28" s="626"/>
      <c r="CT28" s="626"/>
      <c r="CU28" s="626"/>
      <c r="CV28" s="626"/>
      <c r="CW28" s="626"/>
      <c r="CX28" s="626"/>
      <c r="CY28" s="627"/>
      <c r="CZ28" s="659">
        <v>8.5</v>
      </c>
      <c r="DA28" s="660"/>
      <c r="DB28" s="660"/>
      <c r="DC28" s="661"/>
      <c r="DD28" s="634">
        <v>610232</v>
      </c>
      <c r="DE28" s="626"/>
      <c r="DF28" s="626"/>
      <c r="DG28" s="626"/>
      <c r="DH28" s="626"/>
      <c r="DI28" s="626"/>
      <c r="DJ28" s="626"/>
      <c r="DK28" s="627"/>
      <c r="DL28" s="634">
        <v>610232</v>
      </c>
      <c r="DM28" s="626"/>
      <c r="DN28" s="626"/>
      <c r="DO28" s="626"/>
      <c r="DP28" s="626"/>
      <c r="DQ28" s="626"/>
      <c r="DR28" s="626"/>
      <c r="DS28" s="626"/>
      <c r="DT28" s="626"/>
      <c r="DU28" s="626"/>
      <c r="DV28" s="627"/>
      <c r="DW28" s="630">
        <v>12.9</v>
      </c>
      <c r="DX28" s="657"/>
      <c r="DY28" s="657"/>
      <c r="DZ28" s="657"/>
      <c r="EA28" s="657"/>
      <c r="EB28" s="657"/>
      <c r="EC28" s="658"/>
    </row>
    <row r="29" spans="2:133" ht="11.25" customHeight="1" x14ac:dyDescent="0.15">
      <c r="B29" s="622" t="s">
        <v>285</v>
      </c>
      <c r="C29" s="623"/>
      <c r="D29" s="623"/>
      <c r="E29" s="623"/>
      <c r="F29" s="623"/>
      <c r="G29" s="623"/>
      <c r="H29" s="623"/>
      <c r="I29" s="623"/>
      <c r="J29" s="623"/>
      <c r="K29" s="623"/>
      <c r="L29" s="623"/>
      <c r="M29" s="623"/>
      <c r="N29" s="623"/>
      <c r="O29" s="623"/>
      <c r="P29" s="623"/>
      <c r="Q29" s="624"/>
      <c r="R29" s="625">
        <v>5953</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629136</v>
      </c>
      <c r="CS29" s="645"/>
      <c r="CT29" s="645"/>
      <c r="CU29" s="645"/>
      <c r="CV29" s="645"/>
      <c r="CW29" s="645"/>
      <c r="CX29" s="645"/>
      <c r="CY29" s="646"/>
      <c r="CZ29" s="659">
        <v>8.5</v>
      </c>
      <c r="DA29" s="660"/>
      <c r="DB29" s="660"/>
      <c r="DC29" s="661"/>
      <c r="DD29" s="634">
        <v>609850</v>
      </c>
      <c r="DE29" s="645"/>
      <c r="DF29" s="645"/>
      <c r="DG29" s="645"/>
      <c r="DH29" s="645"/>
      <c r="DI29" s="645"/>
      <c r="DJ29" s="645"/>
      <c r="DK29" s="646"/>
      <c r="DL29" s="634">
        <v>609850</v>
      </c>
      <c r="DM29" s="645"/>
      <c r="DN29" s="645"/>
      <c r="DO29" s="645"/>
      <c r="DP29" s="645"/>
      <c r="DQ29" s="645"/>
      <c r="DR29" s="645"/>
      <c r="DS29" s="645"/>
      <c r="DT29" s="645"/>
      <c r="DU29" s="645"/>
      <c r="DV29" s="646"/>
      <c r="DW29" s="630">
        <v>12.9</v>
      </c>
      <c r="DX29" s="657"/>
      <c r="DY29" s="657"/>
      <c r="DZ29" s="657"/>
      <c r="EA29" s="657"/>
      <c r="EB29" s="657"/>
      <c r="EC29" s="658"/>
    </row>
    <row r="30" spans="2:133" ht="11.25" customHeight="1" x14ac:dyDescent="0.15">
      <c r="B30" s="622" t="s">
        <v>289</v>
      </c>
      <c r="C30" s="623"/>
      <c r="D30" s="623"/>
      <c r="E30" s="623"/>
      <c r="F30" s="623"/>
      <c r="G30" s="623"/>
      <c r="H30" s="623"/>
      <c r="I30" s="623"/>
      <c r="J30" s="623"/>
      <c r="K30" s="623"/>
      <c r="L30" s="623"/>
      <c r="M30" s="623"/>
      <c r="N30" s="623"/>
      <c r="O30" s="623"/>
      <c r="P30" s="623"/>
      <c r="Q30" s="624"/>
      <c r="R30" s="625">
        <v>162884</v>
      </c>
      <c r="S30" s="626"/>
      <c r="T30" s="626"/>
      <c r="U30" s="626"/>
      <c r="V30" s="626"/>
      <c r="W30" s="626"/>
      <c r="X30" s="626"/>
      <c r="Y30" s="627"/>
      <c r="Z30" s="628">
        <v>2.2000000000000002</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98.6</v>
      </c>
      <c r="BH30" s="684"/>
      <c r="BI30" s="684"/>
      <c r="BJ30" s="684"/>
      <c r="BK30" s="684"/>
      <c r="BL30" s="684"/>
      <c r="BM30" s="620">
        <v>94.6</v>
      </c>
      <c r="BN30" s="684"/>
      <c r="BO30" s="684"/>
      <c r="BP30" s="684"/>
      <c r="BQ30" s="685"/>
      <c r="BR30" s="683">
        <v>98.8</v>
      </c>
      <c r="BS30" s="684"/>
      <c r="BT30" s="684"/>
      <c r="BU30" s="684"/>
      <c r="BV30" s="684"/>
      <c r="BW30" s="684"/>
      <c r="BX30" s="620">
        <v>94.5</v>
      </c>
      <c r="BY30" s="684"/>
      <c r="BZ30" s="684"/>
      <c r="CA30" s="684"/>
      <c r="CB30" s="685"/>
      <c r="CD30" s="688"/>
      <c r="CE30" s="689"/>
      <c r="CF30" s="639" t="s">
        <v>292</v>
      </c>
      <c r="CG30" s="640"/>
      <c r="CH30" s="640"/>
      <c r="CI30" s="640"/>
      <c r="CJ30" s="640"/>
      <c r="CK30" s="640"/>
      <c r="CL30" s="640"/>
      <c r="CM30" s="640"/>
      <c r="CN30" s="640"/>
      <c r="CO30" s="640"/>
      <c r="CP30" s="640"/>
      <c r="CQ30" s="641"/>
      <c r="CR30" s="625">
        <v>560029</v>
      </c>
      <c r="CS30" s="626"/>
      <c r="CT30" s="626"/>
      <c r="CU30" s="626"/>
      <c r="CV30" s="626"/>
      <c r="CW30" s="626"/>
      <c r="CX30" s="626"/>
      <c r="CY30" s="627"/>
      <c r="CZ30" s="659">
        <v>7.6</v>
      </c>
      <c r="DA30" s="660"/>
      <c r="DB30" s="660"/>
      <c r="DC30" s="661"/>
      <c r="DD30" s="634">
        <v>542574</v>
      </c>
      <c r="DE30" s="626"/>
      <c r="DF30" s="626"/>
      <c r="DG30" s="626"/>
      <c r="DH30" s="626"/>
      <c r="DI30" s="626"/>
      <c r="DJ30" s="626"/>
      <c r="DK30" s="627"/>
      <c r="DL30" s="634">
        <v>542574</v>
      </c>
      <c r="DM30" s="626"/>
      <c r="DN30" s="626"/>
      <c r="DO30" s="626"/>
      <c r="DP30" s="626"/>
      <c r="DQ30" s="626"/>
      <c r="DR30" s="626"/>
      <c r="DS30" s="626"/>
      <c r="DT30" s="626"/>
      <c r="DU30" s="626"/>
      <c r="DV30" s="627"/>
      <c r="DW30" s="630">
        <v>11.4</v>
      </c>
      <c r="DX30" s="657"/>
      <c r="DY30" s="657"/>
      <c r="DZ30" s="657"/>
      <c r="EA30" s="657"/>
      <c r="EB30" s="657"/>
      <c r="EC30" s="658"/>
    </row>
    <row r="31" spans="2:133" ht="11.25" customHeight="1" x14ac:dyDescent="0.15">
      <c r="B31" s="622" t="s">
        <v>293</v>
      </c>
      <c r="C31" s="623"/>
      <c r="D31" s="623"/>
      <c r="E31" s="623"/>
      <c r="F31" s="623"/>
      <c r="G31" s="623"/>
      <c r="H31" s="623"/>
      <c r="I31" s="623"/>
      <c r="J31" s="623"/>
      <c r="K31" s="623"/>
      <c r="L31" s="623"/>
      <c r="M31" s="623"/>
      <c r="N31" s="623"/>
      <c r="O31" s="623"/>
      <c r="P31" s="623"/>
      <c r="Q31" s="624"/>
      <c r="R31" s="625">
        <v>47030</v>
      </c>
      <c r="S31" s="626"/>
      <c r="T31" s="626"/>
      <c r="U31" s="626"/>
      <c r="V31" s="626"/>
      <c r="W31" s="626"/>
      <c r="X31" s="626"/>
      <c r="Y31" s="627"/>
      <c r="Z31" s="628">
        <v>0.6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45"/>
      <c r="BI31" s="645"/>
      <c r="BJ31" s="645"/>
      <c r="BK31" s="645"/>
      <c r="BL31" s="645"/>
      <c r="BM31" s="631">
        <v>96</v>
      </c>
      <c r="BN31" s="681"/>
      <c r="BO31" s="681"/>
      <c r="BP31" s="681"/>
      <c r="BQ31" s="682"/>
      <c r="BR31" s="680">
        <v>99</v>
      </c>
      <c r="BS31" s="645"/>
      <c r="BT31" s="645"/>
      <c r="BU31" s="645"/>
      <c r="BV31" s="645"/>
      <c r="BW31" s="645"/>
      <c r="BX31" s="631">
        <v>95.6</v>
      </c>
      <c r="BY31" s="681"/>
      <c r="BZ31" s="681"/>
      <c r="CA31" s="681"/>
      <c r="CB31" s="682"/>
      <c r="CD31" s="688"/>
      <c r="CE31" s="689"/>
      <c r="CF31" s="639" t="s">
        <v>296</v>
      </c>
      <c r="CG31" s="640"/>
      <c r="CH31" s="640"/>
      <c r="CI31" s="640"/>
      <c r="CJ31" s="640"/>
      <c r="CK31" s="640"/>
      <c r="CL31" s="640"/>
      <c r="CM31" s="640"/>
      <c r="CN31" s="640"/>
      <c r="CO31" s="640"/>
      <c r="CP31" s="640"/>
      <c r="CQ31" s="641"/>
      <c r="CR31" s="625">
        <v>69107</v>
      </c>
      <c r="CS31" s="645"/>
      <c r="CT31" s="645"/>
      <c r="CU31" s="645"/>
      <c r="CV31" s="645"/>
      <c r="CW31" s="645"/>
      <c r="CX31" s="645"/>
      <c r="CY31" s="646"/>
      <c r="CZ31" s="659">
        <v>0.9</v>
      </c>
      <c r="DA31" s="660"/>
      <c r="DB31" s="660"/>
      <c r="DC31" s="661"/>
      <c r="DD31" s="634">
        <v>67276</v>
      </c>
      <c r="DE31" s="645"/>
      <c r="DF31" s="645"/>
      <c r="DG31" s="645"/>
      <c r="DH31" s="645"/>
      <c r="DI31" s="645"/>
      <c r="DJ31" s="645"/>
      <c r="DK31" s="646"/>
      <c r="DL31" s="634">
        <v>67276</v>
      </c>
      <c r="DM31" s="645"/>
      <c r="DN31" s="645"/>
      <c r="DO31" s="645"/>
      <c r="DP31" s="645"/>
      <c r="DQ31" s="645"/>
      <c r="DR31" s="645"/>
      <c r="DS31" s="645"/>
      <c r="DT31" s="645"/>
      <c r="DU31" s="645"/>
      <c r="DV31" s="646"/>
      <c r="DW31" s="630">
        <v>1.4</v>
      </c>
      <c r="DX31" s="657"/>
      <c r="DY31" s="657"/>
      <c r="DZ31" s="657"/>
      <c r="EA31" s="657"/>
      <c r="EB31" s="657"/>
      <c r="EC31" s="658"/>
    </row>
    <row r="32" spans="2:133" ht="11.25" customHeight="1" x14ac:dyDescent="0.15">
      <c r="B32" s="622" t="s">
        <v>297</v>
      </c>
      <c r="C32" s="623"/>
      <c r="D32" s="623"/>
      <c r="E32" s="623"/>
      <c r="F32" s="623"/>
      <c r="G32" s="623"/>
      <c r="H32" s="623"/>
      <c r="I32" s="623"/>
      <c r="J32" s="623"/>
      <c r="K32" s="623"/>
      <c r="L32" s="623"/>
      <c r="M32" s="623"/>
      <c r="N32" s="623"/>
      <c r="O32" s="623"/>
      <c r="P32" s="623"/>
      <c r="Q32" s="624"/>
      <c r="R32" s="625">
        <v>435934</v>
      </c>
      <c r="S32" s="626"/>
      <c r="T32" s="626"/>
      <c r="U32" s="626"/>
      <c r="V32" s="626"/>
      <c r="W32" s="626"/>
      <c r="X32" s="626"/>
      <c r="Y32" s="627"/>
      <c r="Z32" s="628">
        <v>5.8</v>
      </c>
      <c r="AA32" s="628"/>
      <c r="AB32" s="628"/>
      <c r="AC32" s="628"/>
      <c r="AD32" s="629">
        <v>5056</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98.1</v>
      </c>
      <c r="BH32" s="693"/>
      <c r="BI32" s="693"/>
      <c r="BJ32" s="693"/>
      <c r="BK32" s="693"/>
      <c r="BL32" s="693"/>
      <c r="BM32" s="694">
        <v>92.6</v>
      </c>
      <c r="BN32" s="693"/>
      <c r="BO32" s="693"/>
      <c r="BP32" s="693"/>
      <c r="BQ32" s="695"/>
      <c r="BR32" s="692">
        <v>98.3</v>
      </c>
      <c r="BS32" s="693"/>
      <c r="BT32" s="693"/>
      <c r="BU32" s="693"/>
      <c r="BV32" s="693"/>
      <c r="BW32" s="693"/>
      <c r="BX32" s="694">
        <v>92.6</v>
      </c>
      <c r="BY32" s="693"/>
      <c r="BZ32" s="693"/>
      <c r="CA32" s="693"/>
      <c r="CB32" s="695"/>
      <c r="CD32" s="690"/>
      <c r="CE32" s="691"/>
      <c r="CF32" s="639" t="s">
        <v>299</v>
      </c>
      <c r="CG32" s="640"/>
      <c r="CH32" s="640"/>
      <c r="CI32" s="640"/>
      <c r="CJ32" s="640"/>
      <c r="CK32" s="640"/>
      <c r="CL32" s="640"/>
      <c r="CM32" s="640"/>
      <c r="CN32" s="640"/>
      <c r="CO32" s="640"/>
      <c r="CP32" s="640"/>
      <c r="CQ32" s="641"/>
      <c r="CR32" s="625">
        <v>382</v>
      </c>
      <c r="CS32" s="626"/>
      <c r="CT32" s="626"/>
      <c r="CU32" s="626"/>
      <c r="CV32" s="626"/>
      <c r="CW32" s="626"/>
      <c r="CX32" s="626"/>
      <c r="CY32" s="627"/>
      <c r="CZ32" s="659">
        <v>0</v>
      </c>
      <c r="DA32" s="660"/>
      <c r="DB32" s="660"/>
      <c r="DC32" s="661"/>
      <c r="DD32" s="634">
        <v>382</v>
      </c>
      <c r="DE32" s="626"/>
      <c r="DF32" s="626"/>
      <c r="DG32" s="626"/>
      <c r="DH32" s="626"/>
      <c r="DI32" s="626"/>
      <c r="DJ32" s="626"/>
      <c r="DK32" s="627"/>
      <c r="DL32" s="634">
        <v>382</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300</v>
      </c>
      <c r="C33" s="623"/>
      <c r="D33" s="623"/>
      <c r="E33" s="623"/>
      <c r="F33" s="623"/>
      <c r="G33" s="623"/>
      <c r="H33" s="623"/>
      <c r="I33" s="623"/>
      <c r="J33" s="623"/>
      <c r="K33" s="623"/>
      <c r="L33" s="623"/>
      <c r="M33" s="623"/>
      <c r="N33" s="623"/>
      <c r="O33" s="623"/>
      <c r="P33" s="623"/>
      <c r="Q33" s="624"/>
      <c r="R33" s="625">
        <v>347900</v>
      </c>
      <c r="S33" s="626"/>
      <c r="T33" s="626"/>
      <c r="U33" s="626"/>
      <c r="V33" s="626"/>
      <c r="W33" s="626"/>
      <c r="X33" s="626"/>
      <c r="Y33" s="627"/>
      <c r="Z33" s="628">
        <v>4.7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3479535</v>
      </c>
      <c r="CS33" s="645"/>
      <c r="CT33" s="645"/>
      <c r="CU33" s="645"/>
      <c r="CV33" s="645"/>
      <c r="CW33" s="645"/>
      <c r="CX33" s="645"/>
      <c r="CY33" s="646"/>
      <c r="CZ33" s="659">
        <v>47.2</v>
      </c>
      <c r="DA33" s="660"/>
      <c r="DB33" s="660"/>
      <c r="DC33" s="661"/>
      <c r="DD33" s="634">
        <v>2988764</v>
      </c>
      <c r="DE33" s="645"/>
      <c r="DF33" s="645"/>
      <c r="DG33" s="645"/>
      <c r="DH33" s="645"/>
      <c r="DI33" s="645"/>
      <c r="DJ33" s="645"/>
      <c r="DK33" s="646"/>
      <c r="DL33" s="634">
        <v>2129548</v>
      </c>
      <c r="DM33" s="645"/>
      <c r="DN33" s="645"/>
      <c r="DO33" s="645"/>
      <c r="DP33" s="645"/>
      <c r="DQ33" s="645"/>
      <c r="DR33" s="645"/>
      <c r="DS33" s="645"/>
      <c r="DT33" s="645"/>
      <c r="DU33" s="645"/>
      <c r="DV33" s="646"/>
      <c r="DW33" s="630">
        <v>44.9</v>
      </c>
      <c r="DX33" s="657"/>
      <c r="DY33" s="657"/>
      <c r="DZ33" s="657"/>
      <c r="EA33" s="657"/>
      <c r="EB33" s="657"/>
      <c r="EC33" s="658"/>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1189438</v>
      </c>
      <c r="CS34" s="626"/>
      <c r="CT34" s="626"/>
      <c r="CU34" s="626"/>
      <c r="CV34" s="626"/>
      <c r="CW34" s="626"/>
      <c r="CX34" s="626"/>
      <c r="CY34" s="627"/>
      <c r="CZ34" s="659">
        <v>16.100000000000001</v>
      </c>
      <c r="DA34" s="660"/>
      <c r="DB34" s="660"/>
      <c r="DC34" s="661"/>
      <c r="DD34" s="634">
        <v>996787</v>
      </c>
      <c r="DE34" s="626"/>
      <c r="DF34" s="626"/>
      <c r="DG34" s="626"/>
      <c r="DH34" s="626"/>
      <c r="DI34" s="626"/>
      <c r="DJ34" s="626"/>
      <c r="DK34" s="627"/>
      <c r="DL34" s="634">
        <v>488633</v>
      </c>
      <c r="DM34" s="626"/>
      <c r="DN34" s="626"/>
      <c r="DO34" s="626"/>
      <c r="DP34" s="626"/>
      <c r="DQ34" s="626"/>
      <c r="DR34" s="626"/>
      <c r="DS34" s="626"/>
      <c r="DT34" s="626"/>
      <c r="DU34" s="626"/>
      <c r="DV34" s="627"/>
      <c r="DW34" s="630">
        <v>10.3</v>
      </c>
      <c r="DX34" s="657"/>
      <c r="DY34" s="657"/>
      <c r="DZ34" s="657"/>
      <c r="EA34" s="657"/>
      <c r="EB34" s="657"/>
      <c r="EC34" s="658"/>
    </row>
    <row r="35" spans="2:133" ht="11.25" customHeight="1" x14ac:dyDescent="0.15">
      <c r="B35" s="622" t="s">
        <v>306</v>
      </c>
      <c r="C35" s="623"/>
      <c r="D35" s="623"/>
      <c r="E35" s="623"/>
      <c r="F35" s="623"/>
      <c r="G35" s="623"/>
      <c r="H35" s="623"/>
      <c r="I35" s="623"/>
      <c r="J35" s="623"/>
      <c r="K35" s="623"/>
      <c r="L35" s="623"/>
      <c r="M35" s="623"/>
      <c r="N35" s="623"/>
      <c r="O35" s="623"/>
      <c r="P35" s="623"/>
      <c r="Q35" s="624"/>
      <c r="R35" s="625">
        <v>245000</v>
      </c>
      <c r="S35" s="626"/>
      <c r="T35" s="626"/>
      <c r="U35" s="626"/>
      <c r="V35" s="626"/>
      <c r="W35" s="626"/>
      <c r="X35" s="626"/>
      <c r="Y35" s="627"/>
      <c r="Z35" s="628">
        <v>3.3</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1153377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40635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5427</v>
      </c>
      <c r="CS35" s="645"/>
      <c r="CT35" s="645"/>
      <c r="CU35" s="645"/>
      <c r="CV35" s="645"/>
      <c r="CW35" s="645"/>
      <c r="CX35" s="645"/>
      <c r="CY35" s="646"/>
      <c r="CZ35" s="659">
        <v>0.1</v>
      </c>
      <c r="DA35" s="660"/>
      <c r="DB35" s="660"/>
      <c r="DC35" s="661"/>
      <c r="DD35" s="634">
        <v>5157</v>
      </c>
      <c r="DE35" s="645"/>
      <c r="DF35" s="645"/>
      <c r="DG35" s="645"/>
      <c r="DH35" s="645"/>
      <c r="DI35" s="645"/>
      <c r="DJ35" s="645"/>
      <c r="DK35" s="646"/>
      <c r="DL35" s="634">
        <v>5157</v>
      </c>
      <c r="DM35" s="645"/>
      <c r="DN35" s="645"/>
      <c r="DO35" s="645"/>
      <c r="DP35" s="645"/>
      <c r="DQ35" s="645"/>
      <c r="DR35" s="645"/>
      <c r="DS35" s="645"/>
      <c r="DT35" s="645"/>
      <c r="DU35" s="645"/>
      <c r="DV35" s="646"/>
      <c r="DW35" s="630">
        <v>0.1</v>
      </c>
      <c r="DX35" s="657"/>
      <c r="DY35" s="657"/>
      <c r="DZ35" s="657"/>
      <c r="EA35" s="657"/>
      <c r="EB35" s="657"/>
      <c r="EC35" s="658"/>
    </row>
    <row r="36" spans="2:133" ht="11.25" customHeight="1" x14ac:dyDescent="0.15">
      <c r="B36" s="668" t="s">
        <v>310</v>
      </c>
      <c r="C36" s="669"/>
      <c r="D36" s="669"/>
      <c r="E36" s="669"/>
      <c r="F36" s="669"/>
      <c r="G36" s="669"/>
      <c r="H36" s="669"/>
      <c r="I36" s="669"/>
      <c r="J36" s="669"/>
      <c r="K36" s="669"/>
      <c r="L36" s="669"/>
      <c r="M36" s="669"/>
      <c r="N36" s="669"/>
      <c r="O36" s="669"/>
      <c r="P36" s="669"/>
      <c r="Q36" s="670"/>
      <c r="R36" s="697">
        <v>7456365</v>
      </c>
      <c r="S36" s="698"/>
      <c r="T36" s="698"/>
      <c r="U36" s="698"/>
      <c r="V36" s="698"/>
      <c r="W36" s="698"/>
      <c r="X36" s="698"/>
      <c r="Y36" s="699"/>
      <c r="Z36" s="700">
        <v>100</v>
      </c>
      <c r="AA36" s="700"/>
      <c r="AB36" s="700"/>
      <c r="AC36" s="700"/>
      <c r="AD36" s="701">
        <v>4498741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240000</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2563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1467760</v>
      </c>
      <c r="CS36" s="626"/>
      <c r="CT36" s="626"/>
      <c r="CU36" s="626"/>
      <c r="CV36" s="626"/>
      <c r="CW36" s="626"/>
      <c r="CX36" s="626"/>
      <c r="CY36" s="627"/>
      <c r="CZ36" s="659">
        <v>19.899999999999999</v>
      </c>
      <c r="DA36" s="660"/>
      <c r="DB36" s="660"/>
      <c r="DC36" s="661"/>
      <c r="DD36" s="634">
        <v>1408148</v>
      </c>
      <c r="DE36" s="626"/>
      <c r="DF36" s="626"/>
      <c r="DG36" s="626"/>
      <c r="DH36" s="626"/>
      <c r="DI36" s="626"/>
      <c r="DJ36" s="626"/>
      <c r="DK36" s="627"/>
      <c r="DL36" s="634">
        <v>1092231</v>
      </c>
      <c r="DM36" s="626"/>
      <c r="DN36" s="626"/>
      <c r="DO36" s="626"/>
      <c r="DP36" s="626"/>
      <c r="DQ36" s="626"/>
      <c r="DR36" s="626"/>
      <c r="DS36" s="626"/>
      <c r="DT36" s="626"/>
      <c r="DU36" s="626"/>
      <c r="DV36" s="627"/>
      <c r="DW36" s="630">
        <v>23</v>
      </c>
      <c r="DX36" s="657"/>
      <c r="DY36" s="657"/>
      <c r="DZ36" s="657"/>
      <c r="EA36" s="657"/>
      <c r="EB36" s="657"/>
      <c r="EC36" s="658"/>
    </row>
    <row r="37" spans="2:133" ht="11.25" customHeight="1" x14ac:dyDescent="0.15">
      <c r="AQ37" s="704" t="s">
        <v>314</v>
      </c>
      <c r="AR37" s="705"/>
      <c r="AS37" s="705"/>
      <c r="AT37" s="705"/>
      <c r="AU37" s="705"/>
      <c r="AV37" s="705"/>
      <c r="AW37" s="705"/>
      <c r="AX37" s="705"/>
      <c r="AY37" s="706"/>
      <c r="AZ37" s="625">
        <v>173886</v>
      </c>
      <c r="BA37" s="626"/>
      <c r="BB37" s="626"/>
      <c r="BC37" s="626"/>
      <c r="BD37" s="645"/>
      <c r="BE37" s="645"/>
      <c r="BF37" s="682"/>
      <c r="BG37" s="639" t="s">
        <v>315</v>
      </c>
      <c r="BH37" s="640"/>
      <c r="BI37" s="640"/>
      <c r="BJ37" s="640"/>
      <c r="BK37" s="640"/>
      <c r="BL37" s="640"/>
      <c r="BM37" s="640"/>
      <c r="BN37" s="640"/>
      <c r="BO37" s="640"/>
      <c r="BP37" s="640"/>
      <c r="BQ37" s="640"/>
      <c r="BR37" s="640"/>
      <c r="BS37" s="640"/>
      <c r="BT37" s="640"/>
      <c r="BU37" s="641"/>
      <c r="BV37" s="625">
        <v>2572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684924</v>
      </c>
      <c r="CS37" s="645"/>
      <c r="CT37" s="645"/>
      <c r="CU37" s="645"/>
      <c r="CV37" s="645"/>
      <c r="CW37" s="645"/>
      <c r="CX37" s="645"/>
      <c r="CY37" s="646"/>
      <c r="CZ37" s="659">
        <v>9.3000000000000007</v>
      </c>
      <c r="DA37" s="660"/>
      <c r="DB37" s="660"/>
      <c r="DC37" s="661"/>
      <c r="DD37" s="634">
        <v>684594</v>
      </c>
      <c r="DE37" s="645"/>
      <c r="DF37" s="645"/>
      <c r="DG37" s="645"/>
      <c r="DH37" s="645"/>
      <c r="DI37" s="645"/>
      <c r="DJ37" s="645"/>
      <c r="DK37" s="646"/>
      <c r="DL37" s="634">
        <v>636732</v>
      </c>
      <c r="DM37" s="645"/>
      <c r="DN37" s="645"/>
      <c r="DO37" s="645"/>
      <c r="DP37" s="645"/>
      <c r="DQ37" s="645"/>
      <c r="DR37" s="645"/>
      <c r="DS37" s="645"/>
      <c r="DT37" s="645"/>
      <c r="DU37" s="645"/>
      <c r="DV37" s="646"/>
      <c r="DW37" s="630">
        <v>13.4</v>
      </c>
      <c r="DX37" s="657"/>
      <c r="DY37" s="657"/>
      <c r="DZ37" s="657"/>
      <c r="EA37" s="657"/>
      <c r="EB37" s="657"/>
      <c r="EC37" s="658"/>
    </row>
    <row r="38" spans="2:133" ht="11.25" customHeight="1" x14ac:dyDescent="0.15">
      <c r="AQ38" s="704" t="s">
        <v>317</v>
      </c>
      <c r="AR38" s="705"/>
      <c r="AS38" s="705"/>
      <c r="AT38" s="705"/>
      <c r="AU38" s="705"/>
      <c r="AV38" s="705"/>
      <c r="AW38" s="705"/>
      <c r="AX38" s="705"/>
      <c r="AY38" s="706"/>
      <c r="AZ38" s="625">
        <v>27963</v>
      </c>
      <c r="BA38" s="626"/>
      <c r="BB38" s="626"/>
      <c r="BC38" s="626"/>
      <c r="BD38" s="645"/>
      <c r="BE38" s="645"/>
      <c r="BF38" s="682"/>
      <c r="BG38" s="639" t="s">
        <v>318</v>
      </c>
      <c r="BH38" s="640"/>
      <c r="BI38" s="640"/>
      <c r="BJ38" s="640"/>
      <c r="BK38" s="640"/>
      <c r="BL38" s="640"/>
      <c r="BM38" s="640"/>
      <c r="BN38" s="640"/>
      <c r="BO38" s="640"/>
      <c r="BP38" s="640"/>
      <c r="BQ38" s="640"/>
      <c r="BR38" s="640"/>
      <c r="BS38" s="640"/>
      <c r="BT38" s="640"/>
      <c r="BU38" s="641"/>
      <c r="BV38" s="625">
        <v>4429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711528</v>
      </c>
      <c r="CS38" s="626"/>
      <c r="CT38" s="626"/>
      <c r="CU38" s="626"/>
      <c r="CV38" s="626"/>
      <c r="CW38" s="626"/>
      <c r="CX38" s="626"/>
      <c r="CY38" s="627"/>
      <c r="CZ38" s="659">
        <v>9.6</v>
      </c>
      <c r="DA38" s="660"/>
      <c r="DB38" s="660"/>
      <c r="DC38" s="661"/>
      <c r="DD38" s="634">
        <v>568311</v>
      </c>
      <c r="DE38" s="626"/>
      <c r="DF38" s="626"/>
      <c r="DG38" s="626"/>
      <c r="DH38" s="626"/>
      <c r="DI38" s="626"/>
      <c r="DJ38" s="626"/>
      <c r="DK38" s="627"/>
      <c r="DL38" s="634">
        <v>543527</v>
      </c>
      <c r="DM38" s="626"/>
      <c r="DN38" s="626"/>
      <c r="DO38" s="626"/>
      <c r="DP38" s="626"/>
      <c r="DQ38" s="626"/>
      <c r="DR38" s="626"/>
      <c r="DS38" s="626"/>
      <c r="DT38" s="626"/>
      <c r="DU38" s="626"/>
      <c r="DV38" s="627"/>
      <c r="DW38" s="630">
        <v>11.5</v>
      </c>
      <c r="DX38" s="657"/>
      <c r="DY38" s="657"/>
      <c r="DZ38" s="657"/>
      <c r="EA38" s="657"/>
      <c r="EB38" s="657"/>
      <c r="EC38" s="658"/>
    </row>
    <row r="39" spans="2:133" ht="11.25" customHeight="1" x14ac:dyDescent="0.15">
      <c r="AQ39" s="704" t="s">
        <v>320</v>
      </c>
      <c r="AR39" s="705"/>
      <c r="AS39" s="705"/>
      <c r="AT39" s="705"/>
      <c r="AU39" s="705"/>
      <c r="AV39" s="705"/>
      <c r="AW39" s="705"/>
      <c r="AX39" s="705"/>
      <c r="AY39" s="706"/>
      <c r="AZ39" s="625" t="s">
        <v>321</v>
      </c>
      <c r="BA39" s="626"/>
      <c r="BB39" s="626"/>
      <c r="BC39" s="626"/>
      <c r="BD39" s="645"/>
      <c r="BE39" s="645"/>
      <c r="BF39" s="682"/>
      <c r="BG39" s="710" t="s">
        <v>322</v>
      </c>
      <c r="BH39" s="711"/>
      <c r="BI39" s="711"/>
      <c r="BJ39" s="711"/>
      <c r="BK39" s="711"/>
      <c r="BL39" s="189"/>
      <c r="BM39" s="640" t="s">
        <v>323</v>
      </c>
      <c r="BN39" s="640"/>
      <c r="BO39" s="640"/>
      <c r="BP39" s="640"/>
      <c r="BQ39" s="640"/>
      <c r="BR39" s="640"/>
      <c r="BS39" s="640"/>
      <c r="BT39" s="640"/>
      <c r="BU39" s="641"/>
      <c r="BV39" s="625">
        <v>113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73394</v>
      </c>
      <c r="CS39" s="645"/>
      <c r="CT39" s="645"/>
      <c r="CU39" s="645"/>
      <c r="CV39" s="645"/>
      <c r="CW39" s="645"/>
      <c r="CX39" s="645"/>
      <c r="CY39" s="646"/>
      <c r="CZ39" s="659">
        <v>1</v>
      </c>
      <c r="DA39" s="660"/>
      <c r="DB39" s="660"/>
      <c r="DC39" s="661"/>
      <c r="DD39" s="634">
        <v>10172</v>
      </c>
      <c r="DE39" s="645"/>
      <c r="DF39" s="645"/>
      <c r="DG39" s="645"/>
      <c r="DH39" s="645"/>
      <c r="DI39" s="645"/>
      <c r="DJ39" s="645"/>
      <c r="DK39" s="646"/>
      <c r="DL39" s="634" t="s">
        <v>321</v>
      </c>
      <c r="DM39" s="645"/>
      <c r="DN39" s="645"/>
      <c r="DO39" s="645"/>
      <c r="DP39" s="645"/>
      <c r="DQ39" s="645"/>
      <c r="DR39" s="645"/>
      <c r="DS39" s="645"/>
      <c r="DT39" s="645"/>
      <c r="DU39" s="645"/>
      <c r="DV39" s="646"/>
      <c r="DW39" s="630" t="s">
        <v>321</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188023</v>
      </c>
      <c r="BA40" s="626"/>
      <c r="BB40" s="626"/>
      <c r="BC40" s="626"/>
      <c r="BD40" s="645"/>
      <c r="BE40" s="645"/>
      <c r="BF40" s="682"/>
      <c r="BG40" s="710"/>
      <c r="BH40" s="711"/>
      <c r="BI40" s="711"/>
      <c r="BJ40" s="711"/>
      <c r="BK40" s="711"/>
      <c r="BL40" s="189"/>
      <c r="BM40" s="640" t="s">
        <v>326</v>
      </c>
      <c r="BN40" s="640"/>
      <c r="BO40" s="640"/>
      <c r="BP40" s="640"/>
      <c r="BQ40" s="640"/>
      <c r="BR40" s="640"/>
      <c r="BS40" s="640"/>
      <c r="BT40" s="640"/>
      <c r="BU40" s="641"/>
      <c r="BV40" s="625">
        <v>115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31988</v>
      </c>
      <c r="CS40" s="626"/>
      <c r="CT40" s="626"/>
      <c r="CU40" s="626"/>
      <c r="CV40" s="626"/>
      <c r="CW40" s="626"/>
      <c r="CX40" s="626"/>
      <c r="CY40" s="627"/>
      <c r="CZ40" s="659">
        <v>0.4</v>
      </c>
      <c r="DA40" s="660"/>
      <c r="DB40" s="660"/>
      <c r="DC40" s="661"/>
      <c r="DD40" s="634">
        <v>189</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328</v>
      </c>
      <c r="AR41" s="648"/>
      <c r="AS41" s="648"/>
      <c r="AT41" s="648"/>
      <c r="AU41" s="648"/>
      <c r="AV41" s="648"/>
      <c r="AW41" s="648"/>
      <c r="AX41" s="648"/>
      <c r="AY41" s="649"/>
      <c r="AZ41" s="697">
        <v>523505</v>
      </c>
      <c r="BA41" s="698"/>
      <c r="BB41" s="698"/>
      <c r="BC41" s="698"/>
      <c r="BD41" s="693"/>
      <c r="BE41" s="693"/>
      <c r="BF41" s="695"/>
      <c r="BG41" s="712"/>
      <c r="BH41" s="713"/>
      <c r="BI41" s="713"/>
      <c r="BJ41" s="713"/>
      <c r="BK41" s="713"/>
      <c r="BL41" s="191"/>
      <c r="BM41" s="648" t="s">
        <v>329</v>
      </c>
      <c r="BN41" s="648"/>
      <c r="BO41" s="648"/>
      <c r="BP41" s="648"/>
      <c r="BQ41" s="648"/>
      <c r="BR41" s="648"/>
      <c r="BS41" s="648"/>
      <c r="BT41" s="648"/>
      <c r="BU41" s="649"/>
      <c r="BV41" s="697">
        <v>290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45"/>
      <c r="CT41" s="645"/>
      <c r="CU41" s="645"/>
      <c r="CV41" s="645"/>
      <c r="CW41" s="645"/>
      <c r="CX41" s="645"/>
      <c r="CY41" s="646"/>
      <c r="CZ41" s="659" t="s">
        <v>331</v>
      </c>
      <c r="DA41" s="660"/>
      <c r="DB41" s="660"/>
      <c r="DC41" s="661"/>
      <c r="DD41" s="634" t="s">
        <v>331</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438255</v>
      </c>
      <c r="CS42" s="626"/>
      <c r="CT42" s="626"/>
      <c r="CU42" s="626"/>
      <c r="CV42" s="626"/>
      <c r="CW42" s="626"/>
      <c r="CX42" s="626"/>
      <c r="CY42" s="627"/>
      <c r="CZ42" s="659">
        <v>5.9</v>
      </c>
      <c r="DA42" s="708"/>
      <c r="DB42" s="708"/>
      <c r="DC42" s="709"/>
      <c r="DD42" s="634">
        <v>202793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12461</v>
      </c>
      <c r="CS43" s="645"/>
      <c r="CT43" s="645"/>
      <c r="CU43" s="645"/>
      <c r="CV43" s="645"/>
      <c r="CW43" s="645"/>
      <c r="CX43" s="645"/>
      <c r="CY43" s="646"/>
      <c r="CZ43" s="659">
        <v>0.2</v>
      </c>
      <c r="DA43" s="660"/>
      <c r="DB43" s="660"/>
      <c r="DC43" s="661"/>
      <c r="DD43" s="634">
        <v>12461</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429300</v>
      </c>
      <c r="CS44" s="626"/>
      <c r="CT44" s="626"/>
      <c r="CU44" s="626"/>
      <c r="CV44" s="626"/>
      <c r="CW44" s="626"/>
      <c r="CX44" s="626"/>
      <c r="CY44" s="627"/>
      <c r="CZ44" s="659">
        <v>5.8</v>
      </c>
      <c r="DA44" s="708"/>
      <c r="DB44" s="708"/>
      <c r="DC44" s="709"/>
      <c r="DD44" s="634">
        <v>193838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67417</v>
      </c>
      <c r="CS45" s="645"/>
      <c r="CT45" s="645"/>
      <c r="CU45" s="645"/>
      <c r="CV45" s="645"/>
      <c r="CW45" s="645"/>
      <c r="CX45" s="645"/>
      <c r="CY45" s="646"/>
      <c r="CZ45" s="659">
        <v>0.9</v>
      </c>
      <c r="DA45" s="660"/>
      <c r="DB45" s="660"/>
      <c r="DC45" s="661"/>
      <c r="DD45" s="634">
        <v>11375</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350798</v>
      </c>
      <c r="CS46" s="626"/>
      <c r="CT46" s="626"/>
      <c r="CU46" s="626"/>
      <c r="CV46" s="626"/>
      <c r="CW46" s="626"/>
      <c r="CX46" s="626"/>
      <c r="CY46" s="627"/>
      <c r="CZ46" s="659">
        <v>4.8</v>
      </c>
      <c r="DA46" s="708"/>
      <c r="DB46" s="708"/>
      <c r="DC46" s="709"/>
      <c r="DD46" s="634">
        <v>181178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8955</v>
      </c>
      <c r="CS47" s="645"/>
      <c r="CT47" s="645"/>
      <c r="CU47" s="645"/>
      <c r="CV47" s="645"/>
      <c r="CW47" s="645"/>
      <c r="CX47" s="645"/>
      <c r="CY47" s="646"/>
      <c r="CZ47" s="659">
        <v>0.1</v>
      </c>
      <c r="DA47" s="660"/>
      <c r="DB47" s="660"/>
      <c r="DC47" s="661"/>
      <c r="DD47" s="634">
        <v>8955</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7378805</v>
      </c>
      <c r="CS49" s="693"/>
      <c r="CT49" s="693"/>
      <c r="CU49" s="693"/>
      <c r="CV49" s="693"/>
      <c r="CW49" s="693"/>
      <c r="CX49" s="693"/>
      <c r="CY49" s="720"/>
      <c r="CZ49" s="721">
        <v>100</v>
      </c>
      <c r="DA49" s="722"/>
      <c r="DB49" s="722"/>
      <c r="DC49" s="723"/>
      <c r="DD49" s="724">
        <v>5606013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9" t="s">
        <v>344</v>
      </c>
      <c r="DK2" s="790"/>
      <c r="DL2" s="790"/>
      <c r="DM2" s="790"/>
      <c r="DN2" s="790"/>
      <c r="DO2" s="791"/>
      <c r="DP2" s="202"/>
      <c r="DQ2" s="789" t="s">
        <v>345</v>
      </c>
      <c r="DR2" s="790"/>
      <c r="DS2" s="790"/>
      <c r="DT2" s="790"/>
      <c r="DU2" s="790"/>
      <c r="DV2" s="790"/>
      <c r="DW2" s="790"/>
      <c r="DX2" s="790"/>
      <c r="DY2" s="790"/>
      <c r="DZ2" s="79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92" t="s">
        <v>346</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72" t="s">
        <v>348</v>
      </c>
      <c r="B5" s="773"/>
      <c r="C5" s="773"/>
      <c r="D5" s="773"/>
      <c r="E5" s="773"/>
      <c r="F5" s="773"/>
      <c r="G5" s="773"/>
      <c r="H5" s="773"/>
      <c r="I5" s="773"/>
      <c r="J5" s="773"/>
      <c r="K5" s="773"/>
      <c r="L5" s="773"/>
      <c r="M5" s="773"/>
      <c r="N5" s="773"/>
      <c r="O5" s="773"/>
      <c r="P5" s="774"/>
      <c r="Q5" s="749" t="s">
        <v>349</v>
      </c>
      <c r="R5" s="750"/>
      <c r="S5" s="750"/>
      <c r="T5" s="750"/>
      <c r="U5" s="751"/>
      <c r="V5" s="749" t="s">
        <v>350</v>
      </c>
      <c r="W5" s="750"/>
      <c r="X5" s="750"/>
      <c r="Y5" s="750"/>
      <c r="Z5" s="751"/>
      <c r="AA5" s="749" t="s">
        <v>351</v>
      </c>
      <c r="AB5" s="750"/>
      <c r="AC5" s="750"/>
      <c r="AD5" s="750"/>
      <c r="AE5" s="750"/>
      <c r="AF5" s="793" t="s">
        <v>352</v>
      </c>
      <c r="AG5" s="750"/>
      <c r="AH5" s="750"/>
      <c r="AI5" s="750"/>
      <c r="AJ5" s="761"/>
      <c r="AK5" s="750" t="s">
        <v>353</v>
      </c>
      <c r="AL5" s="750"/>
      <c r="AM5" s="750"/>
      <c r="AN5" s="750"/>
      <c r="AO5" s="751"/>
      <c r="AP5" s="749" t="s">
        <v>354</v>
      </c>
      <c r="AQ5" s="750"/>
      <c r="AR5" s="750"/>
      <c r="AS5" s="750"/>
      <c r="AT5" s="751"/>
      <c r="AU5" s="749" t="s">
        <v>355</v>
      </c>
      <c r="AV5" s="750"/>
      <c r="AW5" s="750"/>
      <c r="AX5" s="750"/>
      <c r="AY5" s="761"/>
      <c r="AZ5" s="209"/>
      <c r="BA5" s="209"/>
      <c r="BB5" s="209"/>
      <c r="BC5" s="209"/>
      <c r="BD5" s="209"/>
      <c r="BE5" s="210"/>
      <c r="BF5" s="210"/>
      <c r="BG5" s="210"/>
      <c r="BH5" s="210"/>
      <c r="BI5" s="210"/>
      <c r="BJ5" s="210"/>
      <c r="BK5" s="210"/>
      <c r="BL5" s="210"/>
      <c r="BM5" s="210"/>
      <c r="BN5" s="210"/>
      <c r="BO5" s="210"/>
      <c r="BP5" s="210"/>
      <c r="BQ5" s="772" t="s">
        <v>356</v>
      </c>
      <c r="BR5" s="773"/>
      <c r="BS5" s="773"/>
      <c r="BT5" s="773"/>
      <c r="BU5" s="773"/>
      <c r="BV5" s="773"/>
      <c r="BW5" s="773"/>
      <c r="BX5" s="773"/>
      <c r="BY5" s="773"/>
      <c r="BZ5" s="773"/>
      <c r="CA5" s="773"/>
      <c r="CB5" s="773"/>
      <c r="CC5" s="773"/>
      <c r="CD5" s="773"/>
      <c r="CE5" s="773"/>
      <c r="CF5" s="773"/>
      <c r="CG5" s="774"/>
      <c r="CH5" s="749" t="s">
        <v>357</v>
      </c>
      <c r="CI5" s="750"/>
      <c r="CJ5" s="750"/>
      <c r="CK5" s="750"/>
      <c r="CL5" s="751"/>
      <c r="CM5" s="749" t="s">
        <v>358</v>
      </c>
      <c r="CN5" s="750"/>
      <c r="CO5" s="750"/>
      <c r="CP5" s="750"/>
      <c r="CQ5" s="751"/>
      <c r="CR5" s="749" t="s">
        <v>359</v>
      </c>
      <c r="CS5" s="750"/>
      <c r="CT5" s="750"/>
      <c r="CU5" s="750"/>
      <c r="CV5" s="751"/>
      <c r="CW5" s="749" t="s">
        <v>360</v>
      </c>
      <c r="CX5" s="750"/>
      <c r="CY5" s="750"/>
      <c r="CZ5" s="750"/>
      <c r="DA5" s="751"/>
      <c r="DB5" s="749" t="s">
        <v>361</v>
      </c>
      <c r="DC5" s="750"/>
      <c r="DD5" s="750"/>
      <c r="DE5" s="750"/>
      <c r="DF5" s="751"/>
      <c r="DG5" s="755" t="s">
        <v>362</v>
      </c>
      <c r="DH5" s="756"/>
      <c r="DI5" s="756"/>
      <c r="DJ5" s="756"/>
      <c r="DK5" s="757"/>
      <c r="DL5" s="755" t="s">
        <v>363</v>
      </c>
      <c r="DM5" s="756"/>
      <c r="DN5" s="756"/>
      <c r="DO5" s="756"/>
      <c r="DP5" s="757"/>
      <c r="DQ5" s="749" t="s">
        <v>364</v>
      </c>
      <c r="DR5" s="750"/>
      <c r="DS5" s="750"/>
      <c r="DT5" s="750"/>
      <c r="DU5" s="751"/>
      <c r="DV5" s="749" t="s">
        <v>355</v>
      </c>
      <c r="DW5" s="750"/>
      <c r="DX5" s="750"/>
      <c r="DY5" s="750"/>
      <c r="DZ5" s="761"/>
      <c r="EA5" s="207"/>
    </row>
    <row r="6" spans="1:131" s="208" customFormat="1" ht="26.25" customHeight="1" thickBot="1" x14ac:dyDescent="0.2">
      <c r="A6" s="775"/>
      <c r="B6" s="776"/>
      <c r="C6" s="776"/>
      <c r="D6" s="776"/>
      <c r="E6" s="776"/>
      <c r="F6" s="776"/>
      <c r="G6" s="776"/>
      <c r="H6" s="776"/>
      <c r="I6" s="776"/>
      <c r="J6" s="776"/>
      <c r="K6" s="776"/>
      <c r="L6" s="776"/>
      <c r="M6" s="776"/>
      <c r="N6" s="776"/>
      <c r="O6" s="776"/>
      <c r="P6" s="777"/>
      <c r="Q6" s="752"/>
      <c r="R6" s="753"/>
      <c r="S6" s="753"/>
      <c r="T6" s="753"/>
      <c r="U6" s="754"/>
      <c r="V6" s="752"/>
      <c r="W6" s="753"/>
      <c r="X6" s="753"/>
      <c r="Y6" s="753"/>
      <c r="Z6" s="754"/>
      <c r="AA6" s="752"/>
      <c r="AB6" s="753"/>
      <c r="AC6" s="753"/>
      <c r="AD6" s="753"/>
      <c r="AE6" s="753"/>
      <c r="AF6" s="794"/>
      <c r="AG6" s="753"/>
      <c r="AH6" s="753"/>
      <c r="AI6" s="753"/>
      <c r="AJ6" s="762"/>
      <c r="AK6" s="753"/>
      <c r="AL6" s="753"/>
      <c r="AM6" s="753"/>
      <c r="AN6" s="753"/>
      <c r="AO6" s="754"/>
      <c r="AP6" s="752"/>
      <c r="AQ6" s="753"/>
      <c r="AR6" s="753"/>
      <c r="AS6" s="753"/>
      <c r="AT6" s="754"/>
      <c r="AU6" s="752"/>
      <c r="AV6" s="753"/>
      <c r="AW6" s="753"/>
      <c r="AX6" s="753"/>
      <c r="AY6" s="762"/>
      <c r="AZ6" s="205"/>
      <c r="BA6" s="205"/>
      <c r="BB6" s="205"/>
      <c r="BC6" s="205"/>
      <c r="BD6" s="205"/>
      <c r="BE6" s="206"/>
      <c r="BF6" s="206"/>
      <c r="BG6" s="206"/>
      <c r="BH6" s="206"/>
      <c r="BI6" s="206"/>
      <c r="BJ6" s="206"/>
      <c r="BK6" s="206"/>
      <c r="BL6" s="206"/>
      <c r="BM6" s="206"/>
      <c r="BN6" s="206"/>
      <c r="BO6" s="206"/>
      <c r="BP6" s="206"/>
      <c r="BQ6" s="775"/>
      <c r="BR6" s="776"/>
      <c r="BS6" s="776"/>
      <c r="BT6" s="776"/>
      <c r="BU6" s="776"/>
      <c r="BV6" s="776"/>
      <c r="BW6" s="776"/>
      <c r="BX6" s="776"/>
      <c r="BY6" s="776"/>
      <c r="BZ6" s="776"/>
      <c r="CA6" s="776"/>
      <c r="CB6" s="776"/>
      <c r="CC6" s="776"/>
      <c r="CD6" s="776"/>
      <c r="CE6" s="776"/>
      <c r="CF6" s="776"/>
      <c r="CG6" s="777"/>
      <c r="CH6" s="752"/>
      <c r="CI6" s="753"/>
      <c r="CJ6" s="753"/>
      <c r="CK6" s="753"/>
      <c r="CL6" s="754"/>
      <c r="CM6" s="752"/>
      <c r="CN6" s="753"/>
      <c r="CO6" s="753"/>
      <c r="CP6" s="753"/>
      <c r="CQ6" s="754"/>
      <c r="CR6" s="752"/>
      <c r="CS6" s="753"/>
      <c r="CT6" s="753"/>
      <c r="CU6" s="753"/>
      <c r="CV6" s="754"/>
      <c r="CW6" s="752"/>
      <c r="CX6" s="753"/>
      <c r="CY6" s="753"/>
      <c r="CZ6" s="753"/>
      <c r="DA6" s="754"/>
      <c r="DB6" s="752"/>
      <c r="DC6" s="753"/>
      <c r="DD6" s="753"/>
      <c r="DE6" s="753"/>
      <c r="DF6" s="754"/>
      <c r="DG6" s="758"/>
      <c r="DH6" s="759"/>
      <c r="DI6" s="759"/>
      <c r="DJ6" s="759"/>
      <c r="DK6" s="760"/>
      <c r="DL6" s="758"/>
      <c r="DM6" s="759"/>
      <c r="DN6" s="759"/>
      <c r="DO6" s="759"/>
      <c r="DP6" s="760"/>
      <c r="DQ6" s="752"/>
      <c r="DR6" s="753"/>
      <c r="DS6" s="753"/>
      <c r="DT6" s="753"/>
      <c r="DU6" s="754"/>
      <c r="DV6" s="752"/>
      <c r="DW6" s="753"/>
      <c r="DX6" s="753"/>
      <c r="DY6" s="753"/>
      <c r="DZ6" s="762"/>
      <c r="EA6" s="207"/>
    </row>
    <row r="7" spans="1:131" s="208" customFormat="1" ht="26.25" customHeight="1" thickTop="1" x14ac:dyDescent="0.15">
      <c r="A7" s="211">
        <v>1</v>
      </c>
      <c r="B7" s="763" t="s">
        <v>365</v>
      </c>
      <c r="C7" s="764"/>
      <c r="D7" s="764"/>
      <c r="E7" s="764"/>
      <c r="F7" s="764"/>
      <c r="G7" s="764"/>
      <c r="H7" s="764"/>
      <c r="I7" s="764"/>
      <c r="J7" s="764"/>
      <c r="K7" s="764"/>
      <c r="L7" s="764"/>
      <c r="M7" s="764"/>
      <c r="N7" s="764"/>
      <c r="O7" s="764"/>
      <c r="P7" s="765"/>
      <c r="Q7" s="766">
        <v>7114</v>
      </c>
      <c r="R7" s="767"/>
      <c r="S7" s="767"/>
      <c r="T7" s="767"/>
      <c r="U7" s="767"/>
      <c r="V7" s="767">
        <v>7038</v>
      </c>
      <c r="W7" s="767"/>
      <c r="X7" s="767"/>
      <c r="Y7" s="767"/>
      <c r="Z7" s="767"/>
      <c r="AA7" s="767">
        <v>76</v>
      </c>
      <c r="AB7" s="767"/>
      <c r="AC7" s="767"/>
      <c r="AD7" s="767"/>
      <c r="AE7" s="768"/>
      <c r="AF7" s="769">
        <v>59</v>
      </c>
      <c r="AG7" s="770"/>
      <c r="AH7" s="770"/>
      <c r="AI7" s="770"/>
      <c r="AJ7" s="771"/>
      <c r="AK7" s="809">
        <v>0</v>
      </c>
      <c r="AL7" s="810"/>
      <c r="AM7" s="810"/>
      <c r="AN7" s="810"/>
      <c r="AO7" s="810"/>
      <c r="AP7" s="810">
        <v>6564</v>
      </c>
      <c r="AQ7" s="810"/>
      <c r="AR7" s="810"/>
      <c r="AS7" s="810"/>
      <c r="AT7" s="810"/>
      <c r="AU7" s="811"/>
      <c r="AV7" s="811"/>
      <c r="AW7" s="811"/>
      <c r="AX7" s="811"/>
      <c r="AY7" s="812"/>
      <c r="AZ7" s="205"/>
      <c r="BA7" s="205"/>
      <c r="BB7" s="205"/>
      <c r="BC7" s="205"/>
      <c r="BD7" s="205"/>
      <c r="BE7" s="206"/>
      <c r="BF7" s="206"/>
      <c r="BG7" s="206"/>
      <c r="BH7" s="206"/>
      <c r="BI7" s="206"/>
      <c r="BJ7" s="206"/>
      <c r="BK7" s="206"/>
      <c r="BL7" s="206"/>
      <c r="BM7" s="206"/>
      <c r="BN7" s="206"/>
      <c r="BO7" s="206"/>
      <c r="BP7" s="206"/>
      <c r="BQ7" s="212">
        <v>1</v>
      </c>
      <c r="BR7" s="213"/>
      <c r="BS7" s="746" t="s">
        <v>544</v>
      </c>
      <c r="BT7" s="747"/>
      <c r="BU7" s="747"/>
      <c r="BV7" s="747"/>
      <c r="BW7" s="747"/>
      <c r="BX7" s="747"/>
      <c r="BY7" s="747"/>
      <c r="BZ7" s="747"/>
      <c r="CA7" s="747"/>
      <c r="CB7" s="747"/>
      <c r="CC7" s="747"/>
      <c r="CD7" s="747"/>
      <c r="CE7" s="747"/>
      <c r="CF7" s="747"/>
      <c r="CG7" s="748"/>
      <c r="CH7" s="806">
        <v>9</v>
      </c>
      <c r="CI7" s="807"/>
      <c r="CJ7" s="807"/>
      <c r="CK7" s="807"/>
      <c r="CL7" s="808"/>
      <c r="CM7" s="806">
        <v>858</v>
      </c>
      <c r="CN7" s="807"/>
      <c r="CO7" s="807"/>
      <c r="CP7" s="807"/>
      <c r="CQ7" s="808"/>
      <c r="CR7" s="806">
        <v>5</v>
      </c>
      <c r="CS7" s="807"/>
      <c r="CT7" s="807"/>
      <c r="CU7" s="807"/>
      <c r="CV7" s="808"/>
      <c r="CW7" s="806">
        <v>0</v>
      </c>
      <c r="CX7" s="807"/>
      <c r="CY7" s="807"/>
      <c r="CZ7" s="807"/>
      <c r="DA7" s="808"/>
      <c r="DB7" s="806">
        <v>923</v>
      </c>
      <c r="DC7" s="807"/>
      <c r="DD7" s="807"/>
      <c r="DE7" s="807"/>
      <c r="DF7" s="808"/>
      <c r="DG7" s="806">
        <v>0</v>
      </c>
      <c r="DH7" s="807"/>
      <c r="DI7" s="807"/>
      <c r="DJ7" s="807"/>
      <c r="DK7" s="808"/>
      <c r="DL7" s="806">
        <v>0</v>
      </c>
      <c r="DM7" s="807"/>
      <c r="DN7" s="807"/>
      <c r="DO7" s="807"/>
      <c r="DP7" s="808"/>
      <c r="DQ7" s="806">
        <v>0</v>
      </c>
      <c r="DR7" s="807"/>
      <c r="DS7" s="807"/>
      <c r="DT7" s="807"/>
      <c r="DU7" s="808"/>
      <c r="DV7" s="795"/>
      <c r="DW7" s="796"/>
      <c r="DX7" s="796"/>
      <c r="DY7" s="796"/>
      <c r="DZ7" s="797"/>
      <c r="EA7" s="207"/>
    </row>
    <row r="8" spans="1:131" s="208" customFormat="1" ht="26.25" customHeight="1" x14ac:dyDescent="0.15">
      <c r="A8" s="214">
        <v>2</v>
      </c>
      <c r="B8" s="784" t="s">
        <v>366</v>
      </c>
      <c r="C8" s="785"/>
      <c r="D8" s="785"/>
      <c r="E8" s="785"/>
      <c r="F8" s="785"/>
      <c r="G8" s="785"/>
      <c r="H8" s="785"/>
      <c r="I8" s="785"/>
      <c r="J8" s="785"/>
      <c r="K8" s="785"/>
      <c r="L8" s="785"/>
      <c r="M8" s="785"/>
      <c r="N8" s="785"/>
      <c r="O8" s="785"/>
      <c r="P8" s="786"/>
      <c r="Q8" s="787">
        <v>18</v>
      </c>
      <c r="R8" s="788"/>
      <c r="S8" s="788"/>
      <c r="T8" s="788"/>
      <c r="U8" s="788"/>
      <c r="V8" s="788">
        <v>17</v>
      </c>
      <c r="W8" s="788"/>
      <c r="X8" s="788"/>
      <c r="Y8" s="788"/>
      <c r="Z8" s="788"/>
      <c r="AA8" s="788">
        <v>1</v>
      </c>
      <c r="AB8" s="788"/>
      <c r="AC8" s="788"/>
      <c r="AD8" s="788"/>
      <c r="AE8" s="798"/>
      <c r="AF8" s="799">
        <v>1</v>
      </c>
      <c r="AG8" s="800"/>
      <c r="AH8" s="800"/>
      <c r="AI8" s="800"/>
      <c r="AJ8" s="801"/>
      <c r="AK8" s="802">
        <v>0</v>
      </c>
      <c r="AL8" s="803"/>
      <c r="AM8" s="803"/>
      <c r="AN8" s="803"/>
      <c r="AO8" s="803"/>
      <c r="AP8" s="803">
        <v>9</v>
      </c>
      <c r="AQ8" s="803"/>
      <c r="AR8" s="803"/>
      <c r="AS8" s="803"/>
      <c r="AT8" s="803"/>
      <c r="AU8" s="804"/>
      <c r="AV8" s="804"/>
      <c r="AW8" s="804"/>
      <c r="AX8" s="804"/>
      <c r="AY8" s="805"/>
      <c r="AZ8" s="205"/>
      <c r="BA8" s="205"/>
      <c r="BB8" s="205"/>
      <c r="BC8" s="205"/>
      <c r="BD8" s="205"/>
      <c r="BE8" s="206"/>
      <c r="BF8" s="206"/>
      <c r="BG8" s="206"/>
      <c r="BH8" s="206"/>
      <c r="BI8" s="206"/>
      <c r="BJ8" s="206"/>
      <c r="BK8" s="206"/>
      <c r="BL8" s="206"/>
      <c r="BM8" s="206"/>
      <c r="BN8" s="206"/>
      <c r="BO8" s="206"/>
      <c r="BP8" s="206"/>
      <c r="BQ8" s="215">
        <v>2</v>
      </c>
      <c r="BR8" s="216"/>
      <c r="BS8" s="743" t="s">
        <v>545</v>
      </c>
      <c r="BT8" s="744"/>
      <c r="BU8" s="744"/>
      <c r="BV8" s="744"/>
      <c r="BW8" s="744"/>
      <c r="BX8" s="744"/>
      <c r="BY8" s="744"/>
      <c r="BZ8" s="744"/>
      <c r="CA8" s="744"/>
      <c r="CB8" s="744"/>
      <c r="CC8" s="744"/>
      <c r="CD8" s="744"/>
      <c r="CE8" s="744"/>
      <c r="CF8" s="744"/>
      <c r="CG8" s="745"/>
      <c r="CH8" s="778">
        <v>7</v>
      </c>
      <c r="CI8" s="779"/>
      <c r="CJ8" s="779"/>
      <c r="CK8" s="779"/>
      <c r="CL8" s="780"/>
      <c r="CM8" s="778">
        <v>182</v>
      </c>
      <c r="CN8" s="779"/>
      <c r="CO8" s="779"/>
      <c r="CP8" s="779"/>
      <c r="CQ8" s="780"/>
      <c r="CR8" s="778">
        <v>15</v>
      </c>
      <c r="CS8" s="779"/>
      <c r="CT8" s="779"/>
      <c r="CU8" s="779"/>
      <c r="CV8" s="780"/>
      <c r="CW8" s="778">
        <v>0</v>
      </c>
      <c r="CX8" s="779"/>
      <c r="CY8" s="779"/>
      <c r="CZ8" s="779"/>
      <c r="DA8" s="780"/>
      <c r="DB8" s="778">
        <v>0</v>
      </c>
      <c r="DC8" s="779"/>
      <c r="DD8" s="779"/>
      <c r="DE8" s="779"/>
      <c r="DF8" s="780"/>
      <c r="DG8" s="778">
        <v>0</v>
      </c>
      <c r="DH8" s="779"/>
      <c r="DI8" s="779"/>
      <c r="DJ8" s="779"/>
      <c r="DK8" s="780"/>
      <c r="DL8" s="778">
        <v>0</v>
      </c>
      <c r="DM8" s="779"/>
      <c r="DN8" s="779"/>
      <c r="DO8" s="779"/>
      <c r="DP8" s="780"/>
      <c r="DQ8" s="778">
        <v>0</v>
      </c>
      <c r="DR8" s="779"/>
      <c r="DS8" s="779"/>
      <c r="DT8" s="779"/>
      <c r="DU8" s="780"/>
      <c r="DV8" s="781"/>
      <c r="DW8" s="782"/>
      <c r="DX8" s="782"/>
      <c r="DY8" s="782"/>
      <c r="DZ8" s="783"/>
      <c r="EA8" s="207"/>
    </row>
    <row r="9" spans="1:131" s="208" customFormat="1" ht="26.25" customHeight="1" x14ac:dyDescent="0.15">
      <c r="A9" s="214">
        <v>3</v>
      </c>
      <c r="B9" s="784" t="s">
        <v>367</v>
      </c>
      <c r="C9" s="785"/>
      <c r="D9" s="785"/>
      <c r="E9" s="785"/>
      <c r="F9" s="785"/>
      <c r="G9" s="785"/>
      <c r="H9" s="785"/>
      <c r="I9" s="785"/>
      <c r="J9" s="785"/>
      <c r="K9" s="785"/>
      <c r="L9" s="785"/>
      <c r="M9" s="785"/>
      <c r="N9" s="785"/>
      <c r="O9" s="785"/>
      <c r="P9" s="786"/>
      <c r="Q9" s="787">
        <v>4</v>
      </c>
      <c r="R9" s="788"/>
      <c r="S9" s="788"/>
      <c r="T9" s="788"/>
      <c r="U9" s="788"/>
      <c r="V9" s="788">
        <v>4</v>
      </c>
      <c r="W9" s="788"/>
      <c r="X9" s="788"/>
      <c r="Y9" s="788"/>
      <c r="Z9" s="788"/>
      <c r="AA9" s="788">
        <v>0</v>
      </c>
      <c r="AB9" s="788"/>
      <c r="AC9" s="788"/>
      <c r="AD9" s="788"/>
      <c r="AE9" s="798"/>
      <c r="AF9" s="799">
        <v>0</v>
      </c>
      <c r="AG9" s="800"/>
      <c r="AH9" s="800"/>
      <c r="AI9" s="800"/>
      <c r="AJ9" s="801"/>
      <c r="AK9" s="802">
        <v>0</v>
      </c>
      <c r="AL9" s="803"/>
      <c r="AM9" s="803"/>
      <c r="AN9" s="803"/>
      <c r="AO9" s="803"/>
      <c r="AP9" s="803">
        <v>0</v>
      </c>
      <c r="AQ9" s="803"/>
      <c r="AR9" s="803"/>
      <c r="AS9" s="803"/>
      <c r="AT9" s="803"/>
      <c r="AU9" s="804"/>
      <c r="AV9" s="804"/>
      <c r="AW9" s="804"/>
      <c r="AX9" s="804"/>
      <c r="AY9" s="805"/>
      <c r="AZ9" s="205"/>
      <c r="BA9" s="205"/>
      <c r="BB9" s="205"/>
      <c r="BC9" s="205"/>
      <c r="BD9" s="205"/>
      <c r="BE9" s="206"/>
      <c r="BF9" s="206"/>
      <c r="BG9" s="206"/>
      <c r="BH9" s="206"/>
      <c r="BI9" s="206"/>
      <c r="BJ9" s="206"/>
      <c r="BK9" s="206"/>
      <c r="BL9" s="206"/>
      <c r="BM9" s="206"/>
      <c r="BN9" s="206"/>
      <c r="BO9" s="206"/>
      <c r="BP9" s="206"/>
      <c r="BQ9" s="215">
        <v>3</v>
      </c>
      <c r="BR9" s="216"/>
      <c r="BS9" s="743"/>
      <c r="BT9" s="744"/>
      <c r="BU9" s="744"/>
      <c r="BV9" s="744"/>
      <c r="BW9" s="744"/>
      <c r="BX9" s="744"/>
      <c r="BY9" s="744"/>
      <c r="BZ9" s="744"/>
      <c r="CA9" s="744"/>
      <c r="CB9" s="744"/>
      <c r="CC9" s="744"/>
      <c r="CD9" s="744"/>
      <c r="CE9" s="744"/>
      <c r="CF9" s="744"/>
      <c r="CG9" s="745"/>
      <c r="CH9" s="778"/>
      <c r="CI9" s="779"/>
      <c r="CJ9" s="779"/>
      <c r="CK9" s="779"/>
      <c r="CL9" s="780"/>
      <c r="CM9" s="778"/>
      <c r="CN9" s="779"/>
      <c r="CO9" s="779"/>
      <c r="CP9" s="779"/>
      <c r="CQ9" s="780"/>
      <c r="CR9" s="778"/>
      <c r="CS9" s="779"/>
      <c r="CT9" s="779"/>
      <c r="CU9" s="779"/>
      <c r="CV9" s="780"/>
      <c r="CW9" s="778"/>
      <c r="CX9" s="779"/>
      <c r="CY9" s="779"/>
      <c r="CZ9" s="779"/>
      <c r="DA9" s="780"/>
      <c r="DB9" s="778"/>
      <c r="DC9" s="779"/>
      <c r="DD9" s="779"/>
      <c r="DE9" s="779"/>
      <c r="DF9" s="780"/>
      <c r="DG9" s="778"/>
      <c r="DH9" s="779"/>
      <c r="DI9" s="779"/>
      <c r="DJ9" s="779"/>
      <c r="DK9" s="780"/>
      <c r="DL9" s="778"/>
      <c r="DM9" s="779"/>
      <c r="DN9" s="779"/>
      <c r="DO9" s="779"/>
      <c r="DP9" s="780"/>
      <c r="DQ9" s="778"/>
      <c r="DR9" s="779"/>
      <c r="DS9" s="779"/>
      <c r="DT9" s="779"/>
      <c r="DU9" s="780"/>
      <c r="DV9" s="781"/>
      <c r="DW9" s="782"/>
      <c r="DX9" s="782"/>
      <c r="DY9" s="782"/>
      <c r="DZ9" s="783"/>
      <c r="EA9" s="207"/>
    </row>
    <row r="10" spans="1:131" s="208" customFormat="1" ht="26.25" customHeight="1" x14ac:dyDescent="0.15">
      <c r="A10" s="214">
        <v>4</v>
      </c>
      <c r="B10" s="784" t="s">
        <v>368</v>
      </c>
      <c r="C10" s="785"/>
      <c r="D10" s="785"/>
      <c r="E10" s="785"/>
      <c r="F10" s="785"/>
      <c r="G10" s="785"/>
      <c r="H10" s="785"/>
      <c r="I10" s="785"/>
      <c r="J10" s="785"/>
      <c r="K10" s="785"/>
      <c r="L10" s="785"/>
      <c r="M10" s="785"/>
      <c r="N10" s="785"/>
      <c r="O10" s="785"/>
      <c r="P10" s="786"/>
      <c r="Q10" s="787">
        <v>441</v>
      </c>
      <c r="R10" s="788"/>
      <c r="S10" s="788"/>
      <c r="T10" s="788"/>
      <c r="U10" s="788"/>
      <c r="V10" s="788">
        <v>441</v>
      </c>
      <c r="W10" s="788"/>
      <c r="X10" s="788"/>
      <c r="Y10" s="788"/>
      <c r="Z10" s="788"/>
      <c r="AA10" s="788">
        <v>0</v>
      </c>
      <c r="AB10" s="788"/>
      <c r="AC10" s="788"/>
      <c r="AD10" s="788"/>
      <c r="AE10" s="798"/>
      <c r="AF10" s="799">
        <v>0</v>
      </c>
      <c r="AG10" s="800"/>
      <c r="AH10" s="800"/>
      <c r="AI10" s="800"/>
      <c r="AJ10" s="801"/>
      <c r="AK10" s="802">
        <v>0</v>
      </c>
      <c r="AL10" s="803"/>
      <c r="AM10" s="803"/>
      <c r="AN10" s="803"/>
      <c r="AO10" s="803"/>
      <c r="AP10" s="803">
        <v>197</v>
      </c>
      <c r="AQ10" s="803"/>
      <c r="AR10" s="803"/>
      <c r="AS10" s="803"/>
      <c r="AT10" s="803"/>
      <c r="AU10" s="804"/>
      <c r="AV10" s="804"/>
      <c r="AW10" s="804"/>
      <c r="AX10" s="804"/>
      <c r="AY10" s="805"/>
      <c r="AZ10" s="205"/>
      <c r="BA10" s="205"/>
      <c r="BB10" s="205"/>
      <c r="BC10" s="205"/>
      <c r="BD10" s="205"/>
      <c r="BE10" s="206"/>
      <c r="BF10" s="206"/>
      <c r="BG10" s="206"/>
      <c r="BH10" s="206"/>
      <c r="BI10" s="206"/>
      <c r="BJ10" s="206"/>
      <c r="BK10" s="206"/>
      <c r="BL10" s="206"/>
      <c r="BM10" s="206"/>
      <c r="BN10" s="206"/>
      <c r="BO10" s="206"/>
      <c r="BP10" s="206"/>
      <c r="BQ10" s="215">
        <v>4</v>
      </c>
      <c r="BR10" s="216"/>
      <c r="BS10" s="743"/>
      <c r="BT10" s="744"/>
      <c r="BU10" s="744"/>
      <c r="BV10" s="744"/>
      <c r="BW10" s="744"/>
      <c r="BX10" s="744"/>
      <c r="BY10" s="744"/>
      <c r="BZ10" s="744"/>
      <c r="CA10" s="744"/>
      <c r="CB10" s="744"/>
      <c r="CC10" s="744"/>
      <c r="CD10" s="744"/>
      <c r="CE10" s="744"/>
      <c r="CF10" s="744"/>
      <c r="CG10" s="745"/>
      <c r="CH10" s="778"/>
      <c r="CI10" s="779"/>
      <c r="CJ10" s="779"/>
      <c r="CK10" s="779"/>
      <c r="CL10" s="780"/>
      <c r="CM10" s="778"/>
      <c r="CN10" s="779"/>
      <c r="CO10" s="779"/>
      <c r="CP10" s="779"/>
      <c r="CQ10" s="780"/>
      <c r="CR10" s="778"/>
      <c r="CS10" s="779"/>
      <c r="CT10" s="779"/>
      <c r="CU10" s="779"/>
      <c r="CV10" s="780"/>
      <c r="CW10" s="778"/>
      <c r="CX10" s="779"/>
      <c r="CY10" s="779"/>
      <c r="CZ10" s="779"/>
      <c r="DA10" s="780"/>
      <c r="DB10" s="778"/>
      <c r="DC10" s="779"/>
      <c r="DD10" s="779"/>
      <c r="DE10" s="779"/>
      <c r="DF10" s="780"/>
      <c r="DG10" s="778"/>
      <c r="DH10" s="779"/>
      <c r="DI10" s="779"/>
      <c r="DJ10" s="779"/>
      <c r="DK10" s="780"/>
      <c r="DL10" s="778"/>
      <c r="DM10" s="779"/>
      <c r="DN10" s="779"/>
      <c r="DO10" s="779"/>
      <c r="DP10" s="780"/>
      <c r="DQ10" s="778"/>
      <c r="DR10" s="779"/>
      <c r="DS10" s="779"/>
      <c r="DT10" s="779"/>
      <c r="DU10" s="780"/>
      <c r="DV10" s="781"/>
      <c r="DW10" s="782"/>
      <c r="DX10" s="782"/>
      <c r="DY10" s="782"/>
      <c r="DZ10" s="783"/>
      <c r="EA10" s="207"/>
    </row>
    <row r="11" spans="1:131" s="208" customFormat="1" ht="26.25" customHeight="1" x14ac:dyDescent="0.15">
      <c r="A11" s="214">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205"/>
      <c r="BA11" s="205"/>
      <c r="BB11" s="205"/>
      <c r="BC11" s="205"/>
      <c r="BD11" s="205"/>
      <c r="BE11" s="206"/>
      <c r="BF11" s="206"/>
      <c r="BG11" s="206"/>
      <c r="BH11" s="206"/>
      <c r="BI11" s="206"/>
      <c r="BJ11" s="206"/>
      <c r="BK11" s="206"/>
      <c r="BL11" s="206"/>
      <c r="BM11" s="206"/>
      <c r="BN11" s="206"/>
      <c r="BO11" s="206"/>
      <c r="BP11" s="206"/>
      <c r="BQ11" s="215">
        <v>5</v>
      </c>
      <c r="BR11" s="216"/>
      <c r="BS11" s="743"/>
      <c r="BT11" s="744"/>
      <c r="BU11" s="744"/>
      <c r="BV11" s="744"/>
      <c r="BW11" s="744"/>
      <c r="BX11" s="744"/>
      <c r="BY11" s="744"/>
      <c r="BZ11" s="744"/>
      <c r="CA11" s="744"/>
      <c r="CB11" s="744"/>
      <c r="CC11" s="744"/>
      <c r="CD11" s="744"/>
      <c r="CE11" s="744"/>
      <c r="CF11" s="744"/>
      <c r="CG11" s="745"/>
      <c r="CH11" s="778"/>
      <c r="CI11" s="779"/>
      <c r="CJ11" s="779"/>
      <c r="CK11" s="779"/>
      <c r="CL11" s="780"/>
      <c r="CM11" s="778"/>
      <c r="CN11" s="779"/>
      <c r="CO11" s="779"/>
      <c r="CP11" s="779"/>
      <c r="CQ11" s="780"/>
      <c r="CR11" s="778"/>
      <c r="CS11" s="779"/>
      <c r="CT11" s="779"/>
      <c r="CU11" s="779"/>
      <c r="CV11" s="780"/>
      <c r="CW11" s="778"/>
      <c r="CX11" s="779"/>
      <c r="CY11" s="779"/>
      <c r="CZ11" s="779"/>
      <c r="DA11" s="780"/>
      <c r="DB11" s="778"/>
      <c r="DC11" s="779"/>
      <c r="DD11" s="779"/>
      <c r="DE11" s="779"/>
      <c r="DF11" s="780"/>
      <c r="DG11" s="778"/>
      <c r="DH11" s="779"/>
      <c r="DI11" s="779"/>
      <c r="DJ11" s="779"/>
      <c r="DK11" s="780"/>
      <c r="DL11" s="778"/>
      <c r="DM11" s="779"/>
      <c r="DN11" s="779"/>
      <c r="DO11" s="779"/>
      <c r="DP11" s="780"/>
      <c r="DQ11" s="778"/>
      <c r="DR11" s="779"/>
      <c r="DS11" s="779"/>
      <c r="DT11" s="779"/>
      <c r="DU11" s="780"/>
      <c r="DV11" s="781"/>
      <c r="DW11" s="782"/>
      <c r="DX11" s="782"/>
      <c r="DY11" s="782"/>
      <c r="DZ11" s="783"/>
      <c r="EA11" s="207"/>
    </row>
    <row r="12" spans="1:131" s="208" customFormat="1" ht="26.25" customHeight="1" x14ac:dyDescent="0.15">
      <c r="A12" s="214">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205"/>
      <c r="BA12" s="205"/>
      <c r="BB12" s="205"/>
      <c r="BC12" s="205"/>
      <c r="BD12" s="205"/>
      <c r="BE12" s="206"/>
      <c r="BF12" s="206"/>
      <c r="BG12" s="206"/>
      <c r="BH12" s="206"/>
      <c r="BI12" s="206"/>
      <c r="BJ12" s="206"/>
      <c r="BK12" s="206"/>
      <c r="BL12" s="206"/>
      <c r="BM12" s="206"/>
      <c r="BN12" s="206"/>
      <c r="BO12" s="206"/>
      <c r="BP12" s="206"/>
      <c r="BQ12" s="215">
        <v>6</v>
      </c>
      <c r="BR12" s="216"/>
      <c r="BS12" s="743"/>
      <c r="BT12" s="744"/>
      <c r="BU12" s="744"/>
      <c r="BV12" s="744"/>
      <c r="BW12" s="744"/>
      <c r="BX12" s="744"/>
      <c r="BY12" s="744"/>
      <c r="BZ12" s="744"/>
      <c r="CA12" s="744"/>
      <c r="CB12" s="744"/>
      <c r="CC12" s="744"/>
      <c r="CD12" s="744"/>
      <c r="CE12" s="744"/>
      <c r="CF12" s="744"/>
      <c r="CG12" s="745"/>
      <c r="CH12" s="778"/>
      <c r="CI12" s="779"/>
      <c r="CJ12" s="779"/>
      <c r="CK12" s="779"/>
      <c r="CL12" s="780"/>
      <c r="CM12" s="778"/>
      <c r="CN12" s="779"/>
      <c r="CO12" s="779"/>
      <c r="CP12" s="779"/>
      <c r="CQ12" s="780"/>
      <c r="CR12" s="778"/>
      <c r="CS12" s="779"/>
      <c r="CT12" s="779"/>
      <c r="CU12" s="779"/>
      <c r="CV12" s="780"/>
      <c r="CW12" s="778"/>
      <c r="CX12" s="779"/>
      <c r="CY12" s="779"/>
      <c r="CZ12" s="779"/>
      <c r="DA12" s="780"/>
      <c r="DB12" s="778"/>
      <c r="DC12" s="779"/>
      <c r="DD12" s="779"/>
      <c r="DE12" s="779"/>
      <c r="DF12" s="780"/>
      <c r="DG12" s="778"/>
      <c r="DH12" s="779"/>
      <c r="DI12" s="779"/>
      <c r="DJ12" s="779"/>
      <c r="DK12" s="780"/>
      <c r="DL12" s="778"/>
      <c r="DM12" s="779"/>
      <c r="DN12" s="779"/>
      <c r="DO12" s="779"/>
      <c r="DP12" s="780"/>
      <c r="DQ12" s="778"/>
      <c r="DR12" s="779"/>
      <c r="DS12" s="779"/>
      <c r="DT12" s="779"/>
      <c r="DU12" s="780"/>
      <c r="DV12" s="781"/>
      <c r="DW12" s="782"/>
      <c r="DX12" s="782"/>
      <c r="DY12" s="782"/>
      <c r="DZ12" s="783"/>
      <c r="EA12" s="207"/>
    </row>
    <row r="13" spans="1:131" s="208" customFormat="1" ht="26.25" customHeight="1" x14ac:dyDescent="0.15">
      <c r="A13" s="214">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205"/>
      <c r="BA13" s="205"/>
      <c r="BB13" s="205"/>
      <c r="BC13" s="205"/>
      <c r="BD13" s="205"/>
      <c r="BE13" s="206"/>
      <c r="BF13" s="206"/>
      <c r="BG13" s="206"/>
      <c r="BH13" s="206"/>
      <c r="BI13" s="206"/>
      <c r="BJ13" s="206"/>
      <c r="BK13" s="206"/>
      <c r="BL13" s="206"/>
      <c r="BM13" s="206"/>
      <c r="BN13" s="206"/>
      <c r="BO13" s="206"/>
      <c r="BP13" s="206"/>
      <c r="BQ13" s="215">
        <v>7</v>
      </c>
      <c r="BR13" s="216"/>
      <c r="BS13" s="743"/>
      <c r="BT13" s="744"/>
      <c r="BU13" s="744"/>
      <c r="BV13" s="744"/>
      <c r="BW13" s="744"/>
      <c r="BX13" s="744"/>
      <c r="BY13" s="744"/>
      <c r="BZ13" s="744"/>
      <c r="CA13" s="744"/>
      <c r="CB13" s="744"/>
      <c r="CC13" s="744"/>
      <c r="CD13" s="744"/>
      <c r="CE13" s="744"/>
      <c r="CF13" s="744"/>
      <c r="CG13" s="745"/>
      <c r="CH13" s="778"/>
      <c r="CI13" s="779"/>
      <c r="CJ13" s="779"/>
      <c r="CK13" s="779"/>
      <c r="CL13" s="780"/>
      <c r="CM13" s="778"/>
      <c r="CN13" s="779"/>
      <c r="CO13" s="779"/>
      <c r="CP13" s="779"/>
      <c r="CQ13" s="780"/>
      <c r="CR13" s="778"/>
      <c r="CS13" s="779"/>
      <c r="CT13" s="779"/>
      <c r="CU13" s="779"/>
      <c r="CV13" s="780"/>
      <c r="CW13" s="778"/>
      <c r="CX13" s="779"/>
      <c r="CY13" s="779"/>
      <c r="CZ13" s="779"/>
      <c r="DA13" s="780"/>
      <c r="DB13" s="778"/>
      <c r="DC13" s="779"/>
      <c r="DD13" s="779"/>
      <c r="DE13" s="779"/>
      <c r="DF13" s="780"/>
      <c r="DG13" s="778"/>
      <c r="DH13" s="779"/>
      <c r="DI13" s="779"/>
      <c r="DJ13" s="779"/>
      <c r="DK13" s="780"/>
      <c r="DL13" s="778"/>
      <c r="DM13" s="779"/>
      <c r="DN13" s="779"/>
      <c r="DO13" s="779"/>
      <c r="DP13" s="780"/>
      <c r="DQ13" s="778"/>
      <c r="DR13" s="779"/>
      <c r="DS13" s="779"/>
      <c r="DT13" s="779"/>
      <c r="DU13" s="780"/>
      <c r="DV13" s="781"/>
      <c r="DW13" s="782"/>
      <c r="DX13" s="782"/>
      <c r="DY13" s="782"/>
      <c r="DZ13" s="783"/>
      <c r="EA13" s="207"/>
    </row>
    <row r="14" spans="1:131" s="208" customFormat="1" ht="26.25" customHeight="1" x14ac:dyDescent="0.15">
      <c r="A14" s="214">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205"/>
      <c r="BA14" s="205"/>
      <c r="BB14" s="205"/>
      <c r="BC14" s="205"/>
      <c r="BD14" s="205"/>
      <c r="BE14" s="206"/>
      <c r="BF14" s="206"/>
      <c r="BG14" s="206"/>
      <c r="BH14" s="206"/>
      <c r="BI14" s="206"/>
      <c r="BJ14" s="206"/>
      <c r="BK14" s="206"/>
      <c r="BL14" s="206"/>
      <c r="BM14" s="206"/>
      <c r="BN14" s="206"/>
      <c r="BO14" s="206"/>
      <c r="BP14" s="206"/>
      <c r="BQ14" s="215">
        <v>8</v>
      </c>
      <c r="BR14" s="216"/>
      <c r="BS14" s="743"/>
      <c r="BT14" s="744"/>
      <c r="BU14" s="744"/>
      <c r="BV14" s="744"/>
      <c r="BW14" s="744"/>
      <c r="BX14" s="744"/>
      <c r="BY14" s="744"/>
      <c r="BZ14" s="744"/>
      <c r="CA14" s="744"/>
      <c r="CB14" s="744"/>
      <c r="CC14" s="744"/>
      <c r="CD14" s="744"/>
      <c r="CE14" s="744"/>
      <c r="CF14" s="744"/>
      <c r="CG14" s="745"/>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81"/>
      <c r="DW14" s="782"/>
      <c r="DX14" s="782"/>
      <c r="DY14" s="782"/>
      <c r="DZ14" s="783"/>
      <c r="EA14" s="207"/>
    </row>
    <row r="15" spans="1:131" s="208" customFormat="1" ht="26.25" customHeight="1" x14ac:dyDescent="0.15">
      <c r="A15" s="214">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205"/>
      <c r="BA15" s="205"/>
      <c r="BB15" s="205"/>
      <c r="BC15" s="205"/>
      <c r="BD15" s="205"/>
      <c r="BE15" s="206"/>
      <c r="BF15" s="206"/>
      <c r="BG15" s="206"/>
      <c r="BH15" s="206"/>
      <c r="BI15" s="206"/>
      <c r="BJ15" s="206"/>
      <c r="BK15" s="206"/>
      <c r="BL15" s="206"/>
      <c r="BM15" s="206"/>
      <c r="BN15" s="206"/>
      <c r="BO15" s="206"/>
      <c r="BP15" s="206"/>
      <c r="BQ15" s="215">
        <v>9</v>
      </c>
      <c r="BR15" s="216"/>
      <c r="BS15" s="743"/>
      <c r="BT15" s="744"/>
      <c r="BU15" s="744"/>
      <c r="BV15" s="744"/>
      <c r="BW15" s="744"/>
      <c r="BX15" s="744"/>
      <c r="BY15" s="744"/>
      <c r="BZ15" s="744"/>
      <c r="CA15" s="744"/>
      <c r="CB15" s="744"/>
      <c r="CC15" s="744"/>
      <c r="CD15" s="744"/>
      <c r="CE15" s="744"/>
      <c r="CF15" s="744"/>
      <c r="CG15" s="745"/>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81"/>
      <c r="DW15" s="782"/>
      <c r="DX15" s="782"/>
      <c r="DY15" s="782"/>
      <c r="DZ15" s="783"/>
      <c r="EA15" s="207"/>
    </row>
    <row r="16" spans="1:131" s="208" customFormat="1" ht="26.25" customHeight="1" x14ac:dyDescent="0.15">
      <c r="A16" s="214">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205"/>
      <c r="BA16" s="205"/>
      <c r="BB16" s="205"/>
      <c r="BC16" s="205"/>
      <c r="BD16" s="205"/>
      <c r="BE16" s="206"/>
      <c r="BF16" s="206"/>
      <c r="BG16" s="206"/>
      <c r="BH16" s="206"/>
      <c r="BI16" s="206"/>
      <c r="BJ16" s="206"/>
      <c r="BK16" s="206"/>
      <c r="BL16" s="206"/>
      <c r="BM16" s="206"/>
      <c r="BN16" s="206"/>
      <c r="BO16" s="206"/>
      <c r="BP16" s="206"/>
      <c r="BQ16" s="215">
        <v>10</v>
      </c>
      <c r="BR16" s="216"/>
      <c r="BS16" s="743"/>
      <c r="BT16" s="744"/>
      <c r="BU16" s="744"/>
      <c r="BV16" s="744"/>
      <c r="BW16" s="744"/>
      <c r="BX16" s="744"/>
      <c r="BY16" s="744"/>
      <c r="BZ16" s="744"/>
      <c r="CA16" s="744"/>
      <c r="CB16" s="744"/>
      <c r="CC16" s="744"/>
      <c r="CD16" s="744"/>
      <c r="CE16" s="744"/>
      <c r="CF16" s="744"/>
      <c r="CG16" s="745"/>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81"/>
      <c r="DW16" s="782"/>
      <c r="DX16" s="782"/>
      <c r="DY16" s="782"/>
      <c r="DZ16" s="783"/>
      <c r="EA16" s="207"/>
    </row>
    <row r="17" spans="1:131" s="208" customFormat="1" ht="26.25" customHeight="1" x14ac:dyDescent="0.15">
      <c r="A17" s="214">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205"/>
      <c r="BA17" s="205"/>
      <c r="BB17" s="205"/>
      <c r="BC17" s="205"/>
      <c r="BD17" s="205"/>
      <c r="BE17" s="206"/>
      <c r="BF17" s="206"/>
      <c r="BG17" s="206"/>
      <c r="BH17" s="206"/>
      <c r="BI17" s="206"/>
      <c r="BJ17" s="206"/>
      <c r="BK17" s="206"/>
      <c r="BL17" s="206"/>
      <c r="BM17" s="206"/>
      <c r="BN17" s="206"/>
      <c r="BO17" s="206"/>
      <c r="BP17" s="206"/>
      <c r="BQ17" s="215">
        <v>11</v>
      </c>
      <c r="BR17" s="216"/>
      <c r="BS17" s="743"/>
      <c r="BT17" s="744"/>
      <c r="BU17" s="744"/>
      <c r="BV17" s="744"/>
      <c r="BW17" s="744"/>
      <c r="BX17" s="744"/>
      <c r="BY17" s="744"/>
      <c r="BZ17" s="744"/>
      <c r="CA17" s="744"/>
      <c r="CB17" s="744"/>
      <c r="CC17" s="744"/>
      <c r="CD17" s="744"/>
      <c r="CE17" s="744"/>
      <c r="CF17" s="744"/>
      <c r="CG17" s="745"/>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81"/>
      <c r="DW17" s="782"/>
      <c r="DX17" s="782"/>
      <c r="DY17" s="782"/>
      <c r="DZ17" s="783"/>
      <c r="EA17" s="207"/>
    </row>
    <row r="18" spans="1:131" s="208" customFormat="1" ht="26.25" customHeight="1" x14ac:dyDescent="0.15">
      <c r="A18" s="214">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205"/>
      <c r="BA18" s="205"/>
      <c r="BB18" s="205"/>
      <c r="BC18" s="205"/>
      <c r="BD18" s="205"/>
      <c r="BE18" s="206"/>
      <c r="BF18" s="206"/>
      <c r="BG18" s="206"/>
      <c r="BH18" s="206"/>
      <c r="BI18" s="206"/>
      <c r="BJ18" s="206"/>
      <c r="BK18" s="206"/>
      <c r="BL18" s="206"/>
      <c r="BM18" s="206"/>
      <c r="BN18" s="206"/>
      <c r="BO18" s="206"/>
      <c r="BP18" s="206"/>
      <c r="BQ18" s="215">
        <v>12</v>
      </c>
      <c r="BR18" s="216"/>
      <c r="BS18" s="743"/>
      <c r="BT18" s="744"/>
      <c r="BU18" s="744"/>
      <c r="BV18" s="744"/>
      <c r="BW18" s="744"/>
      <c r="BX18" s="744"/>
      <c r="BY18" s="744"/>
      <c r="BZ18" s="744"/>
      <c r="CA18" s="744"/>
      <c r="CB18" s="744"/>
      <c r="CC18" s="744"/>
      <c r="CD18" s="744"/>
      <c r="CE18" s="744"/>
      <c r="CF18" s="744"/>
      <c r="CG18" s="745"/>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81"/>
      <c r="DW18" s="782"/>
      <c r="DX18" s="782"/>
      <c r="DY18" s="782"/>
      <c r="DZ18" s="783"/>
      <c r="EA18" s="207"/>
    </row>
    <row r="19" spans="1:131" s="208" customFormat="1" ht="26.25" customHeight="1" x14ac:dyDescent="0.15">
      <c r="A19" s="214">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205"/>
      <c r="BA19" s="205"/>
      <c r="BB19" s="205"/>
      <c r="BC19" s="205"/>
      <c r="BD19" s="205"/>
      <c r="BE19" s="206"/>
      <c r="BF19" s="206"/>
      <c r="BG19" s="206"/>
      <c r="BH19" s="206"/>
      <c r="BI19" s="206"/>
      <c r="BJ19" s="206"/>
      <c r="BK19" s="206"/>
      <c r="BL19" s="206"/>
      <c r="BM19" s="206"/>
      <c r="BN19" s="206"/>
      <c r="BO19" s="206"/>
      <c r="BP19" s="206"/>
      <c r="BQ19" s="215">
        <v>13</v>
      </c>
      <c r="BR19" s="216"/>
      <c r="BS19" s="743"/>
      <c r="BT19" s="744"/>
      <c r="BU19" s="744"/>
      <c r="BV19" s="744"/>
      <c r="BW19" s="744"/>
      <c r="BX19" s="744"/>
      <c r="BY19" s="744"/>
      <c r="BZ19" s="744"/>
      <c r="CA19" s="744"/>
      <c r="CB19" s="744"/>
      <c r="CC19" s="744"/>
      <c r="CD19" s="744"/>
      <c r="CE19" s="744"/>
      <c r="CF19" s="744"/>
      <c r="CG19" s="745"/>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81"/>
      <c r="DW19" s="782"/>
      <c r="DX19" s="782"/>
      <c r="DY19" s="782"/>
      <c r="DZ19" s="783"/>
      <c r="EA19" s="207"/>
    </row>
    <row r="20" spans="1:131" s="208" customFormat="1" ht="26.25" customHeight="1" x14ac:dyDescent="0.15">
      <c r="A20" s="214">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205"/>
      <c r="BA20" s="205"/>
      <c r="BB20" s="205"/>
      <c r="BC20" s="205"/>
      <c r="BD20" s="205"/>
      <c r="BE20" s="206"/>
      <c r="BF20" s="206"/>
      <c r="BG20" s="206"/>
      <c r="BH20" s="206"/>
      <c r="BI20" s="206"/>
      <c r="BJ20" s="206"/>
      <c r="BK20" s="206"/>
      <c r="BL20" s="206"/>
      <c r="BM20" s="206"/>
      <c r="BN20" s="206"/>
      <c r="BO20" s="206"/>
      <c r="BP20" s="206"/>
      <c r="BQ20" s="215">
        <v>14</v>
      </c>
      <c r="BR20" s="216"/>
      <c r="BS20" s="743"/>
      <c r="BT20" s="744"/>
      <c r="BU20" s="744"/>
      <c r="BV20" s="744"/>
      <c r="BW20" s="744"/>
      <c r="BX20" s="744"/>
      <c r="BY20" s="744"/>
      <c r="BZ20" s="744"/>
      <c r="CA20" s="744"/>
      <c r="CB20" s="744"/>
      <c r="CC20" s="744"/>
      <c r="CD20" s="744"/>
      <c r="CE20" s="744"/>
      <c r="CF20" s="744"/>
      <c r="CG20" s="745"/>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81"/>
      <c r="DW20" s="782"/>
      <c r="DX20" s="782"/>
      <c r="DY20" s="782"/>
      <c r="DZ20" s="783"/>
      <c r="EA20" s="207"/>
    </row>
    <row r="21" spans="1:131" s="208" customFormat="1" ht="26.25" customHeight="1" thickBot="1" x14ac:dyDescent="0.2">
      <c r="A21" s="214">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205"/>
      <c r="BA21" s="205"/>
      <c r="BB21" s="205"/>
      <c r="BC21" s="205"/>
      <c r="BD21" s="205"/>
      <c r="BE21" s="206"/>
      <c r="BF21" s="206"/>
      <c r="BG21" s="206"/>
      <c r="BH21" s="206"/>
      <c r="BI21" s="206"/>
      <c r="BJ21" s="206"/>
      <c r="BK21" s="206"/>
      <c r="BL21" s="206"/>
      <c r="BM21" s="206"/>
      <c r="BN21" s="206"/>
      <c r="BO21" s="206"/>
      <c r="BP21" s="206"/>
      <c r="BQ21" s="215">
        <v>15</v>
      </c>
      <c r="BR21" s="216"/>
      <c r="BS21" s="743"/>
      <c r="BT21" s="744"/>
      <c r="BU21" s="744"/>
      <c r="BV21" s="744"/>
      <c r="BW21" s="744"/>
      <c r="BX21" s="744"/>
      <c r="BY21" s="744"/>
      <c r="BZ21" s="744"/>
      <c r="CA21" s="744"/>
      <c r="CB21" s="744"/>
      <c r="CC21" s="744"/>
      <c r="CD21" s="744"/>
      <c r="CE21" s="744"/>
      <c r="CF21" s="744"/>
      <c r="CG21" s="745"/>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81"/>
      <c r="DW21" s="782"/>
      <c r="DX21" s="782"/>
      <c r="DY21" s="782"/>
      <c r="DZ21" s="783"/>
      <c r="EA21" s="207"/>
    </row>
    <row r="22" spans="1:131" s="208" customFormat="1" ht="26.25" customHeight="1" x14ac:dyDescent="0.15">
      <c r="A22" s="214">
        <v>16</v>
      </c>
      <c r="B22" s="784"/>
      <c r="C22" s="785"/>
      <c r="D22" s="785"/>
      <c r="E22" s="785"/>
      <c r="F22" s="785"/>
      <c r="G22" s="785"/>
      <c r="H22" s="785"/>
      <c r="I22" s="785"/>
      <c r="J22" s="785"/>
      <c r="K22" s="785"/>
      <c r="L22" s="785"/>
      <c r="M22" s="785"/>
      <c r="N22" s="785"/>
      <c r="O22" s="785"/>
      <c r="P22" s="786"/>
      <c r="Q22" s="813"/>
      <c r="R22" s="814"/>
      <c r="S22" s="814"/>
      <c r="T22" s="814"/>
      <c r="U22" s="814"/>
      <c r="V22" s="814"/>
      <c r="W22" s="814"/>
      <c r="X22" s="814"/>
      <c r="Y22" s="814"/>
      <c r="Z22" s="814"/>
      <c r="AA22" s="814"/>
      <c r="AB22" s="814"/>
      <c r="AC22" s="814"/>
      <c r="AD22" s="814"/>
      <c r="AE22" s="815"/>
      <c r="AF22" s="799"/>
      <c r="AG22" s="800"/>
      <c r="AH22" s="800"/>
      <c r="AI22" s="800"/>
      <c r="AJ22" s="801"/>
      <c r="AK22" s="828"/>
      <c r="AL22" s="829"/>
      <c r="AM22" s="829"/>
      <c r="AN22" s="829"/>
      <c r="AO22" s="829"/>
      <c r="AP22" s="829"/>
      <c r="AQ22" s="829"/>
      <c r="AR22" s="829"/>
      <c r="AS22" s="829"/>
      <c r="AT22" s="829"/>
      <c r="AU22" s="830"/>
      <c r="AV22" s="830"/>
      <c r="AW22" s="830"/>
      <c r="AX22" s="830"/>
      <c r="AY22" s="831"/>
      <c r="AZ22" s="832" t="s">
        <v>369</v>
      </c>
      <c r="BA22" s="832"/>
      <c r="BB22" s="832"/>
      <c r="BC22" s="832"/>
      <c r="BD22" s="833"/>
      <c r="BE22" s="206"/>
      <c r="BF22" s="206"/>
      <c r="BG22" s="206"/>
      <c r="BH22" s="206"/>
      <c r="BI22" s="206"/>
      <c r="BJ22" s="206"/>
      <c r="BK22" s="206"/>
      <c r="BL22" s="206"/>
      <c r="BM22" s="206"/>
      <c r="BN22" s="206"/>
      <c r="BO22" s="206"/>
      <c r="BP22" s="206"/>
      <c r="BQ22" s="215">
        <v>16</v>
      </c>
      <c r="BR22" s="216"/>
      <c r="BS22" s="743"/>
      <c r="BT22" s="744"/>
      <c r="BU22" s="744"/>
      <c r="BV22" s="744"/>
      <c r="BW22" s="744"/>
      <c r="BX22" s="744"/>
      <c r="BY22" s="744"/>
      <c r="BZ22" s="744"/>
      <c r="CA22" s="744"/>
      <c r="CB22" s="744"/>
      <c r="CC22" s="744"/>
      <c r="CD22" s="744"/>
      <c r="CE22" s="744"/>
      <c r="CF22" s="744"/>
      <c r="CG22" s="745"/>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81"/>
      <c r="DW22" s="782"/>
      <c r="DX22" s="782"/>
      <c r="DY22" s="782"/>
      <c r="DZ22" s="783"/>
      <c r="EA22" s="207"/>
    </row>
    <row r="23" spans="1:131" s="208" customFormat="1" ht="26.25" customHeight="1" thickBot="1" x14ac:dyDescent="0.2">
      <c r="A23" s="217" t="s">
        <v>370</v>
      </c>
      <c r="B23" s="816" t="s">
        <v>371</v>
      </c>
      <c r="C23" s="817"/>
      <c r="D23" s="817"/>
      <c r="E23" s="817"/>
      <c r="F23" s="817"/>
      <c r="G23" s="817"/>
      <c r="H23" s="817"/>
      <c r="I23" s="817"/>
      <c r="J23" s="817"/>
      <c r="K23" s="817"/>
      <c r="L23" s="817"/>
      <c r="M23" s="817"/>
      <c r="N23" s="817"/>
      <c r="O23" s="817"/>
      <c r="P23" s="818"/>
      <c r="Q23" s="819">
        <v>7458</v>
      </c>
      <c r="R23" s="820"/>
      <c r="S23" s="820"/>
      <c r="T23" s="820"/>
      <c r="U23" s="820"/>
      <c r="V23" s="820">
        <v>7380</v>
      </c>
      <c r="W23" s="820"/>
      <c r="X23" s="820"/>
      <c r="Y23" s="820"/>
      <c r="Z23" s="820"/>
      <c r="AA23" s="820">
        <v>77</v>
      </c>
      <c r="AB23" s="820"/>
      <c r="AC23" s="820"/>
      <c r="AD23" s="820"/>
      <c r="AE23" s="821"/>
      <c r="AF23" s="822">
        <v>60</v>
      </c>
      <c r="AG23" s="820"/>
      <c r="AH23" s="820"/>
      <c r="AI23" s="820"/>
      <c r="AJ23" s="823"/>
      <c r="AK23" s="824"/>
      <c r="AL23" s="825"/>
      <c r="AM23" s="825"/>
      <c r="AN23" s="825"/>
      <c r="AO23" s="825"/>
      <c r="AP23" s="820">
        <v>6770</v>
      </c>
      <c r="AQ23" s="820"/>
      <c r="AR23" s="820"/>
      <c r="AS23" s="820"/>
      <c r="AT23" s="820"/>
      <c r="AU23" s="826"/>
      <c r="AV23" s="826"/>
      <c r="AW23" s="826"/>
      <c r="AX23" s="826"/>
      <c r="AY23" s="827"/>
      <c r="AZ23" s="835" t="s">
        <v>111</v>
      </c>
      <c r="BA23" s="836"/>
      <c r="BB23" s="836"/>
      <c r="BC23" s="836"/>
      <c r="BD23" s="837"/>
      <c r="BE23" s="206"/>
      <c r="BF23" s="206"/>
      <c r="BG23" s="206"/>
      <c r="BH23" s="206"/>
      <c r="BI23" s="206"/>
      <c r="BJ23" s="206"/>
      <c r="BK23" s="206"/>
      <c r="BL23" s="206"/>
      <c r="BM23" s="206"/>
      <c r="BN23" s="206"/>
      <c r="BO23" s="206"/>
      <c r="BP23" s="206"/>
      <c r="BQ23" s="215">
        <v>17</v>
      </c>
      <c r="BR23" s="216"/>
      <c r="BS23" s="743"/>
      <c r="BT23" s="744"/>
      <c r="BU23" s="744"/>
      <c r="BV23" s="744"/>
      <c r="BW23" s="744"/>
      <c r="BX23" s="744"/>
      <c r="BY23" s="744"/>
      <c r="BZ23" s="744"/>
      <c r="CA23" s="744"/>
      <c r="CB23" s="744"/>
      <c r="CC23" s="744"/>
      <c r="CD23" s="744"/>
      <c r="CE23" s="744"/>
      <c r="CF23" s="744"/>
      <c r="CG23" s="745"/>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81"/>
      <c r="DW23" s="782"/>
      <c r="DX23" s="782"/>
      <c r="DY23" s="782"/>
      <c r="DZ23" s="783"/>
      <c r="EA23" s="207"/>
    </row>
    <row r="24" spans="1:131" s="208" customFormat="1" ht="26.25" customHeight="1" x14ac:dyDescent="0.15">
      <c r="A24" s="834" t="s">
        <v>372</v>
      </c>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205"/>
      <c r="BA24" s="205"/>
      <c r="BB24" s="205"/>
      <c r="BC24" s="205"/>
      <c r="BD24" s="205"/>
      <c r="BE24" s="206"/>
      <c r="BF24" s="206"/>
      <c r="BG24" s="206"/>
      <c r="BH24" s="206"/>
      <c r="BI24" s="206"/>
      <c r="BJ24" s="206"/>
      <c r="BK24" s="206"/>
      <c r="BL24" s="206"/>
      <c r="BM24" s="206"/>
      <c r="BN24" s="206"/>
      <c r="BO24" s="206"/>
      <c r="BP24" s="206"/>
      <c r="BQ24" s="215">
        <v>18</v>
      </c>
      <c r="BR24" s="216"/>
      <c r="BS24" s="743"/>
      <c r="BT24" s="744"/>
      <c r="BU24" s="744"/>
      <c r="BV24" s="744"/>
      <c r="BW24" s="744"/>
      <c r="BX24" s="744"/>
      <c r="BY24" s="744"/>
      <c r="BZ24" s="744"/>
      <c r="CA24" s="744"/>
      <c r="CB24" s="744"/>
      <c r="CC24" s="744"/>
      <c r="CD24" s="744"/>
      <c r="CE24" s="744"/>
      <c r="CF24" s="744"/>
      <c r="CG24" s="745"/>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81"/>
      <c r="DW24" s="782"/>
      <c r="DX24" s="782"/>
      <c r="DY24" s="782"/>
      <c r="DZ24" s="783"/>
      <c r="EA24" s="207"/>
    </row>
    <row r="25" spans="1:131" s="200" customFormat="1" ht="26.25" customHeight="1" thickBot="1" x14ac:dyDescent="0.2">
      <c r="A25" s="792" t="s">
        <v>373</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205"/>
      <c r="BK25" s="205"/>
      <c r="BL25" s="205"/>
      <c r="BM25" s="205"/>
      <c r="BN25" s="205"/>
      <c r="BO25" s="218"/>
      <c r="BP25" s="218"/>
      <c r="BQ25" s="215">
        <v>19</v>
      </c>
      <c r="BR25" s="216"/>
      <c r="BS25" s="743"/>
      <c r="BT25" s="744"/>
      <c r="BU25" s="744"/>
      <c r="BV25" s="744"/>
      <c r="BW25" s="744"/>
      <c r="BX25" s="744"/>
      <c r="BY25" s="744"/>
      <c r="BZ25" s="744"/>
      <c r="CA25" s="744"/>
      <c r="CB25" s="744"/>
      <c r="CC25" s="744"/>
      <c r="CD25" s="744"/>
      <c r="CE25" s="744"/>
      <c r="CF25" s="744"/>
      <c r="CG25" s="745"/>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81"/>
      <c r="DW25" s="782"/>
      <c r="DX25" s="782"/>
      <c r="DY25" s="782"/>
      <c r="DZ25" s="783"/>
      <c r="EA25" s="199"/>
    </row>
    <row r="26" spans="1:131" s="200" customFormat="1" ht="26.25" customHeight="1" x14ac:dyDescent="0.15">
      <c r="A26" s="772" t="s">
        <v>348</v>
      </c>
      <c r="B26" s="773"/>
      <c r="C26" s="773"/>
      <c r="D26" s="773"/>
      <c r="E26" s="773"/>
      <c r="F26" s="773"/>
      <c r="G26" s="773"/>
      <c r="H26" s="773"/>
      <c r="I26" s="773"/>
      <c r="J26" s="773"/>
      <c r="K26" s="773"/>
      <c r="L26" s="773"/>
      <c r="M26" s="773"/>
      <c r="N26" s="773"/>
      <c r="O26" s="773"/>
      <c r="P26" s="774"/>
      <c r="Q26" s="749" t="s">
        <v>374</v>
      </c>
      <c r="R26" s="750"/>
      <c r="S26" s="750"/>
      <c r="T26" s="750"/>
      <c r="U26" s="751"/>
      <c r="V26" s="749" t="s">
        <v>375</v>
      </c>
      <c r="W26" s="750"/>
      <c r="X26" s="750"/>
      <c r="Y26" s="750"/>
      <c r="Z26" s="751"/>
      <c r="AA26" s="749" t="s">
        <v>376</v>
      </c>
      <c r="AB26" s="750"/>
      <c r="AC26" s="750"/>
      <c r="AD26" s="750"/>
      <c r="AE26" s="750"/>
      <c r="AF26" s="838" t="s">
        <v>377</v>
      </c>
      <c r="AG26" s="839"/>
      <c r="AH26" s="839"/>
      <c r="AI26" s="839"/>
      <c r="AJ26" s="840"/>
      <c r="AK26" s="750" t="s">
        <v>378</v>
      </c>
      <c r="AL26" s="750"/>
      <c r="AM26" s="750"/>
      <c r="AN26" s="750"/>
      <c r="AO26" s="751"/>
      <c r="AP26" s="749" t="s">
        <v>379</v>
      </c>
      <c r="AQ26" s="750"/>
      <c r="AR26" s="750"/>
      <c r="AS26" s="750"/>
      <c r="AT26" s="751"/>
      <c r="AU26" s="749" t="s">
        <v>380</v>
      </c>
      <c r="AV26" s="750"/>
      <c r="AW26" s="750"/>
      <c r="AX26" s="750"/>
      <c r="AY26" s="751"/>
      <c r="AZ26" s="749" t="s">
        <v>381</v>
      </c>
      <c r="BA26" s="750"/>
      <c r="BB26" s="750"/>
      <c r="BC26" s="750"/>
      <c r="BD26" s="751"/>
      <c r="BE26" s="749" t="s">
        <v>355</v>
      </c>
      <c r="BF26" s="750"/>
      <c r="BG26" s="750"/>
      <c r="BH26" s="750"/>
      <c r="BI26" s="761"/>
      <c r="BJ26" s="205"/>
      <c r="BK26" s="205"/>
      <c r="BL26" s="205"/>
      <c r="BM26" s="205"/>
      <c r="BN26" s="205"/>
      <c r="BO26" s="218"/>
      <c r="BP26" s="218"/>
      <c r="BQ26" s="215">
        <v>20</v>
      </c>
      <c r="BR26" s="216"/>
      <c r="BS26" s="743"/>
      <c r="BT26" s="744"/>
      <c r="BU26" s="744"/>
      <c r="BV26" s="744"/>
      <c r="BW26" s="744"/>
      <c r="BX26" s="744"/>
      <c r="BY26" s="744"/>
      <c r="BZ26" s="744"/>
      <c r="CA26" s="744"/>
      <c r="CB26" s="744"/>
      <c r="CC26" s="744"/>
      <c r="CD26" s="744"/>
      <c r="CE26" s="744"/>
      <c r="CF26" s="744"/>
      <c r="CG26" s="745"/>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81"/>
      <c r="DW26" s="782"/>
      <c r="DX26" s="782"/>
      <c r="DY26" s="782"/>
      <c r="DZ26" s="783"/>
      <c r="EA26" s="199"/>
    </row>
    <row r="27" spans="1:131" s="200" customFormat="1" ht="26.25" customHeight="1" thickBot="1" x14ac:dyDescent="0.2">
      <c r="A27" s="775"/>
      <c r="B27" s="776"/>
      <c r="C27" s="776"/>
      <c r="D27" s="776"/>
      <c r="E27" s="776"/>
      <c r="F27" s="776"/>
      <c r="G27" s="776"/>
      <c r="H27" s="776"/>
      <c r="I27" s="776"/>
      <c r="J27" s="776"/>
      <c r="K27" s="776"/>
      <c r="L27" s="776"/>
      <c r="M27" s="776"/>
      <c r="N27" s="776"/>
      <c r="O27" s="776"/>
      <c r="P27" s="777"/>
      <c r="Q27" s="752"/>
      <c r="R27" s="753"/>
      <c r="S27" s="753"/>
      <c r="T27" s="753"/>
      <c r="U27" s="754"/>
      <c r="V27" s="752"/>
      <c r="W27" s="753"/>
      <c r="X27" s="753"/>
      <c r="Y27" s="753"/>
      <c r="Z27" s="754"/>
      <c r="AA27" s="752"/>
      <c r="AB27" s="753"/>
      <c r="AC27" s="753"/>
      <c r="AD27" s="753"/>
      <c r="AE27" s="753"/>
      <c r="AF27" s="841"/>
      <c r="AG27" s="842"/>
      <c r="AH27" s="842"/>
      <c r="AI27" s="842"/>
      <c r="AJ27" s="843"/>
      <c r="AK27" s="753"/>
      <c r="AL27" s="753"/>
      <c r="AM27" s="753"/>
      <c r="AN27" s="753"/>
      <c r="AO27" s="754"/>
      <c r="AP27" s="752"/>
      <c r="AQ27" s="753"/>
      <c r="AR27" s="753"/>
      <c r="AS27" s="753"/>
      <c r="AT27" s="754"/>
      <c r="AU27" s="752"/>
      <c r="AV27" s="753"/>
      <c r="AW27" s="753"/>
      <c r="AX27" s="753"/>
      <c r="AY27" s="754"/>
      <c r="AZ27" s="752"/>
      <c r="BA27" s="753"/>
      <c r="BB27" s="753"/>
      <c r="BC27" s="753"/>
      <c r="BD27" s="754"/>
      <c r="BE27" s="752"/>
      <c r="BF27" s="753"/>
      <c r="BG27" s="753"/>
      <c r="BH27" s="753"/>
      <c r="BI27" s="762"/>
      <c r="BJ27" s="205"/>
      <c r="BK27" s="205"/>
      <c r="BL27" s="205"/>
      <c r="BM27" s="205"/>
      <c r="BN27" s="205"/>
      <c r="BO27" s="218"/>
      <c r="BP27" s="218"/>
      <c r="BQ27" s="215">
        <v>21</v>
      </c>
      <c r="BR27" s="216"/>
      <c r="BS27" s="743"/>
      <c r="BT27" s="744"/>
      <c r="BU27" s="744"/>
      <c r="BV27" s="744"/>
      <c r="BW27" s="744"/>
      <c r="BX27" s="744"/>
      <c r="BY27" s="744"/>
      <c r="BZ27" s="744"/>
      <c r="CA27" s="744"/>
      <c r="CB27" s="744"/>
      <c r="CC27" s="744"/>
      <c r="CD27" s="744"/>
      <c r="CE27" s="744"/>
      <c r="CF27" s="744"/>
      <c r="CG27" s="745"/>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81"/>
      <c r="DW27" s="782"/>
      <c r="DX27" s="782"/>
      <c r="DY27" s="782"/>
      <c r="DZ27" s="783"/>
      <c r="EA27" s="199"/>
    </row>
    <row r="28" spans="1:131" s="200" customFormat="1" ht="26.25" customHeight="1" thickTop="1" x14ac:dyDescent="0.15">
      <c r="A28" s="219">
        <v>1</v>
      </c>
      <c r="B28" s="763" t="s">
        <v>382</v>
      </c>
      <c r="C28" s="764"/>
      <c r="D28" s="764"/>
      <c r="E28" s="764"/>
      <c r="F28" s="764"/>
      <c r="G28" s="764"/>
      <c r="H28" s="764"/>
      <c r="I28" s="764"/>
      <c r="J28" s="764"/>
      <c r="K28" s="764"/>
      <c r="L28" s="764"/>
      <c r="M28" s="764"/>
      <c r="N28" s="764"/>
      <c r="O28" s="764"/>
      <c r="P28" s="765"/>
      <c r="Q28" s="848">
        <v>2249</v>
      </c>
      <c r="R28" s="849"/>
      <c r="S28" s="849"/>
      <c r="T28" s="849"/>
      <c r="U28" s="849"/>
      <c r="V28" s="849">
        <v>2208</v>
      </c>
      <c r="W28" s="849"/>
      <c r="X28" s="849"/>
      <c r="Y28" s="849"/>
      <c r="Z28" s="849"/>
      <c r="AA28" s="849">
        <v>41</v>
      </c>
      <c r="AB28" s="849"/>
      <c r="AC28" s="849"/>
      <c r="AD28" s="849"/>
      <c r="AE28" s="850"/>
      <c r="AF28" s="851">
        <v>41</v>
      </c>
      <c r="AG28" s="849"/>
      <c r="AH28" s="849"/>
      <c r="AI28" s="849"/>
      <c r="AJ28" s="852"/>
      <c r="AK28" s="853">
        <v>166</v>
      </c>
      <c r="AL28" s="844"/>
      <c r="AM28" s="844"/>
      <c r="AN28" s="844"/>
      <c r="AO28" s="844"/>
      <c r="AP28" s="844">
        <v>0</v>
      </c>
      <c r="AQ28" s="844"/>
      <c r="AR28" s="844"/>
      <c r="AS28" s="844"/>
      <c r="AT28" s="844"/>
      <c r="AU28" s="844">
        <v>0</v>
      </c>
      <c r="AV28" s="844"/>
      <c r="AW28" s="844"/>
      <c r="AX28" s="844"/>
      <c r="AY28" s="844"/>
      <c r="AZ28" s="845" t="s">
        <v>543</v>
      </c>
      <c r="BA28" s="845"/>
      <c r="BB28" s="845"/>
      <c r="BC28" s="845"/>
      <c r="BD28" s="845"/>
      <c r="BE28" s="846"/>
      <c r="BF28" s="846"/>
      <c r="BG28" s="846"/>
      <c r="BH28" s="846"/>
      <c r="BI28" s="847"/>
      <c r="BJ28" s="205"/>
      <c r="BK28" s="205"/>
      <c r="BL28" s="205"/>
      <c r="BM28" s="205"/>
      <c r="BN28" s="205"/>
      <c r="BO28" s="218"/>
      <c r="BP28" s="218"/>
      <c r="BQ28" s="215">
        <v>22</v>
      </c>
      <c r="BR28" s="216"/>
      <c r="BS28" s="743"/>
      <c r="BT28" s="744"/>
      <c r="BU28" s="744"/>
      <c r="BV28" s="744"/>
      <c r="BW28" s="744"/>
      <c r="BX28" s="744"/>
      <c r="BY28" s="744"/>
      <c r="BZ28" s="744"/>
      <c r="CA28" s="744"/>
      <c r="CB28" s="744"/>
      <c r="CC28" s="744"/>
      <c r="CD28" s="744"/>
      <c r="CE28" s="744"/>
      <c r="CF28" s="744"/>
      <c r="CG28" s="745"/>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81"/>
      <c r="DW28" s="782"/>
      <c r="DX28" s="782"/>
      <c r="DY28" s="782"/>
      <c r="DZ28" s="783"/>
      <c r="EA28" s="199"/>
    </row>
    <row r="29" spans="1:131" s="200" customFormat="1" ht="26.25" customHeight="1" x14ac:dyDescent="0.15">
      <c r="A29" s="219">
        <v>2</v>
      </c>
      <c r="B29" s="784" t="s">
        <v>383</v>
      </c>
      <c r="C29" s="785"/>
      <c r="D29" s="785"/>
      <c r="E29" s="785"/>
      <c r="F29" s="785"/>
      <c r="G29" s="785"/>
      <c r="H29" s="785"/>
      <c r="I29" s="785"/>
      <c r="J29" s="785"/>
      <c r="K29" s="785"/>
      <c r="L29" s="785"/>
      <c r="M29" s="785"/>
      <c r="N29" s="785"/>
      <c r="O29" s="785"/>
      <c r="P29" s="786"/>
      <c r="Q29" s="787">
        <v>1725</v>
      </c>
      <c r="R29" s="788"/>
      <c r="S29" s="788"/>
      <c r="T29" s="788"/>
      <c r="U29" s="788"/>
      <c r="V29" s="788">
        <v>1662</v>
      </c>
      <c r="W29" s="788"/>
      <c r="X29" s="788"/>
      <c r="Y29" s="788"/>
      <c r="Z29" s="788"/>
      <c r="AA29" s="788">
        <v>63</v>
      </c>
      <c r="AB29" s="788"/>
      <c r="AC29" s="788"/>
      <c r="AD29" s="788"/>
      <c r="AE29" s="798"/>
      <c r="AF29" s="799">
        <v>63</v>
      </c>
      <c r="AG29" s="800"/>
      <c r="AH29" s="800"/>
      <c r="AI29" s="800"/>
      <c r="AJ29" s="801"/>
      <c r="AK29" s="856">
        <v>61</v>
      </c>
      <c r="AL29" s="857"/>
      <c r="AM29" s="857"/>
      <c r="AN29" s="857"/>
      <c r="AO29" s="857"/>
      <c r="AP29" s="857">
        <v>0</v>
      </c>
      <c r="AQ29" s="857"/>
      <c r="AR29" s="857"/>
      <c r="AS29" s="857"/>
      <c r="AT29" s="857"/>
      <c r="AU29" s="857">
        <v>0</v>
      </c>
      <c r="AV29" s="857"/>
      <c r="AW29" s="857"/>
      <c r="AX29" s="857"/>
      <c r="AY29" s="857"/>
      <c r="AZ29" s="858" t="s">
        <v>543</v>
      </c>
      <c r="BA29" s="858"/>
      <c r="BB29" s="858"/>
      <c r="BC29" s="858"/>
      <c r="BD29" s="858"/>
      <c r="BE29" s="854"/>
      <c r="BF29" s="854"/>
      <c r="BG29" s="854"/>
      <c r="BH29" s="854"/>
      <c r="BI29" s="855"/>
      <c r="BJ29" s="205"/>
      <c r="BK29" s="205"/>
      <c r="BL29" s="205"/>
      <c r="BM29" s="205"/>
      <c r="BN29" s="205"/>
      <c r="BO29" s="218"/>
      <c r="BP29" s="218"/>
      <c r="BQ29" s="215">
        <v>23</v>
      </c>
      <c r="BR29" s="216"/>
      <c r="BS29" s="743"/>
      <c r="BT29" s="744"/>
      <c r="BU29" s="744"/>
      <c r="BV29" s="744"/>
      <c r="BW29" s="744"/>
      <c r="BX29" s="744"/>
      <c r="BY29" s="744"/>
      <c r="BZ29" s="744"/>
      <c r="CA29" s="744"/>
      <c r="CB29" s="744"/>
      <c r="CC29" s="744"/>
      <c r="CD29" s="744"/>
      <c r="CE29" s="744"/>
      <c r="CF29" s="744"/>
      <c r="CG29" s="745"/>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81"/>
      <c r="DW29" s="782"/>
      <c r="DX29" s="782"/>
      <c r="DY29" s="782"/>
      <c r="DZ29" s="783"/>
      <c r="EA29" s="199"/>
    </row>
    <row r="30" spans="1:131" s="200" customFormat="1" ht="26.25" customHeight="1" x14ac:dyDescent="0.15">
      <c r="A30" s="219">
        <v>3</v>
      </c>
      <c r="B30" s="784" t="s">
        <v>384</v>
      </c>
      <c r="C30" s="785"/>
      <c r="D30" s="785"/>
      <c r="E30" s="785"/>
      <c r="F30" s="785"/>
      <c r="G30" s="785"/>
      <c r="H30" s="785"/>
      <c r="I30" s="785"/>
      <c r="J30" s="785"/>
      <c r="K30" s="785"/>
      <c r="L30" s="785"/>
      <c r="M30" s="785"/>
      <c r="N30" s="785"/>
      <c r="O30" s="785"/>
      <c r="P30" s="786"/>
      <c r="Q30" s="787">
        <v>193</v>
      </c>
      <c r="R30" s="788"/>
      <c r="S30" s="788"/>
      <c r="T30" s="788"/>
      <c r="U30" s="788"/>
      <c r="V30" s="788">
        <v>193</v>
      </c>
      <c r="W30" s="788"/>
      <c r="X30" s="788"/>
      <c r="Y30" s="788"/>
      <c r="Z30" s="788"/>
      <c r="AA30" s="788">
        <v>0</v>
      </c>
      <c r="AB30" s="788"/>
      <c r="AC30" s="788"/>
      <c r="AD30" s="788"/>
      <c r="AE30" s="798"/>
      <c r="AF30" s="799">
        <v>0</v>
      </c>
      <c r="AG30" s="800"/>
      <c r="AH30" s="800"/>
      <c r="AI30" s="800"/>
      <c r="AJ30" s="801"/>
      <c r="AK30" s="856">
        <v>229</v>
      </c>
      <c r="AL30" s="857"/>
      <c r="AM30" s="857"/>
      <c r="AN30" s="857"/>
      <c r="AO30" s="857"/>
      <c r="AP30" s="857">
        <v>0</v>
      </c>
      <c r="AQ30" s="857"/>
      <c r="AR30" s="857"/>
      <c r="AS30" s="857"/>
      <c r="AT30" s="857"/>
      <c r="AU30" s="857">
        <v>0</v>
      </c>
      <c r="AV30" s="857"/>
      <c r="AW30" s="857"/>
      <c r="AX30" s="857"/>
      <c r="AY30" s="857"/>
      <c r="AZ30" s="858" t="s">
        <v>543</v>
      </c>
      <c r="BA30" s="858"/>
      <c r="BB30" s="858"/>
      <c r="BC30" s="858"/>
      <c r="BD30" s="858"/>
      <c r="BE30" s="854"/>
      <c r="BF30" s="854"/>
      <c r="BG30" s="854"/>
      <c r="BH30" s="854"/>
      <c r="BI30" s="855"/>
      <c r="BJ30" s="205"/>
      <c r="BK30" s="205"/>
      <c r="BL30" s="205"/>
      <c r="BM30" s="205"/>
      <c r="BN30" s="205"/>
      <c r="BO30" s="218"/>
      <c r="BP30" s="218"/>
      <c r="BQ30" s="215">
        <v>24</v>
      </c>
      <c r="BR30" s="216"/>
      <c r="BS30" s="743"/>
      <c r="BT30" s="744"/>
      <c r="BU30" s="744"/>
      <c r="BV30" s="744"/>
      <c r="BW30" s="744"/>
      <c r="BX30" s="744"/>
      <c r="BY30" s="744"/>
      <c r="BZ30" s="744"/>
      <c r="CA30" s="744"/>
      <c r="CB30" s="744"/>
      <c r="CC30" s="744"/>
      <c r="CD30" s="744"/>
      <c r="CE30" s="744"/>
      <c r="CF30" s="744"/>
      <c r="CG30" s="745"/>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81"/>
      <c r="DW30" s="782"/>
      <c r="DX30" s="782"/>
      <c r="DY30" s="782"/>
      <c r="DZ30" s="783"/>
      <c r="EA30" s="199"/>
    </row>
    <row r="31" spans="1:131" s="200" customFormat="1" ht="26.25" customHeight="1" x14ac:dyDescent="0.15">
      <c r="A31" s="219">
        <v>4</v>
      </c>
      <c r="B31" s="784" t="s">
        <v>385</v>
      </c>
      <c r="C31" s="785"/>
      <c r="D31" s="785"/>
      <c r="E31" s="785"/>
      <c r="F31" s="785"/>
      <c r="G31" s="785"/>
      <c r="H31" s="785"/>
      <c r="I31" s="785"/>
      <c r="J31" s="785"/>
      <c r="K31" s="785"/>
      <c r="L31" s="785"/>
      <c r="M31" s="785"/>
      <c r="N31" s="785"/>
      <c r="O31" s="785"/>
      <c r="P31" s="786"/>
      <c r="Q31" s="787">
        <v>502</v>
      </c>
      <c r="R31" s="788"/>
      <c r="S31" s="788"/>
      <c r="T31" s="788"/>
      <c r="U31" s="788"/>
      <c r="V31" s="788">
        <v>453</v>
      </c>
      <c r="W31" s="788"/>
      <c r="X31" s="788"/>
      <c r="Y31" s="788"/>
      <c r="Z31" s="788"/>
      <c r="AA31" s="788">
        <v>49</v>
      </c>
      <c r="AB31" s="788"/>
      <c r="AC31" s="788"/>
      <c r="AD31" s="788"/>
      <c r="AE31" s="798"/>
      <c r="AF31" s="799">
        <v>1129</v>
      </c>
      <c r="AG31" s="800"/>
      <c r="AH31" s="800"/>
      <c r="AI31" s="800"/>
      <c r="AJ31" s="801"/>
      <c r="AK31" s="856">
        <v>28</v>
      </c>
      <c r="AL31" s="857"/>
      <c r="AM31" s="857"/>
      <c r="AN31" s="857"/>
      <c r="AO31" s="857"/>
      <c r="AP31" s="857">
        <v>1178</v>
      </c>
      <c r="AQ31" s="857"/>
      <c r="AR31" s="857"/>
      <c r="AS31" s="857"/>
      <c r="AT31" s="857"/>
      <c r="AU31" s="857">
        <v>0</v>
      </c>
      <c r="AV31" s="857"/>
      <c r="AW31" s="857"/>
      <c r="AX31" s="857"/>
      <c r="AY31" s="857"/>
      <c r="AZ31" s="858" t="s">
        <v>543</v>
      </c>
      <c r="BA31" s="858"/>
      <c r="BB31" s="858"/>
      <c r="BC31" s="858"/>
      <c r="BD31" s="858"/>
      <c r="BE31" s="854" t="s">
        <v>386</v>
      </c>
      <c r="BF31" s="854"/>
      <c r="BG31" s="854"/>
      <c r="BH31" s="854"/>
      <c r="BI31" s="855"/>
      <c r="BJ31" s="205"/>
      <c r="BK31" s="205"/>
      <c r="BL31" s="205"/>
      <c r="BM31" s="205"/>
      <c r="BN31" s="205"/>
      <c r="BO31" s="218"/>
      <c r="BP31" s="218"/>
      <c r="BQ31" s="215">
        <v>25</v>
      </c>
      <c r="BR31" s="216"/>
      <c r="BS31" s="743"/>
      <c r="BT31" s="744"/>
      <c r="BU31" s="744"/>
      <c r="BV31" s="744"/>
      <c r="BW31" s="744"/>
      <c r="BX31" s="744"/>
      <c r="BY31" s="744"/>
      <c r="BZ31" s="744"/>
      <c r="CA31" s="744"/>
      <c r="CB31" s="744"/>
      <c r="CC31" s="744"/>
      <c r="CD31" s="744"/>
      <c r="CE31" s="744"/>
      <c r="CF31" s="744"/>
      <c r="CG31" s="745"/>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81"/>
      <c r="DW31" s="782"/>
      <c r="DX31" s="782"/>
      <c r="DY31" s="782"/>
      <c r="DZ31" s="783"/>
      <c r="EA31" s="199"/>
    </row>
    <row r="32" spans="1:131" s="200" customFormat="1" ht="26.25" customHeight="1" x14ac:dyDescent="0.15">
      <c r="A32" s="219">
        <v>5</v>
      </c>
      <c r="B32" s="784" t="s">
        <v>387</v>
      </c>
      <c r="C32" s="785"/>
      <c r="D32" s="785"/>
      <c r="E32" s="785"/>
      <c r="F32" s="785"/>
      <c r="G32" s="785"/>
      <c r="H32" s="785"/>
      <c r="I32" s="785"/>
      <c r="J32" s="785"/>
      <c r="K32" s="785"/>
      <c r="L32" s="785"/>
      <c r="M32" s="785"/>
      <c r="N32" s="785"/>
      <c r="O32" s="785"/>
      <c r="P32" s="786"/>
      <c r="Q32" s="787">
        <v>556</v>
      </c>
      <c r="R32" s="788"/>
      <c r="S32" s="788"/>
      <c r="T32" s="788"/>
      <c r="U32" s="788"/>
      <c r="V32" s="788">
        <v>575</v>
      </c>
      <c r="W32" s="788"/>
      <c r="X32" s="788"/>
      <c r="Y32" s="788"/>
      <c r="Z32" s="788"/>
      <c r="AA32" s="788">
        <v>-19</v>
      </c>
      <c r="AB32" s="788"/>
      <c r="AC32" s="788"/>
      <c r="AD32" s="788"/>
      <c r="AE32" s="798"/>
      <c r="AF32" s="799">
        <v>140</v>
      </c>
      <c r="AG32" s="800"/>
      <c r="AH32" s="800"/>
      <c r="AI32" s="800"/>
      <c r="AJ32" s="801"/>
      <c r="AK32" s="856">
        <v>240</v>
      </c>
      <c r="AL32" s="857"/>
      <c r="AM32" s="857"/>
      <c r="AN32" s="857"/>
      <c r="AO32" s="857"/>
      <c r="AP32" s="857">
        <v>5771</v>
      </c>
      <c r="AQ32" s="857"/>
      <c r="AR32" s="857"/>
      <c r="AS32" s="857"/>
      <c r="AT32" s="857"/>
      <c r="AU32" s="857">
        <v>3103</v>
      </c>
      <c r="AV32" s="857"/>
      <c r="AW32" s="857"/>
      <c r="AX32" s="857"/>
      <c r="AY32" s="857"/>
      <c r="AZ32" s="858" t="s">
        <v>543</v>
      </c>
      <c r="BA32" s="858"/>
      <c r="BB32" s="858"/>
      <c r="BC32" s="858"/>
      <c r="BD32" s="858"/>
      <c r="BE32" s="854" t="s">
        <v>386</v>
      </c>
      <c r="BF32" s="854"/>
      <c r="BG32" s="854"/>
      <c r="BH32" s="854"/>
      <c r="BI32" s="855"/>
      <c r="BJ32" s="205"/>
      <c r="BK32" s="205"/>
      <c r="BL32" s="205"/>
      <c r="BM32" s="205"/>
      <c r="BN32" s="205"/>
      <c r="BO32" s="218"/>
      <c r="BP32" s="218"/>
      <c r="BQ32" s="215">
        <v>26</v>
      </c>
      <c r="BR32" s="216"/>
      <c r="BS32" s="743"/>
      <c r="BT32" s="744"/>
      <c r="BU32" s="744"/>
      <c r="BV32" s="744"/>
      <c r="BW32" s="744"/>
      <c r="BX32" s="744"/>
      <c r="BY32" s="744"/>
      <c r="BZ32" s="744"/>
      <c r="CA32" s="744"/>
      <c r="CB32" s="744"/>
      <c r="CC32" s="744"/>
      <c r="CD32" s="744"/>
      <c r="CE32" s="744"/>
      <c r="CF32" s="744"/>
      <c r="CG32" s="745"/>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81"/>
      <c r="DW32" s="782"/>
      <c r="DX32" s="782"/>
      <c r="DY32" s="782"/>
      <c r="DZ32" s="783"/>
      <c r="EA32" s="199"/>
    </row>
    <row r="33" spans="1:131" s="200" customFormat="1" ht="26.25" customHeight="1" x14ac:dyDescent="0.15">
      <c r="A33" s="219">
        <v>6</v>
      </c>
      <c r="B33" s="784"/>
      <c r="C33" s="785"/>
      <c r="D33" s="785"/>
      <c r="E33" s="785"/>
      <c r="F33" s="785"/>
      <c r="G33" s="785"/>
      <c r="H33" s="785"/>
      <c r="I33" s="785"/>
      <c r="J33" s="785"/>
      <c r="K33" s="785"/>
      <c r="L33" s="785"/>
      <c r="M33" s="785"/>
      <c r="N33" s="785"/>
      <c r="O33" s="785"/>
      <c r="P33" s="786"/>
      <c r="Q33" s="787"/>
      <c r="R33" s="788"/>
      <c r="S33" s="788"/>
      <c r="T33" s="788"/>
      <c r="U33" s="788"/>
      <c r="V33" s="788"/>
      <c r="W33" s="788"/>
      <c r="X33" s="788"/>
      <c r="Y33" s="788"/>
      <c r="Z33" s="788"/>
      <c r="AA33" s="788"/>
      <c r="AB33" s="788"/>
      <c r="AC33" s="788"/>
      <c r="AD33" s="788"/>
      <c r="AE33" s="798"/>
      <c r="AF33" s="799"/>
      <c r="AG33" s="800"/>
      <c r="AH33" s="800"/>
      <c r="AI33" s="800"/>
      <c r="AJ33" s="801"/>
      <c r="AK33" s="856"/>
      <c r="AL33" s="857"/>
      <c r="AM33" s="857"/>
      <c r="AN33" s="857"/>
      <c r="AO33" s="857"/>
      <c r="AP33" s="857"/>
      <c r="AQ33" s="857"/>
      <c r="AR33" s="857"/>
      <c r="AS33" s="857"/>
      <c r="AT33" s="857"/>
      <c r="AU33" s="857"/>
      <c r="AV33" s="857"/>
      <c r="AW33" s="857"/>
      <c r="AX33" s="857"/>
      <c r="AY33" s="857"/>
      <c r="AZ33" s="858"/>
      <c r="BA33" s="858"/>
      <c r="BB33" s="858"/>
      <c r="BC33" s="858"/>
      <c r="BD33" s="858"/>
      <c r="BE33" s="854"/>
      <c r="BF33" s="854"/>
      <c r="BG33" s="854"/>
      <c r="BH33" s="854"/>
      <c r="BI33" s="855"/>
      <c r="BJ33" s="205"/>
      <c r="BK33" s="205"/>
      <c r="BL33" s="205"/>
      <c r="BM33" s="205"/>
      <c r="BN33" s="205"/>
      <c r="BO33" s="218"/>
      <c r="BP33" s="218"/>
      <c r="BQ33" s="215">
        <v>27</v>
      </c>
      <c r="BR33" s="216"/>
      <c r="BS33" s="743"/>
      <c r="BT33" s="744"/>
      <c r="BU33" s="744"/>
      <c r="BV33" s="744"/>
      <c r="BW33" s="744"/>
      <c r="BX33" s="744"/>
      <c r="BY33" s="744"/>
      <c r="BZ33" s="744"/>
      <c r="CA33" s="744"/>
      <c r="CB33" s="744"/>
      <c r="CC33" s="744"/>
      <c r="CD33" s="744"/>
      <c r="CE33" s="744"/>
      <c r="CF33" s="744"/>
      <c r="CG33" s="745"/>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81"/>
      <c r="DW33" s="782"/>
      <c r="DX33" s="782"/>
      <c r="DY33" s="782"/>
      <c r="DZ33" s="783"/>
      <c r="EA33" s="199"/>
    </row>
    <row r="34" spans="1:131" s="200" customFormat="1" ht="26.25" customHeight="1" x14ac:dyDescent="0.15">
      <c r="A34" s="219">
        <v>7</v>
      </c>
      <c r="B34" s="784"/>
      <c r="C34" s="785"/>
      <c r="D34" s="785"/>
      <c r="E34" s="785"/>
      <c r="F34" s="785"/>
      <c r="G34" s="785"/>
      <c r="H34" s="785"/>
      <c r="I34" s="785"/>
      <c r="J34" s="785"/>
      <c r="K34" s="785"/>
      <c r="L34" s="785"/>
      <c r="M34" s="785"/>
      <c r="N34" s="785"/>
      <c r="O34" s="785"/>
      <c r="P34" s="786"/>
      <c r="Q34" s="787"/>
      <c r="R34" s="788"/>
      <c r="S34" s="788"/>
      <c r="T34" s="788"/>
      <c r="U34" s="788"/>
      <c r="V34" s="788"/>
      <c r="W34" s="788"/>
      <c r="X34" s="788"/>
      <c r="Y34" s="788"/>
      <c r="Z34" s="788"/>
      <c r="AA34" s="788"/>
      <c r="AB34" s="788"/>
      <c r="AC34" s="788"/>
      <c r="AD34" s="788"/>
      <c r="AE34" s="798"/>
      <c r="AF34" s="799"/>
      <c r="AG34" s="800"/>
      <c r="AH34" s="800"/>
      <c r="AI34" s="800"/>
      <c r="AJ34" s="801"/>
      <c r="AK34" s="856"/>
      <c r="AL34" s="857"/>
      <c r="AM34" s="857"/>
      <c r="AN34" s="857"/>
      <c r="AO34" s="857"/>
      <c r="AP34" s="857"/>
      <c r="AQ34" s="857"/>
      <c r="AR34" s="857"/>
      <c r="AS34" s="857"/>
      <c r="AT34" s="857"/>
      <c r="AU34" s="857"/>
      <c r="AV34" s="857"/>
      <c r="AW34" s="857"/>
      <c r="AX34" s="857"/>
      <c r="AY34" s="857"/>
      <c r="AZ34" s="858"/>
      <c r="BA34" s="858"/>
      <c r="BB34" s="858"/>
      <c r="BC34" s="858"/>
      <c r="BD34" s="858"/>
      <c r="BE34" s="854"/>
      <c r="BF34" s="854"/>
      <c r="BG34" s="854"/>
      <c r="BH34" s="854"/>
      <c r="BI34" s="855"/>
      <c r="BJ34" s="205"/>
      <c r="BK34" s="205"/>
      <c r="BL34" s="205"/>
      <c r="BM34" s="205"/>
      <c r="BN34" s="205"/>
      <c r="BO34" s="218"/>
      <c r="BP34" s="218"/>
      <c r="BQ34" s="215">
        <v>28</v>
      </c>
      <c r="BR34" s="216"/>
      <c r="BS34" s="743"/>
      <c r="BT34" s="744"/>
      <c r="BU34" s="744"/>
      <c r="BV34" s="744"/>
      <c r="BW34" s="744"/>
      <c r="BX34" s="744"/>
      <c r="BY34" s="744"/>
      <c r="BZ34" s="744"/>
      <c r="CA34" s="744"/>
      <c r="CB34" s="744"/>
      <c r="CC34" s="744"/>
      <c r="CD34" s="744"/>
      <c r="CE34" s="744"/>
      <c r="CF34" s="744"/>
      <c r="CG34" s="745"/>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81"/>
      <c r="DW34" s="782"/>
      <c r="DX34" s="782"/>
      <c r="DY34" s="782"/>
      <c r="DZ34" s="783"/>
      <c r="EA34" s="199"/>
    </row>
    <row r="35" spans="1:131" s="200" customFormat="1" ht="26.25" customHeight="1" x14ac:dyDescent="0.15">
      <c r="A35" s="219">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98"/>
      <c r="AF35" s="799"/>
      <c r="AG35" s="800"/>
      <c r="AH35" s="800"/>
      <c r="AI35" s="800"/>
      <c r="AJ35" s="801"/>
      <c r="AK35" s="856"/>
      <c r="AL35" s="857"/>
      <c r="AM35" s="857"/>
      <c r="AN35" s="857"/>
      <c r="AO35" s="857"/>
      <c r="AP35" s="857"/>
      <c r="AQ35" s="857"/>
      <c r="AR35" s="857"/>
      <c r="AS35" s="857"/>
      <c r="AT35" s="857"/>
      <c r="AU35" s="857"/>
      <c r="AV35" s="857"/>
      <c r="AW35" s="857"/>
      <c r="AX35" s="857"/>
      <c r="AY35" s="857"/>
      <c r="AZ35" s="858"/>
      <c r="BA35" s="858"/>
      <c r="BB35" s="858"/>
      <c r="BC35" s="858"/>
      <c r="BD35" s="858"/>
      <c r="BE35" s="854"/>
      <c r="BF35" s="854"/>
      <c r="BG35" s="854"/>
      <c r="BH35" s="854"/>
      <c r="BI35" s="855"/>
      <c r="BJ35" s="205"/>
      <c r="BK35" s="205"/>
      <c r="BL35" s="205"/>
      <c r="BM35" s="205"/>
      <c r="BN35" s="205"/>
      <c r="BO35" s="218"/>
      <c r="BP35" s="218"/>
      <c r="BQ35" s="215">
        <v>29</v>
      </c>
      <c r="BR35" s="216"/>
      <c r="BS35" s="743"/>
      <c r="BT35" s="744"/>
      <c r="BU35" s="744"/>
      <c r="BV35" s="744"/>
      <c r="BW35" s="744"/>
      <c r="BX35" s="744"/>
      <c r="BY35" s="744"/>
      <c r="BZ35" s="744"/>
      <c r="CA35" s="744"/>
      <c r="CB35" s="744"/>
      <c r="CC35" s="744"/>
      <c r="CD35" s="744"/>
      <c r="CE35" s="744"/>
      <c r="CF35" s="744"/>
      <c r="CG35" s="745"/>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81"/>
      <c r="DW35" s="782"/>
      <c r="DX35" s="782"/>
      <c r="DY35" s="782"/>
      <c r="DZ35" s="783"/>
      <c r="EA35" s="199"/>
    </row>
    <row r="36" spans="1:131" s="200" customFormat="1" ht="26.25" customHeight="1" x14ac:dyDescent="0.15">
      <c r="A36" s="219">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98"/>
      <c r="AF36" s="799"/>
      <c r="AG36" s="800"/>
      <c r="AH36" s="800"/>
      <c r="AI36" s="800"/>
      <c r="AJ36" s="801"/>
      <c r="AK36" s="856"/>
      <c r="AL36" s="857"/>
      <c r="AM36" s="857"/>
      <c r="AN36" s="857"/>
      <c r="AO36" s="857"/>
      <c r="AP36" s="857"/>
      <c r="AQ36" s="857"/>
      <c r="AR36" s="857"/>
      <c r="AS36" s="857"/>
      <c r="AT36" s="857"/>
      <c r="AU36" s="857"/>
      <c r="AV36" s="857"/>
      <c r="AW36" s="857"/>
      <c r="AX36" s="857"/>
      <c r="AY36" s="857"/>
      <c r="AZ36" s="858"/>
      <c r="BA36" s="858"/>
      <c r="BB36" s="858"/>
      <c r="BC36" s="858"/>
      <c r="BD36" s="858"/>
      <c r="BE36" s="854"/>
      <c r="BF36" s="854"/>
      <c r="BG36" s="854"/>
      <c r="BH36" s="854"/>
      <c r="BI36" s="855"/>
      <c r="BJ36" s="205"/>
      <c r="BK36" s="205"/>
      <c r="BL36" s="205"/>
      <c r="BM36" s="205"/>
      <c r="BN36" s="205"/>
      <c r="BO36" s="218"/>
      <c r="BP36" s="218"/>
      <c r="BQ36" s="215">
        <v>30</v>
      </c>
      <c r="BR36" s="216"/>
      <c r="BS36" s="743"/>
      <c r="BT36" s="744"/>
      <c r="BU36" s="744"/>
      <c r="BV36" s="744"/>
      <c r="BW36" s="744"/>
      <c r="BX36" s="744"/>
      <c r="BY36" s="744"/>
      <c r="BZ36" s="744"/>
      <c r="CA36" s="744"/>
      <c r="CB36" s="744"/>
      <c r="CC36" s="744"/>
      <c r="CD36" s="744"/>
      <c r="CE36" s="744"/>
      <c r="CF36" s="744"/>
      <c r="CG36" s="745"/>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81"/>
      <c r="DW36" s="782"/>
      <c r="DX36" s="782"/>
      <c r="DY36" s="782"/>
      <c r="DZ36" s="783"/>
      <c r="EA36" s="199"/>
    </row>
    <row r="37" spans="1:131" s="200" customFormat="1" ht="26.25" customHeight="1" x14ac:dyDescent="0.15">
      <c r="A37" s="219">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98"/>
      <c r="AF37" s="799"/>
      <c r="AG37" s="800"/>
      <c r="AH37" s="800"/>
      <c r="AI37" s="800"/>
      <c r="AJ37" s="801"/>
      <c r="AK37" s="856"/>
      <c r="AL37" s="857"/>
      <c r="AM37" s="857"/>
      <c r="AN37" s="857"/>
      <c r="AO37" s="857"/>
      <c r="AP37" s="857"/>
      <c r="AQ37" s="857"/>
      <c r="AR37" s="857"/>
      <c r="AS37" s="857"/>
      <c r="AT37" s="857"/>
      <c r="AU37" s="857"/>
      <c r="AV37" s="857"/>
      <c r="AW37" s="857"/>
      <c r="AX37" s="857"/>
      <c r="AY37" s="857"/>
      <c r="AZ37" s="858"/>
      <c r="BA37" s="858"/>
      <c r="BB37" s="858"/>
      <c r="BC37" s="858"/>
      <c r="BD37" s="858"/>
      <c r="BE37" s="854"/>
      <c r="BF37" s="854"/>
      <c r="BG37" s="854"/>
      <c r="BH37" s="854"/>
      <c r="BI37" s="855"/>
      <c r="BJ37" s="205"/>
      <c r="BK37" s="205"/>
      <c r="BL37" s="205"/>
      <c r="BM37" s="205"/>
      <c r="BN37" s="205"/>
      <c r="BO37" s="218"/>
      <c r="BP37" s="218"/>
      <c r="BQ37" s="215">
        <v>31</v>
      </c>
      <c r="BR37" s="216"/>
      <c r="BS37" s="743"/>
      <c r="BT37" s="744"/>
      <c r="BU37" s="744"/>
      <c r="BV37" s="744"/>
      <c r="BW37" s="744"/>
      <c r="BX37" s="744"/>
      <c r="BY37" s="744"/>
      <c r="BZ37" s="744"/>
      <c r="CA37" s="744"/>
      <c r="CB37" s="744"/>
      <c r="CC37" s="744"/>
      <c r="CD37" s="744"/>
      <c r="CE37" s="744"/>
      <c r="CF37" s="744"/>
      <c r="CG37" s="745"/>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81"/>
      <c r="DW37" s="782"/>
      <c r="DX37" s="782"/>
      <c r="DY37" s="782"/>
      <c r="DZ37" s="783"/>
      <c r="EA37" s="199"/>
    </row>
    <row r="38" spans="1:131" s="200" customFormat="1" ht="26.25" customHeight="1" x14ac:dyDescent="0.15">
      <c r="A38" s="219">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98"/>
      <c r="AF38" s="799"/>
      <c r="AG38" s="800"/>
      <c r="AH38" s="800"/>
      <c r="AI38" s="800"/>
      <c r="AJ38" s="801"/>
      <c r="AK38" s="856"/>
      <c r="AL38" s="857"/>
      <c r="AM38" s="857"/>
      <c r="AN38" s="857"/>
      <c r="AO38" s="857"/>
      <c r="AP38" s="857"/>
      <c r="AQ38" s="857"/>
      <c r="AR38" s="857"/>
      <c r="AS38" s="857"/>
      <c r="AT38" s="857"/>
      <c r="AU38" s="857"/>
      <c r="AV38" s="857"/>
      <c r="AW38" s="857"/>
      <c r="AX38" s="857"/>
      <c r="AY38" s="857"/>
      <c r="AZ38" s="858"/>
      <c r="BA38" s="858"/>
      <c r="BB38" s="858"/>
      <c r="BC38" s="858"/>
      <c r="BD38" s="858"/>
      <c r="BE38" s="854"/>
      <c r="BF38" s="854"/>
      <c r="BG38" s="854"/>
      <c r="BH38" s="854"/>
      <c r="BI38" s="855"/>
      <c r="BJ38" s="205"/>
      <c r="BK38" s="205"/>
      <c r="BL38" s="205"/>
      <c r="BM38" s="205"/>
      <c r="BN38" s="205"/>
      <c r="BO38" s="218"/>
      <c r="BP38" s="218"/>
      <c r="BQ38" s="215">
        <v>32</v>
      </c>
      <c r="BR38" s="216"/>
      <c r="BS38" s="743"/>
      <c r="BT38" s="744"/>
      <c r="BU38" s="744"/>
      <c r="BV38" s="744"/>
      <c r="BW38" s="744"/>
      <c r="BX38" s="744"/>
      <c r="BY38" s="744"/>
      <c r="BZ38" s="744"/>
      <c r="CA38" s="744"/>
      <c r="CB38" s="744"/>
      <c r="CC38" s="744"/>
      <c r="CD38" s="744"/>
      <c r="CE38" s="744"/>
      <c r="CF38" s="744"/>
      <c r="CG38" s="745"/>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81"/>
      <c r="DW38" s="782"/>
      <c r="DX38" s="782"/>
      <c r="DY38" s="782"/>
      <c r="DZ38" s="783"/>
      <c r="EA38" s="199"/>
    </row>
    <row r="39" spans="1:131" s="200" customFormat="1" ht="26.25" customHeight="1" x14ac:dyDescent="0.15">
      <c r="A39" s="219">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98"/>
      <c r="AF39" s="799"/>
      <c r="AG39" s="800"/>
      <c r="AH39" s="800"/>
      <c r="AI39" s="800"/>
      <c r="AJ39" s="801"/>
      <c r="AK39" s="856"/>
      <c r="AL39" s="857"/>
      <c r="AM39" s="857"/>
      <c r="AN39" s="857"/>
      <c r="AO39" s="857"/>
      <c r="AP39" s="857"/>
      <c r="AQ39" s="857"/>
      <c r="AR39" s="857"/>
      <c r="AS39" s="857"/>
      <c r="AT39" s="857"/>
      <c r="AU39" s="857"/>
      <c r="AV39" s="857"/>
      <c r="AW39" s="857"/>
      <c r="AX39" s="857"/>
      <c r="AY39" s="857"/>
      <c r="AZ39" s="858"/>
      <c r="BA39" s="858"/>
      <c r="BB39" s="858"/>
      <c r="BC39" s="858"/>
      <c r="BD39" s="858"/>
      <c r="BE39" s="854"/>
      <c r="BF39" s="854"/>
      <c r="BG39" s="854"/>
      <c r="BH39" s="854"/>
      <c r="BI39" s="855"/>
      <c r="BJ39" s="205"/>
      <c r="BK39" s="205"/>
      <c r="BL39" s="205"/>
      <c r="BM39" s="205"/>
      <c r="BN39" s="205"/>
      <c r="BO39" s="218"/>
      <c r="BP39" s="218"/>
      <c r="BQ39" s="215">
        <v>33</v>
      </c>
      <c r="BR39" s="216"/>
      <c r="BS39" s="743"/>
      <c r="BT39" s="744"/>
      <c r="BU39" s="744"/>
      <c r="BV39" s="744"/>
      <c r="BW39" s="744"/>
      <c r="BX39" s="744"/>
      <c r="BY39" s="744"/>
      <c r="BZ39" s="744"/>
      <c r="CA39" s="744"/>
      <c r="CB39" s="744"/>
      <c r="CC39" s="744"/>
      <c r="CD39" s="744"/>
      <c r="CE39" s="744"/>
      <c r="CF39" s="744"/>
      <c r="CG39" s="745"/>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81"/>
      <c r="DW39" s="782"/>
      <c r="DX39" s="782"/>
      <c r="DY39" s="782"/>
      <c r="DZ39" s="783"/>
      <c r="EA39" s="199"/>
    </row>
    <row r="40" spans="1:131" s="200" customFormat="1" ht="26.25" customHeight="1" x14ac:dyDescent="0.15">
      <c r="A40" s="214">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98"/>
      <c r="AF40" s="799"/>
      <c r="AG40" s="800"/>
      <c r="AH40" s="800"/>
      <c r="AI40" s="800"/>
      <c r="AJ40" s="801"/>
      <c r="AK40" s="856"/>
      <c r="AL40" s="857"/>
      <c r="AM40" s="857"/>
      <c r="AN40" s="857"/>
      <c r="AO40" s="857"/>
      <c r="AP40" s="857"/>
      <c r="AQ40" s="857"/>
      <c r="AR40" s="857"/>
      <c r="AS40" s="857"/>
      <c r="AT40" s="857"/>
      <c r="AU40" s="857"/>
      <c r="AV40" s="857"/>
      <c r="AW40" s="857"/>
      <c r="AX40" s="857"/>
      <c r="AY40" s="857"/>
      <c r="AZ40" s="858"/>
      <c r="BA40" s="858"/>
      <c r="BB40" s="858"/>
      <c r="BC40" s="858"/>
      <c r="BD40" s="858"/>
      <c r="BE40" s="854"/>
      <c r="BF40" s="854"/>
      <c r="BG40" s="854"/>
      <c r="BH40" s="854"/>
      <c r="BI40" s="855"/>
      <c r="BJ40" s="205"/>
      <c r="BK40" s="205"/>
      <c r="BL40" s="205"/>
      <c r="BM40" s="205"/>
      <c r="BN40" s="205"/>
      <c r="BO40" s="218"/>
      <c r="BP40" s="218"/>
      <c r="BQ40" s="215">
        <v>34</v>
      </c>
      <c r="BR40" s="216"/>
      <c r="BS40" s="743"/>
      <c r="BT40" s="744"/>
      <c r="BU40" s="744"/>
      <c r="BV40" s="744"/>
      <c r="BW40" s="744"/>
      <c r="BX40" s="744"/>
      <c r="BY40" s="744"/>
      <c r="BZ40" s="744"/>
      <c r="CA40" s="744"/>
      <c r="CB40" s="744"/>
      <c r="CC40" s="744"/>
      <c r="CD40" s="744"/>
      <c r="CE40" s="744"/>
      <c r="CF40" s="744"/>
      <c r="CG40" s="745"/>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81"/>
      <c r="DW40" s="782"/>
      <c r="DX40" s="782"/>
      <c r="DY40" s="782"/>
      <c r="DZ40" s="783"/>
      <c r="EA40" s="199"/>
    </row>
    <row r="41" spans="1:131" s="200" customFormat="1" ht="26.25" customHeight="1" x14ac:dyDescent="0.15">
      <c r="A41" s="214">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98"/>
      <c r="AF41" s="799"/>
      <c r="AG41" s="800"/>
      <c r="AH41" s="800"/>
      <c r="AI41" s="800"/>
      <c r="AJ41" s="801"/>
      <c r="AK41" s="856"/>
      <c r="AL41" s="857"/>
      <c r="AM41" s="857"/>
      <c r="AN41" s="857"/>
      <c r="AO41" s="857"/>
      <c r="AP41" s="857"/>
      <c r="AQ41" s="857"/>
      <c r="AR41" s="857"/>
      <c r="AS41" s="857"/>
      <c r="AT41" s="857"/>
      <c r="AU41" s="857"/>
      <c r="AV41" s="857"/>
      <c r="AW41" s="857"/>
      <c r="AX41" s="857"/>
      <c r="AY41" s="857"/>
      <c r="AZ41" s="858"/>
      <c r="BA41" s="858"/>
      <c r="BB41" s="858"/>
      <c r="BC41" s="858"/>
      <c r="BD41" s="858"/>
      <c r="BE41" s="854"/>
      <c r="BF41" s="854"/>
      <c r="BG41" s="854"/>
      <c r="BH41" s="854"/>
      <c r="BI41" s="855"/>
      <c r="BJ41" s="205"/>
      <c r="BK41" s="205"/>
      <c r="BL41" s="205"/>
      <c r="BM41" s="205"/>
      <c r="BN41" s="205"/>
      <c r="BO41" s="218"/>
      <c r="BP41" s="218"/>
      <c r="BQ41" s="215">
        <v>35</v>
      </c>
      <c r="BR41" s="216"/>
      <c r="BS41" s="743"/>
      <c r="BT41" s="744"/>
      <c r="BU41" s="744"/>
      <c r="BV41" s="744"/>
      <c r="BW41" s="744"/>
      <c r="BX41" s="744"/>
      <c r="BY41" s="744"/>
      <c r="BZ41" s="744"/>
      <c r="CA41" s="744"/>
      <c r="CB41" s="744"/>
      <c r="CC41" s="744"/>
      <c r="CD41" s="744"/>
      <c r="CE41" s="744"/>
      <c r="CF41" s="744"/>
      <c r="CG41" s="745"/>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81"/>
      <c r="DW41" s="782"/>
      <c r="DX41" s="782"/>
      <c r="DY41" s="782"/>
      <c r="DZ41" s="783"/>
      <c r="EA41" s="199"/>
    </row>
    <row r="42" spans="1:131" s="200" customFormat="1" ht="26.25" customHeight="1" x14ac:dyDescent="0.15">
      <c r="A42" s="214">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98"/>
      <c r="AF42" s="799"/>
      <c r="AG42" s="800"/>
      <c r="AH42" s="800"/>
      <c r="AI42" s="800"/>
      <c r="AJ42" s="801"/>
      <c r="AK42" s="856"/>
      <c r="AL42" s="857"/>
      <c r="AM42" s="857"/>
      <c r="AN42" s="857"/>
      <c r="AO42" s="857"/>
      <c r="AP42" s="857"/>
      <c r="AQ42" s="857"/>
      <c r="AR42" s="857"/>
      <c r="AS42" s="857"/>
      <c r="AT42" s="857"/>
      <c r="AU42" s="857"/>
      <c r="AV42" s="857"/>
      <c r="AW42" s="857"/>
      <c r="AX42" s="857"/>
      <c r="AY42" s="857"/>
      <c r="AZ42" s="858"/>
      <c r="BA42" s="858"/>
      <c r="BB42" s="858"/>
      <c r="BC42" s="858"/>
      <c r="BD42" s="858"/>
      <c r="BE42" s="854"/>
      <c r="BF42" s="854"/>
      <c r="BG42" s="854"/>
      <c r="BH42" s="854"/>
      <c r="BI42" s="855"/>
      <c r="BJ42" s="205"/>
      <c r="BK42" s="205"/>
      <c r="BL42" s="205"/>
      <c r="BM42" s="205"/>
      <c r="BN42" s="205"/>
      <c r="BO42" s="218"/>
      <c r="BP42" s="218"/>
      <c r="BQ42" s="215">
        <v>36</v>
      </c>
      <c r="BR42" s="216"/>
      <c r="BS42" s="743"/>
      <c r="BT42" s="744"/>
      <c r="BU42" s="744"/>
      <c r="BV42" s="744"/>
      <c r="BW42" s="744"/>
      <c r="BX42" s="744"/>
      <c r="BY42" s="744"/>
      <c r="BZ42" s="744"/>
      <c r="CA42" s="744"/>
      <c r="CB42" s="744"/>
      <c r="CC42" s="744"/>
      <c r="CD42" s="744"/>
      <c r="CE42" s="744"/>
      <c r="CF42" s="744"/>
      <c r="CG42" s="745"/>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81"/>
      <c r="DW42" s="782"/>
      <c r="DX42" s="782"/>
      <c r="DY42" s="782"/>
      <c r="DZ42" s="783"/>
      <c r="EA42" s="199"/>
    </row>
    <row r="43" spans="1:131" s="200" customFormat="1" ht="26.25" customHeight="1" x14ac:dyDescent="0.15">
      <c r="A43" s="214">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98"/>
      <c r="AF43" s="799"/>
      <c r="AG43" s="800"/>
      <c r="AH43" s="800"/>
      <c r="AI43" s="800"/>
      <c r="AJ43" s="801"/>
      <c r="AK43" s="856"/>
      <c r="AL43" s="857"/>
      <c r="AM43" s="857"/>
      <c r="AN43" s="857"/>
      <c r="AO43" s="857"/>
      <c r="AP43" s="857"/>
      <c r="AQ43" s="857"/>
      <c r="AR43" s="857"/>
      <c r="AS43" s="857"/>
      <c r="AT43" s="857"/>
      <c r="AU43" s="857"/>
      <c r="AV43" s="857"/>
      <c r="AW43" s="857"/>
      <c r="AX43" s="857"/>
      <c r="AY43" s="857"/>
      <c r="AZ43" s="858"/>
      <c r="BA43" s="858"/>
      <c r="BB43" s="858"/>
      <c r="BC43" s="858"/>
      <c r="BD43" s="858"/>
      <c r="BE43" s="854"/>
      <c r="BF43" s="854"/>
      <c r="BG43" s="854"/>
      <c r="BH43" s="854"/>
      <c r="BI43" s="855"/>
      <c r="BJ43" s="205"/>
      <c r="BK43" s="205"/>
      <c r="BL43" s="205"/>
      <c r="BM43" s="205"/>
      <c r="BN43" s="205"/>
      <c r="BO43" s="218"/>
      <c r="BP43" s="218"/>
      <c r="BQ43" s="215">
        <v>37</v>
      </c>
      <c r="BR43" s="216"/>
      <c r="BS43" s="743"/>
      <c r="BT43" s="744"/>
      <c r="BU43" s="744"/>
      <c r="BV43" s="744"/>
      <c r="BW43" s="744"/>
      <c r="BX43" s="744"/>
      <c r="BY43" s="744"/>
      <c r="BZ43" s="744"/>
      <c r="CA43" s="744"/>
      <c r="CB43" s="744"/>
      <c r="CC43" s="744"/>
      <c r="CD43" s="744"/>
      <c r="CE43" s="744"/>
      <c r="CF43" s="744"/>
      <c r="CG43" s="745"/>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81"/>
      <c r="DW43" s="782"/>
      <c r="DX43" s="782"/>
      <c r="DY43" s="782"/>
      <c r="DZ43" s="783"/>
      <c r="EA43" s="199"/>
    </row>
    <row r="44" spans="1:131" s="200" customFormat="1" ht="26.25" customHeight="1" x14ac:dyDescent="0.15">
      <c r="A44" s="214">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98"/>
      <c r="AF44" s="799"/>
      <c r="AG44" s="800"/>
      <c r="AH44" s="800"/>
      <c r="AI44" s="800"/>
      <c r="AJ44" s="801"/>
      <c r="AK44" s="856"/>
      <c r="AL44" s="857"/>
      <c r="AM44" s="857"/>
      <c r="AN44" s="857"/>
      <c r="AO44" s="857"/>
      <c r="AP44" s="857"/>
      <c r="AQ44" s="857"/>
      <c r="AR44" s="857"/>
      <c r="AS44" s="857"/>
      <c r="AT44" s="857"/>
      <c r="AU44" s="857"/>
      <c r="AV44" s="857"/>
      <c r="AW44" s="857"/>
      <c r="AX44" s="857"/>
      <c r="AY44" s="857"/>
      <c r="AZ44" s="858"/>
      <c r="BA44" s="858"/>
      <c r="BB44" s="858"/>
      <c r="BC44" s="858"/>
      <c r="BD44" s="858"/>
      <c r="BE44" s="854"/>
      <c r="BF44" s="854"/>
      <c r="BG44" s="854"/>
      <c r="BH44" s="854"/>
      <c r="BI44" s="855"/>
      <c r="BJ44" s="205"/>
      <c r="BK44" s="205"/>
      <c r="BL44" s="205"/>
      <c r="BM44" s="205"/>
      <c r="BN44" s="205"/>
      <c r="BO44" s="218"/>
      <c r="BP44" s="218"/>
      <c r="BQ44" s="215">
        <v>38</v>
      </c>
      <c r="BR44" s="216"/>
      <c r="BS44" s="743"/>
      <c r="BT44" s="744"/>
      <c r="BU44" s="744"/>
      <c r="BV44" s="744"/>
      <c r="BW44" s="744"/>
      <c r="BX44" s="744"/>
      <c r="BY44" s="744"/>
      <c r="BZ44" s="744"/>
      <c r="CA44" s="744"/>
      <c r="CB44" s="744"/>
      <c r="CC44" s="744"/>
      <c r="CD44" s="744"/>
      <c r="CE44" s="744"/>
      <c r="CF44" s="744"/>
      <c r="CG44" s="745"/>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81"/>
      <c r="DW44" s="782"/>
      <c r="DX44" s="782"/>
      <c r="DY44" s="782"/>
      <c r="DZ44" s="783"/>
      <c r="EA44" s="199"/>
    </row>
    <row r="45" spans="1:131" s="200" customFormat="1" ht="26.25" customHeight="1" x14ac:dyDescent="0.15">
      <c r="A45" s="214">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98"/>
      <c r="AF45" s="799"/>
      <c r="AG45" s="800"/>
      <c r="AH45" s="800"/>
      <c r="AI45" s="800"/>
      <c r="AJ45" s="801"/>
      <c r="AK45" s="856"/>
      <c r="AL45" s="857"/>
      <c r="AM45" s="857"/>
      <c r="AN45" s="857"/>
      <c r="AO45" s="857"/>
      <c r="AP45" s="857"/>
      <c r="AQ45" s="857"/>
      <c r="AR45" s="857"/>
      <c r="AS45" s="857"/>
      <c r="AT45" s="857"/>
      <c r="AU45" s="857"/>
      <c r="AV45" s="857"/>
      <c r="AW45" s="857"/>
      <c r="AX45" s="857"/>
      <c r="AY45" s="857"/>
      <c r="AZ45" s="858"/>
      <c r="BA45" s="858"/>
      <c r="BB45" s="858"/>
      <c r="BC45" s="858"/>
      <c r="BD45" s="858"/>
      <c r="BE45" s="854"/>
      <c r="BF45" s="854"/>
      <c r="BG45" s="854"/>
      <c r="BH45" s="854"/>
      <c r="BI45" s="855"/>
      <c r="BJ45" s="205"/>
      <c r="BK45" s="205"/>
      <c r="BL45" s="205"/>
      <c r="BM45" s="205"/>
      <c r="BN45" s="205"/>
      <c r="BO45" s="218"/>
      <c r="BP45" s="218"/>
      <c r="BQ45" s="215">
        <v>39</v>
      </c>
      <c r="BR45" s="216"/>
      <c r="BS45" s="743"/>
      <c r="BT45" s="744"/>
      <c r="BU45" s="744"/>
      <c r="BV45" s="744"/>
      <c r="BW45" s="744"/>
      <c r="BX45" s="744"/>
      <c r="BY45" s="744"/>
      <c r="BZ45" s="744"/>
      <c r="CA45" s="744"/>
      <c r="CB45" s="744"/>
      <c r="CC45" s="744"/>
      <c r="CD45" s="744"/>
      <c r="CE45" s="744"/>
      <c r="CF45" s="744"/>
      <c r="CG45" s="745"/>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81"/>
      <c r="DW45" s="782"/>
      <c r="DX45" s="782"/>
      <c r="DY45" s="782"/>
      <c r="DZ45" s="783"/>
      <c r="EA45" s="199"/>
    </row>
    <row r="46" spans="1:131" s="200" customFormat="1" ht="26.25" customHeight="1" x14ac:dyDescent="0.15">
      <c r="A46" s="214">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98"/>
      <c r="AF46" s="799"/>
      <c r="AG46" s="800"/>
      <c r="AH46" s="800"/>
      <c r="AI46" s="800"/>
      <c r="AJ46" s="801"/>
      <c r="AK46" s="856"/>
      <c r="AL46" s="857"/>
      <c r="AM46" s="857"/>
      <c r="AN46" s="857"/>
      <c r="AO46" s="857"/>
      <c r="AP46" s="857"/>
      <c r="AQ46" s="857"/>
      <c r="AR46" s="857"/>
      <c r="AS46" s="857"/>
      <c r="AT46" s="857"/>
      <c r="AU46" s="857"/>
      <c r="AV46" s="857"/>
      <c r="AW46" s="857"/>
      <c r="AX46" s="857"/>
      <c r="AY46" s="857"/>
      <c r="AZ46" s="858"/>
      <c r="BA46" s="858"/>
      <c r="BB46" s="858"/>
      <c r="BC46" s="858"/>
      <c r="BD46" s="858"/>
      <c r="BE46" s="854"/>
      <c r="BF46" s="854"/>
      <c r="BG46" s="854"/>
      <c r="BH46" s="854"/>
      <c r="BI46" s="855"/>
      <c r="BJ46" s="205"/>
      <c r="BK46" s="205"/>
      <c r="BL46" s="205"/>
      <c r="BM46" s="205"/>
      <c r="BN46" s="205"/>
      <c r="BO46" s="218"/>
      <c r="BP46" s="218"/>
      <c r="BQ46" s="215">
        <v>40</v>
      </c>
      <c r="BR46" s="216"/>
      <c r="BS46" s="743"/>
      <c r="BT46" s="744"/>
      <c r="BU46" s="744"/>
      <c r="BV46" s="744"/>
      <c r="BW46" s="744"/>
      <c r="BX46" s="744"/>
      <c r="BY46" s="744"/>
      <c r="BZ46" s="744"/>
      <c r="CA46" s="744"/>
      <c r="CB46" s="744"/>
      <c r="CC46" s="744"/>
      <c r="CD46" s="744"/>
      <c r="CE46" s="744"/>
      <c r="CF46" s="744"/>
      <c r="CG46" s="745"/>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81"/>
      <c r="DW46" s="782"/>
      <c r="DX46" s="782"/>
      <c r="DY46" s="782"/>
      <c r="DZ46" s="783"/>
      <c r="EA46" s="199"/>
    </row>
    <row r="47" spans="1:131" s="200" customFormat="1" ht="26.25" customHeight="1" x14ac:dyDescent="0.15">
      <c r="A47" s="214">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98"/>
      <c r="AF47" s="799"/>
      <c r="AG47" s="800"/>
      <c r="AH47" s="800"/>
      <c r="AI47" s="800"/>
      <c r="AJ47" s="801"/>
      <c r="AK47" s="856"/>
      <c r="AL47" s="857"/>
      <c r="AM47" s="857"/>
      <c r="AN47" s="857"/>
      <c r="AO47" s="857"/>
      <c r="AP47" s="857"/>
      <c r="AQ47" s="857"/>
      <c r="AR47" s="857"/>
      <c r="AS47" s="857"/>
      <c r="AT47" s="857"/>
      <c r="AU47" s="857"/>
      <c r="AV47" s="857"/>
      <c r="AW47" s="857"/>
      <c r="AX47" s="857"/>
      <c r="AY47" s="857"/>
      <c r="AZ47" s="858"/>
      <c r="BA47" s="858"/>
      <c r="BB47" s="858"/>
      <c r="BC47" s="858"/>
      <c r="BD47" s="858"/>
      <c r="BE47" s="854"/>
      <c r="BF47" s="854"/>
      <c r="BG47" s="854"/>
      <c r="BH47" s="854"/>
      <c r="BI47" s="855"/>
      <c r="BJ47" s="205"/>
      <c r="BK47" s="205"/>
      <c r="BL47" s="205"/>
      <c r="BM47" s="205"/>
      <c r="BN47" s="205"/>
      <c r="BO47" s="218"/>
      <c r="BP47" s="218"/>
      <c r="BQ47" s="215">
        <v>41</v>
      </c>
      <c r="BR47" s="216"/>
      <c r="BS47" s="743"/>
      <c r="BT47" s="744"/>
      <c r="BU47" s="744"/>
      <c r="BV47" s="744"/>
      <c r="BW47" s="744"/>
      <c r="BX47" s="744"/>
      <c r="BY47" s="744"/>
      <c r="BZ47" s="744"/>
      <c r="CA47" s="744"/>
      <c r="CB47" s="744"/>
      <c r="CC47" s="744"/>
      <c r="CD47" s="744"/>
      <c r="CE47" s="744"/>
      <c r="CF47" s="744"/>
      <c r="CG47" s="745"/>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81"/>
      <c r="DW47" s="782"/>
      <c r="DX47" s="782"/>
      <c r="DY47" s="782"/>
      <c r="DZ47" s="783"/>
      <c r="EA47" s="199"/>
    </row>
    <row r="48" spans="1:131" s="200" customFormat="1" ht="26.25" customHeight="1" x14ac:dyDescent="0.15">
      <c r="A48" s="214">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98"/>
      <c r="AF48" s="799"/>
      <c r="AG48" s="800"/>
      <c r="AH48" s="800"/>
      <c r="AI48" s="800"/>
      <c r="AJ48" s="801"/>
      <c r="AK48" s="856"/>
      <c r="AL48" s="857"/>
      <c r="AM48" s="857"/>
      <c r="AN48" s="857"/>
      <c r="AO48" s="857"/>
      <c r="AP48" s="857"/>
      <c r="AQ48" s="857"/>
      <c r="AR48" s="857"/>
      <c r="AS48" s="857"/>
      <c r="AT48" s="857"/>
      <c r="AU48" s="857"/>
      <c r="AV48" s="857"/>
      <c r="AW48" s="857"/>
      <c r="AX48" s="857"/>
      <c r="AY48" s="857"/>
      <c r="AZ48" s="858"/>
      <c r="BA48" s="858"/>
      <c r="BB48" s="858"/>
      <c r="BC48" s="858"/>
      <c r="BD48" s="858"/>
      <c r="BE48" s="854"/>
      <c r="BF48" s="854"/>
      <c r="BG48" s="854"/>
      <c r="BH48" s="854"/>
      <c r="BI48" s="855"/>
      <c r="BJ48" s="205"/>
      <c r="BK48" s="205"/>
      <c r="BL48" s="205"/>
      <c r="BM48" s="205"/>
      <c r="BN48" s="205"/>
      <c r="BO48" s="218"/>
      <c r="BP48" s="218"/>
      <c r="BQ48" s="215">
        <v>42</v>
      </c>
      <c r="BR48" s="216"/>
      <c r="BS48" s="743"/>
      <c r="BT48" s="744"/>
      <c r="BU48" s="744"/>
      <c r="BV48" s="744"/>
      <c r="BW48" s="744"/>
      <c r="BX48" s="744"/>
      <c r="BY48" s="744"/>
      <c r="BZ48" s="744"/>
      <c r="CA48" s="744"/>
      <c r="CB48" s="744"/>
      <c r="CC48" s="744"/>
      <c r="CD48" s="744"/>
      <c r="CE48" s="744"/>
      <c r="CF48" s="744"/>
      <c r="CG48" s="745"/>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81"/>
      <c r="DW48" s="782"/>
      <c r="DX48" s="782"/>
      <c r="DY48" s="782"/>
      <c r="DZ48" s="783"/>
      <c r="EA48" s="199"/>
    </row>
    <row r="49" spans="1:131" s="200" customFormat="1" ht="26.25" customHeight="1" x14ac:dyDescent="0.15">
      <c r="A49" s="214">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98"/>
      <c r="AF49" s="799"/>
      <c r="AG49" s="800"/>
      <c r="AH49" s="800"/>
      <c r="AI49" s="800"/>
      <c r="AJ49" s="801"/>
      <c r="AK49" s="856"/>
      <c r="AL49" s="857"/>
      <c r="AM49" s="857"/>
      <c r="AN49" s="857"/>
      <c r="AO49" s="857"/>
      <c r="AP49" s="857"/>
      <c r="AQ49" s="857"/>
      <c r="AR49" s="857"/>
      <c r="AS49" s="857"/>
      <c r="AT49" s="857"/>
      <c r="AU49" s="857"/>
      <c r="AV49" s="857"/>
      <c r="AW49" s="857"/>
      <c r="AX49" s="857"/>
      <c r="AY49" s="857"/>
      <c r="AZ49" s="858"/>
      <c r="BA49" s="858"/>
      <c r="BB49" s="858"/>
      <c r="BC49" s="858"/>
      <c r="BD49" s="858"/>
      <c r="BE49" s="854"/>
      <c r="BF49" s="854"/>
      <c r="BG49" s="854"/>
      <c r="BH49" s="854"/>
      <c r="BI49" s="855"/>
      <c r="BJ49" s="205"/>
      <c r="BK49" s="205"/>
      <c r="BL49" s="205"/>
      <c r="BM49" s="205"/>
      <c r="BN49" s="205"/>
      <c r="BO49" s="218"/>
      <c r="BP49" s="218"/>
      <c r="BQ49" s="215">
        <v>43</v>
      </c>
      <c r="BR49" s="216"/>
      <c r="BS49" s="743"/>
      <c r="BT49" s="744"/>
      <c r="BU49" s="744"/>
      <c r="BV49" s="744"/>
      <c r="BW49" s="744"/>
      <c r="BX49" s="744"/>
      <c r="BY49" s="744"/>
      <c r="BZ49" s="744"/>
      <c r="CA49" s="744"/>
      <c r="CB49" s="744"/>
      <c r="CC49" s="744"/>
      <c r="CD49" s="744"/>
      <c r="CE49" s="744"/>
      <c r="CF49" s="744"/>
      <c r="CG49" s="745"/>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81"/>
      <c r="DW49" s="782"/>
      <c r="DX49" s="782"/>
      <c r="DY49" s="782"/>
      <c r="DZ49" s="783"/>
      <c r="EA49" s="199"/>
    </row>
    <row r="50" spans="1:131" s="200" customFormat="1" ht="26.25" customHeight="1" x14ac:dyDescent="0.15">
      <c r="A50" s="214">
        <v>23</v>
      </c>
      <c r="B50" s="784"/>
      <c r="C50" s="785"/>
      <c r="D50" s="785"/>
      <c r="E50" s="785"/>
      <c r="F50" s="785"/>
      <c r="G50" s="785"/>
      <c r="H50" s="785"/>
      <c r="I50" s="785"/>
      <c r="J50" s="785"/>
      <c r="K50" s="785"/>
      <c r="L50" s="785"/>
      <c r="M50" s="785"/>
      <c r="N50" s="785"/>
      <c r="O50" s="785"/>
      <c r="P50" s="786"/>
      <c r="Q50" s="859"/>
      <c r="R50" s="860"/>
      <c r="S50" s="860"/>
      <c r="T50" s="860"/>
      <c r="U50" s="860"/>
      <c r="V50" s="860"/>
      <c r="W50" s="860"/>
      <c r="X50" s="860"/>
      <c r="Y50" s="860"/>
      <c r="Z50" s="860"/>
      <c r="AA50" s="860"/>
      <c r="AB50" s="860"/>
      <c r="AC50" s="860"/>
      <c r="AD50" s="860"/>
      <c r="AE50" s="861"/>
      <c r="AF50" s="799"/>
      <c r="AG50" s="800"/>
      <c r="AH50" s="800"/>
      <c r="AI50" s="800"/>
      <c r="AJ50" s="801"/>
      <c r="AK50" s="862"/>
      <c r="AL50" s="860"/>
      <c r="AM50" s="860"/>
      <c r="AN50" s="860"/>
      <c r="AO50" s="860"/>
      <c r="AP50" s="860"/>
      <c r="AQ50" s="860"/>
      <c r="AR50" s="860"/>
      <c r="AS50" s="860"/>
      <c r="AT50" s="860"/>
      <c r="AU50" s="860"/>
      <c r="AV50" s="860"/>
      <c r="AW50" s="860"/>
      <c r="AX50" s="860"/>
      <c r="AY50" s="860"/>
      <c r="AZ50" s="863"/>
      <c r="BA50" s="863"/>
      <c r="BB50" s="863"/>
      <c r="BC50" s="863"/>
      <c r="BD50" s="863"/>
      <c r="BE50" s="854"/>
      <c r="BF50" s="854"/>
      <c r="BG50" s="854"/>
      <c r="BH50" s="854"/>
      <c r="BI50" s="855"/>
      <c r="BJ50" s="205"/>
      <c r="BK50" s="205"/>
      <c r="BL50" s="205"/>
      <c r="BM50" s="205"/>
      <c r="BN50" s="205"/>
      <c r="BO50" s="218"/>
      <c r="BP50" s="218"/>
      <c r="BQ50" s="215">
        <v>44</v>
      </c>
      <c r="BR50" s="216"/>
      <c r="BS50" s="743"/>
      <c r="BT50" s="744"/>
      <c r="BU50" s="744"/>
      <c r="BV50" s="744"/>
      <c r="BW50" s="744"/>
      <c r="BX50" s="744"/>
      <c r="BY50" s="744"/>
      <c r="BZ50" s="744"/>
      <c r="CA50" s="744"/>
      <c r="CB50" s="744"/>
      <c r="CC50" s="744"/>
      <c r="CD50" s="744"/>
      <c r="CE50" s="744"/>
      <c r="CF50" s="744"/>
      <c r="CG50" s="745"/>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81"/>
      <c r="DW50" s="782"/>
      <c r="DX50" s="782"/>
      <c r="DY50" s="782"/>
      <c r="DZ50" s="783"/>
      <c r="EA50" s="199"/>
    </row>
    <row r="51" spans="1:131" s="200" customFormat="1" ht="26.25" customHeight="1" x14ac:dyDescent="0.15">
      <c r="A51" s="214">
        <v>24</v>
      </c>
      <c r="B51" s="784"/>
      <c r="C51" s="785"/>
      <c r="D51" s="785"/>
      <c r="E51" s="785"/>
      <c r="F51" s="785"/>
      <c r="G51" s="785"/>
      <c r="H51" s="785"/>
      <c r="I51" s="785"/>
      <c r="J51" s="785"/>
      <c r="K51" s="785"/>
      <c r="L51" s="785"/>
      <c r="M51" s="785"/>
      <c r="N51" s="785"/>
      <c r="O51" s="785"/>
      <c r="P51" s="786"/>
      <c r="Q51" s="859"/>
      <c r="R51" s="860"/>
      <c r="S51" s="860"/>
      <c r="T51" s="860"/>
      <c r="U51" s="860"/>
      <c r="V51" s="860"/>
      <c r="W51" s="860"/>
      <c r="X51" s="860"/>
      <c r="Y51" s="860"/>
      <c r="Z51" s="860"/>
      <c r="AA51" s="860"/>
      <c r="AB51" s="860"/>
      <c r="AC51" s="860"/>
      <c r="AD51" s="860"/>
      <c r="AE51" s="861"/>
      <c r="AF51" s="799"/>
      <c r="AG51" s="800"/>
      <c r="AH51" s="800"/>
      <c r="AI51" s="800"/>
      <c r="AJ51" s="801"/>
      <c r="AK51" s="862"/>
      <c r="AL51" s="860"/>
      <c r="AM51" s="860"/>
      <c r="AN51" s="860"/>
      <c r="AO51" s="860"/>
      <c r="AP51" s="860"/>
      <c r="AQ51" s="860"/>
      <c r="AR51" s="860"/>
      <c r="AS51" s="860"/>
      <c r="AT51" s="860"/>
      <c r="AU51" s="860"/>
      <c r="AV51" s="860"/>
      <c r="AW51" s="860"/>
      <c r="AX51" s="860"/>
      <c r="AY51" s="860"/>
      <c r="AZ51" s="863"/>
      <c r="BA51" s="863"/>
      <c r="BB51" s="863"/>
      <c r="BC51" s="863"/>
      <c r="BD51" s="863"/>
      <c r="BE51" s="854"/>
      <c r="BF51" s="854"/>
      <c r="BG51" s="854"/>
      <c r="BH51" s="854"/>
      <c r="BI51" s="855"/>
      <c r="BJ51" s="205"/>
      <c r="BK51" s="205"/>
      <c r="BL51" s="205"/>
      <c r="BM51" s="205"/>
      <c r="BN51" s="205"/>
      <c r="BO51" s="218"/>
      <c r="BP51" s="218"/>
      <c r="BQ51" s="215">
        <v>45</v>
      </c>
      <c r="BR51" s="216"/>
      <c r="BS51" s="743"/>
      <c r="BT51" s="744"/>
      <c r="BU51" s="744"/>
      <c r="BV51" s="744"/>
      <c r="BW51" s="744"/>
      <c r="BX51" s="744"/>
      <c r="BY51" s="744"/>
      <c r="BZ51" s="744"/>
      <c r="CA51" s="744"/>
      <c r="CB51" s="744"/>
      <c r="CC51" s="744"/>
      <c r="CD51" s="744"/>
      <c r="CE51" s="744"/>
      <c r="CF51" s="744"/>
      <c r="CG51" s="745"/>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81"/>
      <c r="DW51" s="782"/>
      <c r="DX51" s="782"/>
      <c r="DY51" s="782"/>
      <c r="DZ51" s="783"/>
      <c r="EA51" s="199"/>
    </row>
    <row r="52" spans="1:131" s="200" customFormat="1" ht="26.25" customHeight="1" x14ac:dyDescent="0.15">
      <c r="A52" s="214">
        <v>25</v>
      </c>
      <c r="B52" s="784"/>
      <c r="C52" s="785"/>
      <c r="D52" s="785"/>
      <c r="E52" s="785"/>
      <c r="F52" s="785"/>
      <c r="G52" s="785"/>
      <c r="H52" s="785"/>
      <c r="I52" s="785"/>
      <c r="J52" s="785"/>
      <c r="K52" s="785"/>
      <c r="L52" s="785"/>
      <c r="M52" s="785"/>
      <c r="N52" s="785"/>
      <c r="O52" s="785"/>
      <c r="P52" s="786"/>
      <c r="Q52" s="859"/>
      <c r="R52" s="860"/>
      <c r="S52" s="860"/>
      <c r="T52" s="860"/>
      <c r="U52" s="860"/>
      <c r="V52" s="860"/>
      <c r="W52" s="860"/>
      <c r="X52" s="860"/>
      <c r="Y52" s="860"/>
      <c r="Z52" s="860"/>
      <c r="AA52" s="860"/>
      <c r="AB52" s="860"/>
      <c r="AC52" s="860"/>
      <c r="AD52" s="860"/>
      <c r="AE52" s="861"/>
      <c r="AF52" s="799"/>
      <c r="AG52" s="800"/>
      <c r="AH52" s="800"/>
      <c r="AI52" s="800"/>
      <c r="AJ52" s="801"/>
      <c r="AK52" s="862"/>
      <c r="AL52" s="860"/>
      <c r="AM52" s="860"/>
      <c r="AN52" s="860"/>
      <c r="AO52" s="860"/>
      <c r="AP52" s="860"/>
      <c r="AQ52" s="860"/>
      <c r="AR52" s="860"/>
      <c r="AS52" s="860"/>
      <c r="AT52" s="860"/>
      <c r="AU52" s="860"/>
      <c r="AV52" s="860"/>
      <c r="AW52" s="860"/>
      <c r="AX52" s="860"/>
      <c r="AY52" s="860"/>
      <c r="AZ52" s="863"/>
      <c r="BA52" s="863"/>
      <c r="BB52" s="863"/>
      <c r="BC52" s="863"/>
      <c r="BD52" s="863"/>
      <c r="BE52" s="854"/>
      <c r="BF52" s="854"/>
      <c r="BG52" s="854"/>
      <c r="BH52" s="854"/>
      <c r="BI52" s="855"/>
      <c r="BJ52" s="205"/>
      <c r="BK52" s="205"/>
      <c r="BL52" s="205"/>
      <c r="BM52" s="205"/>
      <c r="BN52" s="205"/>
      <c r="BO52" s="218"/>
      <c r="BP52" s="218"/>
      <c r="BQ52" s="215">
        <v>46</v>
      </c>
      <c r="BR52" s="216"/>
      <c r="BS52" s="743"/>
      <c r="BT52" s="744"/>
      <c r="BU52" s="744"/>
      <c r="BV52" s="744"/>
      <c r="BW52" s="744"/>
      <c r="BX52" s="744"/>
      <c r="BY52" s="744"/>
      <c r="BZ52" s="744"/>
      <c r="CA52" s="744"/>
      <c r="CB52" s="744"/>
      <c r="CC52" s="744"/>
      <c r="CD52" s="744"/>
      <c r="CE52" s="744"/>
      <c r="CF52" s="744"/>
      <c r="CG52" s="745"/>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81"/>
      <c r="DW52" s="782"/>
      <c r="DX52" s="782"/>
      <c r="DY52" s="782"/>
      <c r="DZ52" s="783"/>
      <c r="EA52" s="199"/>
    </row>
    <row r="53" spans="1:131" s="200" customFormat="1" ht="26.25" customHeight="1" x14ac:dyDescent="0.15">
      <c r="A53" s="214">
        <v>26</v>
      </c>
      <c r="B53" s="784"/>
      <c r="C53" s="785"/>
      <c r="D53" s="785"/>
      <c r="E53" s="785"/>
      <c r="F53" s="785"/>
      <c r="G53" s="785"/>
      <c r="H53" s="785"/>
      <c r="I53" s="785"/>
      <c r="J53" s="785"/>
      <c r="K53" s="785"/>
      <c r="L53" s="785"/>
      <c r="M53" s="785"/>
      <c r="N53" s="785"/>
      <c r="O53" s="785"/>
      <c r="P53" s="786"/>
      <c r="Q53" s="859"/>
      <c r="R53" s="860"/>
      <c r="S53" s="860"/>
      <c r="T53" s="860"/>
      <c r="U53" s="860"/>
      <c r="V53" s="860"/>
      <c r="W53" s="860"/>
      <c r="X53" s="860"/>
      <c r="Y53" s="860"/>
      <c r="Z53" s="860"/>
      <c r="AA53" s="860"/>
      <c r="AB53" s="860"/>
      <c r="AC53" s="860"/>
      <c r="AD53" s="860"/>
      <c r="AE53" s="861"/>
      <c r="AF53" s="799"/>
      <c r="AG53" s="800"/>
      <c r="AH53" s="800"/>
      <c r="AI53" s="800"/>
      <c r="AJ53" s="801"/>
      <c r="AK53" s="862"/>
      <c r="AL53" s="860"/>
      <c r="AM53" s="860"/>
      <c r="AN53" s="860"/>
      <c r="AO53" s="860"/>
      <c r="AP53" s="860"/>
      <c r="AQ53" s="860"/>
      <c r="AR53" s="860"/>
      <c r="AS53" s="860"/>
      <c r="AT53" s="860"/>
      <c r="AU53" s="860"/>
      <c r="AV53" s="860"/>
      <c r="AW53" s="860"/>
      <c r="AX53" s="860"/>
      <c r="AY53" s="860"/>
      <c r="AZ53" s="863"/>
      <c r="BA53" s="863"/>
      <c r="BB53" s="863"/>
      <c r="BC53" s="863"/>
      <c r="BD53" s="863"/>
      <c r="BE53" s="854"/>
      <c r="BF53" s="854"/>
      <c r="BG53" s="854"/>
      <c r="BH53" s="854"/>
      <c r="BI53" s="855"/>
      <c r="BJ53" s="205"/>
      <c r="BK53" s="205"/>
      <c r="BL53" s="205"/>
      <c r="BM53" s="205"/>
      <c r="BN53" s="205"/>
      <c r="BO53" s="218"/>
      <c r="BP53" s="218"/>
      <c r="BQ53" s="215">
        <v>47</v>
      </c>
      <c r="BR53" s="216"/>
      <c r="BS53" s="743"/>
      <c r="BT53" s="744"/>
      <c r="BU53" s="744"/>
      <c r="BV53" s="744"/>
      <c r="BW53" s="744"/>
      <c r="BX53" s="744"/>
      <c r="BY53" s="744"/>
      <c r="BZ53" s="744"/>
      <c r="CA53" s="744"/>
      <c r="CB53" s="744"/>
      <c r="CC53" s="744"/>
      <c r="CD53" s="744"/>
      <c r="CE53" s="744"/>
      <c r="CF53" s="744"/>
      <c r="CG53" s="745"/>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81"/>
      <c r="DW53" s="782"/>
      <c r="DX53" s="782"/>
      <c r="DY53" s="782"/>
      <c r="DZ53" s="783"/>
      <c r="EA53" s="199"/>
    </row>
    <row r="54" spans="1:131" s="200" customFormat="1" ht="26.25" customHeight="1" x14ac:dyDescent="0.15">
      <c r="A54" s="214">
        <v>27</v>
      </c>
      <c r="B54" s="784"/>
      <c r="C54" s="785"/>
      <c r="D54" s="785"/>
      <c r="E54" s="785"/>
      <c r="F54" s="785"/>
      <c r="G54" s="785"/>
      <c r="H54" s="785"/>
      <c r="I54" s="785"/>
      <c r="J54" s="785"/>
      <c r="K54" s="785"/>
      <c r="L54" s="785"/>
      <c r="M54" s="785"/>
      <c r="N54" s="785"/>
      <c r="O54" s="785"/>
      <c r="P54" s="786"/>
      <c r="Q54" s="859"/>
      <c r="R54" s="860"/>
      <c r="S54" s="860"/>
      <c r="T54" s="860"/>
      <c r="U54" s="860"/>
      <c r="V54" s="860"/>
      <c r="W54" s="860"/>
      <c r="X54" s="860"/>
      <c r="Y54" s="860"/>
      <c r="Z54" s="860"/>
      <c r="AA54" s="860"/>
      <c r="AB54" s="860"/>
      <c r="AC54" s="860"/>
      <c r="AD54" s="860"/>
      <c r="AE54" s="861"/>
      <c r="AF54" s="799"/>
      <c r="AG54" s="800"/>
      <c r="AH54" s="800"/>
      <c r="AI54" s="800"/>
      <c r="AJ54" s="801"/>
      <c r="AK54" s="862"/>
      <c r="AL54" s="860"/>
      <c r="AM54" s="860"/>
      <c r="AN54" s="860"/>
      <c r="AO54" s="860"/>
      <c r="AP54" s="860"/>
      <c r="AQ54" s="860"/>
      <c r="AR54" s="860"/>
      <c r="AS54" s="860"/>
      <c r="AT54" s="860"/>
      <c r="AU54" s="860"/>
      <c r="AV54" s="860"/>
      <c r="AW54" s="860"/>
      <c r="AX54" s="860"/>
      <c r="AY54" s="860"/>
      <c r="AZ54" s="863"/>
      <c r="BA54" s="863"/>
      <c r="BB54" s="863"/>
      <c r="BC54" s="863"/>
      <c r="BD54" s="863"/>
      <c r="BE54" s="854"/>
      <c r="BF54" s="854"/>
      <c r="BG54" s="854"/>
      <c r="BH54" s="854"/>
      <c r="BI54" s="855"/>
      <c r="BJ54" s="205"/>
      <c r="BK54" s="205"/>
      <c r="BL54" s="205"/>
      <c r="BM54" s="205"/>
      <c r="BN54" s="205"/>
      <c r="BO54" s="218"/>
      <c r="BP54" s="218"/>
      <c r="BQ54" s="215">
        <v>48</v>
      </c>
      <c r="BR54" s="216"/>
      <c r="BS54" s="743"/>
      <c r="BT54" s="744"/>
      <c r="BU54" s="744"/>
      <c r="BV54" s="744"/>
      <c r="BW54" s="744"/>
      <c r="BX54" s="744"/>
      <c r="BY54" s="744"/>
      <c r="BZ54" s="744"/>
      <c r="CA54" s="744"/>
      <c r="CB54" s="744"/>
      <c r="CC54" s="744"/>
      <c r="CD54" s="744"/>
      <c r="CE54" s="744"/>
      <c r="CF54" s="744"/>
      <c r="CG54" s="745"/>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81"/>
      <c r="DW54" s="782"/>
      <c r="DX54" s="782"/>
      <c r="DY54" s="782"/>
      <c r="DZ54" s="783"/>
      <c r="EA54" s="199"/>
    </row>
    <row r="55" spans="1:131" s="200" customFormat="1" ht="26.25" customHeight="1" x14ac:dyDescent="0.15">
      <c r="A55" s="214">
        <v>28</v>
      </c>
      <c r="B55" s="784"/>
      <c r="C55" s="785"/>
      <c r="D55" s="785"/>
      <c r="E55" s="785"/>
      <c r="F55" s="785"/>
      <c r="G55" s="785"/>
      <c r="H55" s="785"/>
      <c r="I55" s="785"/>
      <c r="J55" s="785"/>
      <c r="K55" s="785"/>
      <c r="L55" s="785"/>
      <c r="M55" s="785"/>
      <c r="N55" s="785"/>
      <c r="O55" s="785"/>
      <c r="P55" s="786"/>
      <c r="Q55" s="859"/>
      <c r="R55" s="860"/>
      <c r="S55" s="860"/>
      <c r="T55" s="860"/>
      <c r="U55" s="860"/>
      <c r="V55" s="860"/>
      <c r="W55" s="860"/>
      <c r="X55" s="860"/>
      <c r="Y55" s="860"/>
      <c r="Z55" s="860"/>
      <c r="AA55" s="860"/>
      <c r="AB55" s="860"/>
      <c r="AC55" s="860"/>
      <c r="AD55" s="860"/>
      <c r="AE55" s="861"/>
      <c r="AF55" s="799"/>
      <c r="AG55" s="800"/>
      <c r="AH55" s="800"/>
      <c r="AI55" s="800"/>
      <c r="AJ55" s="801"/>
      <c r="AK55" s="862"/>
      <c r="AL55" s="860"/>
      <c r="AM55" s="860"/>
      <c r="AN55" s="860"/>
      <c r="AO55" s="860"/>
      <c r="AP55" s="860"/>
      <c r="AQ55" s="860"/>
      <c r="AR55" s="860"/>
      <c r="AS55" s="860"/>
      <c r="AT55" s="860"/>
      <c r="AU55" s="860"/>
      <c r="AV55" s="860"/>
      <c r="AW55" s="860"/>
      <c r="AX55" s="860"/>
      <c r="AY55" s="860"/>
      <c r="AZ55" s="863"/>
      <c r="BA55" s="863"/>
      <c r="BB55" s="863"/>
      <c r="BC55" s="863"/>
      <c r="BD55" s="863"/>
      <c r="BE55" s="854"/>
      <c r="BF55" s="854"/>
      <c r="BG55" s="854"/>
      <c r="BH55" s="854"/>
      <c r="BI55" s="855"/>
      <c r="BJ55" s="205"/>
      <c r="BK55" s="205"/>
      <c r="BL55" s="205"/>
      <c r="BM55" s="205"/>
      <c r="BN55" s="205"/>
      <c r="BO55" s="218"/>
      <c r="BP55" s="218"/>
      <c r="BQ55" s="215">
        <v>49</v>
      </c>
      <c r="BR55" s="216"/>
      <c r="BS55" s="743"/>
      <c r="BT55" s="744"/>
      <c r="BU55" s="744"/>
      <c r="BV55" s="744"/>
      <c r="BW55" s="744"/>
      <c r="BX55" s="744"/>
      <c r="BY55" s="744"/>
      <c r="BZ55" s="744"/>
      <c r="CA55" s="744"/>
      <c r="CB55" s="744"/>
      <c r="CC55" s="744"/>
      <c r="CD55" s="744"/>
      <c r="CE55" s="744"/>
      <c r="CF55" s="744"/>
      <c r="CG55" s="745"/>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81"/>
      <c r="DW55" s="782"/>
      <c r="DX55" s="782"/>
      <c r="DY55" s="782"/>
      <c r="DZ55" s="783"/>
      <c r="EA55" s="199"/>
    </row>
    <row r="56" spans="1:131" s="200" customFormat="1" ht="26.25" customHeight="1" x14ac:dyDescent="0.15">
      <c r="A56" s="214">
        <v>29</v>
      </c>
      <c r="B56" s="784"/>
      <c r="C56" s="785"/>
      <c r="D56" s="785"/>
      <c r="E56" s="785"/>
      <c r="F56" s="785"/>
      <c r="G56" s="785"/>
      <c r="H56" s="785"/>
      <c r="I56" s="785"/>
      <c r="J56" s="785"/>
      <c r="K56" s="785"/>
      <c r="L56" s="785"/>
      <c r="M56" s="785"/>
      <c r="N56" s="785"/>
      <c r="O56" s="785"/>
      <c r="P56" s="786"/>
      <c r="Q56" s="859"/>
      <c r="R56" s="860"/>
      <c r="S56" s="860"/>
      <c r="T56" s="860"/>
      <c r="U56" s="860"/>
      <c r="V56" s="860"/>
      <c r="W56" s="860"/>
      <c r="X56" s="860"/>
      <c r="Y56" s="860"/>
      <c r="Z56" s="860"/>
      <c r="AA56" s="860"/>
      <c r="AB56" s="860"/>
      <c r="AC56" s="860"/>
      <c r="AD56" s="860"/>
      <c r="AE56" s="861"/>
      <c r="AF56" s="799"/>
      <c r="AG56" s="800"/>
      <c r="AH56" s="800"/>
      <c r="AI56" s="800"/>
      <c r="AJ56" s="801"/>
      <c r="AK56" s="862"/>
      <c r="AL56" s="860"/>
      <c r="AM56" s="860"/>
      <c r="AN56" s="860"/>
      <c r="AO56" s="860"/>
      <c r="AP56" s="860"/>
      <c r="AQ56" s="860"/>
      <c r="AR56" s="860"/>
      <c r="AS56" s="860"/>
      <c r="AT56" s="860"/>
      <c r="AU56" s="860"/>
      <c r="AV56" s="860"/>
      <c r="AW56" s="860"/>
      <c r="AX56" s="860"/>
      <c r="AY56" s="860"/>
      <c r="AZ56" s="863"/>
      <c r="BA56" s="863"/>
      <c r="BB56" s="863"/>
      <c r="BC56" s="863"/>
      <c r="BD56" s="863"/>
      <c r="BE56" s="854"/>
      <c r="BF56" s="854"/>
      <c r="BG56" s="854"/>
      <c r="BH56" s="854"/>
      <c r="BI56" s="855"/>
      <c r="BJ56" s="205"/>
      <c r="BK56" s="205"/>
      <c r="BL56" s="205"/>
      <c r="BM56" s="205"/>
      <c r="BN56" s="205"/>
      <c r="BO56" s="218"/>
      <c r="BP56" s="218"/>
      <c r="BQ56" s="215">
        <v>50</v>
      </c>
      <c r="BR56" s="216"/>
      <c r="BS56" s="743"/>
      <c r="BT56" s="744"/>
      <c r="BU56" s="744"/>
      <c r="BV56" s="744"/>
      <c r="BW56" s="744"/>
      <c r="BX56" s="744"/>
      <c r="BY56" s="744"/>
      <c r="BZ56" s="744"/>
      <c r="CA56" s="744"/>
      <c r="CB56" s="744"/>
      <c r="CC56" s="744"/>
      <c r="CD56" s="744"/>
      <c r="CE56" s="744"/>
      <c r="CF56" s="744"/>
      <c r="CG56" s="745"/>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81"/>
      <c r="DW56" s="782"/>
      <c r="DX56" s="782"/>
      <c r="DY56" s="782"/>
      <c r="DZ56" s="783"/>
      <c r="EA56" s="199"/>
    </row>
    <row r="57" spans="1:131" s="200" customFormat="1" ht="26.25" customHeight="1" x14ac:dyDescent="0.15">
      <c r="A57" s="214">
        <v>30</v>
      </c>
      <c r="B57" s="784"/>
      <c r="C57" s="785"/>
      <c r="D57" s="785"/>
      <c r="E57" s="785"/>
      <c r="F57" s="785"/>
      <c r="G57" s="785"/>
      <c r="H57" s="785"/>
      <c r="I57" s="785"/>
      <c r="J57" s="785"/>
      <c r="K57" s="785"/>
      <c r="L57" s="785"/>
      <c r="M57" s="785"/>
      <c r="N57" s="785"/>
      <c r="O57" s="785"/>
      <c r="P57" s="786"/>
      <c r="Q57" s="859"/>
      <c r="R57" s="860"/>
      <c r="S57" s="860"/>
      <c r="T57" s="860"/>
      <c r="U57" s="860"/>
      <c r="V57" s="860"/>
      <c r="W57" s="860"/>
      <c r="X57" s="860"/>
      <c r="Y57" s="860"/>
      <c r="Z57" s="860"/>
      <c r="AA57" s="860"/>
      <c r="AB57" s="860"/>
      <c r="AC57" s="860"/>
      <c r="AD57" s="860"/>
      <c r="AE57" s="861"/>
      <c r="AF57" s="799"/>
      <c r="AG57" s="800"/>
      <c r="AH57" s="800"/>
      <c r="AI57" s="800"/>
      <c r="AJ57" s="801"/>
      <c r="AK57" s="862"/>
      <c r="AL57" s="860"/>
      <c r="AM57" s="860"/>
      <c r="AN57" s="860"/>
      <c r="AO57" s="860"/>
      <c r="AP57" s="860"/>
      <c r="AQ57" s="860"/>
      <c r="AR57" s="860"/>
      <c r="AS57" s="860"/>
      <c r="AT57" s="860"/>
      <c r="AU57" s="860"/>
      <c r="AV57" s="860"/>
      <c r="AW57" s="860"/>
      <c r="AX57" s="860"/>
      <c r="AY57" s="860"/>
      <c r="AZ57" s="863"/>
      <c r="BA57" s="863"/>
      <c r="BB57" s="863"/>
      <c r="BC57" s="863"/>
      <c r="BD57" s="863"/>
      <c r="BE57" s="854"/>
      <c r="BF57" s="854"/>
      <c r="BG57" s="854"/>
      <c r="BH57" s="854"/>
      <c r="BI57" s="855"/>
      <c r="BJ57" s="205"/>
      <c r="BK57" s="205"/>
      <c r="BL57" s="205"/>
      <c r="BM57" s="205"/>
      <c r="BN57" s="205"/>
      <c r="BO57" s="218"/>
      <c r="BP57" s="218"/>
      <c r="BQ57" s="215">
        <v>51</v>
      </c>
      <c r="BR57" s="216"/>
      <c r="BS57" s="743"/>
      <c r="BT57" s="744"/>
      <c r="BU57" s="744"/>
      <c r="BV57" s="744"/>
      <c r="BW57" s="744"/>
      <c r="BX57" s="744"/>
      <c r="BY57" s="744"/>
      <c r="BZ57" s="744"/>
      <c r="CA57" s="744"/>
      <c r="CB57" s="744"/>
      <c r="CC57" s="744"/>
      <c r="CD57" s="744"/>
      <c r="CE57" s="744"/>
      <c r="CF57" s="744"/>
      <c r="CG57" s="745"/>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81"/>
      <c r="DW57" s="782"/>
      <c r="DX57" s="782"/>
      <c r="DY57" s="782"/>
      <c r="DZ57" s="783"/>
      <c r="EA57" s="199"/>
    </row>
    <row r="58" spans="1:131" s="200" customFormat="1" ht="26.25" customHeight="1" x14ac:dyDescent="0.15">
      <c r="A58" s="214">
        <v>31</v>
      </c>
      <c r="B58" s="784"/>
      <c r="C58" s="785"/>
      <c r="D58" s="785"/>
      <c r="E58" s="785"/>
      <c r="F58" s="785"/>
      <c r="G58" s="785"/>
      <c r="H58" s="785"/>
      <c r="I58" s="785"/>
      <c r="J58" s="785"/>
      <c r="K58" s="785"/>
      <c r="L58" s="785"/>
      <c r="M58" s="785"/>
      <c r="N58" s="785"/>
      <c r="O58" s="785"/>
      <c r="P58" s="786"/>
      <c r="Q58" s="859"/>
      <c r="R58" s="860"/>
      <c r="S58" s="860"/>
      <c r="T58" s="860"/>
      <c r="U58" s="860"/>
      <c r="V58" s="860"/>
      <c r="W58" s="860"/>
      <c r="X58" s="860"/>
      <c r="Y58" s="860"/>
      <c r="Z58" s="860"/>
      <c r="AA58" s="860"/>
      <c r="AB58" s="860"/>
      <c r="AC58" s="860"/>
      <c r="AD58" s="860"/>
      <c r="AE58" s="861"/>
      <c r="AF58" s="799"/>
      <c r="AG58" s="800"/>
      <c r="AH58" s="800"/>
      <c r="AI58" s="800"/>
      <c r="AJ58" s="801"/>
      <c r="AK58" s="862"/>
      <c r="AL58" s="860"/>
      <c r="AM58" s="860"/>
      <c r="AN58" s="860"/>
      <c r="AO58" s="860"/>
      <c r="AP58" s="860"/>
      <c r="AQ58" s="860"/>
      <c r="AR58" s="860"/>
      <c r="AS58" s="860"/>
      <c r="AT58" s="860"/>
      <c r="AU58" s="860"/>
      <c r="AV58" s="860"/>
      <c r="AW58" s="860"/>
      <c r="AX58" s="860"/>
      <c r="AY58" s="860"/>
      <c r="AZ58" s="863"/>
      <c r="BA58" s="863"/>
      <c r="BB58" s="863"/>
      <c r="BC58" s="863"/>
      <c r="BD58" s="863"/>
      <c r="BE58" s="854"/>
      <c r="BF58" s="854"/>
      <c r="BG58" s="854"/>
      <c r="BH58" s="854"/>
      <c r="BI58" s="855"/>
      <c r="BJ58" s="205"/>
      <c r="BK58" s="205"/>
      <c r="BL58" s="205"/>
      <c r="BM58" s="205"/>
      <c r="BN58" s="205"/>
      <c r="BO58" s="218"/>
      <c r="BP58" s="218"/>
      <c r="BQ58" s="215">
        <v>52</v>
      </c>
      <c r="BR58" s="216"/>
      <c r="BS58" s="743"/>
      <c r="BT58" s="744"/>
      <c r="BU58" s="744"/>
      <c r="BV58" s="744"/>
      <c r="BW58" s="744"/>
      <c r="BX58" s="744"/>
      <c r="BY58" s="744"/>
      <c r="BZ58" s="744"/>
      <c r="CA58" s="744"/>
      <c r="CB58" s="744"/>
      <c r="CC58" s="744"/>
      <c r="CD58" s="744"/>
      <c r="CE58" s="744"/>
      <c r="CF58" s="744"/>
      <c r="CG58" s="745"/>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81"/>
      <c r="DW58" s="782"/>
      <c r="DX58" s="782"/>
      <c r="DY58" s="782"/>
      <c r="DZ58" s="783"/>
      <c r="EA58" s="199"/>
    </row>
    <row r="59" spans="1:131" s="200" customFormat="1" ht="26.25" customHeight="1" x14ac:dyDescent="0.15">
      <c r="A59" s="214">
        <v>32</v>
      </c>
      <c r="B59" s="784"/>
      <c r="C59" s="785"/>
      <c r="D59" s="785"/>
      <c r="E59" s="785"/>
      <c r="F59" s="785"/>
      <c r="G59" s="785"/>
      <c r="H59" s="785"/>
      <c r="I59" s="785"/>
      <c r="J59" s="785"/>
      <c r="K59" s="785"/>
      <c r="L59" s="785"/>
      <c r="M59" s="785"/>
      <c r="N59" s="785"/>
      <c r="O59" s="785"/>
      <c r="P59" s="786"/>
      <c r="Q59" s="859"/>
      <c r="R59" s="860"/>
      <c r="S59" s="860"/>
      <c r="T59" s="860"/>
      <c r="U59" s="860"/>
      <c r="V59" s="860"/>
      <c r="W59" s="860"/>
      <c r="X59" s="860"/>
      <c r="Y59" s="860"/>
      <c r="Z59" s="860"/>
      <c r="AA59" s="860"/>
      <c r="AB59" s="860"/>
      <c r="AC59" s="860"/>
      <c r="AD59" s="860"/>
      <c r="AE59" s="861"/>
      <c r="AF59" s="799"/>
      <c r="AG59" s="800"/>
      <c r="AH59" s="800"/>
      <c r="AI59" s="800"/>
      <c r="AJ59" s="801"/>
      <c r="AK59" s="862"/>
      <c r="AL59" s="860"/>
      <c r="AM59" s="860"/>
      <c r="AN59" s="860"/>
      <c r="AO59" s="860"/>
      <c r="AP59" s="860"/>
      <c r="AQ59" s="860"/>
      <c r="AR59" s="860"/>
      <c r="AS59" s="860"/>
      <c r="AT59" s="860"/>
      <c r="AU59" s="860"/>
      <c r="AV59" s="860"/>
      <c r="AW59" s="860"/>
      <c r="AX59" s="860"/>
      <c r="AY59" s="860"/>
      <c r="AZ59" s="863"/>
      <c r="BA59" s="863"/>
      <c r="BB59" s="863"/>
      <c r="BC59" s="863"/>
      <c r="BD59" s="863"/>
      <c r="BE59" s="854"/>
      <c r="BF59" s="854"/>
      <c r="BG59" s="854"/>
      <c r="BH59" s="854"/>
      <c r="BI59" s="855"/>
      <c r="BJ59" s="205"/>
      <c r="BK59" s="205"/>
      <c r="BL59" s="205"/>
      <c r="BM59" s="205"/>
      <c r="BN59" s="205"/>
      <c r="BO59" s="218"/>
      <c r="BP59" s="218"/>
      <c r="BQ59" s="215">
        <v>53</v>
      </c>
      <c r="BR59" s="216"/>
      <c r="BS59" s="743"/>
      <c r="BT59" s="744"/>
      <c r="BU59" s="744"/>
      <c r="BV59" s="744"/>
      <c r="BW59" s="744"/>
      <c r="BX59" s="744"/>
      <c r="BY59" s="744"/>
      <c r="BZ59" s="744"/>
      <c r="CA59" s="744"/>
      <c r="CB59" s="744"/>
      <c r="CC59" s="744"/>
      <c r="CD59" s="744"/>
      <c r="CE59" s="744"/>
      <c r="CF59" s="744"/>
      <c r="CG59" s="745"/>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81"/>
      <c r="DW59" s="782"/>
      <c r="DX59" s="782"/>
      <c r="DY59" s="782"/>
      <c r="DZ59" s="783"/>
      <c r="EA59" s="199"/>
    </row>
    <row r="60" spans="1:131" s="200" customFormat="1" ht="26.25" customHeight="1" x14ac:dyDescent="0.15">
      <c r="A60" s="214">
        <v>33</v>
      </c>
      <c r="B60" s="784"/>
      <c r="C60" s="785"/>
      <c r="D60" s="785"/>
      <c r="E60" s="785"/>
      <c r="F60" s="785"/>
      <c r="G60" s="785"/>
      <c r="H60" s="785"/>
      <c r="I60" s="785"/>
      <c r="J60" s="785"/>
      <c r="K60" s="785"/>
      <c r="L60" s="785"/>
      <c r="M60" s="785"/>
      <c r="N60" s="785"/>
      <c r="O60" s="785"/>
      <c r="P60" s="786"/>
      <c r="Q60" s="859"/>
      <c r="R60" s="860"/>
      <c r="S60" s="860"/>
      <c r="T60" s="860"/>
      <c r="U60" s="860"/>
      <c r="V60" s="860"/>
      <c r="W60" s="860"/>
      <c r="X60" s="860"/>
      <c r="Y60" s="860"/>
      <c r="Z60" s="860"/>
      <c r="AA60" s="860"/>
      <c r="AB60" s="860"/>
      <c r="AC60" s="860"/>
      <c r="AD60" s="860"/>
      <c r="AE60" s="861"/>
      <c r="AF60" s="799"/>
      <c r="AG60" s="800"/>
      <c r="AH60" s="800"/>
      <c r="AI60" s="800"/>
      <c r="AJ60" s="801"/>
      <c r="AK60" s="862"/>
      <c r="AL60" s="860"/>
      <c r="AM60" s="860"/>
      <c r="AN60" s="860"/>
      <c r="AO60" s="860"/>
      <c r="AP60" s="860"/>
      <c r="AQ60" s="860"/>
      <c r="AR60" s="860"/>
      <c r="AS60" s="860"/>
      <c r="AT60" s="860"/>
      <c r="AU60" s="860"/>
      <c r="AV60" s="860"/>
      <c r="AW60" s="860"/>
      <c r="AX60" s="860"/>
      <c r="AY60" s="860"/>
      <c r="AZ60" s="863"/>
      <c r="BA60" s="863"/>
      <c r="BB60" s="863"/>
      <c r="BC60" s="863"/>
      <c r="BD60" s="863"/>
      <c r="BE60" s="854"/>
      <c r="BF60" s="854"/>
      <c r="BG60" s="854"/>
      <c r="BH60" s="854"/>
      <c r="BI60" s="855"/>
      <c r="BJ60" s="205"/>
      <c r="BK60" s="205"/>
      <c r="BL60" s="205"/>
      <c r="BM60" s="205"/>
      <c r="BN60" s="205"/>
      <c r="BO60" s="218"/>
      <c r="BP60" s="218"/>
      <c r="BQ60" s="215">
        <v>54</v>
      </c>
      <c r="BR60" s="216"/>
      <c r="BS60" s="743"/>
      <c r="BT60" s="744"/>
      <c r="BU60" s="744"/>
      <c r="BV60" s="744"/>
      <c r="BW60" s="744"/>
      <c r="BX60" s="744"/>
      <c r="BY60" s="744"/>
      <c r="BZ60" s="744"/>
      <c r="CA60" s="744"/>
      <c r="CB60" s="744"/>
      <c r="CC60" s="744"/>
      <c r="CD60" s="744"/>
      <c r="CE60" s="744"/>
      <c r="CF60" s="744"/>
      <c r="CG60" s="745"/>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81"/>
      <c r="DW60" s="782"/>
      <c r="DX60" s="782"/>
      <c r="DY60" s="782"/>
      <c r="DZ60" s="783"/>
      <c r="EA60" s="199"/>
    </row>
    <row r="61" spans="1:131" s="200" customFormat="1" ht="26.25" customHeight="1" thickBot="1" x14ac:dyDescent="0.2">
      <c r="A61" s="214">
        <v>34</v>
      </c>
      <c r="B61" s="784"/>
      <c r="C61" s="785"/>
      <c r="D61" s="785"/>
      <c r="E61" s="785"/>
      <c r="F61" s="785"/>
      <c r="G61" s="785"/>
      <c r="H61" s="785"/>
      <c r="I61" s="785"/>
      <c r="J61" s="785"/>
      <c r="K61" s="785"/>
      <c r="L61" s="785"/>
      <c r="M61" s="785"/>
      <c r="N61" s="785"/>
      <c r="O61" s="785"/>
      <c r="P61" s="786"/>
      <c r="Q61" s="859"/>
      <c r="R61" s="860"/>
      <c r="S61" s="860"/>
      <c r="T61" s="860"/>
      <c r="U61" s="860"/>
      <c r="V61" s="860"/>
      <c r="W61" s="860"/>
      <c r="X61" s="860"/>
      <c r="Y61" s="860"/>
      <c r="Z61" s="860"/>
      <c r="AA61" s="860"/>
      <c r="AB61" s="860"/>
      <c r="AC61" s="860"/>
      <c r="AD61" s="860"/>
      <c r="AE61" s="861"/>
      <c r="AF61" s="799"/>
      <c r="AG61" s="800"/>
      <c r="AH61" s="800"/>
      <c r="AI61" s="800"/>
      <c r="AJ61" s="801"/>
      <c r="AK61" s="862"/>
      <c r="AL61" s="860"/>
      <c r="AM61" s="860"/>
      <c r="AN61" s="860"/>
      <c r="AO61" s="860"/>
      <c r="AP61" s="860"/>
      <c r="AQ61" s="860"/>
      <c r="AR61" s="860"/>
      <c r="AS61" s="860"/>
      <c r="AT61" s="860"/>
      <c r="AU61" s="860"/>
      <c r="AV61" s="860"/>
      <c r="AW61" s="860"/>
      <c r="AX61" s="860"/>
      <c r="AY61" s="860"/>
      <c r="AZ61" s="863"/>
      <c r="BA61" s="863"/>
      <c r="BB61" s="863"/>
      <c r="BC61" s="863"/>
      <c r="BD61" s="863"/>
      <c r="BE61" s="854"/>
      <c r="BF61" s="854"/>
      <c r="BG61" s="854"/>
      <c r="BH61" s="854"/>
      <c r="BI61" s="855"/>
      <c r="BJ61" s="205"/>
      <c r="BK61" s="205"/>
      <c r="BL61" s="205"/>
      <c r="BM61" s="205"/>
      <c r="BN61" s="205"/>
      <c r="BO61" s="218"/>
      <c r="BP61" s="218"/>
      <c r="BQ61" s="215">
        <v>55</v>
      </c>
      <c r="BR61" s="216"/>
      <c r="BS61" s="743"/>
      <c r="BT61" s="744"/>
      <c r="BU61" s="744"/>
      <c r="BV61" s="744"/>
      <c r="BW61" s="744"/>
      <c r="BX61" s="744"/>
      <c r="BY61" s="744"/>
      <c r="BZ61" s="744"/>
      <c r="CA61" s="744"/>
      <c r="CB61" s="744"/>
      <c r="CC61" s="744"/>
      <c r="CD61" s="744"/>
      <c r="CE61" s="744"/>
      <c r="CF61" s="744"/>
      <c r="CG61" s="745"/>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81"/>
      <c r="DW61" s="782"/>
      <c r="DX61" s="782"/>
      <c r="DY61" s="782"/>
      <c r="DZ61" s="783"/>
      <c r="EA61" s="199"/>
    </row>
    <row r="62" spans="1:131" s="200" customFormat="1" ht="26.25" customHeight="1" x14ac:dyDescent="0.15">
      <c r="A62" s="214">
        <v>35</v>
      </c>
      <c r="B62" s="784"/>
      <c r="C62" s="785"/>
      <c r="D62" s="785"/>
      <c r="E62" s="785"/>
      <c r="F62" s="785"/>
      <c r="G62" s="785"/>
      <c r="H62" s="785"/>
      <c r="I62" s="785"/>
      <c r="J62" s="785"/>
      <c r="K62" s="785"/>
      <c r="L62" s="785"/>
      <c r="M62" s="785"/>
      <c r="N62" s="785"/>
      <c r="O62" s="785"/>
      <c r="P62" s="786"/>
      <c r="Q62" s="859"/>
      <c r="R62" s="860"/>
      <c r="S62" s="860"/>
      <c r="T62" s="860"/>
      <c r="U62" s="860"/>
      <c r="V62" s="860"/>
      <c r="W62" s="860"/>
      <c r="X62" s="860"/>
      <c r="Y62" s="860"/>
      <c r="Z62" s="860"/>
      <c r="AA62" s="860"/>
      <c r="AB62" s="860"/>
      <c r="AC62" s="860"/>
      <c r="AD62" s="860"/>
      <c r="AE62" s="861"/>
      <c r="AF62" s="799"/>
      <c r="AG62" s="800"/>
      <c r="AH62" s="800"/>
      <c r="AI62" s="800"/>
      <c r="AJ62" s="801"/>
      <c r="AK62" s="862"/>
      <c r="AL62" s="860"/>
      <c r="AM62" s="860"/>
      <c r="AN62" s="860"/>
      <c r="AO62" s="860"/>
      <c r="AP62" s="860"/>
      <c r="AQ62" s="860"/>
      <c r="AR62" s="860"/>
      <c r="AS62" s="860"/>
      <c r="AT62" s="860"/>
      <c r="AU62" s="860"/>
      <c r="AV62" s="860"/>
      <c r="AW62" s="860"/>
      <c r="AX62" s="860"/>
      <c r="AY62" s="860"/>
      <c r="AZ62" s="863"/>
      <c r="BA62" s="863"/>
      <c r="BB62" s="863"/>
      <c r="BC62" s="863"/>
      <c r="BD62" s="863"/>
      <c r="BE62" s="854"/>
      <c r="BF62" s="854"/>
      <c r="BG62" s="854"/>
      <c r="BH62" s="854"/>
      <c r="BI62" s="855"/>
      <c r="BJ62" s="877" t="s">
        <v>388</v>
      </c>
      <c r="BK62" s="832"/>
      <c r="BL62" s="832"/>
      <c r="BM62" s="832"/>
      <c r="BN62" s="833"/>
      <c r="BO62" s="218"/>
      <c r="BP62" s="218"/>
      <c r="BQ62" s="215">
        <v>56</v>
      </c>
      <c r="BR62" s="216"/>
      <c r="BS62" s="743"/>
      <c r="BT62" s="744"/>
      <c r="BU62" s="744"/>
      <c r="BV62" s="744"/>
      <c r="BW62" s="744"/>
      <c r="BX62" s="744"/>
      <c r="BY62" s="744"/>
      <c r="BZ62" s="744"/>
      <c r="CA62" s="744"/>
      <c r="CB62" s="744"/>
      <c r="CC62" s="744"/>
      <c r="CD62" s="744"/>
      <c r="CE62" s="744"/>
      <c r="CF62" s="744"/>
      <c r="CG62" s="745"/>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81"/>
      <c r="DW62" s="782"/>
      <c r="DX62" s="782"/>
      <c r="DY62" s="782"/>
      <c r="DZ62" s="783"/>
      <c r="EA62" s="199"/>
    </row>
    <row r="63" spans="1:131" s="200" customFormat="1" ht="26.25" customHeight="1" thickBot="1" x14ac:dyDescent="0.2">
      <c r="A63" s="217" t="s">
        <v>370</v>
      </c>
      <c r="B63" s="816" t="s">
        <v>389</v>
      </c>
      <c r="C63" s="817"/>
      <c r="D63" s="817"/>
      <c r="E63" s="817"/>
      <c r="F63" s="817"/>
      <c r="G63" s="817"/>
      <c r="H63" s="817"/>
      <c r="I63" s="817"/>
      <c r="J63" s="817"/>
      <c r="K63" s="817"/>
      <c r="L63" s="817"/>
      <c r="M63" s="817"/>
      <c r="N63" s="817"/>
      <c r="O63" s="817"/>
      <c r="P63" s="818"/>
      <c r="Q63" s="871"/>
      <c r="R63" s="872"/>
      <c r="S63" s="872"/>
      <c r="T63" s="872"/>
      <c r="U63" s="872"/>
      <c r="V63" s="872"/>
      <c r="W63" s="872"/>
      <c r="X63" s="872"/>
      <c r="Y63" s="872"/>
      <c r="Z63" s="872"/>
      <c r="AA63" s="872"/>
      <c r="AB63" s="872"/>
      <c r="AC63" s="872"/>
      <c r="AD63" s="872"/>
      <c r="AE63" s="873"/>
      <c r="AF63" s="874">
        <v>1372</v>
      </c>
      <c r="AG63" s="864"/>
      <c r="AH63" s="864"/>
      <c r="AI63" s="864"/>
      <c r="AJ63" s="875"/>
      <c r="AK63" s="876"/>
      <c r="AL63" s="872"/>
      <c r="AM63" s="872"/>
      <c r="AN63" s="872"/>
      <c r="AO63" s="872"/>
      <c r="AP63" s="864"/>
      <c r="AQ63" s="864"/>
      <c r="AR63" s="864"/>
      <c r="AS63" s="864"/>
      <c r="AT63" s="864"/>
      <c r="AU63" s="864"/>
      <c r="AV63" s="864"/>
      <c r="AW63" s="864"/>
      <c r="AX63" s="864"/>
      <c r="AY63" s="864"/>
      <c r="AZ63" s="865"/>
      <c r="BA63" s="865"/>
      <c r="BB63" s="865"/>
      <c r="BC63" s="865"/>
      <c r="BD63" s="865"/>
      <c r="BE63" s="866"/>
      <c r="BF63" s="866"/>
      <c r="BG63" s="866"/>
      <c r="BH63" s="866"/>
      <c r="BI63" s="867"/>
      <c r="BJ63" s="868" t="s">
        <v>111</v>
      </c>
      <c r="BK63" s="869"/>
      <c r="BL63" s="869"/>
      <c r="BM63" s="869"/>
      <c r="BN63" s="870"/>
      <c r="BO63" s="218"/>
      <c r="BP63" s="218"/>
      <c r="BQ63" s="215">
        <v>57</v>
      </c>
      <c r="BR63" s="216"/>
      <c r="BS63" s="743"/>
      <c r="BT63" s="744"/>
      <c r="BU63" s="744"/>
      <c r="BV63" s="744"/>
      <c r="BW63" s="744"/>
      <c r="BX63" s="744"/>
      <c r="BY63" s="744"/>
      <c r="BZ63" s="744"/>
      <c r="CA63" s="744"/>
      <c r="CB63" s="744"/>
      <c r="CC63" s="744"/>
      <c r="CD63" s="744"/>
      <c r="CE63" s="744"/>
      <c r="CF63" s="744"/>
      <c r="CG63" s="745"/>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81"/>
      <c r="DW63" s="782"/>
      <c r="DX63" s="782"/>
      <c r="DY63" s="782"/>
      <c r="DZ63" s="78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43"/>
      <c r="BT64" s="744"/>
      <c r="BU64" s="744"/>
      <c r="BV64" s="744"/>
      <c r="BW64" s="744"/>
      <c r="BX64" s="744"/>
      <c r="BY64" s="744"/>
      <c r="BZ64" s="744"/>
      <c r="CA64" s="744"/>
      <c r="CB64" s="744"/>
      <c r="CC64" s="744"/>
      <c r="CD64" s="744"/>
      <c r="CE64" s="744"/>
      <c r="CF64" s="744"/>
      <c r="CG64" s="745"/>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81"/>
      <c r="DW64" s="782"/>
      <c r="DX64" s="782"/>
      <c r="DY64" s="782"/>
      <c r="DZ64" s="78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43"/>
      <c r="BT65" s="744"/>
      <c r="BU65" s="744"/>
      <c r="BV65" s="744"/>
      <c r="BW65" s="744"/>
      <c r="BX65" s="744"/>
      <c r="BY65" s="744"/>
      <c r="BZ65" s="744"/>
      <c r="CA65" s="744"/>
      <c r="CB65" s="744"/>
      <c r="CC65" s="744"/>
      <c r="CD65" s="744"/>
      <c r="CE65" s="744"/>
      <c r="CF65" s="744"/>
      <c r="CG65" s="745"/>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81"/>
      <c r="DW65" s="782"/>
      <c r="DX65" s="782"/>
      <c r="DY65" s="782"/>
      <c r="DZ65" s="783"/>
      <c r="EA65" s="199"/>
    </row>
    <row r="66" spans="1:131" s="200" customFormat="1" ht="26.25" customHeight="1" x14ac:dyDescent="0.15">
      <c r="A66" s="772" t="s">
        <v>391</v>
      </c>
      <c r="B66" s="773"/>
      <c r="C66" s="773"/>
      <c r="D66" s="773"/>
      <c r="E66" s="773"/>
      <c r="F66" s="773"/>
      <c r="G66" s="773"/>
      <c r="H66" s="773"/>
      <c r="I66" s="773"/>
      <c r="J66" s="773"/>
      <c r="K66" s="773"/>
      <c r="L66" s="773"/>
      <c r="M66" s="773"/>
      <c r="N66" s="773"/>
      <c r="O66" s="773"/>
      <c r="P66" s="774"/>
      <c r="Q66" s="749" t="s">
        <v>374</v>
      </c>
      <c r="R66" s="750"/>
      <c r="S66" s="750"/>
      <c r="T66" s="750"/>
      <c r="U66" s="751"/>
      <c r="V66" s="749" t="s">
        <v>375</v>
      </c>
      <c r="W66" s="750"/>
      <c r="X66" s="750"/>
      <c r="Y66" s="750"/>
      <c r="Z66" s="751"/>
      <c r="AA66" s="749" t="s">
        <v>376</v>
      </c>
      <c r="AB66" s="750"/>
      <c r="AC66" s="750"/>
      <c r="AD66" s="750"/>
      <c r="AE66" s="751"/>
      <c r="AF66" s="889" t="s">
        <v>377</v>
      </c>
      <c r="AG66" s="839"/>
      <c r="AH66" s="839"/>
      <c r="AI66" s="839"/>
      <c r="AJ66" s="890"/>
      <c r="AK66" s="749" t="s">
        <v>378</v>
      </c>
      <c r="AL66" s="773"/>
      <c r="AM66" s="773"/>
      <c r="AN66" s="773"/>
      <c r="AO66" s="774"/>
      <c r="AP66" s="749" t="s">
        <v>379</v>
      </c>
      <c r="AQ66" s="750"/>
      <c r="AR66" s="750"/>
      <c r="AS66" s="750"/>
      <c r="AT66" s="751"/>
      <c r="AU66" s="749" t="s">
        <v>392</v>
      </c>
      <c r="AV66" s="750"/>
      <c r="AW66" s="750"/>
      <c r="AX66" s="750"/>
      <c r="AY66" s="751"/>
      <c r="AZ66" s="749" t="s">
        <v>355</v>
      </c>
      <c r="BA66" s="750"/>
      <c r="BB66" s="750"/>
      <c r="BC66" s="750"/>
      <c r="BD66" s="761"/>
      <c r="BE66" s="218"/>
      <c r="BF66" s="218"/>
      <c r="BG66" s="218"/>
      <c r="BH66" s="218"/>
      <c r="BI66" s="218"/>
      <c r="BJ66" s="218"/>
      <c r="BK66" s="218"/>
      <c r="BL66" s="218"/>
      <c r="BM66" s="218"/>
      <c r="BN66" s="218"/>
      <c r="BO66" s="218"/>
      <c r="BP66" s="218"/>
      <c r="BQ66" s="215">
        <v>60</v>
      </c>
      <c r="BR66" s="220"/>
      <c r="BS66" s="881"/>
      <c r="BT66" s="882"/>
      <c r="BU66" s="882"/>
      <c r="BV66" s="882"/>
      <c r="BW66" s="882"/>
      <c r="BX66" s="882"/>
      <c r="BY66" s="882"/>
      <c r="BZ66" s="882"/>
      <c r="CA66" s="882"/>
      <c r="CB66" s="882"/>
      <c r="CC66" s="882"/>
      <c r="CD66" s="882"/>
      <c r="CE66" s="882"/>
      <c r="CF66" s="882"/>
      <c r="CG66" s="883"/>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78"/>
      <c r="DW66" s="879"/>
      <c r="DX66" s="879"/>
      <c r="DY66" s="879"/>
      <c r="DZ66" s="880"/>
      <c r="EA66" s="199"/>
    </row>
    <row r="67" spans="1:131" s="200" customFormat="1" ht="26.25" customHeight="1" thickBot="1" x14ac:dyDescent="0.2">
      <c r="A67" s="775"/>
      <c r="B67" s="776"/>
      <c r="C67" s="776"/>
      <c r="D67" s="776"/>
      <c r="E67" s="776"/>
      <c r="F67" s="776"/>
      <c r="G67" s="776"/>
      <c r="H67" s="776"/>
      <c r="I67" s="776"/>
      <c r="J67" s="776"/>
      <c r="K67" s="776"/>
      <c r="L67" s="776"/>
      <c r="M67" s="776"/>
      <c r="N67" s="776"/>
      <c r="O67" s="776"/>
      <c r="P67" s="777"/>
      <c r="Q67" s="752"/>
      <c r="R67" s="753"/>
      <c r="S67" s="753"/>
      <c r="T67" s="753"/>
      <c r="U67" s="754"/>
      <c r="V67" s="752"/>
      <c r="W67" s="753"/>
      <c r="X67" s="753"/>
      <c r="Y67" s="753"/>
      <c r="Z67" s="754"/>
      <c r="AA67" s="752"/>
      <c r="AB67" s="753"/>
      <c r="AC67" s="753"/>
      <c r="AD67" s="753"/>
      <c r="AE67" s="754"/>
      <c r="AF67" s="891"/>
      <c r="AG67" s="842"/>
      <c r="AH67" s="842"/>
      <c r="AI67" s="842"/>
      <c r="AJ67" s="892"/>
      <c r="AK67" s="893"/>
      <c r="AL67" s="776"/>
      <c r="AM67" s="776"/>
      <c r="AN67" s="776"/>
      <c r="AO67" s="777"/>
      <c r="AP67" s="752"/>
      <c r="AQ67" s="753"/>
      <c r="AR67" s="753"/>
      <c r="AS67" s="753"/>
      <c r="AT67" s="754"/>
      <c r="AU67" s="752"/>
      <c r="AV67" s="753"/>
      <c r="AW67" s="753"/>
      <c r="AX67" s="753"/>
      <c r="AY67" s="754"/>
      <c r="AZ67" s="752"/>
      <c r="BA67" s="753"/>
      <c r="BB67" s="753"/>
      <c r="BC67" s="753"/>
      <c r="BD67" s="762"/>
      <c r="BE67" s="218"/>
      <c r="BF67" s="218"/>
      <c r="BG67" s="218"/>
      <c r="BH67" s="218"/>
      <c r="BI67" s="218"/>
      <c r="BJ67" s="218"/>
      <c r="BK67" s="218"/>
      <c r="BL67" s="218"/>
      <c r="BM67" s="218"/>
      <c r="BN67" s="218"/>
      <c r="BO67" s="218"/>
      <c r="BP67" s="218"/>
      <c r="BQ67" s="215">
        <v>61</v>
      </c>
      <c r="BR67" s="220"/>
      <c r="BS67" s="881"/>
      <c r="BT67" s="882"/>
      <c r="BU67" s="882"/>
      <c r="BV67" s="882"/>
      <c r="BW67" s="882"/>
      <c r="BX67" s="882"/>
      <c r="BY67" s="882"/>
      <c r="BZ67" s="882"/>
      <c r="CA67" s="882"/>
      <c r="CB67" s="882"/>
      <c r="CC67" s="882"/>
      <c r="CD67" s="882"/>
      <c r="CE67" s="882"/>
      <c r="CF67" s="882"/>
      <c r="CG67" s="883"/>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78"/>
      <c r="DW67" s="879"/>
      <c r="DX67" s="879"/>
      <c r="DY67" s="879"/>
      <c r="DZ67" s="880"/>
      <c r="EA67" s="199"/>
    </row>
    <row r="68" spans="1:131" s="200" customFormat="1" ht="26.25" customHeight="1" thickTop="1" x14ac:dyDescent="0.15">
      <c r="A68" s="211">
        <v>1</v>
      </c>
      <c r="B68" s="737" t="s">
        <v>536</v>
      </c>
      <c r="C68" s="738"/>
      <c r="D68" s="738"/>
      <c r="E68" s="738"/>
      <c r="F68" s="738"/>
      <c r="G68" s="738"/>
      <c r="H68" s="738"/>
      <c r="I68" s="738"/>
      <c r="J68" s="738"/>
      <c r="K68" s="738"/>
      <c r="L68" s="738"/>
      <c r="M68" s="738"/>
      <c r="N68" s="738"/>
      <c r="O68" s="738"/>
      <c r="P68" s="739"/>
      <c r="Q68" s="887">
        <v>14094</v>
      </c>
      <c r="R68" s="888"/>
      <c r="S68" s="888"/>
      <c r="T68" s="888"/>
      <c r="U68" s="888"/>
      <c r="V68" s="888">
        <v>13724</v>
      </c>
      <c r="W68" s="888"/>
      <c r="X68" s="888"/>
      <c r="Y68" s="888"/>
      <c r="Z68" s="888"/>
      <c r="AA68" s="888">
        <v>370</v>
      </c>
      <c r="AB68" s="888"/>
      <c r="AC68" s="888"/>
      <c r="AD68" s="888"/>
      <c r="AE68" s="888"/>
      <c r="AF68" s="888">
        <v>370</v>
      </c>
      <c r="AG68" s="888"/>
      <c r="AH68" s="888"/>
      <c r="AI68" s="888"/>
      <c r="AJ68" s="888"/>
      <c r="AK68" s="888">
        <v>40</v>
      </c>
      <c r="AL68" s="888"/>
      <c r="AM68" s="888"/>
      <c r="AN68" s="888"/>
      <c r="AO68" s="888"/>
      <c r="AP68" s="888">
        <v>4014</v>
      </c>
      <c r="AQ68" s="888"/>
      <c r="AR68" s="888"/>
      <c r="AS68" s="888"/>
      <c r="AT68" s="888"/>
      <c r="AU68" s="888">
        <v>199</v>
      </c>
      <c r="AV68" s="888"/>
      <c r="AW68" s="888"/>
      <c r="AX68" s="888"/>
      <c r="AY68" s="888"/>
      <c r="AZ68" s="896"/>
      <c r="BA68" s="896"/>
      <c r="BB68" s="896"/>
      <c r="BC68" s="896"/>
      <c r="BD68" s="897"/>
      <c r="BE68" s="218"/>
      <c r="BF68" s="218"/>
      <c r="BG68" s="218"/>
      <c r="BH68" s="218"/>
      <c r="BI68" s="218"/>
      <c r="BJ68" s="218"/>
      <c r="BK68" s="218"/>
      <c r="BL68" s="218"/>
      <c r="BM68" s="218"/>
      <c r="BN68" s="218"/>
      <c r="BO68" s="218"/>
      <c r="BP68" s="218"/>
      <c r="BQ68" s="215">
        <v>62</v>
      </c>
      <c r="BR68" s="220"/>
      <c r="BS68" s="881"/>
      <c r="BT68" s="882"/>
      <c r="BU68" s="882"/>
      <c r="BV68" s="882"/>
      <c r="BW68" s="882"/>
      <c r="BX68" s="882"/>
      <c r="BY68" s="882"/>
      <c r="BZ68" s="882"/>
      <c r="CA68" s="882"/>
      <c r="CB68" s="882"/>
      <c r="CC68" s="882"/>
      <c r="CD68" s="882"/>
      <c r="CE68" s="882"/>
      <c r="CF68" s="882"/>
      <c r="CG68" s="883"/>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78"/>
      <c r="DW68" s="879"/>
      <c r="DX68" s="879"/>
      <c r="DY68" s="879"/>
      <c r="DZ68" s="880"/>
      <c r="EA68" s="199"/>
    </row>
    <row r="69" spans="1:131" s="200" customFormat="1" ht="26.25" customHeight="1" x14ac:dyDescent="0.15">
      <c r="A69" s="214">
        <v>2</v>
      </c>
      <c r="B69" s="740" t="s">
        <v>537</v>
      </c>
      <c r="C69" s="741"/>
      <c r="D69" s="741"/>
      <c r="E69" s="741"/>
      <c r="F69" s="741"/>
      <c r="G69" s="741"/>
      <c r="H69" s="741"/>
      <c r="I69" s="741"/>
      <c r="J69" s="741"/>
      <c r="K69" s="741"/>
      <c r="L69" s="741"/>
      <c r="M69" s="741"/>
      <c r="N69" s="741"/>
      <c r="O69" s="741"/>
      <c r="P69" s="742"/>
      <c r="Q69" s="898">
        <v>669</v>
      </c>
      <c r="R69" s="857"/>
      <c r="S69" s="857"/>
      <c r="T69" s="857"/>
      <c r="U69" s="857"/>
      <c r="V69" s="857">
        <v>648</v>
      </c>
      <c r="W69" s="857"/>
      <c r="X69" s="857"/>
      <c r="Y69" s="857"/>
      <c r="Z69" s="857"/>
      <c r="AA69" s="857">
        <v>20</v>
      </c>
      <c r="AB69" s="857"/>
      <c r="AC69" s="857"/>
      <c r="AD69" s="857"/>
      <c r="AE69" s="857"/>
      <c r="AF69" s="857">
        <v>20</v>
      </c>
      <c r="AG69" s="857"/>
      <c r="AH69" s="857"/>
      <c r="AI69" s="857"/>
      <c r="AJ69" s="857"/>
      <c r="AK69" s="857">
        <v>3</v>
      </c>
      <c r="AL69" s="857"/>
      <c r="AM69" s="857"/>
      <c r="AN69" s="857"/>
      <c r="AO69" s="857"/>
      <c r="AP69" s="857">
        <v>290</v>
      </c>
      <c r="AQ69" s="857"/>
      <c r="AR69" s="857"/>
      <c r="AS69" s="857"/>
      <c r="AT69" s="857"/>
      <c r="AU69" s="857">
        <v>145</v>
      </c>
      <c r="AV69" s="857"/>
      <c r="AW69" s="857"/>
      <c r="AX69" s="857"/>
      <c r="AY69" s="857"/>
      <c r="AZ69" s="894"/>
      <c r="BA69" s="894"/>
      <c r="BB69" s="894"/>
      <c r="BC69" s="894"/>
      <c r="BD69" s="895"/>
      <c r="BE69" s="218"/>
      <c r="BF69" s="218"/>
      <c r="BG69" s="218"/>
      <c r="BH69" s="218"/>
      <c r="BI69" s="218"/>
      <c r="BJ69" s="218"/>
      <c r="BK69" s="218"/>
      <c r="BL69" s="218"/>
      <c r="BM69" s="218"/>
      <c r="BN69" s="218"/>
      <c r="BO69" s="218"/>
      <c r="BP69" s="218"/>
      <c r="BQ69" s="215">
        <v>63</v>
      </c>
      <c r="BR69" s="220"/>
      <c r="BS69" s="881"/>
      <c r="BT69" s="882"/>
      <c r="BU69" s="882"/>
      <c r="BV69" s="882"/>
      <c r="BW69" s="882"/>
      <c r="BX69" s="882"/>
      <c r="BY69" s="882"/>
      <c r="BZ69" s="882"/>
      <c r="CA69" s="882"/>
      <c r="CB69" s="882"/>
      <c r="CC69" s="882"/>
      <c r="CD69" s="882"/>
      <c r="CE69" s="882"/>
      <c r="CF69" s="882"/>
      <c r="CG69" s="883"/>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78"/>
      <c r="DW69" s="879"/>
      <c r="DX69" s="879"/>
      <c r="DY69" s="879"/>
      <c r="DZ69" s="880"/>
      <c r="EA69" s="199"/>
    </row>
    <row r="70" spans="1:131" s="200" customFormat="1" ht="26.25" customHeight="1" x14ac:dyDescent="0.15">
      <c r="A70" s="214">
        <v>3</v>
      </c>
      <c r="B70" s="740" t="s">
        <v>538</v>
      </c>
      <c r="C70" s="741"/>
      <c r="D70" s="741"/>
      <c r="E70" s="741"/>
      <c r="F70" s="741"/>
      <c r="G70" s="741"/>
      <c r="H70" s="741"/>
      <c r="I70" s="741"/>
      <c r="J70" s="741"/>
      <c r="K70" s="741"/>
      <c r="L70" s="741"/>
      <c r="M70" s="741"/>
      <c r="N70" s="741"/>
      <c r="O70" s="741"/>
      <c r="P70" s="742"/>
      <c r="Q70" s="898">
        <v>5242</v>
      </c>
      <c r="R70" s="857"/>
      <c r="S70" s="857"/>
      <c r="T70" s="857"/>
      <c r="U70" s="857"/>
      <c r="V70" s="857">
        <v>5217</v>
      </c>
      <c r="W70" s="857"/>
      <c r="X70" s="857"/>
      <c r="Y70" s="857"/>
      <c r="Z70" s="857"/>
      <c r="AA70" s="857">
        <v>26</v>
      </c>
      <c r="AB70" s="857"/>
      <c r="AC70" s="857"/>
      <c r="AD70" s="857"/>
      <c r="AE70" s="857"/>
      <c r="AF70" s="857">
        <v>26</v>
      </c>
      <c r="AG70" s="857"/>
      <c r="AH70" s="857"/>
      <c r="AI70" s="857"/>
      <c r="AJ70" s="857"/>
      <c r="AK70" s="857">
        <v>12</v>
      </c>
      <c r="AL70" s="857"/>
      <c r="AM70" s="857"/>
      <c r="AN70" s="857"/>
      <c r="AO70" s="857"/>
      <c r="AP70" s="857">
        <v>0</v>
      </c>
      <c r="AQ70" s="857"/>
      <c r="AR70" s="857"/>
      <c r="AS70" s="857"/>
      <c r="AT70" s="857"/>
      <c r="AU70" s="857">
        <v>0</v>
      </c>
      <c r="AV70" s="857"/>
      <c r="AW70" s="857"/>
      <c r="AX70" s="857"/>
      <c r="AY70" s="857"/>
      <c r="AZ70" s="894"/>
      <c r="BA70" s="894"/>
      <c r="BB70" s="894"/>
      <c r="BC70" s="894"/>
      <c r="BD70" s="895"/>
      <c r="BE70" s="218"/>
      <c r="BF70" s="218"/>
      <c r="BG70" s="218"/>
      <c r="BH70" s="218"/>
      <c r="BI70" s="218"/>
      <c r="BJ70" s="218"/>
      <c r="BK70" s="218"/>
      <c r="BL70" s="218"/>
      <c r="BM70" s="218"/>
      <c r="BN70" s="218"/>
      <c r="BO70" s="218"/>
      <c r="BP70" s="218"/>
      <c r="BQ70" s="215">
        <v>64</v>
      </c>
      <c r="BR70" s="220"/>
      <c r="BS70" s="881"/>
      <c r="BT70" s="882"/>
      <c r="BU70" s="882"/>
      <c r="BV70" s="882"/>
      <c r="BW70" s="882"/>
      <c r="BX70" s="882"/>
      <c r="BY70" s="882"/>
      <c r="BZ70" s="882"/>
      <c r="CA70" s="882"/>
      <c r="CB70" s="882"/>
      <c r="CC70" s="882"/>
      <c r="CD70" s="882"/>
      <c r="CE70" s="882"/>
      <c r="CF70" s="882"/>
      <c r="CG70" s="883"/>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78"/>
      <c r="DW70" s="879"/>
      <c r="DX70" s="879"/>
      <c r="DY70" s="879"/>
      <c r="DZ70" s="880"/>
      <c r="EA70" s="199"/>
    </row>
    <row r="71" spans="1:131" s="200" customFormat="1" ht="26.25" customHeight="1" x14ac:dyDescent="0.15">
      <c r="A71" s="214">
        <v>4</v>
      </c>
      <c r="B71" s="740" t="s">
        <v>539</v>
      </c>
      <c r="C71" s="741"/>
      <c r="D71" s="741"/>
      <c r="E71" s="741"/>
      <c r="F71" s="741"/>
      <c r="G71" s="741"/>
      <c r="H71" s="741"/>
      <c r="I71" s="741"/>
      <c r="J71" s="741"/>
      <c r="K71" s="741"/>
      <c r="L71" s="741"/>
      <c r="M71" s="741"/>
      <c r="N71" s="741"/>
      <c r="O71" s="741"/>
      <c r="P71" s="742"/>
      <c r="Q71" s="898">
        <v>203</v>
      </c>
      <c r="R71" s="857"/>
      <c r="S71" s="857"/>
      <c r="T71" s="857"/>
      <c r="U71" s="857"/>
      <c r="V71" s="857">
        <v>125</v>
      </c>
      <c r="W71" s="857"/>
      <c r="X71" s="857"/>
      <c r="Y71" s="857"/>
      <c r="Z71" s="857"/>
      <c r="AA71" s="857">
        <v>78</v>
      </c>
      <c r="AB71" s="857"/>
      <c r="AC71" s="857"/>
      <c r="AD71" s="857"/>
      <c r="AE71" s="857"/>
      <c r="AF71" s="857">
        <v>78</v>
      </c>
      <c r="AG71" s="857"/>
      <c r="AH71" s="857"/>
      <c r="AI71" s="857"/>
      <c r="AJ71" s="857"/>
      <c r="AK71" s="857">
        <v>0</v>
      </c>
      <c r="AL71" s="857"/>
      <c r="AM71" s="857"/>
      <c r="AN71" s="857"/>
      <c r="AO71" s="857"/>
      <c r="AP71" s="857">
        <v>0</v>
      </c>
      <c r="AQ71" s="857"/>
      <c r="AR71" s="857"/>
      <c r="AS71" s="857"/>
      <c r="AT71" s="857"/>
      <c r="AU71" s="857">
        <v>0</v>
      </c>
      <c r="AV71" s="857"/>
      <c r="AW71" s="857"/>
      <c r="AX71" s="857"/>
      <c r="AY71" s="857"/>
      <c r="AZ71" s="894"/>
      <c r="BA71" s="894"/>
      <c r="BB71" s="894"/>
      <c r="BC71" s="894"/>
      <c r="BD71" s="895"/>
      <c r="BE71" s="218"/>
      <c r="BF71" s="218"/>
      <c r="BG71" s="218"/>
      <c r="BH71" s="218"/>
      <c r="BI71" s="218"/>
      <c r="BJ71" s="218"/>
      <c r="BK71" s="218"/>
      <c r="BL71" s="218"/>
      <c r="BM71" s="218"/>
      <c r="BN71" s="218"/>
      <c r="BO71" s="218"/>
      <c r="BP71" s="218"/>
      <c r="BQ71" s="215">
        <v>65</v>
      </c>
      <c r="BR71" s="220"/>
      <c r="BS71" s="881"/>
      <c r="BT71" s="882"/>
      <c r="BU71" s="882"/>
      <c r="BV71" s="882"/>
      <c r="BW71" s="882"/>
      <c r="BX71" s="882"/>
      <c r="BY71" s="882"/>
      <c r="BZ71" s="882"/>
      <c r="CA71" s="882"/>
      <c r="CB71" s="882"/>
      <c r="CC71" s="882"/>
      <c r="CD71" s="882"/>
      <c r="CE71" s="882"/>
      <c r="CF71" s="882"/>
      <c r="CG71" s="883"/>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78"/>
      <c r="DW71" s="879"/>
      <c r="DX71" s="879"/>
      <c r="DY71" s="879"/>
      <c r="DZ71" s="880"/>
      <c r="EA71" s="199"/>
    </row>
    <row r="72" spans="1:131" s="200" customFormat="1" ht="26.25" customHeight="1" x14ac:dyDescent="0.15">
      <c r="A72" s="214">
        <v>5</v>
      </c>
      <c r="B72" s="740" t="s">
        <v>540</v>
      </c>
      <c r="C72" s="741"/>
      <c r="D72" s="741"/>
      <c r="E72" s="741"/>
      <c r="F72" s="741"/>
      <c r="G72" s="741"/>
      <c r="H72" s="741"/>
      <c r="I72" s="741"/>
      <c r="J72" s="741"/>
      <c r="K72" s="741"/>
      <c r="L72" s="741"/>
      <c r="M72" s="741"/>
      <c r="N72" s="741"/>
      <c r="O72" s="741"/>
      <c r="P72" s="742"/>
      <c r="Q72" s="898">
        <v>126</v>
      </c>
      <c r="R72" s="857"/>
      <c r="S72" s="857"/>
      <c r="T72" s="857"/>
      <c r="U72" s="857"/>
      <c r="V72" s="857">
        <v>121</v>
      </c>
      <c r="W72" s="857"/>
      <c r="X72" s="857"/>
      <c r="Y72" s="857"/>
      <c r="Z72" s="857"/>
      <c r="AA72" s="857">
        <v>4</v>
      </c>
      <c r="AB72" s="857"/>
      <c r="AC72" s="857"/>
      <c r="AD72" s="857"/>
      <c r="AE72" s="857"/>
      <c r="AF72" s="857">
        <v>4</v>
      </c>
      <c r="AG72" s="857"/>
      <c r="AH72" s="857"/>
      <c r="AI72" s="857"/>
      <c r="AJ72" s="857"/>
      <c r="AK72" s="857">
        <v>19</v>
      </c>
      <c r="AL72" s="857"/>
      <c r="AM72" s="857"/>
      <c r="AN72" s="857"/>
      <c r="AO72" s="857"/>
      <c r="AP72" s="857">
        <v>0</v>
      </c>
      <c r="AQ72" s="857"/>
      <c r="AR72" s="857"/>
      <c r="AS72" s="857"/>
      <c r="AT72" s="857"/>
      <c r="AU72" s="857">
        <v>0</v>
      </c>
      <c r="AV72" s="857"/>
      <c r="AW72" s="857"/>
      <c r="AX72" s="857"/>
      <c r="AY72" s="857"/>
      <c r="AZ72" s="894"/>
      <c r="BA72" s="894"/>
      <c r="BB72" s="894"/>
      <c r="BC72" s="894"/>
      <c r="BD72" s="895"/>
      <c r="BE72" s="218"/>
      <c r="BF72" s="218"/>
      <c r="BG72" s="218"/>
      <c r="BH72" s="218"/>
      <c r="BI72" s="218"/>
      <c r="BJ72" s="218"/>
      <c r="BK72" s="218"/>
      <c r="BL72" s="218"/>
      <c r="BM72" s="218"/>
      <c r="BN72" s="218"/>
      <c r="BO72" s="218"/>
      <c r="BP72" s="218"/>
      <c r="BQ72" s="215">
        <v>66</v>
      </c>
      <c r="BR72" s="220"/>
      <c r="BS72" s="881"/>
      <c r="BT72" s="882"/>
      <c r="BU72" s="882"/>
      <c r="BV72" s="882"/>
      <c r="BW72" s="882"/>
      <c r="BX72" s="882"/>
      <c r="BY72" s="882"/>
      <c r="BZ72" s="882"/>
      <c r="CA72" s="882"/>
      <c r="CB72" s="882"/>
      <c r="CC72" s="882"/>
      <c r="CD72" s="882"/>
      <c r="CE72" s="882"/>
      <c r="CF72" s="882"/>
      <c r="CG72" s="883"/>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78"/>
      <c r="DW72" s="879"/>
      <c r="DX72" s="879"/>
      <c r="DY72" s="879"/>
      <c r="DZ72" s="880"/>
      <c r="EA72" s="199"/>
    </row>
    <row r="73" spans="1:131" s="200" customFormat="1" ht="26.25" customHeight="1" x14ac:dyDescent="0.15">
      <c r="A73" s="214">
        <v>6</v>
      </c>
      <c r="B73" s="740" t="s">
        <v>541</v>
      </c>
      <c r="C73" s="741"/>
      <c r="D73" s="741"/>
      <c r="E73" s="741"/>
      <c r="F73" s="741"/>
      <c r="G73" s="741"/>
      <c r="H73" s="741"/>
      <c r="I73" s="741"/>
      <c r="J73" s="741"/>
      <c r="K73" s="741"/>
      <c r="L73" s="741"/>
      <c r="M73" s="741"/>
      <c r="N73" s="741"/>
      <c r="O73" s="741"/>
      <c r="P73" s="742"/>
      <c r="Q73" s="898">
        <v>7435</v>
      </c>
      <c r="R73" s="857"/>
      <c r="S73" s="857"/>
      <c r="T73" s="857"/>
      <c r="U73" s="857"/>
      <c r="V73" s="857">
        <v>8203</v>
      </c>
      <c r="W73" s="857"/>
      <c r="X73" s="857"/>
      <c r="Y73" s="857"/>
      <c r="Z73" s="857"/>
      <c r="AA73" s="857">
        <v>-768</v>
      </c>
      <c r="AB73" s="857"/>
      <c r="AC73" s="857"/>
      <c r="AD73" s="857"/>
      <c r="AE73" s="857"/>
      <c r="AF73" s="857">
        <v>2189</v>
      </c>
      <c r="AG73" s="857"/>
      <c r="AH73" s="857"/>
      <c r="AI73" s="857"/>
      <c r="AJ73" s="857"/>
      <c r="AK73" s="857">
        <v>249</v>
      </c>
      <c r="AL73" s="857"/>
      <c r="AM73" s="857"/>
      <c r="AN73" s="857"/>
      <c r="AO73" s="857"/>
      <c r="AP73" s="857">
        <v>6761</v>
      </c>
      <c r="AQ73" s="857"/>
      <c r="AR73" s="857"/>
      <c r="AS73" s="857"/>
      <c r="AT73" s="857"/>
      <c r="AU73" s="857">
        <v>2103</v>
      </c>
      <c r="AV73" s="857"/>
      <c r="AW73" s="857"/>
      <c r="AX73" s="857"/>
      <c r="AY73" s="857"/>
      <c r="AZ73" s="894"/>
      <c r="BA73" s="894"/>
      <c r="BB73" s="894"/>
      <c r="BC73" s="894"/>
      <c r="BD73" s="895"/>
      <c r="BE73" s="218"/>
      <c r="BF73" s="218"/>
      <c r="BG73" s="218"/>
      <c r="BH73" s="218"/>
      <c r="BI73" s="218"/>
      <c r="BJ73" s="218"/>
      <c r="BK73" s="218"/>
      <c r="BL73" s="218"/>
      <c r="BM73" s="218"/>
      <c r="BN73" s="218"/>
      <c r="BO73" s="218"/>
      <c r="BP73" s="218"/>
      <c r="BQ73" s="215">
        <v>67</v>
      </c>
      <c r="BR73" s="220"/>
      <c r="BS73" s="881"/>
      <c r="BT73" s="882"/>
      <c r="BU73" s="882"/>
      <c r="BV73" s="882"/>
      <c r="BW73" s="882"/>
      <c r="BX73" s="882"/>
      <c r="BY73" s="882"/>
      <c r="BZ73" s="882"/>
      <c r="CA73" s="882"/>
      <c r="CB73" s="882"/>
      <c r="CC73" s="882"/>
      <c r="CD73" s="882"/>
      <c r="CE73" s="882"/>
      <c r="CF73" s="882"/>
      <c r="CG73" s="883"/>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78"/>
      <c r="DW73" s="879"/>
      <c r="DX73" s="879"/>
      <c r="DY73" s="879"/>
      <c r="DZ73" s="880"/>
      <c r="EA73" s="199"/>
    </row>
    <row r="74" spans="1:131" s="200" customFormat="1" ht="26.25" customHeight="1" x14ac:dyDescent="0.15">
      <c r="A74" s="214">
        <v>7</v>
      </c>
      <c r="B74" s="740" t="s">
        <v>542</v>
      </c>
      <c r="C74" s="741"/>
      <c r="D74" s="741"/>
      <c r="E74" s="741"/>
      <c r="F74" s="741"/>
      <c r="G74" s="741"/>
      <c r="H74" s="741"/>
      <c r="I74" s="741"/>
      <c r="J74" s="741"/>
      <c r="K74" s="741"/>
      <c r="L74" s="741"/>
      <c r="M74" s="741"/>
      <c r="N74" s="741"/>
      <c r="O74" s="741"/>
      <c r="P74" s="742"/>
      <c r="Q74" s="898">
        <v>51</v>
      </c>
      <c r="R74" s="857"/>
      <c r="S74" s="857"/>
      <c r="T74" s="857"/>
      <c r="U74" s="857"/>
      <c r="V74" s="857">
        <v>45</v>
      </c>
      <c r="W74" s="857"/>
      <c r="X74" s="857"/>
      <c r="Y74" s="857"/>
      <c r="Z74" s="857"/>
      <c r="AA74" s="857">
        <v>5</v>
      </c>
      <c r="AB74" s="857"/>
      <c r="AC74" s="857"/>
      <c r="AD74" s="857"/>
      <c r="AE74" s="857"/>
      <c r="AF74" s="857">
        <v>5</v>
      </c>
      <c r="AG74" s="857"/>
      <c r="AH74" s="857"/>
      <c r="AI74" s="857"/>
      <c r="AJ74" s="857"/>
      <c r="AK74" s="857">
        <v>0</v>
      </c>
      <c r="AL74" s="857"/>
      <c r="AM74" s="857"/>
      <c r="AN74" s="857"/>
      <c r="AO74" s="857"/>
      <c r="AP74" s="857">
        <v>0</v>
      </c>
      <c r="AQ74" s="857"/>
      <c r="AR74" s="857"/>
      <c r="AS74" s="857"/>
      <c r="AT74" s="857"/>
      <c r="AU74" s="857">
        <v>0</v>
      </c>
      <c r="AV74" s="857"/>
      <c r="AW74" s="857"/>
      <c r="AX74" s="857"/>
      <c r="AY74" s="857"/>
      <c r="AZ74" s="894"/>
      <c r="BA74" s="894"/>
      <c r="BB74" s="894"/>
      <c r="BC74" s="894"/>
      <c r="BD74" s="895"/>
      <c r="BE74" s="218"/>
      <c r="BF74" s="218"/>
      <c r="BG74" s="218"/>
      <c r="BH74" s="218"/>
      <c r="BI74" s="218"/>
      <c r="BJ74" s="218"/>
      <c r="BK74" s="218"/>
      <c r="BL74" s="218"/>
      <c r="BM74" s="218"/>
      <c r="BN74" s="218"/>
      <c r="BO74" s="218"/>
      <c r="BP74" s="218"/>
      <c r="BQ74" s="215">
        <v>68</v>
      </c>
      <c r="BR74" s="220"/>
      <c r="BS74" s="881"/>
      <c r="BT74" s="882"/>
      <c r="BU74" s="882"/>
      <c r="BV74" s="882"/>
      <c r="BW74" s="882"/>
      <c r="BX74" s="882"/>
      <c r="BY74" s="882"/>
      <c r="BZ74" s="882"/>
      <c r="CA74" s="882"/>
      <c r="CB74" s="882"/>
      <c r="CC74" s="882"/>
      <c r="CD74" s="882"/>
      <c r="CE74" s="882"/>
      <c r="CF74" s="882"/>
      <c r="CG74" s="883"/>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78"/>
      <c r="DW74" s="879"/>
      <c r="DX74" s="879"/>
      <c r="DY74" s="879"/>
      <c r="DZ74" s="880"/>
      <c r="EA74" s="199"/>
    </row>
    <row r="75" spans="1:131" s="200" customFormat="1" ht="26.25" customHeight="1" x14ac:dyDescent="0.15">
      <c r="A75" s="214">
        <v>8</v>
      </c>
      <c r="B75" s="740"/>
      <c r="C75" s="741"/>
      <c r="D75" s="741"/>
      <c r="E75" s="741"/>
      <c r="F75" s="741"/>
      <c r="G75" s="741"/>
      <c r="H75" s="741"/>
      <c r="I75" s="741"/>
      <c r="J75" s="741"/>
      <c r="K75" s="741"/>
      <c r="L75" s="741"/>
      <c r="M75" s="741"/>
      <c r="N75" s="741"/>
      <c r="O75" s="741"/>
      <c r="P75" s="742"/>
      <c r="Q75" s="901"/>
      <c r="R75" s="900"/>
      <c r="S75" s="900"/>
      <c r="T75" s="900"/>
      <c r="U75" s="856"/>
      <c r="V75" s="899"/>
      <c r="W75" s="900"/>
      <c r="X75" s="900"/>
      <c r="Y75" s="900"/>
      <c r="Z75" s="856"/>
      <c r="AA75" s="899"/>
      <c r="AB75" s="900"/>
      <c r="AC75" s="900"/>
      <c r="AD75" s="900"/>
      <c r="AE75" s="856"/>
      <c r="AF75" s="899"/>
      <c r="AG75" s="900"/>
      <c r="AH75" s="900"/>
      <c r="AI75" s="900"/>
      <c r="AJ75" s="856"/>
      <c r="AK75" s="899"/>
      <c r="AL75" s="900"/>
      <c r="AM75" s="900"/>
      <c r="AN75" s="900"/>
      <c r="AO75" s="856"/>
      <c r="AP75" s="899"/>
      <c r="AQ75" s="900"/>
      <c r="AR75" s="900"/>
      <c r="AS75" s="900"/>
      <c r="AT75" s="856"/>
      <c r="AU75" s="899"/>
      <c r="AV75" s="900"/>
      <c r="AW75" s="900"/>
      <c r="AX75" s="900"/>
      <c r="AY75" s="856"/>
      <c r="AZ75" s="894"/>
      <c r="BA75" s="894"/>
      <c r="BB75" s="894"/>
      <c r="BC75" s="894"/>
      <c r="BD75" s="895"/>
      <c r="BE75" s="218"/>
      <c r="BF75" s="218"/>
      <c r="BG75" s="218"/>
      <c r="BH75" s="218"/>
      <c r="BI75" s="218"/>
      <c r="BJ75" s="218"/>
      <c r="BK75" s="218"/>
      <c r="BL75" s="218"/>
      <c r="BM75" s="218"/>
      <c r="BN75" s="218"/>
      <c r="BO75" s="218"/>
      <c r="BP75" s="218"/>
      <c r="BQ75" s="215">
        <v>69</v>
      </c>
      <c r="BR75" s="220"/>
      <c r="BS75" s="881"/>
      <c r="BT75" s="882"/>
      <c r="BU75" s="882"/>
      <c r="BV75" s="882"/>
      <c r="BW75" s="882"/>
      <c r="BX75" s="882"/>
      <c r="BY75" s="882"/>
      <c r="BZ75" s="882"/>
      <c r="CA75" s="882"/>
      <c r="CB75" s="882"/>
      <c r="CC75" s="882"/>
      <c r="CD75" s="882"/>
      <c r="CE75" s="882"/>
      <c r="CF75" s="882"/>
      <c r="CG75" s="883"/>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78"/>
      <c r="DW75" s="879"/>
      <c r="DX75" s="879"/>
      <c r="DY75" s="879"/>
      <c r="DZ75" s="880"/>
      <c r="EA75" s="199"/>
    </row>
    <row r="76" spans="1:131" s="200" customFormat="1" ht="26.25" customHeight="1" x14ac:dyDescent="0.15">
      <c r="A76" s="214">
        <v>9</v>
      </c>
      <c r="B76" s="740"/>
      <c r="C76" s="741"/>
      <c r="D76" s="741"/>
      <c r="E76" s="741"/>
      <c r="F76" s="741"/>
      <c r="G76" s="741"/>
      <c r="H76" s="741"/>
      <c r="I76" s="741"/>
      <c r="J76" s="741"/>
      <c r="K76" s="741"/>
      <c r="L76" s="741"/>
      <c r="M76" s="741"/>
      <c r="N76" s="741"/>
      <c r="O76" s="741"/>
      <c r="P76" s="742"/>
      <c r="Q76" s="901"/>
      <c r="R76" s="900"/>
      <c r="S76" s="900"/>
      <c r="T76" s="900"/>
      <c r="U76" s="856"/>
      <c r="V76" s="899"/>
      <c r="W76" s="900"/>
      <c r="X76" s="900"/>
      <c r="Y76" s="900"/>
      <c r="Z76" s="856"/>
      <c r="AA76" s="899"/>
      <c r="AB76" s="900"/>
      <c r="AC76" s="900"/>
      <c r="AD76" s="900"/>
      <c r="AE76" s="856"/>
      <c r="AF76" s="899"/>
      <c r="AG76" s="900"/>
      <c r="AH76" s="900"/>
      <c r="AI76" s="900"/>
      <c r="AJ76" s="856"/>
      <c r="AK76" s="899"/>
      <c r="AL76" s="900"/>
      <c r="AM76" s="900"/>
      <c r="AN76" s="900"/>
      <c r="AO76" s="856"/>
      <c r="AP76" s="899"/>
      <c r="AQ76" s="900"/>
      <c r="AR76" s="900"/>
      <c r="AS76" s="900"/>
      <c r="AT76" s="856"/>
      <c r="AU76" s="899"/>
      <c r="AV76" s="900"/>
      <c r="AW76" s="900"/>
      <c r="AX76" s="900"/>
      <c r="AY76" s="856"/>
      <c r="AZ76" s="894"/>
      <c r="BA76" s="894"/>
      <c r="BB76" s="894"/>
      <c r="BC76" s="894"/>
      <c r="BD76" s="895"/>
      <c r="BE76" s="218"/>
      <c r="BF76" s="218"/>
      <c r="BG76" s="218"/>
      <c r="BH76" s="218"/>
      <c r="BI76" s="218"/>
      <c r="BJ76" s="218"/>
      <c r="BK76" s="218"/>
      <c r="BL76" s="218"/>
      <c r="BM76" s="218"/>
      <c r="BN76" s="218"/>
      <c r="BO76" s="218"/>
      <c r="BP76" s="218"/>
      <c r="BQ76" s="215">
        <v>70</v>
      </c>
      <c r="BR76" s="220"/>
      <c r="BS76" s="881"/>
      <c r="BT76" s="882"/>
      <c r="BU76" s="882"/>
      <c r="BV76" s="882"/>
      <c r="BW76" s="882"/>
      <c r="BX76" s="882"/>
      <c r="BY76" s="882"/>
      <c r="BZ76" s="882"/>
      <c r="CA76" s="882"/>
      <c r="CB76" s="882"/>
      <c r="CC76" s="882"/>
      <c r="CD76" s="882"/>
      <c r="CE76" s="882"/>
      <c r="CF76" s="882"/>
      <c r="CG76" s="883"/>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78"/>
      <c r="DW76" s="879"/>
      <c r="DX76" s="879"/>
      <c r="DY76" s="879"/>
      <c r="DZ76" s="880"/>
      <c r="EA76" s="199"/>
    </row>
    <row r="77" spans="1:131" s="200" customFormat="1" ht="26.25" customHeight="1" x14ac:dyDescent="0.15">
      <c r="A77" s="214">
        <v>10</v>
      </c>
      <c r="B77" s="740"/>
      <c r="C77" s="741"/>
      <c r="D77" s="741"/>
      <c r="E77" s="741"/>
      <c r="F77" s="741"/>
      <c r="G77" s="741"/>
      <c r="H77" s="741"/>
      <c r="I77" s="741"/>
      <c r="J77" s="741"/>
      <c r="K77" s="741"/>
      <c r="L77" s="741"/>
      <c r="M77" s="741"/>
      <c r="N77" s="741"/>
      <c r="O77" s="741"/>
      <c r="P77" s="742"/>
      <c r="Q77" s="901"/>
      <c r="R77" s="900"/>
      <c r="S77" s="900"/>
      <c r="T77" s="900"/>
      <c r="U77" s="856"/>
      <c r="V77" s="899"/>
      <c r="W77" s="900"/>
      <c r="X77" s="900"/>
      <c r="Y77" s="900"/>
      <c r="Z77" s="856"/>
      <c r="AA77" s="899"/>
      <c r="AB77" s="900"/>
      <c r="AC77" s="900"/>
      <c r="AD77" s="900"/>
      <c r="AE77" s="856"/>
      <c r="AF77" s="899"/>
      <c r="AG77" s="900"/>
      <c r="AH77" s="900"/>
      <c r="AI77" s="900"/>
      <c r="AJ77" s="856"/>
      <c r="AK77" s="899"/>
      <c r="AL77" s="900"/>
      <c r="AM77" s="900"/>
      <c r="AN77" s="900"/>
      <c r="AO77" s="856"/>
      <c r="AP77" s="899"/>
      <c r="AQ77" s="900"/>
      <c r="AR77" s="900"/>
      <c r="AS77" s="900"/>
      <c r="AT77" s="856"/>
      <c r="AU77" s="899"/>
      <c r="AV77" s="900"/>
      <c r="AW77" s="900"/>
      <c r="AX77" s="900"/>
      <c r="AY77" s="856"/>
      <c r="AZ77" s="894"/>
      <c r="BA77" s="894"/>
      <c r="BB77" s="894"/>
      <c r="BC77" s="894"/>
      <c r="BD77" s="895"/>
      <c r="BE77" s="218"/>
      <c r="BF77" s="218"/>
      <c r="BG77" s="218"/>
      <c r="BH77" s="218"/>
      <c r="BI77" s="218"/>
      <c r="BJ77" s="218"/>
      <c r="BK77" s="218"/>
      <c r="BL77" s="218"/>
      <c r="BM77" s="218"/>
      <c r="BN77" s="218"/>
      <c r="BO77" s="218"/>
      <c r="BP77" s="218"/>
      <c r="BQ77" s="215">
        <v>71</v>
      </c>
      <c r="BR77" s="220"/>
      <c r="BS77" s="881"/>
      <c r="BT77" s="882"/>
      <c r="BU77" s="882"/>
      <c r="BV77" s="882"/>
      <c r="BW77" s="882"/>
      <c r="BX77" s="882"/>
      <c r="BY77" s="882"/>
      <c r="BZ77" s="882"/>
      <c r="CA77" s="882"/>
      <c r="CB77" s="882"/>
      <c r="CC77" s="882"/>
      <c r="CD77" s="882"/>
      <c r="CE77" s="882"/>
      <c r="CF77" s="882"/>
      <c r="CG77" s="883"/>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78"/>
      <c r="DW77" s="879"/>
      <c r="DX77" s="879"/>
      <c r="DY77" s="879"/>
      <c r="DZ77" s="880"/>
      <c r="EA77" s="199"/>
    </row>
    <row r="78" spans="1:131" s="200" customFormat="1" ht="26.25" customHeight="1" x14ac:dyDescent="0.15">
      <c r="A78" s="214">
        <v>11</v>
      </c>
      <c r="B78" s="740"/>
      <c r="C78" s="741"/>
      <c r="D78" s="741"/>
      <c r="E78" s="741"/>
      <c r="F78" s="741"/>
      <c r="G78" s="741"/>
      <c r="H78" s="741"/>
      <c r="I78" s="741"/>
      <c r="J78" s="741"/>
      <c r="K78" s="741"/>
      <c r="L78" s="741"/>
      <c r="M78" s="741"/>
      <c r="N78" s="741"/>
      <c r="O78" s="741"/>
      <c r="P78" s="742"/>
      <c r="Q78" s="898"/>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94"/>
      <c r="BA78" s="894"/>
      <c r="BB78" s="894"/>
      <c r="BC78" s="894"/>
      <c r="BD78" s="895"/>
      <c r="BE78" s="218"/>
      <c r="BF78" s="218"/>
      <c r="BG78" s="218"/>
      <c r="BH78" s="218"/>
      <c r="BI78" s="218"/>
      <c r="BJ78" s="221"/>
      <c r="BK78" s="221"/>
      <c r="BL78" s="221"/>
      <c r="BM78" s="221"/>
      <c r="BN78" s="221"/>
      <c r="BO78" s="218"/>
      <c r="BP78" s="218"/>
      <c r="BQ78" s="215">
        <v>72</v>
      </c>
      <c r="BR78" s="220"/>
      <c r="BS78" s="881"/>
      <c r="BT78" s="882"/>
      <c r="BU78" s="882"/>
      <c r="BV78" s="882"/>
      <c r="BW78" s="882"/>
      <c r="BX78" s="882"/>
      <c r="BY78" s="882"/>
      <c r="BZ78" s="882"/>
      <c r="CA78" s="882"/>
      <c r="CB78" s="882"/>
      <c r="CC78" s="882"/>
      <c r="CD78" s="882"/>
      <c r="CE78" s="882"/>
      <c r="CF78" s="882"/>
      <c r="CG78" s="883"/>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78"/>
      <c r="DW78" s="879"/>
      <c r="DX78" s="879"/>
      <c r="DY78" s="879"/>
      <c r="DZ78" s="880"/>
      <c r="EA78" s="199"/>
    </row>
    <row r="79" spans="1:131" s="200" customFormat="1" ht="26.25" customHeight="1" x14ac:dyDescent="0.15">
      <c r="A79" s="214">
        <v>12</v>
      </c>
      <c r="B79" s="740"/>
      <c r="C79" s="741"/>
      <c r="D79" s="741"/>
      <c r="E79" s="741"/>
      <c r="F79" s="741"/>
      <c r="G79" s="741"/>
      <c r="H79" s="741"/>
      <c r="I79" s="741"/>
      <c r="J79" s="741"/>
      <c r="K79" s="741"/>
      <c r="L79" s="741"/>
      <c r="M79" s="741"/>
      <c r="N79" s="741"/>
      <c r="O79" s="741"/>
      <c r="P79" s="742"/>
      <c r="Q79" s="898"/>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94"/>
      <c r="BA79" s="894"/>
      <c r="BB79" s="894"/>
      <c r="BC79" s="894"/>
      <c r="BD79" s="895"/>
      <c r="BE79" s="218"/>
      <c r="BF79" s="218"/>
      <c r="BG79" s="218"/>
      <c r="BH79" s="218"/>
      <c r="BI79" s="218"/>
      <c r="BJ79" s="221"/>
      <c r="BK79" s="221"/>
      <c r="BL79" s="221"/>
      <c r="BM79" s="221"/>
      <c r="BN79" s="221"/>
      <c r="BO79" s="218"/>
      <c r="BP79" s="218"/>
      <c r="BQ79" s="215">
        <v>73</v>
      </c>
      <c r="BR79" s="220"/>
      <c r="BS79" s="881"/>
      <c r="BT79" s="882"/>
      <c r="BU79" s="882"/>
      <c r="BV79" s="882"/>
      <c r="BW79" s="882"/>
      <c r="BX79" s="882"/>
      <c r="BY79" s="882"/>
      <c r="BZ79" s="882"/>
      <c r="CA79" s="882"/>
      <c r="CB79" s="882"/>
      <c r="CC79" s="882"/>
      <c r="CD79" s="882"/>
      <c r="CE79" s="882"/>
      <c r="CF79" s="882"/>
      <c r="CG79" s="883"/>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78"/>
      <c r="DW79" s="879"/>
      <c r="DX79" s="879"/>
      <c r="DY79" s="879"/>
      <c r="DZ79" s="880"/>
      <c r="EA79" s="199"/>
    </row>
    <row r="80" spans="1:131" s="200" customFormat="1" ht="26.25" customHeight="1" x14ac:dyDescent="0.15">
      <c r="A80" s="214">
        <v>13</v>
      </c>
      <c r="B80" s="740"/>
      <c r="C80" s="741"/>
      <c r="D80" s="741"/>
      <c r="E80" s="741"/>
      <c r="F80" s="741"/>
      <c r="G80" s="741"/>
      <c r="H80" s="741"/>
      <c r="I80" s="741"/>
      <c r="J80" s="741"/>
      <c r="K80" s="741"/>
      <c r="L80" s="741"/>
      <c r="M80" s="741"/>
      <c r="N80" s="741"/>
      <c r="O80" s="741"/>
      <c r="P80" s="742"/>
      <c r="Q80" s="898"/>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94"/>
      <c r="BA80" s="894"/>
      <c r="BB80" s="894"/>
      <c r="BC80" s="894"/>
      <c r="BD80" s="895"/>
      <c r="BE80" s="218"/>
      <c r="BF80" s="218"/>
      <c r="BG80" s="218"/>
      <c r="BH80" s="218"/>
      <c r="BI80" s="218"/>
      <c r="BJ80" s="218"/>
      <c r="BK80" s="218"/>
      <c r="BL80" s="218"/>
      <c r="BM80" s="218"/>
      <c r="BN80" s="218"/>
      <c r="BO80" s="218"/>
      <c r="BP80" s="218"/>
      <c r="BQ80" s="215">
        <v>74</v>
      </c>
      <c r="BR80" s="220"/>
      <c r="BS80" s="881"/>
      <c r="BT80" s="882"/>
      <c r="BU80" s="882"/>
      <c r="BV80" s="882"/>
      <c r="BW80" s="882"/>
      <c r="BX80" s="882"/>
      <c r="BY80" s="882"/>
      <c r="BZ80" s="882"/>
      <c r="CA80" s="882"/>
      <c r="CB80" s="882"/>
      <c r="CC80" s="882"/>
      <c r="CD80" s="882"/>
      <c r="CE80" s="882"/>
      <c r="CF80" s="882"/>
      <c r="CG80" s="883"/>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78"/>
      <c r="DW80" s="879"/>
      <c r="DX80" s="879"/>
      <c r="DY80" s="879"/>
      <c r="DZ80" s="880"/>
      <c r="EA80" s="199"/>
    </row>
    <row r="81" spans="1:131" s="200" customFormat="1" ht="26.25" customHeight="1" x14ac:dyDescent="0.15">
      <c r="A81" s="214">
        <v>14</v>
      </c>
      <c r="B81" s="740"/>
      <c r="C81" s="741"/>
      <c r="D81" s="741"/>
      <c r="E81" s="741"/>
      <c r="F81" s="741"/>
      <c r="G81" s="741"/>
      <c r="H81" s="741"/>
      <c r="I81" s="741"/>
      <c r="J81" s="741"/>
      <c r="K81" s="741"/>
      <c r="L81" s="741"/>
      <c r="M81" s="741"/>
      <c r="N81" s="741"/>
      <c r="O81" s="741"/>
      <c r="P81" s="742"/>
      <c r="Q81" s="898"/>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94"/>
      <c r="BA81" s="894"/>
      <c r="BB81" s="894"/>
      <c r="BC81" s="894"/>
      <c r="BD81" s="895"/>
      <c r="BE81" s="218"/>
      <c r="BF81" s="218"/>
      <c r="BG81" s="218"/>
      <c r="BH81" s="218"/>
      <c r="BI81" s="218"/>
      <c r="BJ81" s="218"/>
      <c r="BK81" s="218"/>
      <c r="BL81" s="218"/>
      <c r="BM81" s="218"/>
      <c r="BN81" s="218"/>
      <c r="BO81" s="218"/>
      <c r="BP81" s="218"/>
      <c r="BQ81" s="215">
        <v>75</v>
      </c>
      <c r="BR81" s="220"/>
      <c r="BS81" s="881"/>
      <c r="BT81" s="882"/>
      <c r="BU81" s="882"/>
      <c r="BV81" s="882"/>
      <c r="BW81" s="882"/>
      <c r="BX81" s="882"/>
      <c r="BY81" s="882"/>
      <c r="BZ81" s="882"/>
      <c r="CA81" s="882"/>
      <c r="CB81" s="882"/>
      <c r="CC81" s="882"/>
      <c r="CD81" s="882"/>
      <c r="CE81" s="882"/>
      <c r="CF81" s="882"/>
      <c r="CG81" s="883"/>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78"/>
      <c r="DW81" s="879"/>
      <c r="DX81" s="879"/>
      <c r="DY81" s="879"/>
      <c r="DZ81" s="880"/>
      <c r="EA81" s="199"/>
    </row>
    <row r="82" spans="1:131" s="200" customFormat="1" ht="26.25" customHeight="1" x14ac:dyDescent="0.15">
      <c r="A82" s="214">
        <v>15</v>
      </c>
      <c r="B82" s="740"/>
      <c r="C82" s="741"/>
      <c r="D82" s="741"/>
      <c r="E82" s="741"/>
      <c r="F82" s="741"/>
      <c r="G82" s="741"/>
      <c r="H82" s="741"/>
      <c r="I82" s="741"/>
      <c r="J82" s="741"/>
      <c r="K82" s="741"/>
      <c r="L82" s="741"/>
      <c r="M82" s="741"/>
      <c r="N82" s="741"/>
      <c r="O82" s="741"/>
      <c r="P82" s="742"/>
      <c r="Q82" s="898"/>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94"/>
      <c r="BA82" s="894"/>
      <c r="BB82" s="894"/>
      <c r="BC82" s="894"/>
      <c r="BD82" s="895"/>
      <c r="BE82" s="218"/>
      <c r="BF82" s="218"/>
      <c r="BG82" s="218"/>
      <c r="BH82" s="218"/>
      <c r="BI82" s="218"/>
      <c r="BJ82" s="218"/>
      <c r="BK82" s="218"/>
      <c r="BL82" s="218"/>
      <c r="BM82" s="218"/>
      <c r="BN82" s="218"/>
      <c r="BO82" s="218"/>
      <c r="BP82" s="218"/>
      <c r="BQ82" s="215">
        <v>76</v>
      </c>
      <c r="BR82" s="220"/>
      <c r="BS82" s="881"/>
      <c r="BT82" s="882"/>
      <c r="BU82" s="882"/>
      <c r="BV82" s="882"/>
      <c r="BW82" s="882"/>
      <c r="BX82" s="882"/>
      <c r="BY82" s="882"/>
      <c r="BZ82" s="882"/>
      <c r="CA82" s="882"/>
      <c r="CB82" s="882"/>
      <c r="CC82" s="882"/>
      <c r="CD82" s="882"/>
      <c r="CE82" s="882"/>
      <c r="CF82" s="882"/>
      <c r="CG82" s="883"/>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78"/>
      <c r="DW82" s="879"/>
      <c r="DX82" s="879"/>
      <c r="DY82" s="879"/>
      <c r="DZ82" s="880"/>
      <c r="EA82" s="199"/>
    </row>
    <row r="83" spans="1:131" s="200" customFormat="1" ht="26.25" customHeight="1" x14ac:dyDescent="0.15">
      <c r="A83" s="214">
        <v>16</v>
      </c>
      <c r="B83" s="740"/>
      <c r="C83" s="741"/>
      <c r="D83" s="741"/>
      <c r="E83" s="741"/>
      <c r="F83" s="741"/>
      <c r="G83" s="741"/>
      <c r="H83" s="741"/>
      <c r="I83" s="741"/>
      <c r="J83" s="741"/>
      <c r="K83" s="741"/>
      <c r="L83" s="741"/>
      <c r="M83" s="741"/>
      <c r="N83" s="741"/>
      <c r="O83" s="741"/>
      <c r="P83" s="742"/>
      <c r="Q83" s="898"/>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94"/>
      <c r="BA83" s="894"/>
      <c r="BB83" s="894"/>
      <c r="BC83" s="894"/>
      <c r="BD83" s="895"/>
      <c r="BE83" s="218"/>
      <c r="BF83" s="218"/>
      <c r="BG83" s="218"/>
      <c r="BH83" s="218"/>
      <c r="BI83" s="218"/>
      <c r="BJ83" s="218"/>
      <c r="BK83" s="218"/>
      <c r="BL83" s="218"/>
      <c r="BM83" s="218"/>
      <c r="BN83" s="218"/>
      <c r="BO83" s="218"/>
      <c r="BP83" s="218"/>
      <c r="BQ83" s="215">
        <v>77</v>
      </c>
      <c r="BR83" s="220"/>
      <c r="BS83" s="881"/>
      <c r="BT83" s="882"/>
      <c r="BU83" s="882"/>
      <c r="BV83" s="882"/>
      <c r="BW83" s="882"/>
      <c r="BX83" s="882"/>
      <c r="BY83" s="882"/>
      <c r="BZ83" s="882"/>
      <c r="CA83" s="882"/>
      <c r="CB83" s="882"/>
      <c r="CC83" s="882"/>
      <c r="CD83" s="882"/>
      <c r="CE83" s="882"/>
      <c r="CF83" s="882"/>
      <c r="CG83" s="883"/>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78"/>
      <c r="DW83" s="879"/>
      <c r="DX83" s="879"/>
      <c r="DY83" s="879"/>
      <c r="DZ83" s="880"/>
      <c r="EA83" s="199"/>
    </row>
    <row r="84" spans="1:131" s="200" customFormat="1" ht="26.25" customHeight="1" x14ac:dyDescent="0.15">
      <c r="A84" s="214">
        <v>17</v>
      </c>
      <c r="B84" s="740"/>
      <c r="C84" s="741"/>
      <c r="D84" s="741"/>
      <c r="E84" s="741"/>
      <c r="F84" s="741"/>
      <c r="G84" s="741"/>
      <c r="H84" s="741"/>
      <c r="I84" s="741"/>
      <c r="J84" s="741"/>
      <c r="K84" s="741"/>
      <c r="L84" s="741"/>
      <c r="M84" s="741"/>
      <c r="N84" s="741"/>
      <c r="O84" s="741"/>
      <c r="P84" s="742"/>
      <c r="Q84" s="898"/>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94"/>
      <c r="BA84" s="894"/>
      <c r="BB84" s="894"/>
      <c r="BC84" s="894"/>
      <c r="BD84" s="895"/>
      <c r="BE84" s="218"/>
      <c r="BF84" s="218"/>
      <c r="BG84" s="218"/>
      <c r="BH84" s="218"/>
      <c r="BI84" s="218"/>
      <c r="BJ84" s="218"/>
      <c r="BK84" s="218"/>
      <c r="BL84" s="218"/>
      <c r="BM84" s="218"/>
      <c r="BN84" s="218"/>
      <c r="BO84" s="218"/>
      <c r="BP84" s="218"/>
      <c r="BQ84" s="215">
        <v>78</v>
      </c>
      <c r="BR84" s="220"/>
      <c r="BS84" s="881"/>
      <c r="BT84" s="882"/>
      <c r="BU84" s="882"/>
      <c r="BV84" s="882"/>
      <c r="BW84" s="882"/>
      <c r="BX84" s="882"/>
      <c r="BY84" s="882"/>
      <c r="BZ84" s="882"/>
      <c r="CA84" s="882"/>
      <c r="CB84" s="882"/>
      <c r="CC84" s="882"/>
      <c r="CD84" s="882"/>
      <c r="CE84" s="882"/>
      <c r="CF84" s="882"/>
      <c r="CG84" s="883"/>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78"/>
      <c r="DW84" s="879"/>
      <c r="DX84" s="879"/>
      <c r="DY84" s="879"/>
      <c r="DZ84" s="880"/>
      <c r="EA84" s="199"/>
    </row>
    <row r="85" spans="1:131" s="200" customFormat="1" ht="26.25" customHeight="1" x14ac:dyDescent="0.15">
      <c r="A85" s="214">
        <v>18</v>
      </c>
      <c r="B85" s="740"/>
      <c r="C85" s="741"/>
      <c r="D85" s="741"/>
      <c r="E85" s="741"/>
      <c r="F85" s="741"/>
      <c r="G85" s="741"/>
      <c r="H85" s="741"/>
      <c r="I85" s="741"/>
      <c r="J85" s="741"/>
      <c r="K85" s="741"/>
      <c r="L85" s="741"/>
      <c r="M85" s="741"/>
      <c r="N85" s="741"/>
      <c r="O85" s="741"/>
      <c r="P85" s="742"/>
      <c r="Q85" s="898"/>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94"/>
      <c r="BA85" s="894"/>
      <c r="BB85" s="894"/>
      <c r="BC85" s="894"/>
      <c r="BD85" s="895"/>
      <c r="BE85" s="218"/>
      <c r="BF85" s="218"/>
      <c r="BG85" s="218"/>
      <c r="BH85" s="218"/>
      <c r="BI85" s="218"/>
      <c r="BJ85" s="218"/>
      <c r="BK85" s="218"/>
      <c r="BL85" s="218"/>
      <c r="BM85" s="218"/>
      <c r="BN85" s="218"/>
      <c r="BO85" s="218"/>
      <c r="BP85" s="218"/>
      <c r="BQ85" s="215">
        <v>79</v>
      </c>
      <c r="BR85" s="220"/>
      <c r="BS85" s="881"/>
      <c r="BT85" s="882"/>
      <c r="BU85" s="882"/>
      <c r="BV85" s="882"/>
      <c r="BW85" s="882"/>
      <c r="BX85" s="882"/>
      <c r="BY85" s="882"/>
      <c r="BZ85" s="882"/>
      <c r="CA85" s="882"/>
      <c r="CB85" s="882"/>
      <c r="CC85" s="882"/>
      <c r="CD85" s="882"/>
      <c r="CE85" s="882"/>
      <c r="CF85" s="882"/>
      <c r="CG85" s="883"/>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78"/>
      <c r="DW85" s="879"/>
      <c r="DX85" s="879"/>
      <c r="DY85" s="879"/>
      <c r="DZ85" s="880"/>
      <c r="EA85" s="199"/>
    </row>
    <row r="86" spans="1:131" s="200" customFormat="1" ht="26.25" customHeight="1" x14ac:dyDescent="0.15">
      <c r="A86" s="214">
        <v>19</v>
      </c>
      <c r="B86" s="740"/>
      <c r="C86" s="741"/>
      <c r="D86" s="741"/>
      <c r="E86" s="741"/>
      <c r="F86" s="741"/>
      <c r="G86" s="741"/>
      <c r="H86" s="741"/>
      <c r="I86" s="741"/>
      <c r="J86" s="741"/>
      <c r="K86" s="741"/>
      <c r="L86" s="741"/>
      <c r="M86" s="741"/>
      <c r="N86" s="741"/>
      <c r="O86" s="741"/>
      <c r="P86" s="742"/>
      <c r="Q86" s="898"/>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94"/>
      <c r="BA86" s="894"/>
      <c r="BB86" s="894"/>
      <c r="BC86" s="894"/>
      <c r="BD86" s="895"/>
      <c r="BE86" s="218"/>
      <c r="BF86" s="218"/>
      <c r="BG86" s="218"/>
      <c r="BH86" s="218"/>
      <c r="BI86" s="218"/>
      <c r="BJ86" s="218"/>
      <c r="BK86" s="218"/>
      <c r="BL86" s="218"/>
      <c r="BM86" s="218"/>
      <c r="BN86" s="218"/>
      <c r="BO86" s="218"/>
      <c r="BP86" s="218"/>
      <c r="BQ86" s="215">
        <v>80</v>
      </c>
      <c r="BR86" s="220"/>
      <c r="BS86" s="881"/>
      <c r="BT86" s="882"/>
      <c r="BU86" s="882"/>
      <c r="BV86" s="882"/>
      <c r="BW86" s="882"/>
      <c r="BX86" s="882"/>
      <c r="BY86" s="882"/>
      <c r="BZ86" s="882"/>
      <c r="CA86" s="882"/>
      <c r="CB86" s="882"/>
      <c r="CC86" s="882"/>
      <c r="CD86" s="882"/>
      <c r="CE86" s="882"/>
      <c r="CF86" s="882"/>
      <c r="CG86" s="883"/>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78"/>
      <c r="DW86" s="879"/>
      <c r="DX86" s="879"/>
      <c r="DY86" s="879"/>
      <c r="DZ86" s="880"/>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1"/>
      <c r="BT87" s="882"/>
      <c r="BU87" s="882"/>
      <c r="BV87" s="882"/>
      <c r="BW87" s="882"/>
      <c r="BX87" s="882"/>
      <c r="BY87" s="882"/>
      <c r="BZ87" s="882"/>
      <c r="CA87" s="882"/>
      <c r="CB87" s="882"/>
      <c r="CC87" s="882"/>
      <c r="CD87" s="882"/>
      <c r="CE87" s="882"/>
      <c r="CF87" s="882"/>
      <c r="CG87" s="883"/>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78"/>
      <c r="DW87" s="879"/>
      <c r="DX87" s="879"/>
      <c r="DY87" s="879"/>
      <c r="DZ87" s="880"/>
      <c r="EA87" s="199"/>
    </row>
    <row r="88" spans="1:131" s="200" customFormat="1" ht="26.25" customHeight="1" thickBot="1" x14ac:dyDescent="0.2">
      <c r="A88" s="217" t="s">
        <v>370</v>
      </c>
      <c r="B88" s="816" t="s">
        <v>393</v>
      </c>
      <c r="C88" s="817"/>
      <c r="D88" s="817"/>
      <c r="E88" s="817"/>
      <c r="F88" s="817"/>
      <c r="G88" s="817"/>
      <c r="H88" s="817"/>
      <c r="I88" s="817"/>
      <c r="J88" s="817"/>
      <c r="K88" s="817"/>
      <c r="L88" s="817"/>
      <c r="M88" s="817"/>
      <c r="N88" s="817"/>
      <c r="O88" s="817"/>
      <c r="P88" s="818"/>
      <c r="Q88" s="871"/>
      <c r="R88" s="872"/>
      <c r="S88" s="872"/>
      <c r="T88" s="872"/>
      <c r="U88" s="872"/>
      <c r="V88" s="872"/>
      <c r="W88" s="872"/>
      <c r="X88" s="872"/>
      <c r="Y88" s="872"/>
      <c r="Z88" s="872"/>
      <c r="AA88" s="872"/>
      <c r="AB88" s="872"/>
      <c r="AC88" s="872"/>
      <c r="AD88" s="872"/>
      <c r="AE88" s="872"/>
      <c r="AF88" s="864">
        <v>2692</v>
      </c>
      <c r="AG88" s="864"/>
      <c r="AH88" s="864"/>
      <c r="AI88" s="864"/>
      <c r="AJ88" s="864"/>
      <c r="AK88" s="872"/>
      <c r="AL88" s="872"/>
      <c r="AM88" s="872"/>
      <c r="AN88" s="872"/>
      <c r="AO88" s="872"/>
      <c r="AP88" s="864">
        <v>11065</v>
      </c>
      <c r="AQ88" s="864"/>
      <c r="AR88" s="864"/>
      <c r="AS88" s="864"/>
      <c r="AT88" s="864"/>
      <c r="AU88" s="864">
        <v>2447</v>
      </c>
      <c r="AV88" s="864"/>
      <c r="AW88" s="864"/>
      <c r="AX88" s="864"/>
      <c r="AY88" s="864"/>
      <c r="AZ88" s="866"/>
      <c r="BA88" s="866"/>
      <c r="BB88" s="866"/>
      <c r="BC88" s="866"/>
      <c r="BD88" s="867"/>
      <c r="BE88" s="218"/>
      <c r="BF88" s="218"/>
      <c r="BG88" s="218"/>
      <c r="BH88" s="218"/>
      <c r="BI88" s="218"/>
      <c r="BJ88" s="218"/>
      <c r="BK88" s="218"/>
      <c r="BL88" s="218"/>
      <c r="BM88" s="218"/>
      <c r="BN88" s="218"/>
      <c r="BO88" s="218"/>
      <c r="BP88" s="218"/>
      <c r="BQ88" s="215">
        <v>82</v>
      </c>
      <c r="BR88" s="220"/>
      <c r="BS88" s="881"/>
      <c r="BT88" s="882"/>
      <c r="BU88" s="882"/>
      <c r="BV88" s="882"/>
      <c r="BW88" s="882"/>
      <c r="BX88" s="882"/>
      <c r="BY88" s="882"/>
      <c r="BZ88" s="882"/>
      <c r="CA88" s="882"/>
      <c r="CB88" s="882"/>
      <c r="CC88" s="882"/>
      <c r="CD88" s="882"/>
      <c r="CE88" s="882"/>
      <c r="CF88" s="882"/>
      <c r="CG88" s="883"/>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1"/>
      <c r="BT89" s="882"/>
      <c r="BU89" s="882"/>
      <c r="BV89" s="882"/>
      <c r="BW89" s="882"/>
      <c r="BX89" s="882"/>
      <c r="BY89" s="882"/>
      <c r="BZ89" s="882"/>
      <c r="CA89" s="882"/>
      <c r="CB89" s="882"/>
      <c r="CC89" s="882"/>
      <c r="CD89" s="882"/>
      <c r="CE89" s="882"/>
      <c r="CF89" s="882"/>
      <c r="CG89" s="883"/>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1"/>
      <c r="BT90" s="882"/>
      <c r="BU90" s="882"/>
      <c r="BV90" s="882"/>
      <c r="BW90" s="882"/>
      <c r="BX90" s="882"/>
      <c r="BY90" s="882"/>
      <c r="BZ90" s="882"/>
      <c r="CA90" s="882"/>
      <c r="CB90" s="882"/>
      <c r="CC90" s="882"/>
      <c r="CD90" s="882"/>
      <c r="CE90" s="882"/>
      <c r="CF90" s="882"/>
      <c r="CG90" s="883"/>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1"/>
      <c r="BT91" s="882"/>
      <c r="BU91" s="882"/>
      <c r="BV91" s="882"/>
      <c r="BW91" s="882"/>
      <c r="BX91" s="882"/>
      <c r="BY91" s="882"/>
      <c r="BZ91" s="882"/>
      <c r="CA91" s="882"/>
      <c r="CB91" s="882"/>
      <c r="CC91" s="882"/>
      <c r="CD91" s="882"/>
      <c r="CE91" s="882"/>
      <c r="CF91" s="882"/>
      <c r="CG91" s="883"/>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1"/>
      <c r="BT92" s="882"/>
      <c r="BU92" s="882"/>
      <c r="BV92" s="882"/>
      <c r="BW92" s="882"/>
      <c r="BX92" s="882"/>
      <c r="BY92" s="882"/>
      <c r="BZ92" s="882"/>
      <c r="CA92" s="882"/>
      <c r="CB92" s="882"/>
      <c r="CC92" s="882"/>
      <c r="CD92" s="882"/>
      <c r="CE92" s="882"/>
      <c r="CF92" s="882"/>
      <c r="CG92" s="883"/>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1"/>
      <c r="BT93" s="882"/>
      <c r="BU93" s="882"/>
      <c r="BV93" s="882"/>
      <c r="BW93" s="882"/>
      <c r="BX93" s="882"/>
      <c r="BY93" s="882"/>
      <c r="BZ93" s="882"/>
      <c r="CA93" s="882"/>
      <c r="CB93" s="882"/>
      <c r="CC93" s="882"/>
      <c r="CD93" s="882"/>
      <c r="CE93" s="882"/>
      <c r="CF93" s="882"/>
      <c r="CG93" s="883"/>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1"/>
      <c r="BT94" s="882"/>
      <c r="BU94" s="882"/>
      <c r="BV94" s="882"/>
      <c r="BW94" s="882"/>
      <c r="BX94" s="882"/>
      <c r="BY94" s="882"/>
      <c r="BZ94" s="882"/>
      <c r="CA94" s="882"/>
      <c r="CB94" s="882"/>
      <c r="CC94" s="882"/>
      <c r="CD94" s="882"/>
      <c r="CE94" s="882"/>
      <c r="CF94" s="882"/>
      <c r="CG94" s="883"/>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1"/>
      <c r="BT95" s="882"/>
      <c r="BU95" s="882"/>
      <c r="BV95" s="882"/>
      <c r="BW95" s="882"/>
      <c r="BX95" s="882"/>
      <c r="BY95" s="882"/>
      <c r="BZ95" s="882"/>
      <c r="CA95" s="882"/>
      <c r="CB95" s="882"/>
      <c r="CC95" s="882"/>
      <c r="CD95" s="882"/>
      <c r="CE95" s="882"/>
      <c r="CF95" s="882"/>
      <c r="CG95" s="883"/>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1"/>
      <c r="BT96" s="882"/>
      <c r="BU96" s="882"/>
      <c r="BV96" s="882"/>
      <c r="BW96" s="882"/>
      <c r="BX96" s="882"/>
      <c r="BY96" s="882"/>
      <c r="BZ96" s="882"/>
      <c r="CA96" s="882"/>
      <c r="CB96" s="882"/>
      <c r="CC96" s="882"/>
      <c r="CD96" s="882"/>
      <c r="CE96" s="882"/>
      <c r="CF96" s="882"/>
      <c r="CG96" s="883"/>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1"/>
      <c r="BT97" s="882"/>
      <c r="BU97" s="882"/>
      <c r="BV97" s="882"/>
      <c r="BW97" s="882"/>
      <c r="BX97" s="882"/>
      <c r="BY97" s="882"/>
      <c r="BZ97" s="882"/>
      <c r="CA97" s="882"/>
      <c r="CB97" s="882"/>
      <c r="CC97" s="882"/>
      <c r="CD97" s="882"/>
      <c r="CE97" s="882"/>
      <c r="CF97" s="882"/>
      <c r="CG97" s="883"/>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1"/>
      <c r="BT98" s="882"/>
      <c r="BU98" s="882"/>
      <c r="BV98" s="882"/>
      <c r="BW98" s="882"/>
      <c r="BX98" s="882"/>
      <c r="BY98" s="882"/>
      <c r="BZ98" s="882"/>
      <c r="CA98" s="882"/>
      <c r="CB98" s="882"/>
      <c r="CC98" s="882"/>
      <c r="CD98" s="882"/>
      <c r="CE98" s="882"/>
      <c r="CF98" s="882"/>
      <c r="CG98" s="883"/>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1"/>
      <c r="BT99" s="882"/>
      <c r="BU99" s="882"/>
      <c r="BV99" s="882"/>
      <c r="BW99" s="882"/>
      <c r="BX99" s="882"/>
      <c r="BY99" s="882"/>
      <c r="BZ99" s="882"/>
      <c r="CA99" s="882"/>
      <c r="CB99" s="882"/>
      <c r="CC99" s="882"/>
      <c r="CD99" s="882"/>
      <c r="CE99" s="882"/>
      <c r="CF99" s="882"/>
      <c r="CG99" s="883"/>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1"/>
      <c r="BT100" s="882"/>
      <c r="BU100" s="882"/>
      <c r="BV100" s="882"/>
      <c r="BW100" s="882"/>
      <c r="BX100" s="882"/>
      <c r="BY100" s="882"/>
      <c r="BZ100" s="882"/>
      <c r="CA100" s="882"/>
      <c r="CB100" s="882"/>
      <c r="CC100" s="882"/>
      <c r="CD100" s="882"/>
      <c r="CE100" s="882"/>
      <c r="CF100" s="882"/>
      <c r="CG100" s="883"/>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1"/>
      <c r="BT101" s="882"/>
      <c r="BU101" s="882"/>
      <c r="BV101" s="882"/>
      <c r="BW101" s="882"/>
      <c r="BX101" s="882"/>
      <c r="BY101" s="882"/>
      <c r="BZ101" s="882"/>
      <c r="CA101" s="882"/>
      <c r="CB101" s="882"/>
      <c r="CC101" s="882"/>
      <c r="CD101" s="882"/>
      <c r="CE101" s="882"/>
      <c r="CF101" s="882"/>
      <c r="CG101" s="883"/>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6" t="s">
        <v>394</v>
      </c>
      <c r="BS102" s="817"/>
      <c r="BT102" s="817"/>
      <c r="BU102" s="817"/>
      <c r="BV102" s="817"/>
      <c r="BW102" s="817"/>
      <c r="BX102" s="817"/>
      <c r="BY102" s="817"/>
      <c r="BZ102" s="817"/>
      <c r="CA102" s="817"/>
      <c r="CB102" s="817"/>
      <c r="CC102" s="817"/>
      <c r="CD102" s="817"/>
      <c r="CE102" s="817"/>
      <c r="CF102" s="817"/>
      <c r="CG102" s="818"/>
      <c r="CH102" s="909"/>
      <c r="CI102" s="910"/>
      <c r="CJ102" s="910"/>
      <c r="CK102" s="910"/>
      <c r="CL102" s="911"/>
      <c r="CM102" s="909"/>
      <c r="CN102" s="910"/>
      <c r="CO102" s="910"/>
      <c r="CP102" s="910"/>
      <c r="CQ102" s="911"/>
      <c r="CR102" s="912">
        <v>20</v>
      </c>
      <c r="CS102" s="869"/>
      <c r="CT102" s="869"/>
      <c r="CU102" s="869"/>
      <c r="CV102" s="913"/>
      <c r="CW102" s="912">
        <v>0</v>
      </c>
      <c r="CX102" s="869"/>
      <c r="CY102" s="869"/>
      <c r="CZ102" s="869"/>
      <c r="DA102" s="913"/>
      <c r="DB102" s="912">
        <v>923</v>
      </c>
      <c r="DC102" s="869"/>
      <c r="DD102" s="869"/>
      <c r="DE102" s="869"/>
      <c r="DF102" s="913"/>
      <c r="DG102" s="912">
        <v>0</v>
      </c>
      <c r="DH102" s="869"/>
      <c r="DI102" s="869"/>
      <c r="DJ102" s="869"/>
      <c r="DK102" s="913"/>
      <c r="DL102" s="912">
        <v>0</v>
      </c>
      <c r="DM102" s="869"/>
      <c r="DN102" s="869"/>
      <c r="DO102" s="869"/>
      <c r="DP102" s="913"/>
      <c r="DQ102" s="912">
        <v>0</v>
      </c>
      <c r="DR102" s="869"/>
      <c r="DS102" s="869"/>
      <c r="DT102" s="869"/>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629000</v>
      </c>
      <c r="AB110" s="922"/>
      <c r="AC110" s="922"/>
      <c r="AD110" s="922"/>
      <c r="AE110" s="923"/>
      <c r="AF110" s="924">
        <v>635020</v>
      </c>
      <c r="AG110" s="922"/>
      <c r="AH110" s="922"/>
      <c r="AI110" s="922"/>
      <c r="AJ110" s="923"/>
      <c r="AK110" s="924">
        <v>722300</v>
      </c>
      <c r="AL110" s="922"/>
      <c r="AM110" s="922"/>
      <c r="AN110" s="922"/>
      <c r="AO110" s="923"/>
      <c r="AP110" s="925">
        <v>18.100000000000001</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6739555</v>
      </c>
      <c r="BR110" s="957"/>
      <c r="BS110" s="957"/>
      <c r="BT110" s="957"/>
      <c r="BU110" s="957"/>
      <c r="BV110" s="957">
        <v>6785029</v>
      </c>
      <c r="BW110" s="957"/>
      <c r="BX110" s="957"/>
      <c r="BY110" s="957"/>
      <c r="BZ110" s="957"/>
      <c r="CA110" s="957">
        <v>6769868</v>
      </c>
      <c r="CB110" s="957"/>
      <c r="CC110" s="957"/>
      <c r="CD110" s="957"/>
      <c r="CE110" s="957"/>
      <c r="CF110" s="971">
        <v>169.6</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161757</v>
      </c>
      <c r="BR111" s="950"/>
      <c r="BS111" s="950"/>
      <c r="BT111" s="950"/>
      <c r="BU111" s="950"/>
      <c r="BV111" s="950">
        <v>129591</v>
      </c>
      <c r="BW111" s="950"/>
      <c r="BX111" s="950"/>
      <c r="BY111" s="950"/>
      <c r="BZ111" s="950"/>
      <c r="CA111" s="950">
        <v>97599</v>
      </c>
      <c r="CB111" s="950"/>
      <c r="CC111" s="950"/>
      <c r="CD111" s="950"/>
      <c r="CE111" s="950"/>
      <c r="CF111" s="944">
        <v>2.4</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3615749</v>
      </c>
      <c r="BR112" s="950"/>
      <c r="BS112" s="950"/>
      <c r="BT112" s="950"/>
      <c r="BU112" s="950"/>
      <c r="BV112" s="950">
        <v>3295122</v>
      </c>
      <c r="BW112" s="950"/>
      <c r="BX112" s="950"/>
      <c r="BY112" s="950"/>
      <c r="BZ112" s="950"/>
      <c r="CA112" s="950">
        <v>3168254</v>
      </c>
      <c r="CB112" s="950"/>
      <c r="CC112" s="950"/>
      <c r="CD112" s="950"/>
      <c r="CE112" s="950"/>
      <c r="CF112" s="944">
        <v>79.400000000000006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291122</v>
      </c>
      <c r="AB113" s="964"/>
      <c r="AC113" s="964"/>
      <c r="AD113" s="964"/>
      <c r="AE113" s="965"/>
      <c r="AF113" s="966">
        <v>285876</v>
      </c>
      <c r="AG113" s="964"/>
      <c r="AH113" s="964"/>
      <c r="AI113" s="964"/>
      <c r="AJ113" s="965"/>
      <c r="AK113" s="966">
        <v>219822</v>
      </c>
      <c r="AL113" s="964"/>
      <c r="AM113" s="964"/>
      <c r="AN113" s="964"/>
      <c r="AO113" s="965"/>
      <c r="AP113" s="967">
        <v>5.5</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534791</v>
      </c>
      <c r="BR113" s="950"/>
      <c r="BS113" s="950"/>
      <c r="BT113" s="950"/>
      <c r="BU113" s="950"/>
      <c r="BV113" s="950">
        <v>1474254</v>
      </c>
      <c r="BW113" s="950"/>
      <c r="BX113" s="950"/>
      <c r="BY113" s="950"/>
      <c r="BZ113" s="950"/>
      <c r="CA113" s="950">
        <v>2447475</v>
      </c>
      <c r="CB113" s="950"/>
      <c r="CC113" s="950"/>
      <c r="CD113" s="950"/>
      <c r="CE113" s="950"/>
      <c r="CF113" s="944">
        <v>61.3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56293</v>
      </c>
      <c r="AB114" s="989"/>
      <c r="AC114" s="989"/>
      <c r="AD114" s="989"/>
      <c r="AE114" s="990"/>
      <c r="AF114" s="991">
        <v>61927</v>
      </c>
      <c r="AG114" s="989"/>
      <c r="AH114" s="989"/>
      <c r="AI114" s="989"/>
      <c r="AJ114" s="990"/>
      <c r="AK114" s="991">
        <v>84257</v>
      </c>
      <c r="AL114" s="989"/>
      <c r="AM114" s="989"/>
      <c r="AN114" s="989"/>
      <c r="AO114" s="990"/>
      <c r="AP114" s="992">
        <v>2.1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1344458</v>
      </c>
      <c r="BR114" s="950"/>
      <c r="BS114" s="950"/>
      <c r="BT114" s="950"/>
      <c r="BU114" s="950"/>
      <c r="BV114" s="950">
        <v>1924714</v>
      </c>
      <c r="BW114" s="950"/>
      <c r="BX114" s="950"/>
      <c r="BY114" s="950"/>
      <c r="BZ114" s="950"/>
      <c r="CA114" s="950">
        <v>1894602</v>
      </c>
      <c r="CB114" s="950"/>
      <c r="CC114" s="950"/>
      <c r="CD114" s="950"/>
      <c r="CE114" s="950"/>
      <c r="CF114" s="944">
        <v>47.5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82353</v>
      </c>
      <c r="BR115" s="950"/>
      <c r="BS115" s="950"/>
      <c r="BT115" s="950"/>
      <c r="BU115" s="950"/>
      <c r="BV115" s="950">
        <v>73057</v>
      </c>
      <c r="BW115" s="950"/>
      <c r="BX115" s="950"/>
      <c r="BY115" s="950"/>
      <c r="BZ115" s="950"/>
      <c r="CA115" s="950">
        <v>64940</v>
      </c>
      <c r="CB115" s="950"/>
      <c r="CC115" s="950"/>
      <c r="CD115" s="950"/>
      <c r="CE115" s="950"/>
      <c r="CF115" s="944">
        <v>1.6</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161757</v>
      </c>
      <c r="DH116" s="989"/>
      <c r="DI116" s="989"/>
      <c r="DJ116" s="989"/>
      <c r="DK116" s="990"/>
      <c r="DL116" s="991">
        <v>129591</v>
      </c>
      <c r="DM116" s="989"/>
      <c r="DN116" s="989"/>
      <c r="DO116" s="989"/>
      <c r="DP116" s="990"/>
      <c r="DQ116" s="991">
        <v>97599</v>
      </c>
      <c r="DR116" s="989"/>
      <c r="DS116" s="989"/>
      <c r="DT116" s="989"/>
      <c r="DU116" s="990"/>
      <c r="DV116" s="992">
        <v>2.4</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976415</v>
      </c>
      <c r="AB117" s="1007"/>
      <c r="AC117" s="1007"/>
      <c r="AD117" s="1007"/>
      <c r="AE117" s="1008"/>
      <c r="AF117" s="1009">
        <v>982823</v>
      </c>
      <c r="AG117" s="1007"/>
      <c r="AH117" s="1007"/>
      <c r="AI117" s="1007"/>
      <c r="AJ117" s="1008"/>
      <c r="AK117" s="1009">
        <v>1026379</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12478663</v>
      </c>
      <c r="BR119" s="1028"/>
      <c r="BS119" s="1028"/>
      <c r="BT119" s="1028"/>
      <c r="BU119" s="1028"/>
      <c r="BV119" s="1028">
        <v>13681767</v>
      </c>
      <c r="BW119" s="1028"/>
      <c r="BX119" s="1028"/>
      <c r="BY119" s="1028"/>
      <c r="BZ119" s="1028"/>
      <c r="CA119" s="1028">
        <v>14442738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4833235</v>
      </c>
      <c r="BR120" s="957"/>
      <c r="BS120" s="957"/>
      <c r="BT120" s="957"/>
      <c r="BU120" s="957"/>
      <c r="BV120" s="957">
        <v>4832342</v>
      </c>
      <c r="BW120" s="957"/>
      <c r="BX120" s="957"/>
      <c r="BY120" s="957"/>
      <c r="BZ120" s="957"/>
      <c r="CA120" s="957">
        <v>4774918</v>
      </c>
      <c r="CB120" s="957"/>
      <c r="CC120" s="957"/>
      <c r="CD120" s="957"/>
      <c r="CE120" s="957"/>
      <c r="CF120" s="971">
        <v>119.6</v>
      </c>
      <c r="CG120" s="972"/>
      <c r="CH120" s="972"/>
      <c r="CI120" s="972"/>
      <c r="CJ120" s="972"/>
      <c r="CK120" s="1037" t="s">
        <v>437</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3379960</v>
      </c>
      <c r="DH120" s="957"/>
      <c r="DI120" s="957"/>
      <c r="DJ120" s="957"/>
      <c r="DK120" s="957"/>
      <c r="DL120" s="957">
        <v>3110001</v>
      </c>
      <c r="DM120" s="957"/>
      <c r="DN120" s="957"/>
      <c r="DO120" s="957"/>
      <c r="DP120" s="957"/>
      <c r="DQ120" s="957">
        <v>3168254</v>
      </c>
      <c r="DR120" s="957"/>
      <c r="DS120" s="957"/>
      <c r="DT120" s="957"/>
      <c r="DU120" s="957"/>
      <c r="DV120" s="958">
        <v>79.400000000000006</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992901</v>
      </c>
      <c r="BR121" s="950"/>
      <c r="BS121" s="950"/>
      <c r="BT121" s="950"/>
      <c r="BU121" s="950"/>
      <c r="BV121" s="950">
        <v>1629946</v>
      </c>
      <c r="BW121" s="950"/>
      <c r="BX121" s="950"/>
      <c r="BY121" s="950"/>
      <c r="BZ121" s="950"/>
      <c r="CA121" s="950">
        <v>1836285</v>
      </c>
      <c r="CB121" s="950"/>
      <c r="CC121" s="950"/>
      <c r="CD121" s="950"/>
      <c r="CE121" s="950"/>
      <c r="CF121" s="944">
        <v>46</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8281348</v>
      </c>
      <c r="BR122" s="1028"/>
      <c r="BS122" s="1028"/>
      <c r="BT122" s="1028"/>
      <c r="BU122" s="1028"/>
      <c r="BV122" s="1028">
        <v>8798531</v>
      </c>
      <c r="BW122" s="1028"/>
      <c r="BX122" s="1028"/>
      <c r="BY122" s="1028"/>
      <c r="BZ122" s="1028"/>
      <c r="CA122" s="1028">
        <v>8777385</v>
      </c>
      <c r="CB122" s="1028"/>
      <c r="CC122" s="1028"/>
      <c r="CD122" s="1028"/>
      <c r="CE122" s="1028"/>
      <c r="CF122" s="1048">
        <v>219.9</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14107484</v>
      </c>
      <c r="BR123" s="1096"/>
      <c r="BS123" s="1096"/>
      <c r="BT123" s="1096"/>
      <c r="BU123" s="1096"/>
      <c r="BV123" s="1096">
        <v>15260819</v>
      </c>
      <c r="BW123" s="1096"/>
      <c r="BX123" s="1096"/>
      <c r="BY123" s="1096"/>
      <c r="BZ123" s="1096"/>
      <c r="CA123" s="1096">
        <v>15388588</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v>235789</v>
      </c>
      <c r="DH124" s="1014"/>
      <c r="DI124" s="1014"/>
      <c r="DJ124" s="1014"/>
      <c r="DK124" s="1015"/>
      <c r="DL124" s="1013">
        <v>185121</v>
      </c>
      <c r="DM124" s="1014"/>
      <c r="DN124" s="1014"/>
      <c r="DO124" s="1014"/>
      <c r="DP124" s="1015"/>
      <c r="DQ124" s="1013" t="s">
        <v>444</v>
      </c>
      <c r="DR124" s="1014"/>
      <c r="DS124" s="1014"/>
      <c r="DT124" s="1014"/>
      <c r="DU124" s="1015"/>
      <c r="DV124" s="1016" t="s">
        <v>444</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v>82353</v>
      </c>
      <c r="DH126" s="950"/>
      <c r="DI126" s="950"/>
      <c r="DJ126" s="950"/>
      <c r="DK126" s="950"/>
      <c r="DL126" s="950">
        <v>73057</v>
      </c>
      <c r="DM126" s="950"/>
      <c r="DN126" s="950"/>
      <c r="DO126" s="950"/>
      <c r="DP126" s="950"/>
      <c r="DQ126" s="950">
        <v>64940</v>
      </c>
      <c r="DR126" s="950"/>
      <c r="DS126" s="950"/>
      <c r="DT126" s="950"/>
      <c r="DU126" s="950"/>
      <c r="DV126" s="951">
        <v>1.6</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444</v>
      </c>
      <c r="DH127" s="950"/>
      <c r="DI127" s="950"/>
      <c r="DJ127" s="950"/>
      <c r="DK127" s="950"/>
      <c r="DL127" s="950" t="s">
        <v>444</v>
      </c>
      <c r="DM127" s="950"/>
      <c r="DN127" s="950"/>
      <c r="DO127" s="950"/>
      <c r="DP127" s="950"/>
      <c r="DQ127" s="950" t="s">
        <v>444</v>
      </c>
      <c r="DR127" s="950"/>
      <c r="DS127" s="950"/>
      <c r="DT127" s="950"/>
      <c r="DU127" s="950"/>
      <c r="DV127" s="951" t="s">
        <v>444</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29512</v>
      </c>
      <c r="AB128" s="1078"/>
      <c r="AC128" s="1078"/>
      <c r="AD128" s="1078"/>
      <c r="AE128" s="1079"/>
      <c r="AF128" s="1080">
        <v>18313</v>
      </c>
      <c r="AG128" s="1078"/>
      <c r="AH128" s="1078"/>
      <c r="AI128" s="1078"/>
      <c r="AJ128" s="1079"/>
      <c r="AK128" s="1080">
        <v>22152</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4694987</v>
      </c>
      <c r="AB129" s="989"/>
      <c r="AC129" s="989"/>
      <c r="AD129" s="989"/>
      <c r="AE129" s="990"/>
      <c r="AF129" s="991">
        <v>4822222</v>
      </c>
      <c r="AG129" s="989"/>
      <c r="AH129" s="989"/>
      <c r="AI129" s="989"/>
      <c r="AJ129" s="990"/>
      <c r="AK129" s="991">
        <v>4667707</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739417</v>
      </c>
      <c r="AB130" s="989"/>
      <c r="AC130" s="989"/>
      <c r="AD130" s="989"/>
      <c r="AE130" s="990"/>
      <c r="AF130" s="991">
        <v>702107</v>
      </c>
      <c r="AG130" s="989"/>
      <c r="AH130" s="989"/>
      <c r="AI130" s="989"/>
      <c r="AJ130" s="990"/>
      <c r="AK130" s="991">
        <v>675958</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6.6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3955570</v>
      </c>
      <c r="AB131" s="1014"/>
      <c r="AC131" s="1014"/>
      <c r="AD131" s="1014"/>
      <c r="AE131" s="1015"/>
      <c r="AF131" s="1013">
        <v>4120115</v>
      </c>
      <c r="AG131" s="1014"/>
      <c r="AH131" s="1014"/>
      <c r="AI131" s="1014"/>
      <c r="AJ131" s="1015"/>
      <c r="AK131" s="1013">
        <v>3991749</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5.2454134300000002</v>
      </c>
      <c r="AB132" s="1130"/>
      <c r="AC132" s="1130"/>
      <c r="AD132" s="1130"/>
      <c r="AE132" s="1131"/>
      <c r="AF132" s="1132">
        <v>6.3688270840000003</v>
      </c>
      <c r="AG132" s="1130"/>
      <c r="AH132" s="1130"/>
      <c r="AI132" s="1130"/>
      <c r="AJ132" s="1131"/>
      <c r="AK132" s="1132">
        <v>8.2236884129999996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5.6</v>
      </c>
      <c r="AB133" s="1113"/>
      <c r="AC133" s="1113"/>
      <c r="AD133" s="1113"/>
      <c r="AE133" s="1114"/>
      <c r="AF133" s="1112">
        <v>5.8</v>
      </c>
      <c r="AG133" s="1113"/>
      <c r="AH133" s="1113"/>
      <c r="AI133" s="1113"/>
      <c r="AJ133" s="1114"/>
      <c r="AK133" s="1112">
        <v>6.6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68:P68"/>
    <mergeCell ref="B70:P70"/>
    <mergeCell ref="B69:P69"/>
    <mergeCell ref="B71:P71"/>
    <mergeCell ref="B72:P72"/>
    <mergeCell ref="B73:P73"/>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1620154</v>
      </c>
      <c r="L9" s="266">
        <v>88712</v>
      </c>
      <c r="M9" s="267">
        <v>79561</v>
      </c>
      <c r="N9" s="268">
        <v>11.5</v>
      </c>
    </row>
    <row r="10" spans="1:16" x14ac:dyDescent="0.15">
      <c r="A10" s="250"/>
      <c r="B10" s="246"/>
      <c r="C10" s="246"/>
      <c r="D10" s="246"/>
      <c r="E10" s="246"/>
      <c r="F10" s="246"/>
      <c r="G10" s="1152" t="s">
        <v>476</v>
      </c>
      <c r="H10" s="1153"/>
      <c r="I10" s="1153"/>
      <c r="J10" s="1154"/>
      <c r="K10" s="269">
        <v>204432</v>
      </c>
      <c r="L10" s="270">
        <v>11194</v>
      </c>
      <c r="M10" s="271">
        <v>7948</v>
      </c>
      <c r="N10" s="272">
        <v>40.799999999999997</v>
      </c>
    </row>
    <row r="11" spans="1:16" ht="13.5" customHeight="1" x14ac:dyDescent="0.15">
      <c r="A11" s="250"/>
      <c r="B11" s="246"/>
      <c r="C11" s="246"/>
      <c r="D11" s="246"/>
      <c r="E11" s="246"/>
      <c r="F11" s="246"/>
      <c r="G11" s="1152" t="s">
        <v>477</v>
      </c>
      <c r="H11" s="1153"/>
      <c r="I11" s="1153"/>
      <c r="J11" s="1154"/>
      <c r="K11" s="269">
        <v>451955</v>
      </c>
      <c r="L11" s="270">
        <v>24747</v>
      </c>
      <c r="M11" s="271">
        <v>11971</v>
      </c>
      <c r="N11" s="272">
        <v>106.7</v>
      </c>
    </row>
    <row r="12" spans="1:16" ht="13.5" customHeight="1" x14ac:dyDescent="0.15">
      <c r="A12" s="250"/>
      <c r="B12" s="246"/>
      <c r="C12" s="246"/>
      <c r="D12" s="246"/>
      <c r="E12" s="246"/>
      <c r="F12" s="246"/>
      <c r="G12" s="1152" t="s">
        <v>478</v>
      </c>
      <c r="H12" s="1153"/>
      <c r="I12" s="1153"/>
      <c r="J12" s="1154"/>
      <c r="K12" s="269" t="s">
        <v>479</v>
      </c>
      <c r="L12" s="270" t="s">
        <v>479</v>
      </c>
      <c r="M12" s="271">
        <v>484</v>
      </c>
      <c r="N12" s="272" t="s">
        <v>479</v>
      </c>
    </row>
    <row r="13" spans="1:16" ht="13.5" customHeight="1" x14ac:dyDescent="0.15">
      <c r="A13" s="250"/>
      <c r="B13" s="246"/>
      <c r="C13" s="246"/>
      <c r="D13" s="246"/>
      <c r="E13" s="246"/>
      <c r="F13" s="246"/>
      <c r="G13" s="1152" t="s">
        <v>480</v>
      </c>
      <c r="H13" s="1153"/>
      <c r="I13" s="1153"/>
      <c r="J13" s="1154"/>
      <c r="K13" s="269" t="s">
        <v>479</v>
      </c>
      <c r="L13" s="270" t="s">
        <v>479</v>
      </c>
      <c r="M13" s="271">
        <v>5</v>
      </c>
      <c r="N13" s="272" t="s">
        <v>479</v>
      </c>
    </row>
    <row r="14" spans="1:16" ht="13.5" customHeight="1" x14ac:dyDescent="0.15">
      <c r="A14" s="250"/>
      <c r="B14" s="246"/>
      <c r="C14" s="246"/>
      <c r="D14" s="246"/>
      <c r="E14" s="246"/>
      <c r="F14" s="246"/>
      <c r="G14" s="1152" t="s">
        <v>481</v>
      </c>
      <c r="H14" s="1153"/>
      <c r="I14" s="1153"/>
      <c r="J14" s="1154"/>
      <c r="K14" s="269">
        <v>55125</v>
      </c>
      <c r="L14" s="270">
        <v>3018</v>
      </c>
      <c r="M14" s="271">
        <v>3782</v>
      </c>
      <c r="N14" s="272">
        <v>-20.2</v>
      </c>
    </row>
    <row r="15" spans="1:16" ht="13.5" customHeight="1" x14ac:dyDescent="0.15">
      <c r="A15" s="250"/>
      <c r="B15" s="246"/>
      <c r="C15" s="246"/>
      <c r="D15" s="246"/>
      <c r="E15" s="246"/>
      <c r="F15" s="246"/>
      <c r="G15" s="1152" t="s">
        <v>482</v>
      </c>
      <c r="H15" s="1153"/>
      <c r="I15" s="1153"/>
      <c r="J15" s="1154"/>
      <c r="K15" s="269">
        <v>12461</v>
      </c>
      <c r="L15" s="270">
        <v>682</v>
      </c>
      <c r="M15" s="271">
        <v>1791</v>
      </c>
      <c r="N15" s="272">
        <v>-61.9</v>
      </c>
    </row>
    <row r="16" spans="1:16" x14ac:dyDescent="0.15">
      <c r="A16" s="250"/>
      <c r="B16" s="246"/>
      <c r="C16" s="246"/>
      <c r="D16" s="246"/>
      <c r="E16" s="246"/>
      <c r="F16" s="246"/>
      <c r="G16" s="1155" t="s">
        <v>483</v>
      </c>
      <c r="H16" s="1156"/>
      <c r="I16" s="1156"/>
      <c r="J16" s="1157"/>
      <c r="K16" s="270">
        <v>-295264</v>
      </c>
      <c r="L16" s="270">
        <v>-16167</v>
      </c>
      <c r="M16" s="271">
        <v>-8307</v>
      </c>
      <c r="N16" s="272">
        <v>94.6</v>
      </c>
    </row>
    <row r="17" spans="1:16" x14ac:dyDescent="0.15">
      <c r="A17" s="250"/>
      <c r="B17" s="246"/>
      <c r="C17" s="246"/>
      <c r="D17" s="246"/>
      <c r="E17" s="246"/>
      <c r="F17" s="246"/>
      <c r="G17" s="1155" t="s">
        <v>170</v>
      </c>
      <c r="H17" s="1156"/>
      <c r="I17" s="1156"/>
      <c r="J17" s="1157"/>
      <c r="K17" s="270">
        <v>2048863</v>
      </c>
      <c r="L17" s="270">
        <v>112187</v>
      </c>
      <c r="M17" s="271">
        <v>97236</v>
      </c>
      <c r="N17" s="272">
        <v>15.4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10.08</v>
      </c>
      <c r="L21" s="283">
        <v>9.07</v>
      </c>
      <c r="M21" s="284">
        <v>1.01</v>
      </c>
      <c r="N21" s="251"/>
      <c r="O21" s="285"/>
      <c r="P21" s="281"/>
    </row>
    <row r="22" spans="1:16" s="286" customFormat="1" x14ac:dyDescent="0.15">
      <c r="A22" s="281"/>
      <c r="B22" s="251"/>
      <c r="C22" s="251"/>
      <c r="D22" s="251"/>
      <c r="E22" s="251"/>
      <c r="F22" s="251"/>
      <c r="G22" s="1147" t="s">
        <v>489</v>
      </c>
      <c r="H22" s="1148"/>
      <c r="I22" s="1148"/>
      <c r="J22" s="1149"/>
      <c r="K22" s="287">
        <v>96.8</v>
      </c>
      <c r="L22" s="288">
        <v>97.2</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722300</v>
      </c>
      <c r="L32" s="296">
        <v>39550</v>
      </c>
      <c r="M32" s="297">
        <v>47831</v>
      </c>
      <c r="N32" s="298">
        <v>-17.3</v>
      </c>
    </row>
    <row r="33" spans="1:16" ht="13.5" customHeight="1" x14ac:dyDescent="0.15">
      <c r="A33" s="250"/>
      <c r="B33" s="246"/>
      <c r="C33" s="246"/>
      <c r="D33" s="246"/>
      <c r="E33" s="246"/>
      <c r="F33" s="246"/>
      <c r="G33" s="1163" t="s">
        <v>494</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495</v>
      </c>
      <c r="H34" s="1164"/>
      <c r="I34" s="1164"/>
      <c r="J34" s="1165"/>
      <c r="K34" s="296" t="s">
        <v>479</v>
      </c>
      <c r="L34" s="296" t="s">
        <v>479</v>
      </c>
      <c r="M34" s="297">
        <v>13</v>
      </c>
      <c r="N34" s="298" t="s">
        <v>479</v>
      </c>
    </row>
    <row r="35" spans="1:16" ht="27" customHeight="1" x14ac:dyDescent="0.15">
      <c r="A35" s="250"/>
      <c r="B35" s="246"/>
      <c r="C35" s="246"/>
      <c r="D35" s="246"/>
      <c r="E35" s="246"/>
      <c r="F35" s="246"/>
      <c r="G35" s="1163" t="s">
        <v>496</v>
      </c>
      <c r="H35" s="1164"/>
      <c r="I35" s="1164"/>
      <c r="J35" s="1165"/>
      <c r="K35" s="296">
        <v>219822</v>
      </c>
      <c r="L35" s="296">
        <v>12036</v>
      </c>
      <c r="M35" s="297">
        <v>14490</v>
      </c>
      <c r="N35" s="298">
        <v>-16.899999999999999</v>
      </c>
    </row>
    <row r="36" spans="1:16" ht="27" customHeight="1" x14ac:dyDescent="0.15">
      <c r="A36" s="250"/>
      <c r="B36" s="246"/>
      <c r="C36" s="246"/>
      <c r="D36" s="246"/>
      <c r="E36" s="246"/>
      <c r="F36" s="246"/>
      <c r="G36" s="1163" t="s">
        <v>497</v>
      </c>
      <c r="H36" s="1164"/>
      <c r="I36" s="1164"/>
      <c r="J36" s="1165"/>
      <c r="K36" s="296">
        <v>84257</v>
      </c>
      <c r="L36" s="296">
        <v>4614</v>
      </c>
      <c r="M36" s="297">
        <v>3677</v>
      </c>
      <c r="N36" s="298">
        <v>25.5</v>
      </c>
    </row>
    <row r="37" spans="1:16" ht="13.5" customHeight="1" x14ac:dyDescent="0.15">
      <c r="A37" s="250"/>
      <c r="B37" s="246"/>
      <c r="C37" s="246"/>
      <c r="D37" s="246"/>
      <c r="E37" s="246"/>
      <c r="F37" s="246"/>
      <c r="G37" s="1163" t="s">
        <v>498</v>
      </c>
      <c r="H37" s="1164"/>
      <c r="I37" s="1164"/>
      <c r="J37" s="1165"/>
      <c r="K37" s="296" t="s">
        <v>479</v>
      </c>
      <c r="L37" s="296" t="s">
        <v>479</v>
      </c>
      <c r="M37" s="297">
        <v>1018</v>
      </c>
      <c r="N37" s="298" t="s">
        <v>479</v>
      </c>
    </row>
    <row r="38" spans="1:16" ht="27" customHeight="1" x14ac:dyDescent="0.15">
      <c r="A38" s="250"/>
      <c r="B38" s="246"/>
      <c r="C38" s="246"/>
      <c r="D38" s="246"/>
      <c r="E38" s="246"/>
      <c r="F38" s="246"/>
      <c r="G38" s="1166" t="s">
        <v>499</v>
      </c>
      <c r="H38" s="1167"/>
      <c r="I38" s="1167"/>
      <c r="J38" s="1168"/>
      <c r="K38" s="299" t="s">
        <v>479</v>
      </c>
      <c r="L38" s="299" t="s">
        <v>479</v>
      </c>
      <c r="M38" s="300">
        <v>7</v>
      </c>
      <c r="N38" s="301" t="s">
        <v>479</v>
      </c>
      <c r="O38" s="295"/>
    </row>
    <row r="39" spans="1:16" x14ac:dyDescent="0.15">
      <c r="A39" s="250"/>
      <c r="B39" s="246"/>
      <c r="C39" s="246"/>
      <c r="D39" s="246"/>
      <c r="E39" s="246"/>
      <c r="F39" s="246"/>
      <c r="G39" s="1166" t="s">
        <v>500</v>
      </c>
      <c r="H39" s="1167"/>
      <c r="I39" s="1167"/>
      <c r="J39" s="1168"/>
      <c r="K39" s="302">
        <v>-22152</v>
      </c>
      <c r="L39" s="302">
        <v>-1213</v>
      </c>
      <c r="M39" s="303">
        <v>-3521</v>
      </c>
      <c r="N39" s="304">
        <v>-65.5</v>
      </c>
      <c r="O39" s="295"/>
    </row>
    <row r="40" spans="1:16" ht="27" customHeight="1" x14ac:dyDescent="0.15">
      <c r="A40" s="250"/>
      <c r="B40" s="246"/>
      <c r="C40" s="246"/>
      <c r="D40" s="246"/>
      <c r="E40" s="246"/>
      <c r="F40" s="246"/>
      <c r="G40" s="1163" t="s">
        <v>501</v>
      </c>
      <c r="H40" s="1164"/>
      <c r="I40" s="1164"/>
      <c r="J40" s="1165"/>
      <c r="K40" s="302">
        <v>-675958</v>
      </c>
      <c r="L40" s="302">
        <v>-37012</v>
      </c>
      <c r="M40" s="303">
        <v>-43531</v>
      </c>
      <c r="N40" s="304">
        <v>-15</v>
      </c>
      <c r="O40" s="295"/>
    </row>
    <row r="41" spans="1:16" x14ac:dyDescent="0.15">
      <c r="A41" s="250"/>
      <c r="B41" s="246"/>
      <c r="C41" s="246"/>
      <c r="D41" s="246"/>
      <c r="E41" s="246"/>
      <c r="F41" s="246"/>
      <c r="G41" s="1169" t="s">
        <v>281</v>
      </c>
      <c r="H41" s="1170"/>
      <c r="I41" s="1170"/>
      <c r="J41" s="1171"/>
      <c r="K41" s="296">
        <v>328269</v>
      </c>
      <c r="L41" s="302">
        <v>17975</v>
      </c>
      <c r="M41" s="303">
        <v>19983</v>
      </c>
      <c r="N41" s="304">
        <v>-10</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978330</v>
      </c>
      <c r="J51" s="322">
        <v>50688</v>
      </c>
      <c r="K51" s="323">
        <v>54</v>
      </c>
      <c r="L51" s="324">
        <v>69806</v>
      </c>
      <c r="M51" s="325">
        <v>13.4</v>
      </c>
      <c r="N51" s="326">
        <v>40.6</v>
      </c>
    </row>
    <row r="52" spans="1:14" x14ac:dyDescent="0.15">
      <c r="A52" s="250"/>
      <c r="B52" s="246"/>
      <c r="C52" s="246"/>
      <c r="D52" s="246"/>
      <c r="E52" s="246"/>
      <c r="F52" s="246"/>
      <c r="G52" s="327"/>
      <c r="H52" s="328" t="s">
        <v>512</v>
      </c>
      <c r="I52" s="329">
        <v>718936</v>
      </c>
      <c r="J52" s="330">
        <v>37249</v>
      </c>
      <c r="K52" s="331">
        <v>72.099999999999994</v>
      </c>
      <c r="L52" s="332">
        <v>32823</v>
      </c>
      <c r="M52" s="333">
        <v>1</v>
      </c>
      <c r="N52" s="334">
        <v>71.099999999999994</v>
      </c>
    </row>
    <row r="53" spans="1:14" x14ac:dyDescent="0.15">
      <c r="A53" s="250"/>
      <c r="B53" s="246"/>
      <c r="C53" s="246"/>
      <c r="D53" s="246"/>
      <c r="E53" s="246"/>
      <c r="F53" s="246"/>
      <c r="G53" s="312" t="s">
        <v>513</v>
      </c>
      <c r="H53" s="313"/>
      <c r="I53" s="321">
        <v>570747</v>
      </c>
      <c r="J53" s="322">
        <v>29799</v>
      </c>
      <c r="K53" s="323">
        <v>-41.2</v>
      </c>
      <c r="L53" s="324">
        <v>74444</v>
      </c>
      <c r="M53" s="325">
        <v>6.6</v>
      </c>
      <c r="N53" s="326">
        <v>-47.8</v>
      </c>
    </row>
    <row r="54" spans="1:14" x14ac:dyDescent="0.15">
      <c r="A54" s="250"/>
      <c r="B54" s="246"/>
      <c r="C54" s="246"/>
      <c r="D54" s="246"/>
      <c r="E54" s="246"/>
      <c r="F54" s="246"/>
      <c r="G54" s="327"/>
      <c r="H54" s="328" t="s">
        <v>512</v>
      </c>
      <c r="I54" s="329">
        <v>253123</v>
      </c>
      <c r="J54" s="330">
        <v>13216</v>
      </c>
      <c r="K54" s="331">
        <v>-64.5</v>
      </c>
      <c r="L54" s="332">
        <v>34175</v>
      </c>
      <c r="M54" s="333">
        <v>4.0999999999999996</v>
      </c>
      <c r="N54" s="334">
        <v>-68.599999999999994</v>
      </c>
    </row>
    <row r="55" spans="1:14" x14ac:dyDescent="0.15">
      <c r="A55" s="250"/>
      <c r="B55" s="246"/>
      <c r="C55" s="246"/>
      <c r="D55" s="246"/>
      <c r="E55" s="246"/>
      <c r="F55" s="246"/>
      <c r="G55" s="312" t="s">
        <v>514</v>
      </c>
      <c r="H55" s="313"/>
      <c r="I55" s="321">
        <v>287443</v>
      </c>
      <c r="J55" s="322">
        <v>15233</v>
      </c>
      <c r="K55" s="323">
        <v>-48.9</v>
      </c>
      <c r="L55" s="324">
        <v>85205</v>
      </c>
      <c r="M55" s="325">
        <v>14.5</v>
      </c>
      <c r="N55" s="326">
        <v>-63.4</v>
      </c>
    </row>
    <row r="56" spans="1:14" x14ac:dyDescent="0.15">
      <c r="A56" s="250"/>
      <c r="B56" s="246"/>
      <c r="C56" s="246"/>
      <c r="D56" s="246"/>
      <c r="E56" s="246"/>
      <c r="F56" s="246"/>
      <c r="G56" s="327"/>
      <c r="H56" s="328" t="s">
        <v>512</v>
      </c>
      <c r="I56" s="329">
        <v>223612</v>
      </c>
      <c r="J56" s="330">
        <v>11850</v>
      </c>
      <c r="K56" s="331">
        <v>-10.3</v>
      </c>
      <c r="L56" s="332">
        <v>38847</v>
      </c>
      <c r="M56" s="333">
        <v>13.7</v>
      </c>
      <c r="N56" s="334">
        <v>-24</v>
      </c>
    </row>
    <row r="57" spans="1:14" x14ac:dyDescent="0.15">
      <c r="A57" s="250"/>
      <c r="B57" s="246"/>
      <c r="C57" s="246"/>
      <c r="D57" s="246"/>
      <c r="E57" s="246"/>
      <c r="F57" s="246"/>
      <c r="G57" s="312" t="s">
        <v>515</v>
      </c>
      <c r="H57" s="313"/>
      <c r="I57" s="321">
        <v>627803</v>
      </c>
      <c r="J57" s="322">
        <v>33798</v>
      </c>
      <c r="K57" s="323">
        <v>121.9</v>
      </c>
      <c r="L57" s="324">
        <v>69469</v>
      </c>
      <c r="M57" s="325">
        <v>-18.5</v>
      </c>
      <c r="N57" s="326">
        <v>140.4</v>
      </c>
    </row>
    <row r="58" spans="1:14" x14ac:dyDescent="0.15">
      <c r="A58" s="250"/>
      <c r="B58" s="246"/>
      <c r="C58" s="246"/>
      <c r="D58" s="246"/>
      <c r="E58" s="246"/>
      <c r="F58" s="246"/>
      <c r="G58" s="327"/>
      <c r="H58" s="328" t="s">
        <v>512</v>
      </c>
      <c r="I58" s="329">
        <v>250045</v>
      </c>
      <c r="J58" s="330">
        <v>13461</v>
      </c>
      <c r="K58" s="331">
        <v>13.6</v>
      </c>
      <c r="L58" s="332">
        <v>38215</v>
      </c>
      <c r="M58" s="333">
        <v>-1.6</v>
      </c>
      <c r="N58" s="334">
        <v>15.2</v>
      </c>
    </row>
    <row r="59" spans="1:14" x14ac:dyDescent="0.15">
      <c r="A59" s="250"/>
      <c r="B59" s="246"/>
      <c r="C59" s="246"/>
      <c r="D59" s="246"/>
      <c r="E59" s="246"/>
      <c r="F59" s="246"/>
      <c r="G59" s="312" t="s">
        <v>516</v>
      </c>
      <c r="H59" s="313"/>
      <c r="I59" s="321">
        <v>429300</v>
      </c>
      <c r="J59" s="322">
        <v>23507</v>
      </c>
      <c r="K59" s="323">
        <v>-30.4</v>
      </c>
      <c r="L59" s="324">
        <v>67293</v>
      </c>
      <c r="M59" s="325">
        <v>-3.1</v>
      </c>
      <c r="N59" s="326">
        <v>-27.3</v>
      </c>
    </row>
    <row r="60" spans="1:14" x14ac:dyDescent="0.15">
      <c r="A60" s="250"/>
      <c r="B60" s="246"/>
      <c r="C60" s="246"/>
      <c r="D60" s="246"/>
      <c r="E60" s="246"/>
      <c r="F60" s="246"/>
      <c r="G60" s="327"/>
      <c r="H60" s="328" t="s">
        <v>512</v>
      </c>
      <c r="I60" s="335">
        <v>350798</v>
      </c>
      <c r="J60" s="330">
        <v>19208</v>
      </c>
      <c r="K60" s="331">
        <v>42.7</v>
      </c>
      <c r="L60" s="332">
        <v>35076</v>
      </c>
      <c r="M60" s="333">
        <v>-8.1999999999999993</v>
      </c>
      <c r="N60" s="334">
        <v>50.9</v>
      </c>
    </row>
    <row r="61" spans="1:14" x14ac:dyDescent="0.15">
      <c r="A61" s="250"/>
      <c r="B61" s="246"/>
      <c r="C61" s="246"/>
      <c r="D61" s="246"/>
      <c r="E61" s="246"/>
      <c r="F61" s="246"/>
      <c r="G61" s="312" t="s">
        <v>517</v>
      </c>
      <c r="H61" s="336"/>
      <c r="I61" s="337">
        <v>578725</v>
      </c>
      <c r="J61" s="338">
        <v>30605</v>
      </c>
      <c r="K61" s="339">
        <v>11.1</v>
      </c>
      <c r="L61" s="340">
        <v>73243</v>
      </c>
      <c r="M61" s="341">
        <v>2.6</v>
      </c>
      <c r="N61" s="326">
        <v>8.5</v>
      </c>
    </row>
    <row r="62" spans="1:14" x14ac:dyDescent="0.15">
      <c r="A62" s="250"/>
      <c r="B62" s="246"/>
      <c r="C62" s="246"/>
      <c r="D62" s="246"/>
      <c r="E62" s="246"/>
      <c r="F62" s="246"/>
      <c r="G62" s="327"/>
      <c r="H62" s="328" t="s">
        <v>512</v>
      </c>
      <c r="I62" s="329">
        <v>359303</v>
      </c>
      <c r="J62" s="330">
        <v>18997</v>
      </c>
      <c r="K62" s="331">
        <v>10.7</v>
      </c>
      <c r="L62" s="332">
        <v>35827</v>
      </c>
      <c r="M62" s="333">
        <v>1.8</v>
      </c>
      <c r="N62" s="334">
        <v>8.9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43.14</v>
      </c>
      <c r="G47" s="12">
        <v>44.3</v>
      </c>
      <c r="H47" s="12">
        <v>40.98</v>
      </c>
      <c r="I47" s="12">
        <v>40.43</v>
      </c>
      <c r="J47" s="13">
        <v>41.26</v>
      </c>
    </row>
    <row r="48" spans="2:10" ht="57.75" customHeight="1" x14ac:dyDescent="0.15">
      <c r="B48" s="14"/>
      <c r="C48" s="1174" t="s">
        <v>4</v>
      </c>
      <c r="D48" s="1174"/>
      <c r="E48" s="1175"/>
      <c r="F48" s="15">
        <v>0.87</v>
      </c>
      <c r="G48" s="16">
        <v>1.1299999999999999</v>
      </c>
      <c r="H48" s="16">
        <v>1.07</v>
      </c>
      <c r="I48" s="16">
        <v>1.27</v>
      </c>
      <c r="J48" s="17">
        <v>1.28</v>
      </c>
    </row>
    <row r="49" spans="2:10" ht="57.75" customHeight="1" thickBot="1" x14ac:dyDescent="0.2">
      <c r="B49" s="18"/>
      <c r="C49" s="1176" t="s">
        <v>5</v>
      </c>
      <c r="D49" s="1176"/>
      <c r="E49" s="1177"/>
      <c r="F49" s="19">
        <v>0.28000000000000003</v>
      </c>
      <c r="G49" s="20">
        <v>0.87</v>
      </c>
      <c r="H49" s="20" t="s">
        <v>524</v>
      </c>
      <c r="I49" s="20">
        <v>0.14000000000000001</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2018-01-24T05:43:47Z</dcterms:created>
  <dcterms:modified xsi:type="dcterms:W3CDTF">2018-11-21T00:44:24Z</dcterms:modified>
  <cp:category/>
</cp:coreProperties>
</file>