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970" yWindow="138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W34" i="9" s="1"/>
  <c r="BW35" i="9" s="1"/>
  <c r="BW36" i="9" s="1"/>
  <c r="BW37" i="9" s="1"/>
  <c r="BW38" i="9" s="1"/>
  <c r="BW39" i="9" s="1"/>
</calcChain>
</file>

<file path=xl/sharedStrings.xml><?xml version="1.0" encoding="utf-8"?>
<sst xmlns="http://schemas.openxmlformats.org/spreadsheetml/2006/main" count="1095" uniqueCount="550">
  <si>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</si>
  <si>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</si>
  <si>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</si>
  <si>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</si>
  <si>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</si>
  <si>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</si>
  <si>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</si>
  <si>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</si>
  <si>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</si>
  <si>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</si>
  <si>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</si>
  <si>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</si>
  <si>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</si>
  <si>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</si>
  <si>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</si>
  <si>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</si>
  <si>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</si>
  <si>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</si>
  <si>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</si>
  <si>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</si>
  <si>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</si>
  <si>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</si>
  <si>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</si>
  <si>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</si>
  <si>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</si>
  <si>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</si>
  <si>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</si>
  <si>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</si>
  <si>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</si>
  <si>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</si>
  <si>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</si>
  <si>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</si>
  <si>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</si>
  <si>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</si>
  <si>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</si>
  <si>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</si>
  <si>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</si>
  <si>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</si>
  <si>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</si>
  <si>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</si>
  <si>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</si>
  <si>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</si>
  <si>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</si>
  <si>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</si>
  <si>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</si>
  <si>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</si>
  <si>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</si>
  <si>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</si>
  <si>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</si>
  <si>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</si>
  <si>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</si>
  <si>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</si>
  <si>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</si>
  <si>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</si>
  <si>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</si>
  <si>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</si>
  <si>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</si>
  <si>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</si>
  <si>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</si>
  <si>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</si>
  <si>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</si>
  <si>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</si>
  <si>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</si>
  <si>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</si>
  <si>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</si>
  <si>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</si>
  <si>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</si>
  <si>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</si>
  <si>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</si>
  <si>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</si>
  <si>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</si>
  <si>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</si>
  <si>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</si>
  <si>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</si>
  <si>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</si>
  <si>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</si>
  <si>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</si>
  <si>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</si>
  <si>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</si>
  <si>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</si>
  <si>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</si>
  <si>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</si>
  <si>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</si>
  <si>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</si>
  <si>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</si>
  <si>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</si>
  <si>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</si>
  <si>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</si>
  <si>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</si>
  <si>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</si>
  <si>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</si>
  <si>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</si>
  <si>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</si>
  <si>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</si>
  <si>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</si>
  <si>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</si>
  <si>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</si>
  <si>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</si>
  <si>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</si>
  <si>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</si>
  <si>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</si>
  <si>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</si>
  <si>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</si>
  <si>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</si>
  <si>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</si>
  <si>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</si>
  <si>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</si>
  <si>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</si>
  <si>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</si>
  <si>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</si>
  <si>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</si>
  <si>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</si>
  <si>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</si>
  <si>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</si>
  <si>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</si>
  <si>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</si>
  <si>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</si>
  <si>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</si>
  <si>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</si>
  <si>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</si>
  <si>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</si>
  <si>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</si>
  <si>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</si>
  <si>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</si>
  <si>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</si>
  <si>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</si>
  <si>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</si>
  <si>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</si>
  <si>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</si>
  <si>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</si>
  <si>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</si>
  <si>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</si>
  <si>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</si>
  <si>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</si>
  <si>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</si>
  <si>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</si>
  <si>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</si>
  <si>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</si>
  <si>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</si>
  <si>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</si>
  <si>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</si>
  <si>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</si>
  <si>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</si>
  <si>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</si>
  <si>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</si>
  <si>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</si>
  <si>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</si>
  <si>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</si>
  <si>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</si>
  <si>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</si>
  <si>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</si>
  <si>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</si>
  <si>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</si>
  <si>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</si>
  <si>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</si>
  <si>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</si>
  <si>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</si>
  <si>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</si>
  <si>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</si>
  <si>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</si>
  <si>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</si>
  <si>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</si>
  <si>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</si>
  <si>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</si>
  <si>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</si>
  <si>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</si>
  <si>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</si>
  <si>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</si>
  <si>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</si>
  <si>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</si>
  <si>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</si>
  <si>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</si>
  <si>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</si>
  <si>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</si>
  <si>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</si>
  <si>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</si>
  <si>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</si>
  <si>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</si>
  <si>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</si>
  <si>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</si>
  <si>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</si>
  <si>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</si>
  <si>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</si>
  <si>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</si>
  <si>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</si>
  <si>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</si>
  <si>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</si>
  <si>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</si>
  <si>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</si>
  <si>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</si>
  <si>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</si>
  <si>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</si>
  <si>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</si>
  <si>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</si>
  <si>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</si>
  <si>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</si>
  <si>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奈良県上北山村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</si>
  <si>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</si>
  <si>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</si>
  <si>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</si>
  <si>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</si>
  <si>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</si>
  <si>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</si>
  <si>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</si>
  <si>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</si>
  <si>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</si>
  <si>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</si>
  <si>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</si>
  <si>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</si>
  <si>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</si>
  <si>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</si>
  <si>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</si>
  <si>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</si>
  <si>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</si>
  <si>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</si>
  <si>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</si>
  <si>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</si>
  <si>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</si>
  <si>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</si>
  <si>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</si>
  <si>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</si>
  <si>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</si>
  <si>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</si>
  <si>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</si>
  <si>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</si>
  <si>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</si>
  <si>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</si>
  <si>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</si>
  <si>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</si>
  <si>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</si>
  <si>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</si>
  <si>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</si>
  <si>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</si>
  <si>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</si>
  <si>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</si>
  <si>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</si>
  <si>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</si>
  <si>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</si>
  <si>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</si>
  <si>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</si>
  <si>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</si>
  <si>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</si>
  <si>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</si>
  <si>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</si>
  <si>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</si>
  <si>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</si>
  <si>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</si>
  <si>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</si>
  <si>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</si>
  <si>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</si>
  <si>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</si>
  <si>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</si>
  <si>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</si>
  <si>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</si>
  <si>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</si>
  <si>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</si>
  <si>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</si>
  <si>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</si>
  <si>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</si>
  <si>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</si>
  <si>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</si>
  <si>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</si>
  <si>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</si>
  <si>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</si>
  <si>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</si>
  <si>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</si>
  <si>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</si>
  <si>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</si>
  <si>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</si>
  <si>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</si>
  <si>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</si>
  <si>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</si>
  <si>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</si>
  <si>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</si>
  <si>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</si>
  <si>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</si>
  <si>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</si>
  <si>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</si>
  <si>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</si>
  <si>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</si>
  <si>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</si>
  <si>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</si>
  <si>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</si>
  <si>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</si>
  <si>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</si>
  <si>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</si>
  <si>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</si>
  <si>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</si>
  <si>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</si>
  <si>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</si>
  <si>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</si>
  <si>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</si>
  <si>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</si>
  <si>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</si>
  <si>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</si>
  <si>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</si>
  <si>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</si>
  <si>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</si>
  <si>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</si>
  <si>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</si>
  <si>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</si>
  <si>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</si>
  <si>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</si>
  <si>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</si>
  <si>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</si>
  <si>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</si>
  <si>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</si>
  <si>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</si>
  <si>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</si>
  <si>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</si>
  <si>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</si>
  <si>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</si>
  <si>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</si>
  <si>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</si>
  <si>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</si>
  <si>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</si>
  <si>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</si>
  <si>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</si>
  <si>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</si>
  <si>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</si>
  <si>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</si>
  <si>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</si>
  <si>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</si>
  <si>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</si>
  <si>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</si>
  <si>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</si>
  <si>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</si>
  <si>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</si>
  <si>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</si>
  <si>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</si>
  <si>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</si>
  <si>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</si>
  <si>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</si>
  <si>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</si>
  <si>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</si>
  <si>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</si>
  <si>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</si>
  <si>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</si>
  <si>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</si>
  <si>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</si>
  <si>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</si>
  <si>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</si>
  <si>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</si>
  <si>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</si>
  <si>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</si>
  <si>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奈良県上北山村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</si>
  <si>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</si>
  <si>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</si>
  <si>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</si>
  <si>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</si>
  <si>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</si>
  <si>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</si>
  <si>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</si>
  <si>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</si>
  <si>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</si>
  <si>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</si>
  <si>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</si>
  <si>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</si>
  <si>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</si>
  <si>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</si>
  <si>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</si>
  <si>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</si>
  <si>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</si>
  <si>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</si>
  <si>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</si>
  <si>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</si>
  <si>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</si>
  <si>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</si>
  <si>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</si>
  <si>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</si>
  <si>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</si>
  <si>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</si>
  <si>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</si>
  <si>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</si>
  <si>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</si>
  <si>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</si>
  <si>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</si>
  <si>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</si>
  <si>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</si>
  <si>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</si>
  <si>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</si>
  <si>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</si>
  <si>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</si>
  <si>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</si>
  <si>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</si>
  <si>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</si>
  <si>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</si>
  <si>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</si>
  <si>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</si>
  <si>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</si>
  <si>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</si>
  <si>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</si>
  <si>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</si>
  <si>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</si>
  <si>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</si>
  <si>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</si>
  <si>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</si>
  <si>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</si>
  <si>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</si>
  <si>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</si>
  <si>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</si>
  <si>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</si>
  <si>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</si>
  <si>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</si>
  <si>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</si>
  <si>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</si>
  <si>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</si>
  <si>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</si>
  <si>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</si>
  <si>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</si>
  <si>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</si>
  <si>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</si>
  <si>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</si>
  <si>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</si>
  <si>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</si>
  <si>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</si>
  <si>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</si>
  <si>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</si>
  <si>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</si>
  <si>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</si>
  <si>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</si>
  <si>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</si>
  <si>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</si>
  <si>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</si>
  <si>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</si>
  <si>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</si>
  <si>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</si>
  <si>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</si>
  <si>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</si>
  <si>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</si>
  <si>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</si>
  <si>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</si>
  <si>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</si>
  <si>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</si>
  <si>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</si>
  <si>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</si>
  <si>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</si>
  <si>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</si>
  <si>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</si>
  <si>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</si>
  <si>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</si>
  <si>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</si>
  <si>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</si>
  <si>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</si>
  <si>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</si>
  <si>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</si>
  <si>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</si>
  <si>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</si>
  <si>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</si>
  <si>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</si>
  <si>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</si>
  <si>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</si>
  <si>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</si>
  <si>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</si>
  <si>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</si>
  <si>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</si>
  <si>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</si>
  <si>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</si>
  <si>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</si>
  <si>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</si>
  <si>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</si>
  <si>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</si>
  <si>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</si>
  <si>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</si>
  <si>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</si>
  <si>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</si>
  <si>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</si>
  <si>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</si>
  <si>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</si>
  <si>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</si>
  <si>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</si>
  <si>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</si>
  <si>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</si>
  <si>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</si>
  <si>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</si>
  <si>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</si>
  <si>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</si>
  <si>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</si>
  <si>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</si>
  <si>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</si>
  <si>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</si>
  <si>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</si>
  <si>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</si>
  <si>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</si>
  <si>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</si>
  <si>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</si>
  <si>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</si>
  <si>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</si>
  <si>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</si>
  <si>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</si>
  <si>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</si>
  <si>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</si>
  <si>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</si>
  <si>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</si>
  <si>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</si>
  <si>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</si>
  <si>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</si>
  <si>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</si>
  <si>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</si>
  <si>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</si>
  <si>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</si>
  <si>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</si>
  <si>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</si>
  <si>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</si>
  <si>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</si>
  <si>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</si>
  <si>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</si>
  <si>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</si>
  <si>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</si>
  <si>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</si>
  <si>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</si>
  <si>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</si>
  <si>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</si>
  <si>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</si>
  <si>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</si>
  <si>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</si>
  <si>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</si>
  <si>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</si>
  <si>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</si>
  <si>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</si>
  <si>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</si>
  <si>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</si>
  <si>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国民健康保険事業（直営診療所）</t>
  </si>
  <si>
    <t>国民健康保険事業</t>
  </si>
  <si>
    <t>介護保険事業</t>
  </si>
  <si>
    <t>簡易水道事業</t>
  </si>
  <si>
    <t>後期高齢者医療事業</t>
  </si>
  <si>
    <t>その他会計（赤字）</t>
  </si>
  <si>
    <t>その他会計（黒字）</t>
  </si>
  <si>
    <t>－</t>
    <phoneticPr fontId="2"/>
  </si>
  <si>
    <t>－</t>
    <phoneticPr fontId="2"/>
  </si>
  <si>
    <t>奈良県市町村総合事務組合</t>
    <phoneticPr fontId="30"/>
  </si>
  <si>
    <t>上・下北山衛生一部事務組合</t>
    <phoneticPr fontId="30"/>
  </si>
  <si>
    <t>奈良広域水質検査センター組合</t>
    <phoneticPr fontId="30"/>
  </si>
  <si>
    <t>奈良県後期高齢者医療広域連合</t>
    <phoneticPr fontId="30"/>
  </si>
  <si>
    <t>奈良県広域消防組合</t>
    <phoneticPr fontId="30"/>
  </si>
  <si>
    <t>南和広域医療企業団</t>
    <rPh sb="6" eb="8">
      <t>キギョウ</t>
    </rPh>
    <rPh sb="8" eb="9">
      <t>ダン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</si>
  <si>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</si>
  <si>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</si>
  <si>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</si>
  <si>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</si>
  <si>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</si>
  <si>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</si>
  <si>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</si>
  <si>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</si>
  <si>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</si>
  <si>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</si>
  <si>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地方債残高の減少と基金等の充当可能財源の増加により、数値はマイナスとなっている。しかしながら、今後、道の駅周辺のリニューアル事業等、大型事業も控えていることから、起債の発行にも留意し、現状を維持できるよう努める。また、、有形固定資産減価償却率についても、類似団体よりも高い数値であるので、公共施設等総合管理計画と策定予定の個別施設計画に基づき、適正な管理を推進していく。</t>
    <rPh sb="0" eb="2">
      <t>ショウライ</t>
    </rPh>
    <rPh sb="2" eb="4">
      <t>フタン</t>
    </rPh>
    <rPh sb="4" eb="6">
      <t>ヒリツ</t>
    </rPh>
    <rPh sb="12" eb="15">
      <t>チホウサイ</t>
    </rPh>
    <rPh sb="15" eb="17">
      <t>ザンダカ</t>
    </rPh>
    <rPh sb="18" eb="20">
      <t>ゲンショウ</t>
    </rPh>
    <rPh sb="21" eb="23">
      <t>キキン</t>
    </rPh>
    <rPh sb="23" eb="24">
      <t>トウ</t>
    </rPh>
    <rPh sb="25" eb="27">
      <t>ジュウトウ</t>
    </rPh>
    <rPh sb="27" eb="29">
      <t>カノウ</t>
    </rPh>
    <rPh sb="29" eb="31">
      <t>ザイゲン</t>
    </rPh>
    <rPh sb="32" eb="34">
      <t>ゾウカ</t>
    </rPh>
    <rPh sb="38" eb="40">
      <t>スウチ</t>
    </rPh>
    <rPh sb="59" eb="61">
      <t>コンゴ</t>
    </rPh>
    <rPh sb="62" eb="63">
      <t>ミチ</t>
    </rPh>
    <rPh sb="64" eb="65">
      <t>エキ</t>
    </rPh>
    <rPh sb="65" eb="67">
      <t>シュウヘン</t>
    </rPh>
    <rPh sb="74" eb="76">
      <t>ジギョウ</t>
    </rPh>
    <rPh sb="76" eb="77">
      <t>トウ</t>
    </rPh>
    <rPh sb="78" eb="80">
      <t>オオガタ</t>
    </rPh>
    <rPh sb="80" eb="82">
      <t>ジギョウ</t>
    </rPh>
    <rPh sb="83" eb="84">
      <t>ヒカ</t>
    </rPh>
    <rPh sb="93" eb="95">
      <t>キサイ</t>
    </rPh>
    <rPh sb="96" eb="98">
      <t>ハッコウ</t>
    </rPh>
    <rPh sb="100" eb="102">
      <t>リュウイ</t>
    </rPh>
    <rPh sb="104" eb="106">
      <t>ゲンジョウ</t>
    </rPh>
    <rPh sb="107" eb="109">
      <t>イジ</t>
    </rPh>
    <rPh sb="114" eb="115">
      <t>ツト</t>
    </rPh>
    <rPh sb="122" eb="124">
      <t>ユウケイ</t>
    </rPh>
    <rPh sb="124" eb="126">
      <t>コテイ</t>
    </rPh>
    <rPh sb="126" eb="128">
      <t>シサン</t>
    </rPh>
    <rPh sb="128" eb="130">
      <t>ゲンカ</t>
    </rPh>
    <rPh sb="130" eb="132">
      <t>ショウキャク</t>
    </rPh>
    <rPh sb="132" eb="133">
      <t>リツ</t>
    </rPh>
    <rPh sb="139" eb="141">
      <t>ルイジ</t>
    </rPh>
    <rPh sb="141" eb="143">
      <t>ダンタイ</t>
    </rPh>
    <rPh sb="146" eb="147">
      <t>タカ</t>
    </rPh>
    <rPh sb="148" eb="150">
      <t>スウチ</t>
    </rPh>
    <rPh sb="156" eb="158">
      <t>コウキョウ</t>
    </rPh>
    <rPh sb="158" eb="160">
      <t>シセツ</t>
    </rPh>
    <rPh sb="160" eb="161">
      <t>トウ</t>
    </rPh>
    <rPh sb="161" eb="163">
      <t>ソウゴウ</t>
    </rPh>
    <rPh sb="163" eb="165">
      <t>カンリ</t>
    </rPh>
    <rPh sb="165" eb="167">
      <t>ケイカク</t>
    </rPh>
    <rPh sb="168" eb="170">
      <t>サクテイ</t>
    </rPh>
    <rPh sb="170" eb="172">
      <t>ヨテイ</t>
    </rPh>
    <rPh sb="173" eb="175">
      <t>コベツ</t>
    </rPh>
    <rPh sb="175" eb="177">
      <t>シセツ</t>
    </rPh>
    <rPh sb="177" eb="179">
      <t>ケイカク</t>
    </rPh>
    <rPh sb="180" eb="181">
      <t>モト</t>
    </rPh>
    <rPh sb="184" eb="186">
      <t>テキセイ</t>
    </rPh>
    <rPh sb="187" eb="189">
      <t>カンリ</t>
    </rPh>
    <rPh sb="190" eb="192">
      <t>スイシン</t>
    </rPh>
    <phoneticPr fontId="5"/>
  </si>
  <si>
    <t>有形固定資産減価償却率</t>
    <phoneticPr fontId="5"/>
  </si>
  <si>
    <t>実質公債費比率については、元利償還額の減少により、数値は低くなっている。将来負担比率についても、マイナスの値となっており、健全な状態ではあるが、老朽化による施設等の大規模な改修等に伴う起債の予定もあることから、数値には留意する必要がある。今後は事業の見直しや効率化により起債に大きく頼ることのない財政運営に努める。</t>
    <rPh sb="0" eb="2">
      <t>ジッシツ</t>
    </rPh>
    <rPh sb="2" eb="5">
      <t>コウサイヒ</t>
    </rPh>
    <rPh sb="5" eb="7">
      <t>ヒリツ</t>
    </rPh>
    <rPh sb="13" eb="15">
      <t>ガンリ</t>
    </rPh>
    <rPh sb="15" eb="17">
      <t>ショウカン</t>
    </rPh>
    <rPh sb="17" eb="18">
      <t>ガク</t>
    </rPh>
    <rPh sb="19" eb="21">
      <t>ゲンショウ</t>
    </rPh>
    <rPh sb="25" eb="27">
      <t>スウチ</t>
    </rPh>
    <rPh sb="28" eb="29">
      <t>ヒク</t>
    </rPh>
    <rPh sb="36" eb="38">
      <t>ショウライ</t>
    </rPh>
    <rPh sb="38" eb="40">
      <t>フタン</t>
    </rPh>
    <rPh sb="40" eb="42">
      <t>ヒリツ</t>
    </rPh>
    <rPh sb="53" eb="54">
      <t>アタイ</t>
    </rPh>
    <rPh sb="61" eb="63">
      <t>ケンゼン</t>
    </rPh>
    <rPh sb="64" eb="66">
      <t>ジョウタイ</t>
    </rPh>
    <rPh sb="72" eb="75">
      <t>ロウキュウカ</t>
    </rPh>
    <rPh sb="78" eb="80">
      <t>シセツ</t>
    </rPh>
    <rPh sb="80" eb="81">
      <t>トウ</t>
    </rPh>
    <rPh sb="82" eb="85">
      <t>ダイキボ</t>
    </rPh>
    <rPh sb="86" eb="88">
      <t>カイシュウ</t>
    </rPh>
    <rPh sb="88" eb="89">
      <t>トウ</t>
    </rPh>
    <rPh sb="90" eb="91">
      <t>トモナ</t>
    </rPh>
    <rPh sb="92" eb="94">
      <t>キサイ</t>
    </rPh>
    <rPh sb="95" eb="97">
      <t>ヨテイ</t>
    </rPh>
    <rPh sb="105" eb="107">
      <t>スウチ</t>
    </rPh>
    <rPh sb="109" eb="111">
      <t>リュウイ</t>
    </rPh>
    <rPh sb="113" eb="115">
      <t>ヒツヨウ</t>
    </rPh>
    <rPh sb="119" eb="121">
      <t>コンゴ</t>
    </rPh>
    <rPh sb="122" eb="124">
      <t>ジギョウ</t>
    </rPh>
    <rPh sb="125" eb="127">
      <t>ミナオ</t>
    </rPh>
    <rPh sb="129" eb="132">
      <t>コウリツカ</t>
    </rPh>
    <rPh sb="135" eb="137">
      <t>キサイ</t>
    </rPh>
    <rPh sb="138" eb="139">
      <t>オオ</t>
    </rPh>
    <rPh sb="141" eb="142">
      <t>タヨ</t>
    </rPh>
    <rPh sb="148" eb="150">
      <t>ザイセイ</t>
    </rPh>
    <rPh sb="150" eb="152">
      <t>ウンエイ</t>
    </rPh>
    <rPh sb="153" eb="15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</si>
</sst>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xmlns:c16r2="http://schemas.microsoft.com/office/drawing/2015/06/chart">
            <c:ext xmlns:c16="http://schemas.microsoft.com/office/drawing/2014/chart" uri="{C3380CC4-5D6E-409C-BE32-E72D297353CC}">
              <c16:uniqueId val="{00000000-01E4-4A31-91E5-583C397085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421229</c:v>
                </c:pt>
                <c:pt idx="1">
                  <c:v>498937</c:v>
                </c:pt>
                <c:pt idx="2">
                  <c:v>535576</c:v>
                </c:pt>
                <c:pt idx="3">
                  <c:v>389259</c:v>
                </c:pt>
                <c:pt idx="4">
                  <c:v>522433</c:v>
                </c:pt>
              </c:numCache>
            </c:numRef>
          </c:val>
          <c:smooth val="0"/>
          <c:extLst xmlns:c16r2="http://schemas.microsoft.com/office/drawing/2015/06/chart">
            <c:ext xmlns:c16="http://schemas.microsoft.com/office/drawing/2014/chart" uri="{C3380CC4-5D6E-409C-BE32-E72D297353CC}">
              <c16:uniqueId val="{00000001-01E4-4A31-91E5-583C39708550}"/>
            </c:ext>
          </c:extLst>
        </c:ser>
        <c:dLbls>
          <c:showLegendKey val="0"/>
          <c:showVal val="0"/>
          <c:showCatName val="0"/>
          <c:showSerName val="0"/>
          <c:showPercent val="0"/>
          <c:showBubbleSize val="0"/>
        </c:dLbls>
        <c:marker val="1"/>
        <c:smooth val="0"/>
        <c:axId val="96756096"/>
        <c:axId val="96758016"/>
      </c:lineChart>
      <c:catAx>
        <c:axId val="9675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58016"/>
        <c:crosses val="autoZero"/>
        <c:auto val="1"/>
        <c:lblAlgn val="ctr"/>
        <c:lblOffset val="100"/>
        <c:tickLblSkip val="1"/>
        <c:tickMarkSkip val="1"/>
        <c:noMultiLvlLbl val="0"/>
      </c:catAx>
      <c:valAx>
        <c:axId val="967580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5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17.79</c:v>
                </c:pt>
                <c:pt idx="1">
                  <c:v>18.329999999999998</c:v>
                </c:pt>
                <c:pt idx="2">
                  <c:v>23.41</c:v>
                </c:pt>
                <c:pt idx="3">
                  <c:v>18.7</c:v>
                </c:pt>
                <c:pt idx="4">
                  <c:v>20.27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64.13</c:v>
                </c:pt>
                <c:pt idx="1">
                  <c:v>92.3</c:v>
                </c:pt>
                <c:pt idx="2">
                  <c:v>124.98</c:v>
                </c:pt>
                <c:pt idx="3">
                  <c:v>139.93</c:v>
                </c:pt>
                <c:pt idx="4">
                  <c:v>169.82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518144"/>
        <c:axId val="14452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28.12</c:v>
                </c:pt>
                <c:pt idx="1">
                  <c:v>24.06</c:v>
                </c:pt>
                <c:pt idx="2">
                  <c:v>16.16</c:v>
                </c:pt>
                <c:pt idx="3">
                  <c:v>19.649999999999999</c:v>
                </c:pt>
                <c:pt idx="4">
                  <c:v>14.77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518144"/>
        <c:axId val="144520320"/>
      </c:lineChart>
      <c:catAx>
        <c:axId val="1445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20320"/>
        <c:crosses val="autoZero"/>
        <c:auto val="1"/>
        <c:lblAlgn val="ctr"/>
        <c:lblOffset val="100"/>
        <c:tickLblSkip val="1"/>
        <c:tickMarkSkip val="1"/>
        <c:noMultiLvlLbl val="0"/>
      </c:catAx>
      <c:valAx>
        <c:axId val="14452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0.33</c:v>
                </c:pt>
                <c:pt idx="4">
                  <c:v>#N/A</c:v>
                </c:pt>
                <c:pt idx="5">
                  <c:v>0.24</c:v>
                </c:pt>
                <c:pt idx="6">
                  <c:v>#N/A</c:v>
                </c:pt>
                <c:pt idx="7">
                  <c:v>0.19</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c:v>
                </c:pt>
                <c:pt idx="4">
                  <c:v>#N/A</c:v>
                </c:pt>
                <c:pt idx="5">
                  <c:v>0.39</c:v>
                </c:pt>
                <c:pt idx="6">
                  <c:v>#N/A</c:v>
                </c:pt>
                <c:pt idx="7">
                  <c:v>0.56000000000000005</c:v>
                </c:pt>
                <c:pt idx="8">
                  <c:v>#N/A</c:v>
                </c:pt>
                <c:pt idx="9">
                  <c:v>0.48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0.36</c:v>
                </c:pt>
                <c:pt idx="2">
                  <c:v>#N/A</c:v>
                </c:pt>
                <c:pt idx="3">
                  <c:v>1.55</c:v>
                </c:pt>
                <c:pt idx="4">
                  <c:v>#N/A</c:v>
                </c:pt>
                <c:pt idx="5">
                  <c:v>2.5299999999999998</c:v>
                </c:pt>
                <c:pt idx="6">
                  <c:v>#N/A</c:v>
                </c:pt>
                <c:pt idx="7">
                  <c:v>1.46</c:v>
                </c:pt>
                <c:pt idx="8">
                  <c:v>#N/A</c:v>
                </c:pt>
                <c:pt idx="9">
                  <c:v>1.1100000000000001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国民健康保険事業（直営診療所）</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0.82</c:v>
                </c:pt>
                <c:pt idx="2">
                  <c:v>#N/A</c:v>
                </c:pt>
                <c:pt idx="3">
                  <c:v>0.74</c:v>
                </c:pt>
                <c:pt idx="4">
                  <c:v>#N/A</c:v>
                </c:pt>
                <c:pt idx="5">
                  <c:v>1.56</c:v>
                </c:pt>
                <c:pt idx="6">
                  <c:v>#N/A</c:v>
                </c:pt>
                <c:pt idx="7">
                  <c:v>1.71</c:v>
                </c:pt>
                <c:pt idx="8">
                  <c:v>#N/A</c:v>
                </c:pt>
                <c:pt idx="9">
                  <c:v>1.53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17.78</c:v>
                </c:pt>
                <c:pt idx="2">
                  <c:v>#N/A</c:v>
                </c:pt>
                <c:pt idx="3">
                  <c:v>18.329999999999998</c:v>
                </c:pt>
                <c:pt idx="4">
                  <c:v>#N/A</c:v>
                </c:pt>
                <c:pt idx="5">
                  <c:v>23.41</c:v>
                </c:pt>
                <c:pt idx="6">
                  <c:v>#N/A</c:v>
                </c:pt>
                <c:pt idx="7">
                  <c:v>18.690000000000001</c:v>
                </c:pt>
                <c:pt idx="8">
                  <c:v>#N/A</c:v>
                </c:pt>
                <c:pt idx="9">
                  <c:v>20.260000000000002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708736"/>
        <c:axId val="144710272"/>
      </c:barChart>
      <c:catAx>
        <c:axId val="1447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10272"/>
        <c:crosses val="autoZero"/>
        <c:auto val="1"/>
        <c:lblAlgn val="ctr"/>
        <c:lblOffset val="100"/>
        <c:tickLblSkip val="1"/>
        <c:tickMarkSkip val="1"/>
        <c:noMultiLvlLbl val="0"/>
      </c:catAx>
      <c:valAx>
        <c:axId val="14471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0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186</c:v>
                </c:pt>
                <c:pt idx="5">
                  <c:v>162</c:v>
                </c:pt>
                <c:pt idx="8">
                  <c:v>152</c:v>
                </c:pt>
                <c:pt idx="11">
                  <c:v>146</c:v>
                </c:pt>
                <c:pt idx="14">
                  <c:v>138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3</c:v>
                </c:pt>
                <c:pt idx="6">
                  <c:v>30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11</c:v>
                </c:pt>
                <c:pt idx="6">
                  <c:v>11</c:v>
                </c:pt>
                <c:pt idx="9">
                  <c:v>11</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c:v>
                </c:pt>
                <c:pt idx="3">
                  <c:v>13</c:v>
                </c:pt>
                <c:pt idx="6">
                  <c:v>8</c:v>
                </c:pt>
                <c:pt idx="9">
                  <c:v>7</c:v>
                </c:pt>
                <c:pt idx="12">
                  <c:v>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235</c:v>
                </c:pt>
                <c:pt idx="3">
                  <c:v>216</c:v>
                </c:pt>
                <c:pt idx="6">
                  <c:v>207</c:v>
                </c:pt>
                <c:pt idx="9">
                  <c:v>192</c:v>
                </c:pt>
                <c:pt idx="12">
                  <c:v>157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870784"/>
        <c:axId val="14488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c:v>
                </c:pt>
                <c:pt idx="2">
                  <c:v>#N/A</c:v>
                </c:pt>
                <c:pt idx="3">
                  <c:v>#N/A</c:v>
                </c:pt>
                <c:pt idx="4">
                  <c:v>81</c:v>
                </c:pt>
                <c:pt idx="5">
                  <c:v>#N/A</c:v>
                </c:pt>
                <c:pt idx="6">
                  <c:v>#N/A</c:v>
                </c:pt>
                <c:pt idx="7">
                  <c:v>104</c:v>
                </c:pt>
                <c:pt idx="8">
                  <c:v>#N/A</c:v>
                </c:pt>
                <c:pt idx="9">
                  <c:v>#N/A</c:v>
                </c:pt>
                <c:pt idx="10">
                  <c:v>64</c:v>
                </c:pt>
                <c:pt idx="11">
                  <c:v>#N/A</c:v>
                </c:pt>
                <c:pt idx="12">
                  <c:v>#N/A</c:v>
                </c:pt>
                <c:pt idx="13">
                  <c:v>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870784"/>
        <c:axId val="144885248"/>
      </c:lineChart>
      <c:catAx>
        <c:axId val="1448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85248"/>
        <c:crosses val="autoZero"/>
        <c:auto val="1"/>
        <c:lblAlgn val="ctr"/>
        <c:lblOffset val="100"/>
        <c:tickLblSkip val="1"/>
        <c:tickMarkSkip val="1"/>
        <c:noMultiLvlLbl val="0"/>
      </c:catAx>
      <c:valAx>
        <c:axId val="14488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1366</c:v>
                </c:pt>
                <c:pt idx="5">
                  <c:v>1345</c:v>
                </c:pt>
                <c:pt idx="8">
                  <c:v>1360</c:v>
                </c:pt>
                <c:pt idx="11">
                  <c:v>1395</c:v>
                </c:pt>
                <c:pt idx="14">
                  <c:v>1484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c:v>
                </c:pt>
                <c:pt idx="5">
                  <c:v>16</c:v>
                </c:pt>
                <c:pt idx="8">
                  <c:v>4</c:v>
                </c:pt>
                <c:pt idx="11">
                  <c:v>28</c:v>
                </c:pt>
                <c:pt idx="14">
                  <c:v>47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1186</c:v>
                </c:pt>
                <c:pt idx="5">
                  <c:v>1483</c:v>
                </c:pt>
                <c:pt idx="8">
                  <c:v>1624</c:v>
                </c:pt>
                <c:pt idx="11">
                  <c:v>1874</c:v>
                </c:pt>
                <c:pt idx="14">
                  <c:v>2026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419</c:v>
                </c:pt>
                <c:pt idx="3">
                  <c:v>367</c:v>
                </c:pt>
                <c:pt idx="6">
                  <c:v>344</c:v>
                </c:pt>
                <c:pt idx="9">
                  <c:v>335</c:v>
                </c:pt>
                <c:pt idx="12">
                  <c:v>324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79</c:v>
                </c:pt>
                <c:pt idx="6">
                  <c:v>89</c:v>
                </c:pt>
                <c:pt idx="9">
                  <c:v>145</c:v>
                </c:pt>
                <c:pt idx="12">
                  <c:v>195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c:v>
                </c:pt>
                <c:pt idx="3">
                  <c:v>76</c:v>
                </c:pt>
                <c:pt idx="6">
                  <c:v>63</c:v>
                </c:pt>
                <c:pt idx="9">
                  <c:v>66</c:v>
                </c:pt>
                <c:pt idx="12">
                  <c:v>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99</c:v>
                </c:pt>
                <c:pt idx="6">
                  <c:v>159</c:v>
                </c:pt>
                <c:pt idx="9">
                  <c:v>67</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1610</c:v>
                </c:pt>
                <c:pt idx="3">
                  <c:v>1555</c:v>
                </c:pt>
                <c:pt idx="6">
                  <c:v>1517</c:v>
                </c:pt>
                <c:pt idx="9">
                  <c:v>1555</c:v>
                </c:pt>
                <c:pt idx="12">
                  <c:v>1594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6831360"/>
        <c:axId val="7684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6831360"/>
        <c:axId val="76845824"/>
      </c:lineChart>
      <c:catAx>
        <c:axId val="768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845824"/>
        <c:crosses val="autoZero"/>
        <c:auto val="1"/>
        <c:lblAlgn val="ctr"/>
        <c:lblOffset val="100"/>
        <c:tickLblSkip val="1"/>
        <c:tickMarkSkip val="1"/>
        <c:noMultiLvlLbl val="0"/>
      </c:catAx>
      <c:valAx>
        <c:axId val="7684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8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{DDE4B511-A827-43F3-A0A8-9E3C8DB1D5B4}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BE2-47D4-9535-25799CB97CE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{AEDFB892-75F9-43A8-B764-0B7EBC89BC47}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BE2-47D4-9535-25799CB97CE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{2622E2C6-3DD9-405A-84F6-FA7ED8951575}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BE2-47D4-9535-25799CB97CE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{59D9F85A-BC6C-490A-9C2B-CE60FB830086}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BE2-47D4-9535-25799CB97CE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{165C9926-6ED0-4636-9E87-DBFA7EF346A8}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BE2-47D4-9535-25799CB97C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BE2-47D4-9535-25799CB97CE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{540B0E48-9064-47E4-8804-4CE8F56187A9}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BE2-47D4-9535-25799CB97CE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{4263C288-E0E2-41BE-80C3-D0518428DE3B}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BE2-47D4-9535-25799CB97CE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{7F5A3552-ECD3-4A3A-82E3-27F71899984D}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BE2-47D4-9535-25799CB97CE9}"/>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{99728838-6E1C-4501-9D4D-52D82E8A40F3}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BE2-47D4-9535-25799CB97CE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{6670763B-0B37-4B65-95A8-0D7E2F88B96D}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BE2-47D4-9535-25799CB97C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6BE2-47D4-9535-25799CB97CE9}"/>
            </c:ext>
          </c:extLst>
        </c:ser>
        <c:dLbls>
          <c:showLegendKey val="0"/>
          <c:showVal val="0"/>
          <c:showCatName val="0"/>
          <c:showSerName val="0"/>
          <c:showPercent val="0"/>
          <c:showBubbleSize val="0"/>
        </c:dLbls>
        <c:axId val="77253632"/>
        <c:axId val="77255808"/>
      </c:scatterChart>
      <c:valAx>
        <c:axId val="7725363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55808"/>
        <c:crosses val="autoZero"/>
        <c:crossBetween val="midCat"/>
      </c:valAx>
      <c:valAx>
        <c:axId val="772558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25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{A5F588F5-0225-4F59-8A98-F802E18496AD}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4FF-4B64-8155-6E840D742A7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{3100BF40-4B48-43CA-A333-045D328D29D9}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4FF-4B64-8155-6E840D742A7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{E9A81CBE-1936-4511-BDA4-69873DFA0D99}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4FF-4B64-8155-6E840D742A7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{0E1AFE8A-E798-4F1D-9E53-2138BEAB6A3C}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4FF-4B64-8155-6E840D742A7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{FDB0182D-D9A6-44C7-83D1-8C705682C040}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4FF-4B64-8155-6E840D742A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8.6</c:v>
                </c:pt>
                <c:pt idx="2">
                  <c:v>8.6</c:v>
                </c:pt>
                <c:pt idx="3">
                  <c:v>8.6</c:v>
                </c:pt>
                <c:pt idx="4">
                  <c:v>7.5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84FF-4B64-8155-6E840D742A7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{D37ED516-1BAC-4EFB-801C-7A57954D553F}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4FF-4B64-8155-6E840D742A7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{188B5353-4BA5-49CE-BF25-DD508DD8CA36}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4FF-4B64-8155-6E840D742A7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{65CB4A65-30C4-45EB-B996-3D4E47C786BF}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4FF-4B64-8155-6E840D742A7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{4765BCA7-5D36-4BE0-9633-6F47293DBCD5}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4FF-4B64-8155-6E840D742A7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{DB7F776B-10EA-4CCD-B7A8-A0DA31700B29}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4FF-4B64-8155-6E840D742A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84FF-4B64-8155-6E840D742A7E}"/>
            </c:ext>
          </c:extLst>
        </c:ser>
        <c:dLbls>
          <c:showLegendKey val="0"/>
          <c:showVal val="0"/>
          <c:showCatName val="0"/>
          <c:showSerName val="0"/>
          <c:showPercent val="0"/>
          <c:showBubbleSize val="0"/>
        </c:dLbls>
        <c:axId val="81443456"/>
        <c:axId val="81457920"/>
      </c:scatterChart>
      <c:valAx>
        <c:axId val="8144345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457920"/>
        <c:crosses val="autoZero"/>
        <c:crossBetween val="midCat"/>
      </c:valAx>
      <c:valAx>
        <c:axId val="81457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443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元利償還金の減少により、実質公債費比率の分子についても前年度と比較し減少している。今後も償還額の平準化及び実質公債費比率の急激な上昇を抑制し、住民ニーズを適正・的確に把握した事業の選択を実践し、起債に大きく頼ることのない財政運営に努め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地方債現在高、組合等負担等見込額の増が見られるが、財政調整基金への積立により充当可能財源等の増額もあることから、将来負担率は減少している。今後も公債費等の義務的経費の抑制を推進し新規事業の実施等についてもより一層の検討実行し、少しでも将来への負担軽減を目指す。</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と比較すると、やや高い数値にある。少子高齢化による人口の減少がみられる中、今後、多くの公共施設が更新時期を迎え、大規模改修や建て替え等に係る費用の大幅な増加が見込まれるため、個別施設計画を策定し、施設の管理手法の見直しや更新時期の分散化を推進し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5503</xdr:rowOff>
    </xdr:from>
    <xdr:to>
      <xdr:col>3</xdr:col>
      <xdr:colOff>511175</xdr:colOff>
      <xdr:row>29</xdr:row>
      <xdr:rowOff>107103</xdr:rowOff>
    </xdr:to>
    <xdr:sp macro="" textlink="">
      <xdr:nvSpPr>
        <xdr:cNvPr id="83" name="円/楕円 82"/>
        <xdr:cNvSpPr/>
      </xdr:nvSpPr>
      <xdr:spPr>
        <a:xfrm>
          <a:off x="4000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4" name="n_1aveValue有形固定資産減価償却率"/>
        <xdr:cNvSpPr txBox="1"/>
      </xdr:nvSpPr>
      <xdr:spPr>
        <a:xfrm>
          <a:off x="3836043"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123630</xdr:rowOff>
    </xdr:from>
    <xdr:ext cx="405111" cy="259045"/>
    <xdr:sp macro="" textlink="">
      <xdr:nvSpPr>
        <xdr:cNvPr id="85" name="n_1mainValue有形固定資産減価償却率"/>
        <xdr:cNvSpPr txBox="1"/>
      </xdr:nvSpPr>
      <xdr:spPr>
        <a:xfrm>
          <a:off x="3836043"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145415</xdr:rowOff>
    </xdr:from>
    <xdr:to>
      <xdr:col>5</xdr:col>
      <xdr:colOff>409575</xdr:colOff>
      <xdr:row>39</xdr:row>
      <xdr:rowOff>75565</xdr:rowOff>
    </xdr:to>
    <xdr:sp macro="" textlink="">
      <xdr:nvSpPr>
        <xdr:cNvPr id="66" name="円/楕円 65"/>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66692</xdr:rowOff>
    </xdr:from>
    <xdr:ext cx="405111" cy="259045"/>
    <xdr:sp macro="" textlink="">
      <xdr:nvSpPr>
        <xdr:cNvPr id="68" name="n_1mainValue【道路】&#10;有形固定資産減価償却率"/>
        <xdr:cNvSpPr txBox="1"/>
      </xdr:nvSpPr>
      <xdr:spPr>
        <a:xfrm>
          <a:off x="3582043"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2" name="テキスト ボックス 8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4" name="テキスト ボックス 8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6" name="テキスト ボックス 8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88" name="テキスト ボックス 8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56454</xdr:rowOff>
    </xdr:from>
    <xdr:to>
      <xdr:col>15</xdr:col>
      <xdr:colOff>180340</xdr:colOff>
      <xdr:row>41</xdr:row>
      <xdr:rowOff>86162</xdr:rowOff>
    </xdr:to>
    <xdr:cxnSp macro="">
      <xdr:nvCxnSpPr>
        <xdr:cNvPr id="90" name="直線コネクタ 89"/>
        <xdr:cNvCxnSpPr/>
      </xdr:nvCxnSpPr>
      <xdr:spPr>
        <a:xfrm flipV="1">
          <a:off x="10476865" y="6743004"/>
          <a:ext cx="0" cy="372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89989</xdr:rowOff>
    </xdr:from>
    <xdr:ext cx="534377" cy="259045"/>
    <xdr:sp macro="" textlink="">
      <xdr:nvSpPr>
        <xdr:cNvPr id="91" name="【道路】&#10;一人当たり延長最小値テキスト"/>
        <xdr:cNvSpPr txBox="1"/>
      </xdr:nvSpPr>
      <xdr:spPr>
        <a:xfrm>
          <a:off x="10566400" y="71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86162</xdr:rowOff>
    </xdr:from>
    <xdr:to>
      <xdr:col>15</xdr:col>
      <xdr:colOff>269875</xdr:colOff>
      <xdr:row>41</xdr:row>
      <xdr:rowOff>86162</xdr:rowOff>
    </xdr:to>
    <xdr:cxnSp macro="">
      <xdr:nvCxnSpPr>
        <xdr:cNvPr id="92" name="直線コネクタ 91"/>
        <xdr:cNvCxnSpPr/>
      </xdr:nvCxnSpPr>
      <xdr:spPr>
        <a:xfrm>
          <a:off x="10388600" y="71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3131</xdr:rowOff>
    </xdr:from>
    <xdr:ext cx="534377" cy="259045"/>
    <xdr:sp macro="" textlink="">
      <xdr:nvSpPr>
        <xdr:cNvPr id="93" name="【道路】&#10;一人当たり延長最大値テキスト"/>
        <xdr:cNvSpPr txBox="1"/>
      </xdr:nvSpPr>
      <xdr:spPr>
        <a:xfrm>
          <a:off x="10566400" y="65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39</xdr:row>
      <xdr:rowOff>56454</xdr:rowOff>
    </xdr:from>
    <xdr:to>
      <xdr:col>15</xdr:col>
      <xdr:colOff>269875</xdr:colOff>
      <xdr:row>39</xdr:row>
      <xdr:rowOff>56454</xdr:rowOff>
    </xdr:to>
    <xdr:cxnSp macro="">
      <xdr:nvCxnSpPr>
        <xdr:cNvPr id="94" name="直線コネクタ 93"/>
        <xdr:cNvCxnSpPr/>
      </xdr:nvCxnSpPr>
      <xdr:spPr>
        <a:xfrm>
          <a:off x="10388600" y="674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67904</xdr:rowOff>
    </xdr:from>
    <xdr:ext cx="534377" cy="259045"/>
    <xdr:sp macro="" textlink="">
      <xdr:nvSpPr>
        <xdr:cNvPr id="95" name="【道路】&#10;一人当たり延長平均値テキスト"/>
        <xdr:cNvSpPr txBox="1"/>
      </xdr:nvSpPr>
      <xdr:spPr>
        <a:xfrm>
          <a:off x="10566400" y="6925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89477</xdr:rowOff>
    </xdr:from>
    <xdr:to>
      <xdr:col>15</xdr:col>
      <xdr:colOff>231775</xdr:colOff>
      <xdr:row>41</xdr:row>
      <xdr:rowOff>19627</xdr:rowOff>
    </xdr:to>
    <xdr:sp macro="" textlink="">
      <xdr:nvSpPr>
        <xdr:cNvPr id="96" name="フローチャート : 判断 95"/>
        <xdr:cNvSpPr/>
      </xdr:nvSpPr>
      <xdr:spPr>
        <a:xfrm>
          <a:off x="10426700" y="69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25757</xdr:rowOff>
    </xdr:from>
    <xdr:to>
      <xdr:col>14</xdr:col>
      <xdr:colOff>79375</xdr:colOff>
      <xdr:row>40</xdr:row>
      <xdr:rowOff>127357</xdr:rowOff>
    </xdr:to>
    <xdr:sp macro="" textlink="">
      <xdr:nvSpPr>
        <xdr:cNvPr id="97" name="フローチャート : 判断 96"/>
        <xdr:cNvSpPr/>
      </xdr:nvSpPr>
      <xdr:spPr>
        <a:xfrm>
          <a:off x="9588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150513</xdr:rowOff>
    </xdr:from>
    <xdr:to>
      <xdr:col>14</xdr:col>
      <xdr:colOff>79375</xdr:colOff>
      <xdr:row>35</xdr:row>
      <xdr:rowOff>80663</xdr:rowOff>
    </xdr:to>
    <xdr:sp macro="" textlink="">
      <xdr:nvSpPr>
        <xdr:cNvPr id="103" name="円/楕円 102"/>
        <xdr:cNvSpPr/>
      </xdr:nvSpPr>
      <xdr:spPr>
        <a:xfrm>
          <a:off x="9588500" y="5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118484</xdr:rowOff>
    </xdr:from>
    <xdr:ext cx="534377" cy="259045"/>
    <xdr:sp macro="" textlink="">
      <xdr:nvSpPr>
        <xdr:cNvPr id="104" name="n_1aveValue【道路】&#10;一人当たり延長"/>
        <xdr:cNvSpPr txBox="1"/>
      </xdr:nvSpPr>
      <xdr:spPr>
        <a:xfrm>
          <a:off x="9359410"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97190</xdr:rowOff>
    </xdr:from>
    <xdr:ext cx="599010" cy="259045"/>
    <xdr:sp macro="" textlink="">
      <xdr:nvSpPr>
        <xdr:cNvPr id="105" name="n_1mainValue【道路】&#10;一人当たり延長"/>
        <xdr:cNvSpPr txBox="1"/>
      </xdr:nvSpPr>
      <xdr:spPr>
        <a:xfrm>
          <a:off x="9327094" y="57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7" name="直線コネクタ 11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8" name="テキスト ボックス 11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9" name="直線コネクタ 11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0" name="テキスト ボックス 11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1" name="直線コネクタ 12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2" name="テキスト ボックス 12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3" name="直線コネクタ 12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4" name="テキスト ボックス 12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6" name="テキスト ボックス 12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28" name="直線コネクタ 127"/>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29"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0" name="直線コネクタ 129"/>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1"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2" name="直線コネクタ 13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3"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4" name="フローチャート : 判断 133"/>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5" name="フローチャート : 判断 134"/>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56642</xdr:rowOff>
    </xdr:from>
    <xdr:to>
      <xdr:col>5</xdr:col>
      <xdr:colOff>409575</xdr:colOff>
      <xdr:row>60</xdr:row>
      <xdr:rowOff>158242</xdr:rowOff>
    </xdr:to>
    <xdr:sp macro="" textlink="">
      <xdr:nvSpPr>
        <xdr:cNvPr id="141" name="円/楕円 140"/>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2"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149369</xdr:rowOff>
    </xdr:from>
    <xdr:ext cx="405111" cy="259045"/>
    <xdr:sp macro="" textlink="">
      <xdr:nvSpPr>
        <xdr:cNvPr id="143" name="n_1mainValue【橋りょう・トンネル】&#10;有形固定資産減価償却率"/>
        <xdr:cNvSpPr txBox="1"/>
      </xdr:nvSpPr>
      <xdr:spPr>
        <a:xfrm>
          <a:off x="3582043"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1" name="正方形/長方形 15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5" name="直線コネクタ 164"/>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66"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67" name="直線コネクタ 166"/>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68"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69" name="直線コネクタ 168"/>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0"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1" name="フローチャート : 判断 170"/>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2" name="フローチャート : 判断 171"/>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3" name="テキスト ボックス 17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4" name="テキスト ボックス 17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5" name="テキスト ボックス 17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6" name="テキスト ボックス 17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7" name="テキスト ボックス 17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17317</xdr:rowOff>
    </xdr:from>
    <xdr:to>
      <xdr:col>14</xdr:col>
      <xdr:colOff>79375</xdr:colOff>
      <xdr:row>58</xdr:row>
      <xdr:rowOff>118917</xdr:rowOff>
    </xdr:to>
    <xdr:sp macro="" textlink="">
      <xdr:nvSpPr>
        <xdr:cNvPr id="178" name="円/楕円 177"/>
        <xdr:cNvSpPr/>
      </xdr:nvSpPr>
      <xdr:spPr>
        <a:xfrm>
          <a:off x="9588500" y="99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79" name="n_1aveValue【橋りょう・トンネル】&#10;一人当たり有形固定資産（償却資産）額"/>
        <xdr:cNvSpPr txBox="1"/>
      </xdr:nvSpPr>
      <xdr:spPr>
        <a:xfrm>
          <a:off x="9327094" y="108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135444</xdr:rowOff>
    </xdr:from>
    <xdr:ext cx="690189" cy="259045"/>
    <xdr:sp macro="" textlink="">
      <xdr:nvSpPr>
        <xdr:cNvPr id="180" name="n_1mainValue【橋りょう・トンネル】&#10;一人当たり有形固定資産（償却資産）額"/>
        <xdr:cNvSpPr txBox="1"/>
      </xdr:nvSpPr>
      <xdr:spPr>
        <a:xfrm>
          <a:off x="9281504" y="9736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1" name="正方形/長方形 18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8" name="正方形/長方形 18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07" name="直線コネクタ 206"/>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08"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09" name="直線コネクタ 208"/>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0"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1" name="直線コネクタ 21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2"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3" name="フローチャート : 判断 212"/>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4" name="フローチャート : 判断 213"/>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50981</xdr:rowOff>
    </xdr:from>
    <xdr:to>
      <xdr:col>5</xdr:col>
      <xdr:colOff>409575</xdr:colOff>
      <xdr:row>77</xdr:row>
      <xdr:rowOff>152581</xdr:rowOff>
    </xdr:to>
    <xdr:sp macro="" textlink="">
      <xdr:nvSpPr>
        <xdr:cNvPr id="220" name="円/楕円 219"/>
        <xdr:cNvSpPr/>
      </xdr:nvSpPr>
      <xdr:spPr>
        <a:xfrm>
          <a:off x="3746500" y="132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1" name="n_1aveValue【公営住宅】&#10;有形固定資産減価償却率"/>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169108</xdr:rowOff>
    </xdr:from>
    <xdr:ext cx="405111" cy="259045"/>
    <xdr:sp macro="" textlink="">
      <xdr:nvSpPr>
        <xdr:cNvPr id="222" name="n_1mainValue【公営住宅】&#10;有形固定資産減価償却率"/>
        <xdr:cNvSpPr txBox="1"/>
      </xdr:nvSpPr>
      <xdr:spPr>
        <a:xfrm>
          <a:off x="3582043" y="1302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10540</xdr:rowOff>
    </xdr:from>
    <xdr:to>
      <xdr:col>14</xdr:col>
      <xdr:colOff>79375</xdr:colOff>
      <xdr:row>79</xdr:row>
      <xdr:rowOff>112140</xdr:rowOff>
    </xdr:to>
    <xdr:sp macro="" textlink="">
      <xdr:nvSpPr>
        <xdr:cNvPr id="259" name="円/楕円 258"/>
        <xdr:cNvSpPr/>
      </xdr:nvSpPr>
      <xdr:spPr>
        <a:xfrm>
          <a:off x="9588500" y="135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0" name="n_1aveValue【公営住宅】&#10;一人当たり面積"/>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128667</xdr:rowOff>
    </xdr:from>
    <xdr:ext cx="469744" cy="259045"/>
    <xdr:sp macro="" textlink="">
      <xdr:nvSpPr>
        <xdr:cNvPr id="261" name="n_1mainValue【公営住宅】&#10;一人当たり面積"/>
        <xdr:cNvSpPr txBox="1"/>
      </xdr:nvSpPr>
      <xdr:spPr>
        <a:xfrm>
          <a:off x="9391727" y="1333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5" name="円/楕円 314"/>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7"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139065</xdr:rowOff>
    </xdr:from>
    <xdr:to>
      <xdr:col>32</xdr:col>
      <xdr:colOff>186689</xdr:colOff>
      <xdr:row>41</xdr:row>
      <xdr:rowOff>83820</xdr:rowOff>
    </xdr:to>
    <xdr:cxnSp macro="">
      <xdr:nvCxnSpPr>
        <xdr:cNvPr id="342" name="直線コネクタ 341"/>
        <xdr:cNvCxnSpPr/>
      </xdr:nvCxnSpPr>
      <xdr:spPr>
        <a:xfrm flipV="1">
          <a:off x="22160864" y="6654165"/>
          <a:ext cx="0" cy="459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87647</xdr:rowOff>
    </xdr:from>
    <xdr:ext cx="469744" cy="259045"/>
    <xdr:sp macro="" textlink="">
      <xdr:nvSpPr>
        <xdr:cNvPr id="343" name="【認定こども園・幼稚園・保育所】&#10;一人当たり面積最小値テキスト"/>
        <xdr:cNvSpPr txBox="1"/>
      </xdr:nvSpPr>
      <xdr:spPr>
        <a:xfrm>
          <a:off x="22250400"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83820</xdr:rowOff>
    </xdr:from>
    <xdr:to>
      <xdr:col>32</xdr:col>
      <xdr:colOff>276225</xdr:colOff>
      <xdr:row>41</xdr:row>
      <xdr:rowOff>83820</xdr:rowOff>
    </xdr:to>
    <xdr:cxnSp macro="">
      <xdr:nvCxnSpPr>
        <xdr:cNvPr id="344" name="直線コネクタ 343"/>
        <xdr:cNvCxnSpPr/>
      </xdr:nvCxnSpPr>
      <xdr:spPr>
        <a:xfrm>
          <a:off x="22072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85742</xdr:rowOff>
    </xdr:from>
    <xdr:ext cx="469744" cy="259045"/>
    <xdr:sp macro="" textlink="">
      <xdr:nvSpPr>
        <xdr:cNvPr id="345" name="【認定こども園・幼稚園・保育所】&#10;一人当たり面積最大値テキスト"/>
        <xdr:cNvSpPr txBox="1"/>
      </xdr:nvSpPr>
      <xdr:spPr>
        <a:xfrm>
          <a:off x="22250400" y="64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38</xdr:row>
      <xdr:rowOff>139065</xdr:rowOff>
    </xdr:from>
    <xdr:to>
      <xdr:col>32</xdr:col>
      <xdr:colOff>276225</xdr:colOff>
      <xdr:row>38</xdr:row>
      <xdr:rowOff>139065</xdr:rowOff>
    </xdr:to>
    <xdr:cxnSp macro="">
      <xdr:nvCxnSpPr>
        <xdr:cNvPr id="346" name="直線コネクタ 345"/>
        <xdr:cNvCxnSpPr/>
      </xdr:nvCxnSpPr>
      <xdr:spPr>
        <a:xfrm>
          <a:off x="22072600" y="665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62882</xdr:rowOff>
    </xdr:from>
    <xdr:ext cx="469744" cy="259045"/>
    <xdr:sp macro="" textlink="">
      <xdr:nvSpPr>
        <xdr:cNvPr id="347" name="【認定こども園・幼稚園・保育所】&#10;一人当たり面積平均値テキスト"/>
        <xdr:cNvSpPr txBox="1"/>
      </xdr:nvSpPr>
      <xdr:spPr>
        <a:xfrm>
          <a:off x="22250400" y="6920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84455</xdr:rowOff>
    </xdr:from>
    <xdr:to>
      <xdr:col>32</xdr:col>
      <xdr:colOff>238125</xdr:colOff>
      <xdr:row>41</xdr:row>
      <xdr:rowOff>14605</xdr:rowOff>
    </xdr:to>
    <xdr:sp macro="" textlink="">
      <xdr:nvSpPr>
        <xdr:cNvPr id="348" name="フローチャート : 判断 347"/>
        <xdr:cNvSpPr/>
      </xdr:nvSpPr>
      <xdr:spPr>
        <a:xfrm>
          <a:off x="221107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49" name="フローチャート : 判断 348"/>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113030</xdr:rowOff>
    </xdr:from>
    <xdr:to>
      <xdr:col>31</xdr:col>
      <xdr:colOff>85725</xdr:colOff>
      <xdr:row>34</xdr:row>
      <xdr:rowOff>43180</xdr:rowOff>
    </xdr:to>
    <xdr:sp macro="" textlink="">
      <xdr:nvSpPr>
        <xdr:cNvPr id="355" name="円/楕円 354"/>
        <xdr:cNvSpPr/>
      </xdr:nvSpPr>
      <xdr:spPr>
        <a:xfrm>
          <a:off x="21272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56"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59707</xdr:rowOff>
    </xdr:from>
    <xdr:ext cx="469744" cy="259045"/>
    <xdr:sp macro="" textlink="">
      <xdr:nvSpPr>
        <xdr:cNvPr id="357" name="n_1mainValue【認定こども園・幼稚園・保育所】&#10;一人当たり面積"/>
        <xdr:cNvSpPr txBox="1"/>
      </xdr:nvSpPr>
      <xdr:spPr>
        <a:xfrm>
          <a:off x="21075727"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4" name="直線コネクタ 383"/>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5"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6" name="直線コネクタ 385"/>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7"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8" name="直線コネクタ 387"/>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9"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0" name="フローチャート : 判断 38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1" name="フローチャート : 判断 390"/>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81462</xdr:rowOff>
    </xdr:from>
    <xdr:to>
      <xdr:col>22</xdr:col>
      <xdr:colOff>415925</xdr:colOff>
      <xdr:row>56</xdr:row>
      <xdr:rowOff>11612</xdr:rowOff>
    </xdr:to>
    <xdr:sp macro="" textlink="">
      <xdr:nvSpPr>
        <xdr:cNvPr id="397" name="円/楕円 396"/>
        <xdr:cNvSpPr/>
      </xdr:nvSpPr>
      <xdr:spPr>
        <a:xfrm>
          <a:off x="15430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8"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28139</xdr:rowOff>
    </xdr:from>
    <xdr:ext cx="405111" cy="259045"/>
    <xdr:sp macro="" textlink="">
      <xdr:nvSpPr>
        <xdr:cNvPr id="399" name="n_1mainValue【学校施設】&#10;有形固定資産減価償却率"/>
        <xdr:cNvSpPr txBox="1"/>
      </xdr:nvSpPr>
      <xdr:spPr>
        <a:xfrm>
          <a:off x="15266043"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0" name="テキスト ボックス 41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2" name="テキスト ボックス 42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53884</xdr:rowOff>
    </xdr:from>
    <xdr:to>
      <xdr:col>32</xdr:col>
      <xdr:colOff>186689</xdr:colOff>
      <xdr:row>65</xdr:row>
      <xdr:rowOff>32820</xdr:rowOff>
    </xdr:to>
    <xdr:cxnSp macro="">
      <xdr:nvCxnSpPr>
        <xdr:cNvPr id="426" name="直線コネクタ 425"/>
        <xdr:cNvCxnSpPr/>
      </xdr:nvCxnSpPr>
      <xdr:spPr>
        <a:xfrm flipV="1">
          <a:off x="22160864" y="10169434"/>
          <a:ext cx="0" cy="100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36647</xdr:rowOff>
    </xdr:from>
    <xdr:ext cx="469744" cy="259045"/>
    <xdr:sp macro="" textlink="">
      <xdr:nvSpPr>
        <xdr:cNvPr id="427" name="【学校施設】&#10;一人当たり面積最小値テキスト"/>
        <xdr:cNvSpPr txBox="1"/>
      </xdr:nvSpPr>
      <xdr:spPr>
        <a:xfrm>
          <a:off x="22250400" y="111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65</xdr:row>
      <xdr:rowOff>32820</xdr:rowOff>
    </xdr:from>
    <xdr:to>
      <xdr:col>32</xdr:col>
      <xdr:colOff>276225</xdr:colOff>
      <xdr:row>65</xdr:row>
      <xdr:rowOff>32820</xdr:rowOff>
    </xdr:to>
    <xdr:cxnSp macro="">
      <xdr:nvCxnSpPr>
        <xdr:cNvPr id="428" name="直線コネクタ 427"/>
        <xdr:cNvCxnSpPr/>
      </xdr:nvCxnSpPr>
      <xdr:spPr>
        <a:xfrm>
          <a:off x="22072600" y="1117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561</xdr:rowOff>
    </xdr:from>
    <xdr:ext cx="469744" cy="259045"/>
    <xdr:sp macro="" textlink="">
      <xdr:nvSpPr>
        <xdr:cNvPr id="429" name="【学校施設】&#10;一人当たり面積最大値テキスト"/>
        <xdr:cNvSpPr txBox="1"/>
      </xdr:nvSpPr>
      <xdr:spPr>
        <a:xfrm>
          <a:off x="22250400" y="994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59</xdr:row>
      <xdr:rowOff>53884</xdr:rowOff>
    </xdr:from>
    <xdr:to>
      <xdr:col>32</xdr:col>
      <xdr:colOff>276225</xdr:colOff>
      <xdr:row>59</xdr:row>
      <xdr:rowOff>53884</xdr:rowOff>
    </xdr:to>
    <xdr:cxnSp macro="">
      <xdr:nvCxnSpPr>
        <xdr:cNvPr id="430" name="直線コネクタ 429"/>
        <xdr:cNvCxnSpPr/>
      </xdr:nvCxnSpPr>
      <xdr:spPr>
        <a:xfrm>
          <a:off x="22072600" y="1016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47315</xdr:rowOff>
    </xdr:from>
    <xdr:ext cx="469744" cy="259045"/>
    <xdr:sp macro="" textlink="">
      <xdr:nvSpPr>
        <xdr:cNvPr id="431" name="【学校施設】&#10;一人当たり面積平均値テキスト"/>
        <xdr:cNvSpPr txBox="1"/>
      </xdr:nvSpPr>
      <xdr:spPr>
        <a:xfrm>
          <a:off x="22250400" y="1084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68888</xdr:rowOff>
    </xdr:from>
    <xdr:to>
      <xdr:col>32</xdr:col>
      <xdr:colOff>238125</xdr:colOff>
      <xdr:row>63</xdr:row>
      <xdr:rowOff>170488</xdr:rowOff>
    </xdr:to>
    <xdr:sp macro="" textlink="">
      <xdr:nvSpPr>
        <xdr:cNvPr id="432" name="フローチャート : 判断 431"/>
        <xdr:cNvSpPr/>
      </xdr:nvSpPr>
      <xdr:spPr>
        <a:xfrm>
          <a:off x="22110700" y="1087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130937</xdr:rowOff>
    </xdr:from>
    <xdr:to>
      <xdr:col>31</xdr:col>
      <xdr:colOff>85725</xdr:colOff>
      <xdr:row>63</xdr:row>
      <xdr:rowOff>61087</xdr:rowOff>
    </xdr:to>
    <xdr:sp macro="" textlink="">
      <xdr:nvSpPr>
        <xdr:cNvPr id="433" name="フローチャート : 判断 432"/>
        <xdr:cNvSpPr/>
      </xdr:nvSpPr>
      <xdr:spPr>
        <a:xfrm>
          <a:off x="21272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111833</xdr:rowOff>
    </xdr:from>
    <xdr:to>
      <xdr:col>31</xdr:col>
      <xdr:colOff>85725</xdr:colOff>
      <xdr:row>56</xdr:row>
      <xdr:rowOff>41983</xdr:rowOff>
    </xdr:to>
    <xdr:sp macro="" textlink="">
      <xdr:nvSpPr>
        <xdr:cNvPr id="439" name="円/楕円 438"/>
        <xdr:cNvSpPr/>
      </xdr:nvSpPr>
      <xdr:spPr>
        <a:xfrm>
          <a:off x="21272500" y="95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52214</xdr:rowOff>
    </xdr:from>
    <xdr:ext cx="469744" cy="259045"/>
    <xdr:sp macro="" textlink="">
      <xdr:nvSpPr>
        <xdr:cNvPr id="440" name="n_1aveValue【学校施設】&#10;一人当たり面積"/>
        <xdr:cNvSpPr txBox="1"/>
      </xdr:nvSpPr>
      <xdr:spPr>
        <a:xfrm>
          <a:off x="21075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58510</xdr:rowOff>
    </xdr:from>
    <xdr:ext cx="534377" cy="259045"/>
    <xdr:sp macro="" textlink="">
      <xdr:nvSpPr>
        <xdr:cNvPr id="441" name="n_1mainValue【学校施設】&#10;一人当たり面積"/>
        <xdr:cNvSpPr txBox="1"/>
      </xdr:nvSpPr>
      <xdr:spPr>
        <a:xfrm>
          <a:off x="21043410" y="931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8" name="直線コネクタ 4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9" name="テキスト ボックス 4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0" name="直線コネクタ 4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1" name="テキスト ボックス 4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2" name="直線コネクタ 4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3" name="テキスト ボックス 4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4" name="直線コネクタ 4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5" name="テキスト ボックス 4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6" name="直線コネクタ 4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7" name="テキスト ボックス 4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8" name="直線コネクタ 4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9" name="テキスト ボックス 4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3" name="直線コネクタ 482"/>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4"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5" name="直線コネクタ 48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6"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7" name="直線コネクタ 486"/>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8"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9" name="フローチャート : 判断 488"/>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90" name="フローチャート : 判断 489"/>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131536</xdr:rowOff>
    </xdr:from>
    <xdr:to>
      <xdr:col>22</xdr:col>
      <xdr:colOff>415925</xdr:colOff>
      <xdr:row>100</xdr:row>
      <xdr:rowOff>61686</xdr:rowOff>
    </xdr:to>
    <xdr:sp macro="" textlink="">
      <xdr:nvSpPr>
        <xdr:cNvPr id="496" name="円/楕円 495"/>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97"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78213</xdr:rowOff>
    </xdr:from>
    <xdr:ext cx="405111" cy="259045"/>
    <xdr:sp macro="" textlink="">
      <xdr:nvSpPr>
        <xdr:cNvPr id="498" name="n_1mainValue【公民館】&#10;有形固定資産減価償却率"/>
        <xdr:cNvSpPr txBox="1"/>
      </xdr:nvSpPr>
      <xdr:spPr>
        <a:xfrm>
          <a:off x="15266043"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9" name="直線コネクタ 5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0" name="テキスト ボックス 5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1" name="直線コネクタ 5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2" name="テキスト ボックス 5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3" name="直線コネクタ 5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4" name="テキスト ボックス 5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5" name="直線コネクタ 5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6" name="テキスト ボックス 5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20" name="直線コネクタ 519"/>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21"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2" name="直線コネクタ 52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3"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4" name="直線コネクタ 523"/>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5"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6" name="フローチャート : 判断 525"/>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7" name="フローチャート : 判断 526"/>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43231</xdr:rowOff>
    </xdr:from>
    <xdr:to>
      <xdr:col>31</xdr:col>
      <xdr:colOff>85725</xdr:colOff>
      <xdr:row>106</xdr:row>
      <xdr:rowOff>144831</xdr:rowOff>
    </xdr:to>
    <xdr:sp macro="" textlink="">
      <xdr:nvSpPr>
        <xdr:cNvPr id="533" name="円/楕円 532"/>
        <xdr:cNvSpPr/>
      </xdr:nvSpPr>
      <xdr:spPr>
        <a:xfrm>
          <a:off x="21272500" y="182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34"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161358</xdr:rowOff>
    </xdr:from>
    <xdr:ext cx="469744" cy="259045"/>
    <xdr:sp macro="" textlink="">
      <xdr:nvSpPr>
        <xdr:cNvPr id="535" name="n_1mainValue【公民館】&#10;一人当たり面積"/>
        <xdr:cNvSpPr txBox="1"/>
      </xdr:nvSpPr>
      <xdr:spPr>
        <a:xfrm>
          <a:off x="21075727" y="179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有形固定資産減価償却率は道路を除き、学校施設・公営住宅等すべてにおいて類似団体よりかなり高い数値にある。一部の施設については、築</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40</a:t>
          </a:r>
          <a:r>
            <a:rPr kumimoji="1" lang="ja-JP" altLang="en-US" sz="1300">
              <a:latin typeface="ＭＳ Ｐゴシック"/>
            </a:rPr>
            <a:t>年以上が経過しているものもあるため、今後、個別施設計画を策定し、更新や統廃合、長寿命化などを計画的に進めていく必要がある。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60" name="テキスト ボックス 5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0" name="テキスト ボックス 6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52251</xdr:rowOff>
    </xdr:from>
    <xdr:to>
      <xdr:col>6</xdr:col>
      <xdr:colOff>510540</xdr:colOff>
      <xdr:row>64</xdr:row>
      <xdr:rowOff>84909</xdr:rowOff>
    </xdr:to>
    <xdr:cxnSp macro="">
      <xdr:nvCxnSpPr>
        <xdr:cNvPr id="74" name="直線コネクタ 73"/>
        <xdr:cNvCxnSpPr/>
      </xdr:nvCxnSpPr>
      <xdr:spPr>
        <a:xfrm flipV="1">
          <a:off x="4634865" y="9824901"/>
          <a:ext cx="0" cy="123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88736</xdr:rowOff>
    </xdr:from>
    <xdr:ext cx="340478" cy="259045"/>
    <xdr:sp macro="" textlink="">
      <xdr:nvSpPr>
        <xdr:cNvPr id="75" name="【体育館・プール】&#10;有形固定資産減価償却率最小値テキスト"/>
        <xdr:cNvSpPr txBox="1"/>
      </xdr:nvSpPr>
      <xdr:spPr>
        <a:xfrm>
          <a:off x="4724400" y="11061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84909</xdr:rowOff>
    </xdr:from>
    <xdr:to>
      <xdr:col>6</xdr:col>
      <xdr:colOff>600075</xdr:colOff>
      <xdr:row>64</xdr:row>
      <xdr:rowOff>84909</xdr:rowOff>
    </xdr:to>
    <xdr:cxnSp macro="">
      <xdr:nvCxnSpPr>
        <xdr:cNvPr id="76" name="直線コネクタ 75"/>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170378</xdr:rowOff>
    </xdr:from>
    <xdr:ext cx="405111" cy="259045"/>
    <xdr:sp macro="" textlink="">
      <xdr:nvSpPr>
        <xdr:cNvPr id="77" name="【体育館・プール】&#10;有形固定資産減価償却率最大値テキスト"/>
        <xdr:cNvSpPr txBox="1"/>
      </xdr:nvSpPr>
      <xdr:spPr>
        <a:xfrm>
          <a:off x="4724400" y="960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57</xdr:row>
      <xdr:rowOff>52251</xdr:rowOff>
    </xdr:from>
    <xdr:to>
      <xdr:col>6</xdr:col>
      <xdr:colOff>600075</xdr:colOff>
      <xdr:row>57</xdr:row>
      <xdr:rowOff>52251</xdr:rowOff>
    </xdr:to>
    <xdr:cxnSp macro="">
      <xdr:nvCxnSpPr>
        <xdr:cNvPr id="78" name="直線コネクタ 77"/>
        <xdr:cNvCxnSpPr/>
      </xdr:nvCxnSpPr>
      <xdr:spPr>
        <a:xfrm>
          <a:off x="4546600" y="982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15801</xdr:rowOff>
    </xdr:from>
    <xdr:ext cx="405111" cy="259045"/>
    <xdr:sp macro="" textlink="">
      <xdr:nvSpPr>
        <xdr:cNvPr id="79" name="【体育館・プール】&#10;有形固定資産減価償却率平均値テキスト"/>
        <xdr:cNvSpPr txBox="1"/>
      </xdr:nvSpPr>
      <xdr:spPr>
        <a:xfrm>
          <a:off x="4724400" y="995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37374</xdr:rowOff>
    </xdr:from>
    <xdr:to>
      <xdr:col>6</xdr:col>
      <xdr:colOff>561975</xdr:colOff>
      <xdr:row>58</xdr:row>
      <xdr:rowOff>138974</xdr:rowOff>
    </xdr:to>
    <xdr:sp macro="" textlink="">
      <xdr:nvSpPr>
        <xdr:cNvPr id="80" name="フローチャート : 判断 79"/>
        <xdr:cNvSpPr/>
      </xdr:nvSpPr>
      <xdr:spPr>
        <a:xfrm>
          <a:off x="45847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53703</xdr:rowOff>
    </xdr:from>
    <xdr:to>
      <xdr:col>5</xdr:col>
      <xdr:colOff>409575</xdr:colOff>
      <xdr:row>59</xdr:row>
      <xdr:rowOff>155303</xdr:rowOff>
    </xdr:to>
    <xdr:sp macro="" textlink="">
      <xdr:nvSpPr>
        <xdr:cNvPr id="81" name="フローチャート : 判断 80"/>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146430</xdr:rowOff>
    </xdr:from>
    <xdr:ext cx="405111" cy="259045"/>
    <xdr:sp macro="" textlink="">
      <xdr:nvSpPr>
        <xdr:cNvPr id="82" name="n_1aveValue【体育館・プール】&#10;有形固定資産減価償却率"/>
        <xdr:cNvSpPr txBox="1"/>
      </xdr:nvSpPr>
      <xdr:spPr>
        <a:xfrm>
          <a:off x="3582043"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40640</xdr:rowOff>
    </xdr:from>
    <xdr:to>
      <xdr:col>5</xdr:col>
      <xdr:colOff>409575</xdr:colOff>
      <xdr:row>56</xdr:row>
      <xdr:rowOff>142240</xdr:rowOff>
    </xdr:to>
    <xdr:sp macro="" textlink="">
      <xdr:nvSpPr>
        <xdr:cNvPr id="88" name="円/楕円 87"/>
        <xdr:cNvSpPr/>
      </xdr:nvSpPr>
      <xdr:spPr>
        <a:xfrm>
          <a:off x="3746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158767</xdr:rowOff>
    </xdr:from>
    <xdr:ext cx="405111" cy="259045"/>
    <xdr:sp macro="" textlink="">
      <xdr:nvSpPr>
        <xdr:cNvPr id="89" name="n_1mainValue【体育館・プール】&#10;有形固定資産減価償却率"/>
        <xdr:cNvSpPr txBox="1"/>
      </xdr:nvSpPr>
      <xdr:spPr>
        <a:xfrm>
          <a:off x="3582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1" name="直線コネクタ 1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2" name="テキスト ボックス 1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3" name="直線コネクタ 1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4" name="テキスト ボックス 1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5" name="直線コネクタ 1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6" name="テキスト ボックス 1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7" name="直線コネクタ 1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8" name="テキスト ボックス 1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2" name="直線コネクタ 111"/>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3"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4" name="直線コネクタ 11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5"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6" name="直線コネクタ 115"/>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7"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8" name="フローチャート : 判断 117"/>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16866</xdr:rowOff>
    </xdr:from>
    <xdr:to>
      <xdr:col>14</xdr:col>
      <xdr:colOff>79375</xdr:colOff>
      <xdr:row>62</xdr:row>
      <xdr:rowOff>118466</xdr:rowOff>
    </xdr:to>
    <xdr:sp macro="" textlink="">
      <xdr:nvSpPr>
        <xdr:cNvPr id="119" name="フローチャート : 判断 118"/>
        <xdr:cNvSpPr/>
      </xdr:nvSpPr>
      <xdr:spPr>
        <a:xfrm>
          <a:off x="9588500" y="1064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20" name="n_1aveValue【体育館・プール】&#10;一人当たり面積"/>
        <xdr:cNvSpPr txBox="1"/>
      </xdr:nvSpPr>
      <xdr:spPr>
        <a:xfrm>
          <a:off x="9391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167284</xdr:rowOff>
    </xdr:from>
    <xdr:to>
      <xdr:col>14</xdr:col>
      <xdr:colOff>79375</xdr:colOff>
      <xdr:row>60</xdr:row>
      <xdr:rowOff>97434</xdr:rowOff>
    </xdr:to>
    <xdr:sp macro="" textlink="">
      <xdr:nvSpPr>
        <xdr:cNvPr id="126" name="円/楕円 125"/>
        <xdr:cNvSpPr/>
      </xdr:nvSpPr>
      <xdr:spPr>
        <a:xfrm>
          <a:off x="9588500" y="10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113961</xdr:rowOff>
    </xdr:from>
    <xdr:ext cx="469744" cy="259045"/>
    <xdr:sp macro="" textlink="">
      <xdr:nvSpPr>
        <xdr:cNvPr id="127" name="n_1mainValue【体育館・プール】&#10;一人当たり面積"/>
        <xdr:cNvSpPr txBox="1"/>
      </xdr:nvSpPr>
      <xdr:spPr>
        <a:xfrm>
          <a:off x="9391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6" name="直線コネクタ 1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7" name="テキスト ボックス 18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8" name="直線コネクタ 1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9" name="テキスト ボックス 1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0" name="直線コネクタ 1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1" name="テキスト ボックス 1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2" name="直線コネクタ 1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3" name="テキスト ボックス 1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4" name="直線コネクタ 1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5" name="テキスト ボックス 1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6" name="直線コネクタ 1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7" name="テキスト ボックス 1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99" name="直線コネクタ 198"/>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200"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201" name="直線コネクタ 20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02"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03" name="直線コネクタ 202"/>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04"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05" name="フローチャート : 判断 20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206" name="フローチャート : 判断 205"/>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207" name="n_1aveValue【保健センター・保健所】&#10;有形固定資産減価償却率"/>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8" name="テキスト ボックス 2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9" name="テキスト ボックス 2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0" name="テキスト ボックス 2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1" name="テキスト ボックス 2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2" name="テキスト ボックス 2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128270</xdr:rowOff>
    </xdr:from>
    <xdr:to>
      <xdr:col>22</xdr:col>
      <xdr:colOff>415925</xdr:colOff>
      <xdr:row>59</xdr:row>
      <xdr:rowOff>58420</xdr:rowOff>
    </xdr:to>
    <xdr:sp macro="" textlink="">
      <xdr:nvSpPr>
        <xdr:cNvPr id="213" name="円/楕円 212"/>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74947</xdr:rowOff>
    </xdr:from>
    <xdr:ext cx="405111" cy="259045"/>
    <xdr:sp macro="" textlink="">
      <xdr:nvSpPr>
        <xdr:cNvPr id="214" name="n_1mainValue【保健センター・保健所】&#10;有形固定資産減価償却率"/>
        <xdr:cNvSpPr txBox="1"/>
      </xdr:nvSpPr>
      <xdr:spPr>
        <a:xfrm>
          <a:off x="15266043"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5" name="正方形/長方形 2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6" name="正方形/長方形 2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7" name="正方形/長方形 2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8" name="正方形/長方形 2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9" name="正方形/長方形 2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0" name="正方形/長方形 2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1" name="正方形/長方形 2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2" name="正方形/長方形 2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3" name="テキスト ボックス 2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4" name="直線コネクタ 2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5" name="直線コネクタ 2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6" name="テキスト ボックス 2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27" name="直線コネクタ 2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28" name="テキスト ボックス 2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29" name="直線コネクタ 2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0" name="テキスト ボックス 2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1" name="直線コネクタ 2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2" name="テキスト ボックス 2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3" name="直線コネクタ 2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4" name="テキスト ボックス 2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5" name="直線コネクタ 2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6" name="テキスト ボックス 2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7" name="直線コネクタ 2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8" name="テキスト ボックス 2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63</xdr:row>
      <xdr:rowOff>52251</xdr:rowOff>
    </xdr:from>
    <xdr:to>
      <xdr:col>32</xdr:col>
      <xdr:colOff>186689</xdr:colOff>
      <xdr:row>64</xdr:row>
      <xdr:rowOff>76418</xdr:rowOff>
    </xdr:to>
    <xdr:cxnSp macro="">
      <xdr:nvCxnSpPr>
        <xdr:cNvPr id="240" name="直線コネクタ 239"/>
        <xdr:cNvCxnSpPr/>
      </xdr:nvCxnSpPr>
      <xdr:spPr>
        <a:xfrm flipV="1">
          <a:off x="22160864" y="10853601"/>
          <a:ext cx="0" cy="19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80245</xdr:rowOff>
    </xdr:from>
    <xdr:ext cx="469744" cy="259045"/>
    <xdr:sp macro="" textlink="">
      <xdr:nvSpPr>
        <xdr:cNvPr id="241" name="【保健センター・保健所】&#10;一人当たり面積最小値テキスト"/>
        <xdr:cNvSpPr txBox="1"/>
      </xdr:nvSpPr>
      <xdr:spPr>
        <a:xfrm>
          <a:off x="22250400" y="1105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76418</xdr:rowOff>
    </xdr:from>
    <xdr:to>
      <xdr:col>32</xdr:col>
      <xdr:colOff>276225</xdr:colOff>
      <xdr:row>64</xdr:row>
      <xdr:rowOff>76418</xdr:rowOff>
    </xdr:to>
    <xdr:cxnSp macro="">
      <xdr:nvCxnSpPr>
        <xdr:cNvPr id="242" name="直線コネクタ 241"/>
        <xdr:cNvCxnSpPr/>
      </xdr:nvCxnSpPr>
      <xdr:spPr>
        <a:xfrm>
          <a:off x="22072600" y="1104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170378</xdr:rowOff>
    </xdr:from>
    <xdr:ext cx="469744" cy="259045"/>
    <xdr:sp macro="" textlink="">
      <xdr:nvSpPr>
        <xdr:cNvPr id="243" name="【保健センター・保健所】&#10;一人当たり面積最大値テキスト"/>
        <xdr:cNvSpPr txBox="1"/>
      </xdr:nvSpPr>
      <xdr:spPr>
        <a:xfrm>
          <a:off x="22250400" y="1062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63</xdr:row>
      <xdr:rowOff>52251</xdr:rowOff>
    </xdr:from>
    <xdr:to>
      <xdr:col>32</xdr:col>
      <xdr:colOff>276225</xdr:colOff>
      <xdr:row>63</xdr:row>
      <xdr:rowOff>52251</xdr:rowOff>
    </xdr:to>
    <xdr:cxnSp macro="">
      <xdr:nvCxnSpPr>
        <xdr:cNvPr id="244" name="直線コネクタ 243"/>
        <xdr:cNvCxnSpPr/>
      </xdr:nvCxnSpPr>
      <xdr:spPr>
        <a:xfrm>
          <a:off x="22072600" y="108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124550</xdr:rowOff>
    </xdr:from>
    <xdr:ext cx="469744" cy="259045"/>
    <xdr:sp macro="" textlink="">
      <xdr:nvSpPr>
        <xdr:cNvPr id="245" name="【保健センター・保健所】&#10;一人当たり面積平均値テキスト"/>
        <xdr:cNvSpPr txBox="1"/>
      </xdr:nvSpPr>
      <xdr:spPr>
        <a:xfrm>
          <a:off x="22250400" y="1092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146123</xdr:rowOff>
    </xdr:from>
    <xdr:to>
      <xdr:col>32</xdr:col>
      <xdr:colOff>238125</xdr:colOff>
      <xdr:row>64</xdr:row>
      <xdr:rowOff>76273</xdr:rowOff>
    </xdr:to>
    <xdr:sp macro="" textlink="">
      <xdr:nvSpPr>
        <xdr:cNvPr id="246" name="フローチャート : 判断 245"/>
        <xdr:cNvSpPr/>
      </xdr:nvSpPr>
      <xdr:spPr>
        <a:xfrm>
          <a:off x="22110700" y="109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139918</xdr:rowOff>
    </xdr:from>
    <xdr:to>
      <xdr:col>31</xdr:col>
      <xdr:colOff>85725</xdr:colOff>
      <xdr:row>64</xdr:row>
      <xdr:rowOff>70068</xdr:rowOff>
    </xdr:to>
    <xdr:sp macro="" textlink="">
      <xdr:nvSpPr>
        <xdr:cNvPr id="247" name="フローチャート : 判断 246"/>
        <xdr:cNvSpPr/>
      </xdr:nvSpPr>
      <xdr:spPr>
        <a:xfrm>
          <a:off x="21272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61195</xdr:rowOff>
    </xdr:from>
    <xdr:ext cx="469744" cy="259045"/>
    <xdr:sp macro="" textlink="">
      <xdr:nvSpPr>
        <xdr:cNvPr id="248" name="n_1aveValue【保健センター・保健所】&#10;一人当たり面積"/>
        <xdr:cNvSpPr txBox="1"/>
      </xdr:nvSpPr>
      <xdr:spPr>
        <a:xfrm>
          <a:off x="210757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9" name="テキスト ボックス 2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0" name="テキスト ボックス 2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1" name="テキスト ボックス 2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2" name="テキスト ボックス 2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3" name="テキスト ボックス 2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41946</xdr:rowOff>
    </xdr:from>
    <xdr:to>
      <xdr:col>31</xdr:col>
      <xdr:colOff>85725</xdr:colOff>
      <xdr:row>56</xdr:row>
      <xdr:rowOff>143546</xdr:rowOff>
    </xdr:to>
    <xdr:sp macro="" textlink="">
      <xdr:nvSpPr>
        <xdr:cNvPr id="254" name="円/楕円 253"/>
        <xdr:cNvSpPr/>
      </xdr:nvSpPr>
      <xdr:spPr>
        <a:xfrm>
          <a:off x="21272500" y="96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160073</xdr:rowOff>
    </xdr:from>
    <xdr:ext cx="469744" cy="259045"/>
    <xdr:sp macro="" textlink="">
      <xdr:nvSpPr>
        <xdr:cNvPr id="255" name="n_1mainValue【保健センター・保健所】&#10;一人当たり面積"/>
        <xdr:cNvSpPr txBox="1"/>
      </xdr:nvSpPr>
      <xdr:spPr>
        <a:xfrm>
          <a:off x="21075727" y="94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2" name="直線コネクタ 2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3" name="テキスト ボックス 2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4" name="直線コネクタ 2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5" name="テキスト ボックス 2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6" name="直線コネクタ 2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7" name="テキスト ボックス 2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8" name="直線コネクタ 2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9" name="テキスト ボックス 2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90" name="直線コネクタ 2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1" name="テキスト ボックス 2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2" name="直線コネクタ 2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3" name="テキスト ボックス 2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4" name="直線コネクタ 2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5" name="テキスト ボックス 2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97" name="直線コネクタ 296"/>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98"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99" name="直線コネクタ 298"/>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00"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01" name="直線コネクタ 300"/>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02"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03" name="フローチャート : 判断 30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04" name="フローチャート : 判断 303"/>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05"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6" name="テキスト ボックス 3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7" name="テキスト ボックス 3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8" name="テキスト ボックス 3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9" name="テキスト ボックス 3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0" name="テキスト ボックス 3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156029</xdr:rowOff>
    </xdr:from>
    <xdr:to>
      <xdr:col>22</xdr:col>
      <xdr:colOff>415925</xdr:colOff>
      <xdr:row>101</xdr:row>
      <xdr:rowOff>86179</xdr:rowOff>
    </xdr:to>
    <xdr:sp macro="" textlink="">
      <xdr:nvSpPr>
        <xdr:cNvPr id="311" name="円/楕円 310"/>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102706</xdr:rowOff>
    </xdr:from>
    <xdr:ext cx="405111" cy="259045"/>
    <xdr:sp macro="" textlink="">
      <xdr:nvSpPr>
        <xdr:cNvPr id="312" name="n_1mainValue【庁舎】&#10;有形固定資産減価償却率"/>
        <xdr:cNvSpPr txBox="1"/>
      </xdr:nvSpPr>
      <xdr:spPr>
        <a:xfrm>
          <a:off x="15266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3" name="正方形/長方形 3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4" name="正方形/長方形 3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5" name="正方形/長方形 3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6" name="正方形/長方形 3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7" name="正方形/長方形 3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8" name="正方形/長方形 3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9" name="正方形/長方形 3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0" name="正方形/長方形 3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1" name="テキスト ボックス 3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2" name="直線コネクタ 3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3" name="テキスト ボックス 3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24" name="直線コネクタ 3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5" name="テキスト ボックス 3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6" name="直線コネクタ 3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7" name="テキスト ボックス 3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8" name="直線コネクタ 3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29" name="テキスト ボックス 3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0" name="直線コネクタ 3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1" name="テキスト ボックス 3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2" name="直線コネクタ 3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3" name="テキスト ボックス 3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4" name="直線コネクタ 3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5" name="テキスト ボックス 3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37" name="直線コネクタ 336"/>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38"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339" name="直線コネクタ 338"/>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340"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341" name="直線コネクタ 340"/>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342"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343" name="フローチャート : 判断 342"/>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344" name="フローチャート : 判断 343"/>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345"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6" name="テキスト ボックス 3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7" name="テキスト ボックス 3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8" name="テキスト ボックス 3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9" name="テキスト ボックス 3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0" name="テキスト ボックス 3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125730</xdr:rowOff>
    </xdr:from>
    <xdr:to>
      <xdr:col>31</xdr:col>
      <xdr:colOff>85725</xdr:colOff>
      <xdr:row>100</xdr:row>
      <xdr:rowOff>55880</xdr:rowOff>
    </xdr:to>
    <xdr:sp macro="" textlink="">
      <xdr:nvSpPr>
        <xdr:cNvPr id="351" name="円/楕円 350"/>
        <xdr:cNvSpPr/>
      </xdr:nvSpPr>
      <xdr:spPr>
        <a:xfrm>
          <a:off x="21272500" y="170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72407</xdr:rowOff>
    </xdr:from>
    <xdr:ext cx="469744" cy="259045"/>
    <xdr:sp macro="" textlink="">
      <xdr:nvSpPr>
        <xdr:cNvPr id="352" name="n_1mainValue【庁舎】&#10;一人当たり面積"/>
        <xdr:cNvSpPr txBox="1"/>
      </xdr:nvSpPr>
      <xdr:spPr>
        <a:xfrm>
          <a:off x="21075727"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3" name="正方形/長方形 3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4" name="正方形/長方形 3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5" name="テキスト ボックス 3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有形固定資産減価償却率が大幅に高くなっているのは、体育館・プールと庁舎である。これらの施設はすべて４０年以上前に建築されており、老朽化がみられることから、修繕・更新等の必要がある。今後、個別施設計画を策定し、適正な管理を推進し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全国平均を上回る高齢化率や、人口減少・固定資産評価額の低下による個人・法人関係の減収に加え、村内の基幹産業である林業を中心に産業の活性化が望めないことから、財政基盤が弱く、類似団体平均を下回っている。</a:t>
          </a:r>
          <a:r>
            <a:rPr lang="ja-JP" altLang="ja-JP" sz="1100">
              <a:solidFill>
                <a:schemeClr val="dk1"/>
              </a:solidFill>
              <a:latin typeface="+mn-lt"/>
              <a:ea typeface="+mn-ea"/>
              <a:cs typeface="+mn-cs"/>
            </a:rPr>
            <a:t>引き続き、退職勧奨及び新規採用の抑制等による人件費の削減、投資的経費の抑制と徹底的な歳出の削減に取り組み、住民サービスの低下を回避することを考慮しながら行政の効率化を目指し、財政の健全化を図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9737</xdr:rowOff>
    </xdr:to>
    <xdr:cxnSp macro="">
      <xdr:nvCxnSpPr>
        <xdr:cNvPr id="70" name="直線コネクタ 69"/>
        <xdr:cNvCxnSpPr/>
      </xdr:nvCxnSpPr>
      <xdr:spPr>
        <a:xfrm flipV="1">
          <a:off x="3225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1694</xdr:rowOff>
    </xdr:from>
    <xdr:to>
      <xdr:col>4</xdr:col>
      <xdr:colOff>482600</xdr:colOff>
      <xdr:row>45</xdr:row>
      <xdr:rowOff>9737</xdr:rowOff>
    </xdr:to>
    <xdr:cxnSp macro="">
      <xdr:nvCxnSpPr>
        <xdr:cNvPr id="73" name="直線コネクタ 72"/>
        <xdr:cNvCxnSpPr/>
      </xdr:nvCxnSpPr>
      <xdr:spPr>
        <a:xfrm>
          <a:off x="2336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45</xdr:row>
      <xdr:rowOff>1694</xdr:rowOff>
    </xdr:to>
    <xdr:cxnSp macro="">
      <xdr:nvCxnSpPr>
        <xdr:cNvPr id="76" name="直線コネクタ 75"/>
        <xdr:cNvCxnSpPr/>
      </xdr:nvCxnSpPr>
      <xdr:spPr>
        <a:xfrm>
          <a:off x="1447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130387</xdr:rowOff>
    </xdr:from>
    <xdr:to>
      <xdr:col>4</xdr:col>
      <xdr:colOff>533400</xdr:colOff>
      <xdr:row>45</xdr:row>
      <xdr:rowOff>60537</xdr:rowOff>
    </xdr:to>
    <xdr:sp macro="" textlink="">
      <xdr:nvSpPr>
        <xdr:cNvPr id="90" name="円/楕円 89"/>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45314</xdr:rowOff>
    </xdr:from>
    <xdr:ext cx="762000" cy="259045"/>
    <xdr:sp macro="" textlink="">
      <xdr:nvSpPr>
        <xdr:cNvPr id="91" name="テキスト ボックス 90"/>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122344</xdr:rowOff>
    </xdr:from>
    <xdr:to>
      <xdr:col>3</xdr:col>
      <xdr:colOff>330200</xdr:colOff>
      <xdr:row>45</xdr:row>
      <xdr:rowOff>52494</xdr:rowOff>
    </xdr:to>
    <xdr:sp macro="" textlink="">
      <xdr:nvSpPr>
        <xdr:cNvPr id="92" name="円/楕円 91"/>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37271</xdr:rowOff>
    </xdr:from>
    <xdr:ext cx="762000" cy="259045"/>
    <xdr:sp macro="" textlink="">
      <xdr:nvSpPr>
        <xdr:cNvPr id="93" name="テキスト ボックス 92"/>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歳出においては、</a:t>
          </a:r>
          <a:r>
            <a:rPr kumimoji="1" lang="ja-JP" altLang="ja-JP" sz="1100">
              <a:solidFill>
                <a:schemeClr val="dk1"/>
              </a:solidFill>
              <a:latin typeface="+mn-lt"/>
              <a:ea typeface="+mn-ea"/>
              <a:cs typeface="+mn-cs"/>
            </a:rPr>
            <a:t>前年度と比較する</a:t>
          </a:r>
          <a:r>
            <a:rPr kumimoji="1" lang="ja-JP" altLang="en-US" sz="1100">
              <a:solidFill>
                <a:schemeClr val="dk1"/>
              </a:solidFill>
              <a:latin typeface="+mn-lt"/>
              <a:ea typeface="+mn-ea"/>
              <a:cs typeface="+mn-cs"/>
            </a:rPr>
            <a:t>と、物件費の増加は見られるが他の経常一般財源については減少している。しかしながら</a:t>
          </a:r>
          <a:r>
            <a:rPr kumimoji="1" lang="ja-JP" altLang="ja-JP" sz="1100">
              <a:solidFill>
                <a:schemeClr val="dk1"/>
              </a:solidFill>
              <a:latin typeface="+mn-lt"/>
              <a:ea typeface="+mn-ea"/>
              <a:cs typeface="+mn-cs"/>
            </a:rPr>
            <a:t>、</a:t>
          </a:r>
          <a:r>
            <a:rPr lang="ja-JP" altLang="ja-JP" sz="1100" b="0" i="0" baseline="0">
              <a:solidFill>
                <a:schemeClr val="dk1"/>
              </a:solidFill>
              <a:latin typeface="+mn-lt"/>
              <a:ea typeface="+mn-ea"/>
              <a:cs typeface="+mn-cs"/>
            </a:rPr>
            <a:t>歳入において</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、唯一の依存財源である地方交付税が前年度比</a:t>
          </a:r>
          <a:r>
            <a:rPr lang="en-US" altLang="ja-JP" sz="1100" b="0" i="0" baseline="0">
              <a:solidFill>
                <a:schemeClr val="dk1"/>
              </a:solidFill>
              <a:latin typeface="+mn-lt"/>
              <a:ea typeface="+mn-ea"/>
              <a:cs typeface="+mn-cs"/>
            </a:rPr>
            <a:t>9.0%</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額となり、経常一般財源が</a:t>
          </a:r>
          <a:r>
            <a:rPr lang="ja-JP" altLang="en-US" sz="1100" b="0" i="0" baseline="0">
              <a:solidFill>
                <a:schemeClr val="dk1"/>
              </a:solidFill>
              <a:latin typeface="+mn-lt"/>
              <a:ea typeface="+mn-ea"/>
              <a:cs typeface="+mn-cs"/>
            </a:rPr>
            <a:t>大幅に減少</a:t>
          </a:r>
          <a:r>
            <a:rPr lang="ja-JP" altLang="ja-JP" sz="1100" b="0" i="0" baseline="0">
              <a:solidFill>
                <a:schemeClr val="dk1"/>
              </a:solidFill>
              <a:latin typeface="+mn-lt"/>
              <a:ea typeface="+mn-ea"/>
              <a:cs typeface="+mn-cs"/>
            </a:rPr>
            <a:t>していること</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、経常収支比率は</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している。</a:t>
          </a:r>
          <a:r>
            <a:rPr lang="ja-JP" altLang="en-US" sz="1100" b="0" i="0" baseline="0">
              <a:solidFill>
                <a:schemeClr val="dk1"/>
              </a:solidFill>
              <a:latin typeface="+mn-lt"/>
              <a:ea typeface="+mn-ea"/>
              <a:cs typeface="+mn-cs"/>
            </a:rPr>
            <a:t>地方交付税が減額していく中、唯一の</a:t>
          </a:r>
          <a:r>
            <a:rPr lang="ja-JP" altLang="ja-JP" sz="1100" b="0" i="0" baseline="0">
              <a:solidFill>
                <a:schemeClr val="dk1"/>
              </a:solidFill>
              <a:latin typeface="+mn-lt"/>
              <a:ea typeface="+mn-ea"/>
              <a:cs typeface="+mn-cs"/>
            </a:rPr>
            <a:t>自主財源</a:t>
          </a:r>
          <a:r>
            <a:rPr lang="ja-JP" altLang="en-US" sz="1100" b="0" i="0" baseline="0">
              <a:solidFill>
                <a:schemeClr val="dk1"/>
              </a:solidFill>
              <a:latin typeface="+mn-lt"/>
              <a:ea typeface="+mn-ea"/>
              <a:cs typeface="+mn-cs"/>
            </a:rPr>
            <a:t>である</a:t>
          </a:r>
          <a:r>
            <a:rPr lang="ja-JP" altLang="ja-JP" sz="1100" b="0" i="0" baseline="0">
              <a:solidFill>
                <a:schemeClr val="dk1"/>
              </a:solidFill>
              <a:latin typeface="+mn-lt"/>
              <a:ea typeface="+mn-ea"/>
              <a:cs typeface="+mn-cs"/>
            </a:rPr>
            <a:t>村税収入の割合は決算額のわずか</a:t>
          </a:r>
          <a:r>
            <a:rPr lang="en-US" altLang="ja-JP" sz="1100" b="0" i="0" baseline="0">
              <a:solidFill>
                <a:schemeClr val="dk1"/>
              </a:solidFill>
              <a:latin typeface="+mn-lt"/>
              <a:ea typeface="+mn-ea"/>
              <a:cs typeface="+mn-cs"/>
            </a:rPr>
            <a:t>5.7</a:t>
          </a:r>
          <a:r>
            <a:rPr lang="ja-JP" altLang="ja-JP" sz="1100" b="0" i="0" baseline="0">
              <a:solidFill>
                <a:schemeClr val="dk1"/>
              </a:solidFill>
              <a:latin typeface="+mn-lt"/>
              <a:ea typeface="+mn-ea"/>
              <a:cs typeface="+mn-cs"/>
            </a:rPr>
            <a:t>％で</a:t>
          </a:r>
          <a:r>
            <a:rPr lang="ja-JP" altLang="en-US" sz="1100" b="0" i="0" baseline="0">
              <a:solidFill>
                <a:schemeClr val="dk1"/>
              </a:solidFill>
              <a:latin typeface="+mn-lt"/>
              <a:ea typeface="+mn-ea"/>
              <a:cs typeface="+mn-cs"/>
            </a:rPr>
            <a:t>あり</a:t>
          </a:r>
          <a:r>
            <a:rPr lang="ja-JP" altLang="ja-JP" sz="1100" b="0" i="0" baseline="0">
              <a:solidFill>
                <a:schemeClr val="dk1"/>
              </a:solidFill>
              <a:latin typeface="+mn-lt"/>
              <a:ea typeface="+mn-ea"/>
              <a:cs typeface="+mn-cs"/>
            </a:rPr>
            <a:t>、決して楽観できる状況ではないと思われる。今後も、人件費の削減、公債費残高の縮減、事務事業の見直しを進め、経常経費の削減を図る。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164973</xdr:rowOff>
    </xdr:from>
    <xdr:to>
      <xdr:col>7</xdr:col>
      <xdr:colOff>152400</xdr:colOff>
      <xdr:row>64</xdr:row>
      <xdr:rowOff>128651</xdr:rowOff>
    </xdr:to>
    <xdr:cxnSp macro="">
      <xdr:nvCxnSpPr>
        <xdr:cNvPr id="128" name="直線コネクタ 127"/>
        <xdr:cNvCxnSpPr/>
      </xdr:nvCxnSpPr>
      <xdr:spPr>
        <a:xfrm>
          <a:off x="4114800" y="10966323"/>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164973</xdr:rowOff>
    </xdr:from>
    <xdr:to>
      <xdr:col>6</xdr:col>
      <xdr:colOff>0</xdr:colOff>
      <xdr:row>64</xdr:row>
      <xdr:rowOff>164846</xdr:rowOff>
    </xdr:to>
    <xdr:cxnSp macro="">
      <xdr:nvCxnSpPr>
        <xdr:cNvPr id="131" name="直線コネクタ 130"/>
        <xdr:cNvCxnSpPr/>
      </xdr:nvCxnSpPr>
      <xdr:spPr>
        <a:xfrm flipV="1">
          <a:off x="3225800" y="1096632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889</xdr:rowOff>
    </xdr:from>
    <xdr:to>
      <xdr:col>4</xdr:col>
      <xdr:colOff>482600</xdr:colOff>
      <xdr:row>64</xdr:row>
      <xdr:rowOff>164846</xdr:rowOff>
    </xdr:to>
    <xdr:cxnSp macro="">
      <xdr:nvCxnSpPr>
        <xdr:cNvPr id="134" name="直線コネクタ 133"/>
        <xdr:cNvCxnSpPr/>
      </xdr:nvCxnSpPr>
      <xdr:spPr>
        <a:xfrm>
          <a:off x="2336800" y="10802239"/>
          <a:ext cx="889000" cy="3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63</xdr:row>
      <xdr:rowOff>889</xdr:rowOff>
    </xdr:to>
    <xdr:cxnSp macro="">
      <xdr:nvCxnSpPr>
        <xdr:cNvPr id="137" name="直線コネクタ 136"/>
        <xdr:cNvCxnSpPr/>
      </xdr:nvCxnSpPr>
      <xdr:spPr>
        <a:xfrm>
          <a:off x="1447800" y="107419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77851</xdr:rowOff>
    </xdr:from>
    <xdr:to>
      <xdr:col>7</xdr:col>
      <xdr:colOff>203200</xdr:colOff>
      <xdr:row>65</xdr:row>
      <xdr:rowOff>8001</xdr:rowOff>
    </xdr:to>
    <xdr:sp macro="" textlink="">
      <xdr:nvSpPr>
        <xdr:cNvPr id="147" name="円/楕円 146"/>
        <xdr:cNvSpPr/>
      </xdr:nvSpPr>
      <xdr:spPr>
        <a:xfrm>
          <a:off x="49022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94378</xdr:rowOff>
    </xdr:from>
    <xdr:ext cx="762000" cy="259045"/>
    <xdr:sp macro="" textlink="">
      <xdr:nvSpPr>
        <xdr:cNvPr id="148" name="財政構造の弾力性該当値テキスト"/>
        <xdr:cNvSpPr txBox="1"/>
      </xdr:nvSpPr>
      <xdr:spPr>
        <a:xfrm>
          <a:off x="50419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114173</xdr:rowOff>
    </xdr:from>
    <xdr:to>
      <xdr:col>6</xdr:col>
      <xdr:colOff>50800</xdr:colOff>
      <xdr:row>64</xdr:row>
      <xdr:rowOff>44323</xdr:rowOff>
    </xdr:to>
    <xdr:sp macro="" textlink="">
      <xdr:nvSpPr>
        <xdr:cNvPr id="149" name="円/楕円 148"/>
        <xdr:cNvSpPr/>
      </xdr:nvSpPr>
      <xdr:spPr>
        <a:xfrm>
          <a:off x="4064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54500</xdr:rowOff>
    </xdr:from>
    <xdr:ext cx="736600" cy="259045"/>
    <xdr:sp macro="" textlink="">
      <xdr:nvSpPr>
        <xdr:cNvPr id="150" name="テキスト ボックス 149"/>
        <xdr:cNvSpPr txBox="1"/>
      </xdr:nvSpPr>
      <xdr:spPr>
        <a:xfrm>
          <a:off x="3733800" y="1068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1" name="円/楕円 150"/>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2" name="テキスト ボックス 151"/>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121539</xdr:rowOff>
    </xdr:from>
    <xdr:to>
      <xdr:col>3</xdr:col>
      <xdr:colOff>330200</xdr:colOff>
      <xdr:row>63</xdr:row>
      <xdr:rowOff>51689</xdr:rowOff>
    </xdr:to>
    <xdr:sp macro="" textlink="">
      <xdr:nvSpPr>
        <xdr:cNvPr id="153" name="円/楕円 152"/>
        <xdr:cNvSpPr/>
      </xdr:nvSpPr>
      <xdr:spPr>
        <a:xfrm>
          <a:off x="2286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61866</xdr:rowOff>
    </xdr:from>
    <xdr:ext cx="762000" cy="259045"/>
    <xdr:sp macro="" textlink="">
      <xdr:nvSpPr>
        <xdr:cNvPr id="154" name="テキスト ボックス 153"/>
        <xdr:cNvSpPr txBox="1"/>
      </xdr:nvSpPr>
      <xdr:spPr>
        <a:xfrm>
          <a:off x="1955800" y="1052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5" name="円/楕円 154"/>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6" name="テキスト ボックス 155"/>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[1,011,226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人件費、物件費等の合計額の人口１人当たりの金額が類似団体平均を上回っているのは、主に物件費</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増加が要因となっている。</a:t>
          </a:r>
          <a:r>
            <a:rPr lang="ja-JP" altLang="en-US" sz="1100">
              <a:solidFill>
                <a:schemeClr val="dk1"/>
              </a:solidFill>
              <a:latin typeface="+mn-lt"/>
              <a:ea typeface="+mn-ea"/>
              <a:cs typeface="+mn-cs"/>
            </a:rPr>
            <a:t>これは主に、地域おこし協力隊経費及び一部施設の指定管理運営から村運営へ移行したことによる経費が増えたことによる。今後においても、これらの経費は増大することが考えられ、また、</a:t>
          </a:r>
          <a:r>
            <a:rPr lang="ja-JP" altLang="ja-JP" sz="1100">
              <a:solidFill>
                <a:schemeClr val="dk1"/>
              </a:solidFill>
              <a:latin typeface="+mn-lt"/>
              <a:ea typeface="+mn-ea"/>
              <a:cs typeface="+mn-cs"/>
            </a:rPr>
            <a:t>維持補修費についても、老朽化</a:t>
          </a:r>
          <a:r>
            <a:rPr lang="ja-JP" altLang="en-US" sz="1100">
              <a:solidFill>
                <a:schemeClr val="dk1"/>
              </a:solidFill>
              <a:latin typeface="+mn-lt"/>
              <a:ea typeface="+mn-ea"/>
              <a:cs typeface="+mn-cs"/>
            </a:rPr>
            <a:t>対策として</a:t>
          </a:r>
          <a:r>
            <a:rPr lang="ja-JP" altLang="ja-JP" sz="1100">
              <a:solidFill>
                <a:schemeClr val="dk1"/>
              </a:solidFill>
              <a:latin typeface="+mn-lt"/>
              <a:ea typeface="+mn-ea"/>
              <a:cs typeface="+mn-cs"/>
            </a:rPr>
            <a:t>公共施設の維持補修費の増加が見込まれるため経費の削減を図る必要がある。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104315</xdr:rowOff>
    </xdr:from>
    <xdr:to>
      <xdr:col>7</xdr:col>
      <xdr:colOff>152400</xdr:colOff>
      <xdr:row>83</xdr:row>
      <xdr:rowOff>138768</xdr:rowOff>
    </xdr:to>
    <xdr:cxnSp macro="">
      <xdr:nvCxnSpPr>
        <xdr:cNvPr id="188" name="直線コネクタ 187"/>
        <xdr:cNvCxnSpPr/>
      </xdr:nvCxnSpPr>
      <xdr:spPr>
        <a:xfrm>
          <a:off x="4114800" y="14334665"/>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28414</xdr:rowOff>
    </xdr:from>
    <xdr:to>
      <xdr:col>6</xdr:col>
      <xdr:colOff>0</xdr:colOff>
      <xdr:row>83</xdr:row>
      <xdr:rowOff>104315</xdr:rowOff>
    </xdr:to>
    <xdr:cxnSp macro="">
      <xdr:nvCxnSpPr>
        <xdr:cNvPr id="191" name="直線コネクタ 190"/>
        <xdr:cNvCxnSpPr/>
      </xdr:nvCxnSpPr>
      <xdr:spPr>
        <a:xfrm>
          <a:off x="3225800" y="14258764"/>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4501</xdr:rowOff>
    </xdr:from>
    <xdr:to>
      <xdr:col>4</xdr:col>
      <xdr:colOff>482600</xdr:colOff>
      <xdr:row>83</xdr:row>
      <xdr:rowOff>28414</xdr:rowOff>
    </xdr:to>
    <xdr:cxnSp macro="">
      <xdr:nvCxnSpPr>
        <xdr:cNvPr id="194" name="直線コネクタ 193"/>
        <xdr:cNvCxnSpPr/>
      </xdr:nvCxnSpPr>
      <xdr:spPr>
        <a:xfrm>
          <a:off x="2336800" y="14234851"/>
          <a:ext cx="889000" cy="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163689</xdr:rowOff>
    </xdr:from>
    <xdr:to>
      <xdr:col>3</xdr:col>
      <xdr:colOff>279400</xdr:colOff>
      <xdr:row>83</xdr:row>
      <xdr:rowOff>4501</xdr:rowOff>
    </xdr:to>
    <xdr:cxnSp macro="">
      <xdr:nvCxnSpPr>
        <xdr:cNvPr id="197" name="直線コネクタ 196"/>
        <xdr:cNvCxnSpPr/>
      </xdr:nvCxnSpPr>
      <xdr:spPr>
        <a:xfrm>
          <a:off x="1447800" y="14222589"/>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87968</xdr:rowOff>
    </xdr:from>
    <xdr:to>
      <xdr:col>7</xdr:col>
      <xdr:colOff>203200</xdr:colOff>
      <xdr:row>84</xdr:row>
      <xdr:rowOff>18118</xdr:rowOff>
    </xdr:to>
    <xdr:sp macro="" textlink="">
      <xdr:nvSpPr>
        <xdr:cNvPr id="207" name="円/楕円 206"/>
        <xdr:cNvSpPr/>
      </xdr:nvSpPr>
      <xdr:spPr>
        <a:xfrm>
          <a:off x="4902200" y="143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60045</xdr:rowOff>
    </xdr:from>
    <xdr:ext cx="762000" cy="259045"/>
    <xdr:sp macro="" textlink="">
      <xdr:nvSpPr>
        <xdr:cNvPr id="208" name="人件費・物件費等の状況該当値テキスト"/>
        <xdr:cNvSpPr txBox="1"/>
      </xdr:nvSpPr>
      <xdr:spPr>
        <a:xfrm>
          <a:off x="5041900" y="1429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1,011,226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53515</xdr:rowOff>
    </xdr:from>
    <xdr:to>
      <xdr:col>6</xdr:col>
      <xdr:colOff>50800</xdr:colOff>
      <xdr:row>83</xdr:row>
      <xdr:rowOff>155115</xdr:rowOff>
    </xdr:to>
    <xdr:sp macro="" textlink="">
      <xdr:nvSpPr>
        <xdr:cNvPr id="209" name="円/楕円 208"/>
        <xdr:cNvSpPr/>
      </xdr:nvSpPr>
      <xdr:spPr>
        <a:xfrm>
          <a:off x="4064000" y="142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139892</xdr:rowOff>
    </xdr:from>
    <xdr:ext cx="736600" cy="259045"/>
    <xdr:sp macro="" textlink="">
      <xdr:nvSpPr>
        <xdr:cNvPr id="210" name="テキスト ボックス 209"/>
        <xdr:cNvSpPr txBox="1"/>
      </xdr:nvSpPr>
      <xdr:spPr>
        <a:xfrm>
          <a:off x="3733800" y="1437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939,836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149064</xdr:rowOff>
    </xdr:from>
    <xdr:to>
      <xdr:col>4</xdr:col>
      <xdr:colOff>533400</xdr:colOff>
      <xdr:row>83</xdr:row>
      <xdr:rowOff>79214</xdr:rowOff>
    </xdr:to>
    <xdr:sp macro="" textlink="">
      <xdr:nvSpPr>
        <xdr:cNvPr id="211" name="円/楕円 210"/>
        <xdr:cNvSpPr/>
      </xdr:nvSpPr>
      <xdr:spPr>
        <a:xfrm>
          <a:off x="3175000" y="142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63991</xdr:rowOff>
    </xdr:from>
    <xdr:ext cx="762000" cy="259045"/>
    <xdr:sp macro="" textlink="">
      <xdr:nvSpPr>
        <xdr:cNvPr id="212" name="テキスト ボックス 211"/>
        <xdr:cNvSpPr txBox="1"/>
      </xdr:nvSpPr>
      <xdr:spPr>
        <a:xfrm>
          <a:off x="2844800" y="1429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782,562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125151</xdr:rowOff>
    </xdr:from>
    <xdr:to>
      <xdr:col>3</xdr:col>
      <xdr:colOff>330200</xdr:colOff>
      <xdr:row>83</xdr:row>
      <xdr:rowOff>55301</xdr:rowOff>
    </xdr:to>
    <xdr:sp macro="" textlink="">
      <xdr:nvSpPr>
        <xdr:cNvPr id="213" name="円/楕円 212"/>
        <xdr:cNvSpPr/>
      </xdr:nvSpPr>
      <xdr:spPr>
        <a:xfrm>
          <a:off x="2286000" y="141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40078</xdr:rowOff>
    </xdr:from>
    <xdr:ext cx="762000" cy="259045"/>
    <xdr:sp macro="" textlink="">
      <xdr:nvSpPr>
        <xdr:cNvPr id="214" name="テキスト ボックス 213"/>
        <xdr:cNvSpPr txBox="1"/>
      </xdr:nvSpPr>
      <xdr:spPr>
        <a:xfrm>
          <a:off x="1955800" y="1427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733,011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112889</xdr:rowOff>
    </xdr:from>
    <xdr:to>
      <xdr:col>2</xdr:col>
      <xdr:colOff>127000</xdr:colOff>
      <xdr:row>83</xdr:row>
      <xdr:rowOff>43039</xdr:rowOff>
    </xdr:to>
    <xdr:sp macro="" textlink="">
      <xdr:nvSpPr>
        <xdr:cNvPr id="215" name="円/楕円 214"/>
        <xdr:cNvSpPr/>
      </xdr:nvSpPr>
      <xdr:spPr>
        <a:xfrm>
          <a:off x="1397000" y="141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27816</xdr:rowOff>
    </xdr:from>
    <xdr:ext cx="762000" cy="259045"/>
    <xdr:sp macro="" textlink="">
      <xdr:nvSpPr>
        <xdr:cNvPr id="216" name="テキスト ボックス 215"/>
        <xdr:cNvSpPr txBox="1"/>
      </xdr:nvSpPr>
      <xdr:spPr>
        <a:xfrm>
          <a:off x="1066800" y="142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従来から職員の給与の適正化に努め類似団体の中でも低い水準となっているが、今後も引き続き給与の適正化に努める。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98107</xdr:rowOff>
    </xdr:from>
    <xdr:to>
      <xdr:col>24</xdr:col>
      <xdr:colOff>558800</xdr:colOff>
      <xdr:row>85</xdr:row>
      <xdr:rowOff>134302</xdr:rowOff>
    </xdr:to>
    <xdr:cxnSp macro="">
      <xdr:nvCxnSpPr>
        <xdr:cNvPr id="246" name="直線コネクタ 245"/>
        <xdr:cNvCxnSpPr/>
      </xdr:nvCxnSpPr>
      <xdr:spPr>
        <a:xfrm>
          <a:off x="16179800" y="1467135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85</xdr:row>
      <xdr:rowOff>98107</xdr:rowOff>
    </xdr:to>
    <xdr:cxnSp macro="">
      <xdr:nvCxnSpPr>
        <xdr:cNvPr id="249" name="直線コネクタ 248"/>
        <xdr:cNvCxnSpPr/>
      </xdr:nvCxnSpPr>
      <xdr:spPr>
        <a:xfrm>
          <a:off x="15290800" y="1467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98107</xdr:rowOff>
    </xdr:to>
    <xdr:cxnSp macro="">
      <xdr:nvCxnSpPr>
        <xdr:cNvPr id="252" name="直線コネクタ 251"/>
        <xdr:cNvCxnSpPr/>
      </xdr:nvCxnSpPr>
      <xdr:spPr>
        <a:xfrm>
          <a:off x="14401800" y="146170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43814</xdr:rowOff>
    </xdr:from>
    <xdr:to>
      <xdr:col>21</xdr:col>
      <xdr:colOff>0</xdr:colOff>
      <xdr:row>87</xdr:row>
      <xdr:rowOff>93027</xdr:rowOff>
    </xdr:to>
    <xdr:cxnSp macro="">
      <xdr:nvCxnSpPr>
        <xdr:cNvPr id="255" name="直線コネクタ 254"/>
        <xdr:cNvCxnSpPr/>
      </xdr:nvCxnSpPr>
      <xdr:spPr>
        <a:xfrm flipV="1">
          <a:off x="13512800" y="14617064"/>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65" name="円/楕円 264"/>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100029</xdr:rowOff>
    </xdr:from>
    <xdr:ext cx="762000" cy="259045"/>
    <xdr:sp macro="" textlink="">
      <xdr:nvSpPr>
        <xdr:cNvPr id="266"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47307</xdr:rowOff>
    </xdr:from>
    <xdr:to>
      <xdr:col>23</xdr:col>
      <xdr:colOff>457200</xdr:colOff>
      <xdr:row>85</xdr:row>
      <xdr:rowOff>148907</xdr:rowOff>
    </xdr:to>
    <xdr:sp macro="" textlink="">
      <xdr:nvSpPr>
        <xdr:cNvPr id="267" name="円/楕円 266"/>
        <xdr:cNvSpPr/>
      </xdr:nvSpPr>
      <xdr:spPr>
        <a:xfrm>
          <a:off x="16129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159084</xdr:rowOff>
    </xdr:from>
    <xdr:ext cx="736600" cy="259045"/>
    <xdr:sp macro="" textlink="">
      <xdr:nvSpPr>
        <xdr:cNvPr id="268" name="テキスト ボックス 267"/>
        <xdr:cNvSpPr txBox="1"/>
      </xdr:nvSpPr>
      <xdr:spPr>
        <a:xfrm>
          <a:off x="15798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69" name="円/楕円 268"/>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159084</xdr:rowOff>
    </xdr:from>
    <xdr:ext cx="762000" cy="259045"/>
    <xdr:sp macro="" textlink="">
      <xdr:nvSpPr>
        <xdr:cNvPr id="270" name="テキスト ボックス 269"/>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164464</xdr:rowOff>
    </xdr:from>
    <xdr:to>
      <xdr:col>21</xdr:col>
      <xdr:colOff>50800</xdr:colOff>
      <xdr:row>85</xdr:row>
      <xdr:rowOff>94614</xdr:rowOff>
    </xdr:to>
    <xdr:sp macro="" textlink="">
      <xdr:nvSpPr>
        <xdr:cNvPr id="271" name="円/楕円 270"/>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104791</xdr:rowOff>
    </xdr:from>
    <xdr:ext cx="762000" cy="259045"/>
    <xdr:sp macro="" textlink="">
      <xdr:nvSpPr>
        <xdr:cNvPr id="272" name="テキスト ボックス 271"/>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42227</xdr:rowOff>
    </xdr:from>
    <xdr:to>
      <xdr:col>19</xdr:col>
      <xdr:colOff>533400</xdr:colOff>
      <xdr:row>87</xdr:row>
      <xdr:rowOff>143827</xdr:rowOff>
    </xdr:to>
    <xdr:sp macro="" textlink="">
      <xdr:nvSpPr>
        <xdr:cNvPr id="273" name="円/楕円 272"/>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154004</xdr:rowOff>
    </xdr:from>
    <xdr:ext cx="762000" cy="259045"/>
    <xdr:sp macro="" textlink="">
      <xdr:nvSpPr>
        <xdr:cNvPr id="274" name="テキスト ボックス 273"/>
        <xdr:cNvSpPr txBox="1"/>
      </xdr:nvSpPr>
      <xdr:spPr>
        <a:xfrm>
          <a:off x="13131800" y="147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定員適正化計画により、職員数の適正化を行っているが、人口千人当たりの職員数を類似団体と比較すると以前、突出して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改善が必要である。今後も計画に基づき、職員数の抑制等適正化を図る。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32845</xdr:rowOff>
    </xdr:from>
    <xdr:to>
      <xdr:col>24</xdr:col>
      <xdr:colOff>558800</xdr:colOff>
      <xdr:row>62</xdr:row>
      <xdr:rowOff>83403</xdr:rowOff>
    </xdr:to>
    <xdr:cxnSp macro="">
      <xdr:nvCxnSpPr>
        <xdr:cNvPr id="310" name="直線コネクタ 309"/>
        <xdr:cNvCxnSpPr/>
      </xdr:nvCxnSpPr>
      <xdr:spPr>
        <a:xfrm>
          <a:off x="16179800" y="1066274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32845</xdr:rowOff>
    </xdr:from>
    <xdr:to>
      <xdr:col>23</xdr:col>
      <xdr:colOff>406400</xdr:colOff>
      <xdr:row>62</xdr:row>
      <xdr:rowOff>35947</xdr:rowOff>
    </xdr:to>
    <xdr:cxnSp macro="">
      <xdr:nvCxnSpPr>
        <xdr:cNvPr id="313" name="直線コネクタ 312"/>
        <xdr:cNvCxnSpPr/>
      </xdr:nvCxnSpPr>
      <xdr:spPr>
        <a:xfrm flipV="1">
          <a:off x="15290800" y="10662745"/>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108924</xdr:rowOff>
    </xdr:from>
    <xdr:to>
      <xdr:col>22</xdr:col>
      <xdr:colOff>203200</xdr:colOff>
      <xdr:row>62</xdr:row>
      <xdr:rowOff>35947</xdr:rowOff>
    </xdr:to>
    <xdr:cxnSp macro="">
      <xdr:nvCxnSpPr>
        <xdr:cNvPr id="316" name="直線コネクタ 315"/>
        <xdr:cNvCxnSpPr/>
      </xdr:nvCxnSpPr>
      <xdr:spPr>
        <a:xfrm>
          <a:off x="14401800" y="10567374"/>
          <a:ext cx="889000" cy="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22745</xdr:rowOff>
    </xdr:from>
    <xdr:to>
      <xdr:col>21</xdr:col>
      <xdr:colOff>0</xdr:colOff>
      <xdr:row>61</xdr:row>
      <xdr:rowOff>108924</xdr:rowOff>
    </xdr:to>
    <xdr:cxnSp macro="">
      <xdr:nvCxnSpPr>
        <xdr:cNvPr id="319" name="直線コネクタ 318"/>
        <xdr:cNvCxnSpPr/>
      </xdr:nvCxnSpPr>
      <xdr:spPr>
        <a:xfrm>
          <a:off x="13512800" y="10481195"/>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32603</xdr:rowOff>
    </xdr:from>
    <xdr:to>
      <xdr:col>24</xdr:col>
      <xdr:colOff>609600</xdr:colOff>
      <xdr:row>62</xdr:row>
      <xdr:rowOff>134203</xdr:rowOff>
    </xdr:to>
    <xdr:sp macro="" textlink="">
      <xdr:nvSpPr>
        <xdr:cNvPr id="329" name="円/楕円 328"/>
        <xdr:cNvSpPr/>
      </xdr:nvSpPr>
      <xdr:spPr>
        <a:xfrm>
          <a:off x="16967200" y="10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4680</xdr:rowOff>
    </xdr:from>
    <xdr:ext cx="762000" cy="259045"/>
    <xdr:sp macro="" textlink="">
      <xdr:nvSpPr>
        <xdr:cNvPr id="330" name="定員管理の状況該当値テキスト"/>
        <xdr:cNvSpPr txBox="1"/>
      </xdr:nvSpPr>
      <xdr:spPr>
        <a:xfrm>
          <a:off x="17106900" y="1063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153495</xdr:rowOff>
    </xdr:from>
    <xdr:to>
      <xdr:col>23</xdr:col>
      <xdr:colOff>457200</xdr:colOff>
      <xdr:row>62</xdr:row>
      <xdr:rowOff>83645</xdr:rowOff>
    </xdr:to>
    <xdr:sp macro="" textlink="">
      <xdr:nvSpPr>
        <xdr:cNvPr id="331" name="円/楕円 330"/>
        <xdr:cNvSpPr/>
      </xdr:nvSpPr>
      <xdr:spPr>
        <a:xfrm>
          <a:off x="16129000" y="106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68422</xdr:rowOff>
    </xdr:from>
    <xdr:ext cx="736600" cy="259045"/>
    <xdr:sp macro="" textlink="">
      <xdr:nvSpPr>
        <xdr:cNvPr id="332" name="テキスト ボックス 331"/>
        <xdr:cNvSpPr txBox="1"/>
      </xdr:nvSpPr>
      <xdr:spPr>
        <a:xfrm>
          <a:off x="15798800" y="1069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156597</xdr:rowOff>
    </xdr:from>
    <xdr:to>
      <xdr:col>22</xdr:col>
      <xdr:colOff>254000</xdr:colOff>
      <xdr:row>62</xdr:row>
      <xdr:rowOff>86747</xdr:rowOff>
    </xdr:to>
    <xdr:sp macro="" textlink="">
      <xdr:nvSpPr>
        <xdr:cNvPr id="333" name="円/楕円 332"/>
        <xdr:cNvSpPr/>
      </xdr:nvSpPr>
      <xdr:spPr>
        <a:xfrm>
          <a:off x="15240000" y="106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71524</xdr:rowOff>
    </xdr:from>
    <xdr:ext cx="762000" cy="259045"/>
    <xdr:sp macro="" textlink="">
      <xdr:nvSpPr>
        <xdr:cNvPr id="334" name="テキスト ボックス 333"/>
        <xdr:cNvSpPr txBox="1"/>
      </xdr:nvSpPr>
      <xdr:spPr>
        <a:xfrm>
          <a:off x="14909800" y="1070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58124</xdr:rowOff>
    </xdr:from>
    <xdr:to>
      <xdr:col>21</xdr:col>
      <xdr:colOff>50800</xdr:colOff>
      <xdr:row>61</xdr:row>
      <xdr:rowOff>159724</xdr:rowOff>
    </xdr:to>
    <xdr:sp macro="" textlink="">
      <xdr:nvSpPr>
        <xdr:cNvPr id="335" name="円/楕円 334"/>
        <xdr:cNvSpPr/>
      </xdr:nvSpPr>
      <xdr:spPr>
        <a:xfrm>
          <a:off x="14351000" y="105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144501</xdr:rowOff>
    </xdr:from>
    <xdr:ext cx="762000" cy="259045"/>
    <xdr:sp macro="" textlink="">
      <xdr:nvSpPr>
        <xdr:cNvPr id="336" name="テキスト ボックス 335"/>
        <xdr:cNvSpPr txBox="1"/>
      </xdr:nvSpPr>
      <xdr:spPr>
        <a:xfrm>
          <a:off x="14020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143395</xdr:rowOff>
    </xdr:from>
    <xdr:to>
      <xdr:col>19</xdr:col>
      <xdr:colOff>533400</xdr:colOff>
      <xdr:row>61</xdr:row>
      <xdr:rowOff>73545</xdr:rowOff>
    </xdr:to>
    <xdr:sp macro="" textlink="">
      <xdr:nvSpPr>
        <xdr:cNvPr id="337" name="円/楕円 336"/>
        <xdr:cNvSpPr/>
      </xdr:nvSpPr>
      <xdr:spPr>
        <a:xfrm>
          <a:off x="13462000" y="104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58322</xdr:rowOff>
    </xdr:from>
    <xdr:ext cx="762000" cy="259045"/>
    <xdr:sp macro="" textlink="">
      <xdr:nvSpPr>
        <xdr:cNvPr id="338" name="テキスト ボックス 337"/>
        <xdr:cNvSpPr txBox="1"/>
      </xdr:nvSpPr>
      <xdr:spPr>
        <a:xfrm>
          <a:off x="13131800" y="105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latin typeface="+mn-lt"/>
              <a:ea typeface="+mn-ea"/>
              <a:cs typeface="+mn-cs"/>
            </a:rPr>
            <a:t>起債発行額の抑制と、高利率であった起債の償還の終了に伴い、元利償還金の額が減少しているため、数値については前年度と比較すると、下がっている。しかしながら、今後、</a:t>
          </a:r>
          <a:r>
            <a:rPr lang="ja-JP" altLang="ja-JP" sz="1100">
              <a:solidFill>
                <a:schemeClr val="dk1"/>
              </a:solidFill>
              <a:latin typeface="+mn-lt"/>
              <a:ea typeface="+mn-ea"/>
              <a:cs typeface="+mn-cs"/>
            </a:rPr>
            <a:t>インフラ</a:t>
          </a:r>
          <a:r>
            <a:rPr lang="ja-JP" altLang="en-US" sz="1100">
              <a:solidFill>
                <a:schemeClr val="dk1"/>
              </a:solidFill>
              <a:latin typeface="+mn-lt"/>
              <a:ea typeface="+mn-ea"/>
              <a:cs typeface="+mn-cs"/>
            </a:rPr>
            <a:t>を含む公共施設の整備により</a:t>
          </a:r>
          <a:r>
            <a:rPr lang="ja-JP" altLang="ja-JP" sz="1100">
              <a:solidFill>
                <a:schemeClr val="dk1"/>
              </a:solidFill>
              <a:latin typeface="+mn-lt"/>
              <a:ea typeface="+mn-ea"/>
              <a:cs typeface="+mn-cs"/>
            </a:rPr>
            <a:t>地方債発行額の増加もみられ</a:t>
          </a:r>
          <a:r>
            <a:rPr lang="ja-JP" altLang="en-US" sz="1100">
              <a:solidFill>
                <a:schemeClr val="dk1"/>
              </a:solidFill>
              <a:latin typeface="+mn-lt"/>
              <a:ea typeface="+mn-ea"/>
              <a:cs typeface="+mn-cs"/>
            </a:rPr>
            <a:t>ると予測されるため</a:t>
          </a:r>
          <a:r>
            <a:rPr lang="ja-JP" altLang="ja-JP" sz="1100">
              <a:solidFill>
                <a:schemeClr val="dk1"/>
              </a:solidFill>
              <a:latin typeface="+mn-lt"/>
              <a:ea typeface="+mn-ea"/>
              <a:cs typeface="+mn-cs"/>
            </a:rPr>
            <a:t>、健全な数値ではあるが、今後も、緊急度・住民二－ズを的確に把握した事業の選択と重点化により、起債に大きく頼ることのない財政運営に努める。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73660</xdr:rowOff>
    </xdr:to>
    <xdr:cxnSp macro="">
      <xdr:nvCxnSpPr>
        <xdr:cNvPr id="371" name="直線コネクタ 370"/>
        <xdr:cNvCxnSpPr/>
      </xdr:nvCxnSpPr>
      <xdr:spPr>
        <a:xfrm flipV="1">
          <a:off x="16179800" y="718608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73660</xdr:rowOff>
    </xdr:to>
    <xdr:cxnSp macro="">
      <xdr:nvCxnSpPr>
        <xdr:cNvPr id="374" name="直線コネクタ 373"/>
        <xdr:cNvCxnSpPr/>
      </xdr:nvCxnSpPr>
      <xdr:spPr>
        <a:xfrm>
          <a:off x="15290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73660</xdr:rowOff>
    </xdr:to>
    <xdr:cxnSp macro="">
      <xdr:nvCxnSpPr>
        <xdr:cNvPr id="377" name="直線コネクタ 376"/>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46990</xdr:rowOff>
    </xdr:to>
    <xdr:cxnSp macro="">
      <xdr:nvCxnSpPr>
        <xdr:cNvPr id="380" name="直線コネクタ 379"/>
        <xdr:cNvCxnSpPr/>
      </xdr:nvCxnSpPr>
      <xdr:spPr>
        <a:xfrm flipV="1">
          <a:off x="13512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390" name="円/楕円 38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39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2" name="円/楕円 39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3" name="テキスト ボックス 39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4" name="円/楕円 393"/>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5" name="テキスト ボックス 394"/>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396" name="円/楕円 39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7" name="テキスト ボックス 39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398" name="円/楕円 39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399" name="テキスト ボックス 39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将来負担額については、前年度と変化はない。要因としては、大型投資事業に係る地方債の償還が終了する一方で多額の起債を抑制し、交付税算入率が高い辺地・過疎債を限定とした資金借入の実践、財政調整基金の積立による充当可能基金の増額等があげられる。今後も公債費残高の減少、義務的経費の削減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人件費に係る経常収支比率は前年度とほぼ変化はない。しかし、職員数において類似団体と比較し高くなっていることから、比率も高くなっている。今後も引き続き定員適正化計画に基づき職員数の適正化、職員相互間の連携の工夫や事務事業の効率化に取り組む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53848</xdr:rowOff>
    </xdr:to>
    <xdr:cxnSp macro="">
      <xdr:nvCxnSpPr>
        <xdr:cNvPr id="64" name="直線コネクタ 63"/>
        <xdr:cNvCxnSpPr/>
      </xdr:nvCxnSpPr>
      <xdr:spPr>
        <a:xfrm>
          <a:off x="3987800" y="61666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12700</xdr:rowOff>
    </xdr:to>
    <xdr:cxnSp macro="">
      <xdr:nvCxnSpPr>
        <xdr:cNvPr id="67" name="直線コネクタ 66"/>
        <xdr:cNvCxnSpPr/>
      </xdr:nvCxnSpPr>
      <xdr:spPr>
        <a:xfrm flipV="1">
          <a:off x="3098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40132</xdr:rowOff>
    </xdr:from>
    <xdr:to>
      <xdr:col>4</xdr:col>
      <xdr:colOff>346075</xdr:colOff>
      <xdr:row>36</xdr:row>
      <xdr:rowOff>12700</xdr:rowOff>
    </xdr:to>
    <xdr:cxnSp macro="">
      <xdr:nvCxnSpPr>
        <xdr:cNvPr id="70" name="直線コネクタ 69"/>
        <xdr:cNvCxnSpPr/>
      </xdr:nvCxnSpPr>
      <xdr:spPr>
        <a:xfrm>
          <a:off x="2209800" y="586943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xdr:rowOff>
    </xdr:from>
    <xdr:to>
      <xdr:col>3</xdr:col>
      <xdr:colOff>142875</xdr:colOff>
      <xdr:row>34</xdr:row>
      <xdr:rowOff>40132</xdr:rowOff>
    </xdr:to>
    <xdr:cxnSp macro="">
      <xdr:nvCxnSpPr>
        <xdr:cNvPr id="73" name="直線コネクタ 72"/>
        <xdr:cNvCxnSpPr/>
      </xdr:nvCxnSpPr>
      <xdr:spPr>
        <a:xfrm>
          <a:off x="1320800" y="5837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3" name="円/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146575</xdr:rowOff>
    </xdr:from>
    <xdr:ext cx="762000" cy="259045"/>
    <xdr:sp macro="" textlink="">
      <xdr:nvSpPr>
        <xdr:cNvPr id="84" name="人件費該当値テキスト"/>
        <xdr:cNvSpPr txBox="1"/>
      </xdr:nvSpPr>
      <xdr:spPr>
        <a:xfrm>
          <a:off x="49149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29989</xdr:rowOff>
    </xdr:from>
    <xdr:ext cx="736600" cy="259045"/>
    <xdr:sp macro="" textlink="">
      <xdr:nvSpPr>
        <xdr:cNvPr id="86" name="テキスト ボックス 85"/>
        <xdr:cNvSpPr txBox="1"/>
      </xdr:nvSpPr>
      <xdr:spPr>
        <a:xfrm>
          <a:off x="3606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88" name="テキスト ボックス 87"/>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160782</xdr:rowOff>
    </xdr:from>
    <xdr:to>
      <xdr:col>3</xdr:col>
      <xdr:colOff>193675</xdr:colOff>
      <xdr:row>34</xdr:row>
      <xdr:rowOff>90932</xdr:rowOff>
    </xdr:to>
    <xdr:sp macro="" textlink="">
      <xdr:nvSpPr>
        <xdr:cNvPr id="89" name="円/楕円 88"/>
        <xdr:cNvSpPr/>
      </xdr:nvSpPr>
      <xdr:spPr>
        <a:xfrm>
          <a:off x="2159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101109</xdr:rowOff>
    </xdr:from>
    <xdr:ext cx="762000" cy="259045"/>
    <xdr:sp macro="" textlink="">
      <xdr:nvSpPr>
        <xdr:cNvPr id="90" name="テキスト ボックス 89"/>
        <xdr:cNvSpPr txBox="1"/>
      </xdr:nvSpPr>
      <xdr:spPr>
        <a:xfrm>
          <a:off x="1828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128778</xdr:rowOff>
    </xdr:from>
    <xdr:to>
      <xdr:col>1</xdr:col>
      <xdr:colOff>676275</xdr:colOff>
      <xdr:row>34</xdr:row>
      <xdr:rowOff>58928</xdr:rowOff>
    </xdr:to>
    <xdr:sp macro="" textlink="">
      <xdr:nvSpPr>
        <xdr:cNvPr id="91" name="円/楕円 90"/>
        <xdr:cNvSpPr/>
      </xdr:nvSpPr>
      <xdr:spPr>
        <a:xfrm>
          <a:off x="1270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69105</xdr:rowOff>
    </xdr:from>
    <xdr:ext cx="762000" cy="259045"/>
    <xdr:sp macro="" textlink="">
      <xdr:nvSpPr>
        <xdr:cNvPr id="92" name="テキスト ボックス 91"/>
        <xdr:cNvSpPr txBox="1"/>
      </xdr:nvSpPr>
      <xdr:spPr>
        <a:xfrm>
          <a:off x="939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物件費に係る経常収支比率の増大は地域おこし協力隊に係る経費と一部施設の運営が指定管理から村に代わったためである。</a:t>
          </a:r>
          <a:endParaRPr kumimoji="1" lang="en-US" altLang="ja-JP" sz="1050">
            <a:latin typeface="ＭＳ Ｐゴシック"/>
          </a:endParaRPr>
        </a:p>
        <a:p>
          <a:r>
            <a:rPr kumimoji="1" lang="ja-JP" altLang="en-US" sz="1050">
              <a:latin typeface="ＭＳ Ｐゴシック"/>
            </a:rPr>
            <a:t>今後、他の施設においても村運営に代わるため、数値が</a:t>
          </a:r>
          <a:r>
            <a:rPr lang="ja-JP" altLang="ja-JP" sz="1050">
              <a:solidFill>
                <a:schemeClr val="dk1"/>
              </a:solidFill>
              <a:latin typeface="+mn-lt"/>
              <a:ea typeface="+mn-ea"/>
              <a:cs typeface="+mn-cs"/>
            </a:rPr>
            <a:t>増加することのないよう、抑制・適正化を図る</a:t>
          </a:r>
          <a:r>
            <a:rPr lang="ja-JP" altLang="en-US" sz="1050">
              <a:solidFill>
                <a:schemeClr val="dk1"/>
              </a:solidFill>
              <a:latin typeface="+mn-lt"/>
              <a:ea typeface="+mn-ea"/>
              <a:cs typeface="+mn-cs"/>
            </a:rPr>
            <a:t>必要がある。</a:t>
          </a:r>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17</xdr:row>
      <xdr:rowOff>46990</xdr:rowOff>
    </xdr:to>
    <xdr:cxnSp macro="">
      <xdr:nvCxnSpPr>
        <xdr:cNvPr id="122" name="直線コネクタ 121"/>
        <xdr:cNvCxnSpPr/>
      </xdr:nvCxnSpPr>
      <xdr:spPr>
        <a:xfrm>
          <a:off x="15671800" y="276047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136144</xdr:rowOff>
    </xdr:to>
    <xdr:cxnSp macro="">
      <xdr:nvCxnSpPr>
        <xdr:cNvPr id="125" name="直線コネクタ 124"/>
        <xdr:cNvCxnSpPr/>
      </xdr:nvCxnSpPr>
      <xdr:spPr>
        <a:xfrm flipV="1">
          <a:off x="14782800" y="2760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136144</xdr:rowOff>
    </xdr:to>
    <xdr:cxnSp macro="">
      <xdr:nvCxnSpPr>
        <xdr:cNvPr id="128" name="直線コネクタ 127"/>
        <xdr:cNvCxnSpPr/>
      </xdr:nvCxnSpPr>
      <xdr:spPr>
        <a:xfrm>
          <a:off x="13893800" y="2783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152146</xdr:rowOff>
    </xdr:from>
    <xdr:to>
      <xdr:col>20</xdr:col>
      <xdr:colOff>158750</xdr:colOff>
      <xdr:row>16</xdr:row>
      <xdr:rowOff>40132</xdr:rowOff>
    </xdr:to>
    <xdr:cxnSp macro="">
      <xdr:nvCxnSpPr>
        <xdr:cNvPr id="131" name="直線コネクタ 130"/>
        <xdr:cNvCxnSpPr/>
      </xdr:nvCxnSpPr>
      <xdr:spPr>
        <a:xfrm>
          <a:off x="13004800" y="2723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1" name="円/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12717</xdr:rowOff>
    </xdr:from>
    <xdr:ext cx="762000" cy="259045"/>
    <xdr:sp macro="" textlink="">
      <xdr:nvSpPr>
        <xdr:cNvPr id="142"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3" name="円/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5" name="円/楕円 144"/>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25671</xdr:rowOff>
    </xdr:from>
    <xdr:ext cx="762000" cy="259045"/>
    <xdr:sp macro="" textlink="">
      <xdr:nvSpPr>
        <xdr:cNvPr id="146" name="テキスト ボックス 145"/>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7" name="円/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101346</xdr:rowOff>
    </xdr:from>
    <xdr:to>
      <xdr:col>19</xdr:col>
      <xdr:colOff>6350</xdr:colOff>
      <xdr:row>16</xdr:row>
      <xdr:rowOff>31496</xdr:rowOff>
    </xdr:to>
    <xdr:sp macro="" textlink="">
      <xdr:nvSpPr>
        <xdr:cNvPr id="149" name="円/楕円 148"/>
        <xdr:cNvSpPr/>
      </xdr:nvSpPr>
      <xdr:spPr>
        <a:xfrm>
          <a:off x="12954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41673</xdr:rowOff>
    </xdr:from>
    <xdr:ext cx="762000" cy="259045"/>
    <xdr:sp macro="" textlink="">
      <xdr:nvSpPr>
        <xdr:cNvPr id="150" name="テキスト ボックス 149"/>
        <xdr:cNvSpPr txBox="1"/>
      </xdr:nvSpPr>
      <xdr:spPr>
        <a:xfrm>
          <a:off x="12623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は類似団体平均と比較すると低くなっている。過去５年の数値をみても増減はほぼ見られない。今後も住民サービスの低下の抑制と高齢化が進むことによる将来負担額の増加のバランスを考慮しながら、効果的な運営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102507</xdr:rowOff>
    </xdr:to>
    <xdr:cxnSp macro="">
      <xdr:nvCxnSpPr>
        <xdr:cNvPr id="184" name="直線コネクタ 183"/>
        <xdr:cNvCxnSpPr/>
      </xdr:nvCxnSpPr>
      <xdr:spPr>
        <a:xfrm flipV="1">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102507</xdr:rowOff>
    </xdr:to>
    <xdr:cxnSp macro="">
      <xdr:nvCxnSpPr>
        <xdr:cNvPr id="187" name="直線コネクタ 186"/>
        <xdr:cNvCxnSpPr/>
      </xdr:nvCxnSpPr>
      <xdr:spPr>
        <a:xfrm>
          <a:off x="3098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86178</xdr:rowOff>
    </xdr:to>
    <xdr:cxnSp macro="">
      <xdr:nvCxnSpPr>
        <xdr:cNvPr id="190" name="直線コネクタ 189"/>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69850</xdr:rowOff>
    </xdr:to>
    <xdr:cxnSp macro="">
      <xdr:nvCxnSpPr>
        <xdr:cNvPr id="193" name="直線コネクタ 192"/>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3" name="円/楕円 202"/>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4"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5" name="円/楕円 204"/>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6" name="テキスト ボックス 205"/>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07" name="円/楕円 206"/>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08" name="テキスト ボックス 207"/>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9" name="円/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1" name="円/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latin typeface="+mn-lt"/>
              <a:ea typeface="+mn-ea"/>
              <a:cs typeface="+mn-cs"/>
            </a:rPr>
            <a:t>その他</a:t>
          </a:r>
          <a:r>
            <a:rPr lang="ja-JP" altLang="ja-JP" sz="1100">
              <a:solidFill>
                <a:schemeClr val="dk1"/>
              </a:solidFill>
              <a:latin typeface="+mn-lt"/>
              <a:ea typeface="+mn-ea"/>
              <a:cs typeface="+mn-cs"/>
            </a:rPr>
            <a:t>に係る経常収支比率は、</a:t>
          </a:r>
          <a:r>
            <a:rPr lang="ja-JP" altLang="en-US" sz="1100">
              <a:solidFill>
                <a:schemeClr val="dk1"/>
              </a:solidFill>
              <a:latin typeface="+mn-lt"/>
              <a:ea typeface="+mn-ea"/>
              <a:cs typeface="+mn-cs"/>
            </a:rPr>
            <a:t>各施設の維持修繕に係る費用や</a:t>
          </a:r>
          <a:r>
            <a:rPr lang="ja-JP" altLang="ja-JP" sz="1100">
              <a:solidFill>
                <a:schemeClr val="dk1"/>
              </a:solidFill>
              <a:latin typeface="+mn-lt"/>
              <a:ea typeface="+mn-ea"/>
              <a:cs typeface="+mn-cs"/>
            </a:rPr>
            <a:t>各特別会計への繰出金</a:t>
          </a:r>
          <a:r>
            <a:rPr lang="ja-JP" altLang="en-US" sz="1100">
              <a:solidFill>
                <a:schemeClr val="dk1"/>
              </a:solidFill>
              <a:latin typeface="+mn-lt"/>
              <a:ea typeface="+mn-ea"/>
              <a:cs typeface="+mn-cs"/>
            </a:rPr>
            <a:t>は共に前年度と比較すると</a:t>
          </a:r>
          <a:r>
            <a:rPr lang="ja-JP" altLang="ja-JP" sz="1100">
              <a:solidFill>
                <a:schemeClr val="dk1"/>
              </a:solidFill>
              <a:latin typeface="+mn-lt"/>
              <a:ea typeface="+mn-ea"/>
              <a:cs typeface="+mn-cs"/>
            </a:rPr>
            <a:t>減少</a:t>
          </a:r>
          <a:r>
            <a:rPr lang="ja-JP" altLang="en-US" sz="1100">
              <a:solidFill>
                <a:schemeClr val="dk1"/>
              </a:solidFill>
              <a:latin typeface="+mn-lt"/>
              <a:ea typeface="+mn-ea"/>
              <a:cs typeface="+mn-cs"/>
            </a:rPr>
            <a:t>しているが、数値が上昇している要因は地方交付税の減額によるためである。このような中、</a:t>
          </a:r>
          <a:r>
            <a:rPr lang="ja-JP" altLang="ja-JP" sz="1100">
              <a:solidFill>
                <a:schemeClr val="dk1"/>
              </a:solidFill>
              <a:latin typeface="+mn-lt"/>
              <a:ea typeface="+mn-ea"/>
              <a:cs typeface="+mn-cs"/>
            </a:rPr>
            <a:t>今後、社会資本整備のための簡易水道事業特別会計への繰出金の増加、国民健康及び国民健康保険診療所特別会計の財政的な悪化に伴う補填的な繰出金が多額になるであろうことが懸念されるため、今後は料金の設定や国民健康保険税等の適正化を図るとともに、経営の視点から見直しを図り、普通会計の負担を減らしていくよう努め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168910</xdr:rowOff>
    </xdr:to>
    <xdr:cxnSp macro="">
      <xdr:nvCxnSpPr>
        <xdr:cNvPr id="244" name="直線コネクタ 243"/>
        <xdr:cNvCxnSpPr/>
      </xdr:nvCxnSpPr>
      <xdr:spPr>
        <a:xfrm>
          <a:off x="15671800" y="955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161290</xdr:rowOff>
    </xdr:to>
    <xdr:cxnSp macro="">
      <xdr:nvCxnSpPr>
        <xdr:cNvPr id="247" name="直線コネクタ 246"/>
        <xdr:cNvCxnSpPr/>
      </xdr:nvCxnSpPr>
      <xdr:spPr>
        <a:xfrm flipV="1">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161290</xdr:rowOff>
    </xdr:to>
    <xdr:cxnSp macro="">
      <xdr:nvCxnSpPr>
        <xdr:cNvPr id="250" name="直線コネクタ 249"/>
        <xdr:cNvCxnSpPr/>
      </xdr:nvCxnSpPr>
      <xdr:spPr>
        <a:xfrm>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20320</xdr:rowOff>
    </xdr:to>
    <xdr:cxnSp macro="">
      <xdr:nvCxnSpPr>
        <xdr:cNvPr id="253" name="直線コネクタ 252"/>
        <xdr:cNvCxnSpPr/>
      </xdr:nvCxnSpPr>
      <xdr:spPr>
        <a:xfrm flipV="1">
          <a:off x="13004800" y="956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3" name="円/楕円 262"/>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4"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5" name="円/楕円 264"/>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6" name="テキスト ボックス 265"/>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7" name="円/楕円 266"/>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8" name="テキスト ボックス 26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69" name="円/楕円 26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0" name="テキスト ボックス 26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1" name="円/楕円 270"/>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2" name="テキスト ボックス 271"/>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latin typeface="+mn-lt"/>
              <a:ea typeface="+mn-ea"/>
              <a:cs typeface="+mn-cs"/>
            </a:rPr>
            <a:t>加入している</a:t>
          </a:r>
          <a:r>
            <a:rPr lang="ja-JP" altLang="en-US" sz="1100">
              <a:solidFill>
                <a:schemeClr val="dk1"/>
              </a:solidFill>
              <a:latin typeface="+mn-lt"/>
              <a:ea typeface="+mn-ea"/>
              <a:cs typeface="+mn-cs"/>
            </a:rPr>
            <a:t>一部事務</a:t>
          </a:r>
          <a:r>
            <a:rPr lang="ja-JP" altLang="ja-JP" sz="1100">
              <a:solidFill>
                <a:schemeClr val="dk1"/>
              </a:solidFill>
              <a:latin typeface="+mn-lt"/>
              <a:ea typeface="+mn-ea"/>
              <a:cs typeface="+mn-cs"/>
            </a:rPr>
            <a:t>組合</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への負担金</a:t>
          </a:r>
          <a:r>
            <a:rPr lang="ja-JP" altLang="en-US" sz="1100">
              <a:solidFill>
                <a:schemeClr val="dk1"/>
              </a:solidFill>
              <a:latin typeface="+mn-lt"/>
              <a:ea typeface="+mn-ea"/>
              <a:cs typeface="+mn-cs"/>
            </a:rPr>
            <a:t>については、南和広域医療企業団への負担金の影響により大幅に減額となっており、補助費等全体でみても前年度と比べ減額となっているが、数値が高くなっているのは、地方交付税の大幅な減額による影響が大きい。このようなことから、</a:t>
          </a:r>
          <a:r>
            <a:rPr lang="ja-JP" altLang="ja-JP" sz="1100">
              <a:solidFill>
                <a:schemeClr val="dk1"/>
              </a:solidFill>
              <a:latin typeface="+mn-lt"/>
              <a:ea typeface="+mn-ea"/>
              <a:cs typeface="+mn-cs"/>
            </a:rPr>
            <a:t>今後</a:t>
          </a:r>
          <a:r>
            <a:rPr lang="ja-JP" altLang="en-US" sz="1100">
              <a:solidFill>
                <a:schemeClr val="dk1"/>
              </a:solidFill>
              <a:latin typeface="+mn-lt"/>
              <a:ea typeface="+mn-ea"/>
              <a:cs typeface="+mn-cs"/>
            </a:rPr>
            <a:t>においては補助金等において</a:t>
          </a:r>
          <a:r>
            <a:rPr lang="ja-JP" altLang="ja-JP" sz="1100">
              <a:solidFill>
                <a:schemeClr val="dk1"/>
              </a:solidFill>
              <a:latin typeface="+mn-lt"/>
              <a:ea typeface="+mn-ea"/>
              <a:cs typeface="+mn-cs"/>
            </a:rPr>
            <a:t>事業目的や公益性、社会ニーズに適応しているのか等を検討し、不適当な</a:t>
          </a:r>
          <a:r>
            <a:rPr lang="ja-JP" altLang="en-US" sz="1100">
              <a:solidFill>
                <a:schemeClr val="dk1"/>
              </a:solidFill>
              <a:latin typeface="+mn-lt"/>
              <a:ea typeface="+mn-ea"/>
              <a:cs typeface="+mn-cs"/>
            </a:rPr>
            <a:t>場合</a:t>
          </a:r>
          <a:r>
            <a:rPr lang="ja-JP" altLang="ja-JP" sz="1100">
              <a:solidFill>
                <a:schemeClr val="dk1"/>
              </a:solidFill>
              <a:latin typeface="+mn-lt"/>
              <a:ea typeface="+mn-ea"/>
              <a:cs typeface="+mn-cs"/>
            </a:rPr>
            <a:t>は随時見直しを行い、廃止と抑制を実践する必要がある。</a:t>
          </a:r>
          <a:endParaRPr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19558</xdr:rowOff>
    </xdr:to>
    <xdr:cxnSp macro="">
      <xdr:nvCxnSpPr>
        <xdr:cNvPr id="302" name="直線コネクタ 301"/>
        <xdr:cNvCxnSpPr/>
      </xdr:nvCxnSpPr>
      <xdr:spPr>
        <a:xfrm>
          <a:off x="15671800" y="6312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24130</xdr:rowOff>
    </xdr:to>
    <xdr:cxnSp macro="">
      <xdr:nvCxnSpPr>
        <xdr:cNvPr id="305" name="直線コネクタ 304"/>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37</xdr:row>
      <xdr:rowOff>24130</xdr:rowOff>
    </xdr:to>
    <xdr:cxnSp macro="">
      <xdr:nvCxnSpPr>
        <xdr:cNvPr id="308" name="直線コネクタ 307"/>
        <xdr:cNvCxnSpPr/>
      </xdr:nvCxnSpPr>
      <xdr:spPr>
        <a:xfrm>
          <a:off x="13893800" y="6271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99568</xdr:rowOff>
    </xdr:to>
    <xdr:cxnSp macro="">
      <xdr:nvCxnSpPr>
        <xdr:cNvPr id="311" name="直線コネクタ 310"/>
        <xdr:cNvCxnSpPr/>
      </xdr:nvCxnSpPr>
      <xdr:spPr>
        <a:xfrm>
          <a:off x="13004800" y="6198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1" name="円/楕円 320"/>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2"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3" name="円/楕円 322"/>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4" name="テキスト ボックス 32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7" name="円/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9" name="円/楕円 328"/>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0" name="テキスト ボックス 32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償還終了に伴い、元利償還額が減少していることから、前年度と比べ</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ポイント下回ってるが、類似団体平均と比べると上回っている状況である。地方債の発行については今後</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大型の整備事業が控えているため、地方債現在高の増加も懸念される。</a:t>
          </a:r>
          <a:r>
            <a:rPr lang="ja-JP" altLang="ja-JP" sz="1100">
              <a:solidFill>
                <a:schemeClr val="dk1"/>
              </a:solidFill>
              <a:latin typeface="+mn-lt"/>
              <a:ea typeface="+mn-ea"/>
              <a:cs typeface="+mn-cs"/>
            </a:rPr>
            <a:t>事業の緊急性、重要性、費用効果等を充分に検討し、増加することのないよう、抑制・適正化を図る。</a:t>
          </a:r>
          <a:endParaRPr lang="en-US"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142239</xdr:rowOff>
    </xdr:to>
    <xdr:cxnSp macro="">
      <xdr:nvCxnSpPr>
        <xdr:cNvPr id="362" name="直線コネクタ 361"/>
        <xdr:cNvCxnSpPr/>
      </xdr:nvCxnSpPr>
      <xdr:spPr>
        <a:xfrm flipV="1">
          <a:off x="3987800" y="131076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66039</xdr:rowOff>
    </xdr:to>
    <xdr:cxnSp macro="">
      <xdr:nvCxnSpPr>
        <xdr:cNvPr id="365" name="直線コネクタ 364"/>
        <xdr:cNvCxnSpPr/>
      </xdr:nvCxnSpPr>
      <xdr:spPr>
        <a:xfrm flipV="1">
          <a:off x="3098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66039</xdr:rowOff>
    </xdr:to>
    <xdr:cxnSp macro="">
      <xdr:nvCxnSpPr>
        <xdr:cNvPr id="368" name="直線コネクタ 367"/>
        <xdr:cNvCxnSpPr/>
      </xdr:nvCxnSpPr>
      <xdr:spPr>
        <a:xfrm>
          <a:off x="2209800" y="13176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146050</xdr:rowOff>
    </xdr:from>
    <xdr:to>
      <xdr:col>3</xdr:col>
      <xdr:colOff>142875</xdr:colOff>
      <xdr:row>76</xdr:row>
      <xdr:rowOff>161289</xdr:rowOff>
    </xdr:to>
    <xdr:cxnSp macro="">
      <xdr:nvCxnSpPr>
        <xdr:cNvPr id="371" name="直線コネクタ 370"/>
        <xdr:cNvCxnSpPr/>
      </xdr:nvCxnSpPr>
      <xdr:spPr>
        <a:xfrm flipV="1">
          <a:off x="1320800" y="13176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1" name="円/楕円 380"/>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2"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3" name="円/楕円 38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84" name="テキスト ボックス 383"/>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5" name="円/楕円 384"/>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6" name="テキスト ボックス 385"/>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7" name="円/楕円 386"/>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8" name="テキスト ボックス 387"/>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89" name="円/楕円 388"/>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90" name="テキスト ボックス 389"/>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年度については、普通交付税の</a:t>
          </a:r>
          <a:r>
            <a:rPr lang="ja-JP" altLang="en-US" sz="1100">
              <a:solidFill>
                <a:schemeClr val="dk1"/>
              </a:solidFill>
              <a:latin typeface="+mn-lt"/>
              <a:ea typeface="+mn-ea"/>
              <a:cs typeface="+mn-cs"/>
            </a:rPr>
            <a:t>大幅な減額</a:t>
          </a:r>
          <a:r>
            <a:rPr lang="ja-JP" altLang="ja-JP" sz="1100">
              <a:solidFill>
                <a:schemeClr val="dk1"/>
              </a:solidFill>
              <a:latin typeface="+mn-lt"/>
              <a:ea typeface="+mn-ea"/>
              <a:cs typeface="+mn-cs"/>
            </a:rPr>
            <a:t>による影響から前年度数値及び類似団体平均を</a:t>
          </a:r>
          <a:r>
            <a:rPr lang="ja-JP" altLang="en-US" sz="1100">
              <a:solidFill>
                <a:schemeClr val="dk1"/>
              </a:solidFill>
              <a:latin typeface="+mn-lt"/>
              <a:ea typeface="+mn-ea"/>
              <a:cs typeface="+mn-cs"/>
            </a:rPr>
            <a:t>上</a:t>
          </a:r>
          <a:r>
            <a:rPr lang="ja-JP" altLang="ja-JP" sz="1100">
              <a:solidFill>
                <a:schemeClr val="dk1"/>
              </a:solidFill>
              <a:latin typeface="+mn-lt"/>
              <a:ea typeface="+mn-ea"/>
              <a:cs typeface="+mn-cs"/>
            </a:rPr>
            <a:t>回る数値となっている</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交付税額に影響を受けやすい</a:t>
          </a:r>
          <a:r>
            <a:rPr lang="ja-JP" altLang="en-US" sz="1100">
              <a:solidFill>
                <a:schemeClr val="dk1"/>
              </a:solidFill>
              <a:latin typeface="+mn-lt"/>
              <a:ea typeface="+mn-ea"/>
              <a:cs typeface="+mn-cs"/>
            </a:rPr>
            <a:t>本村の財政状態を考慮すると</a:t>
          </a:r>
          <a:r>
            <a:rPr lang="ja-JP" altLang="ja-JP" sz="1100">
              <a:solidFill>
                <a:schemeClr val="dk1"/>
              </a:solidFill>
              <a:latin typeface="+mn-lt"/>
              <a:ea typeface="+mn-ea"/>
              <a:cs typeface="+mn-cs"/>
            </a:rPr>
            <a:t>、今後も引き続き、緊急性、必要性、事業効果を観点とし、住民サービスの低下を回避しながら、プライマリーバランスの均衡を維持し、適切な対処を実践する</a:t>
          </a:r>
          <a:r>
            <a:rPr lang="ja-JP" altLang="en-US" sz="1100">
              <a:solidFill>
                <a:schemeClr val="dk1"/>
              </a:solidFill>
              <a:latin typeface="+mn-lt"/>
              <a:ea typeface="+mn-ea"/>
              <a:cs typeface="+mn-cs"/>
            </a:rPr>
            <a:t>ことが必要である。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68218</xdr:rowOff>
    </xdr:from>
    <xdr:to>
      <xdr:col>24</xdr:col>
      <xdr:colOff>31750</xdr:colOff>
      <xdr:row>77</xdr:row>
      <xdr:rowOff>135164</xdr:rowOff>
    </xdr:to>
    <xdr:cxnSp macro="">
      <xdr:nvCxnSpPr>
        <xdr:cNvPr id="425" name="直線コネクタ 424"/>
        <xdr:cNvCxnSpPr/>
      </xdr:nvCxnSpPr>
      <xdr:spPr>
        <a:xfrm>
          <a:off x="15671800" y="13098418"/>
          <a:ext cx="8382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68218</xdr:rowOff>
    </xdr:from>
    <xdr:to>
      <xdr:col>22</xdr:col>
      <xdr:colOff>565150</xdr:colOff>
      <xdr:row>77</xdr:row>
      <xdr:rowOff>46989</xdr:rowOff>
    </xdr:to>
    <xdr:cxnSp macro="">
      <xdr:nvCxnSpPr>
        <xdr:cNvPr id="428" name="直線コネクタ 427"/>
        <xdr:cNvCxnSpPr/>
      </xdr:nvCxnSpPr>
      <xdr:spPr>
        <a:xfrm flipV="1">
          <a:off x="14782800" y="1309841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14333</xdr:rowOff>
    </xdr:from>
    <xdr:to>
      <xdr:col>21</xdr:col>
      <xdr:colOff>361950</xdr:colOff>
      <xdr:row>77</xdr:row>
      <xdr:rowOff>46989</xdr:rowOff>
    </xdr:to>
    <xdr:cxnSp macro="">
      <xdr:nvCxnSpPr>
        <xdr:cNvPr id="431" name="直線コネクタ 430"/>
        <xdr:cNvCxnSpPr/>
      </xdr:nvCxnSpPr>
      <xdr:spPr>
        <a:xfrm>
          <a:off x="13893800" y="12873083"/>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91077</xdr:rowOff>
    </xdr:from>
    <xdr:to>
      <xdr:col>20</xdr:col>
      <xdr:colOff>158750</xdr:colOff>
      <xdr:row>75</xdr:row>
      <xdr:rowOff>14333</xdr:rowOff>
    </xdr:to>
    <xdr:cxnSp macro="">
      <xdr:nvCxnSpPr>
        <xdr:cNvPr id="434" name="直線コネクタ 433"/>
        <xdr:cNvCxnSpPr/>
      </xdr:nvCxnSpPr>
      <xdr:spPr>
        <a:xfrm>
          <a:off x="13004800" y="127783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84364</xdr:rowOff>
    </xdr:from>
    <xdr:to>
      <xdr:col>24</xdr:col>
      <xdr:colOff>82550</xdr:colOff>
      <xdr:row>78</xdr:row>
      <xdr:rowOff>14514</xdr:rowOff>
    </xdr:to>
    <xdr:sp macro="" textlink="">
      <xdr:nvSpPr>
        <xdr:cNvPr id="444" name="円/楕円 443"/>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56441</xdr:rowOff>
    </xdr:from>
    <xdr:ext cx="762000" cy="259045"/>
    <xdr:sp macro="" textlink="">
      <xdr:nvSpPr>
        <xdr:cNvPr id="445"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17418</xdr:rowOff>
    </xdr:from>
    <xdr:to>
      <xdr:col>22</xdr:col>
      <xdr:colOff>615950</xdr:colOff>
      <xdr:row>76</xdr:row>
      <xdr:rowOff>119018</xdr:rowOff>
    </xdr:to>
    <xdr:sp macro="" textlink="">
      <xdr:nvSpPr>
        <xdr:cNvPr id="446" name="円/楕円 445"/>
        <xdr:cNvSpPr/>
      </xdr:nvSpPr>
      <xdr:spPr>
        <a:xfrm>
          <a:off x="15621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129194</xdr:rowOff>
    </xdr:from>
    <xdr:ext cx="736600" cy="259045"/>
    <xdr:sp macro="" textlink="">
      <xdr:nvSpPr>
        <xdr:cNvPr id="447" name="テキスト ボックス 446"/>
        <xdr:cNvSpPr txBox="1"/>
      </xdr:nvSpPr>
      <xdr:spPr>
        <a:xfrm>
          <a:off x="15290800" y="1281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8" name="円/楕円 44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9" name="テキスト ボックス 44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134983</xdr:rowOff>
    </xdr:from>
    <xdr:to>
      <xdr:col>20</xdr:col>
      <xdr:colOff>209550</xdr:colOff>
      <xdr:row>75</xdr:row>
      <xdr:rowOff>65133</xdr:rowOff>
    </xdr:to>
    <xdr:sp macro="" textlink="">
      <xdr:nvSpPr>
        <xdr:cNvPr id="450" name="円/楕円 449"/>
        <xdr:cNvSpPr/>
      </xdr:nvSpPr>
      <xdr:spPr>
        <a:xfrm>
          <a:off x="13843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51" name="テキスト ボックス 45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52" name="円/楕円 451"/>
        <xdr:cNvSpPr/>
      </xdr:nvSpPr>
      <xdr:spPr>
        <a:xfrm>
          <a:off x="12954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53" name="テキスト ボックス 45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100874</xdr:rowOff>
    </xdr:from>
    <xdr:to>
      <xdr:col>4</xdr:col>
      <xdr:colOff>1117600</xdr:colOff>
      <xdr:row>13</xdr:row>
      <xdr:rowOff>135252</xdr:rowOff>
    </xdr:to>
    <xdr:cxnSp macro="">
      <xdr:nvCxnSpPr>
        <xdr:cNvPr id="51" name="直線コネクタ 50"/>
        <xdr:cNvCxnSpPr/>
      </xdr:nvCxnSpPr>
      <xdr:spPr bwMode="auto">
        <a:xfrm flipV="1">
          <a:off x="5003800" y="2377349"/>
          <a:ext cx="647700" cy="3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135252</xdr:rowOff>
    </xdr:from>
    <xdr:to>
      <xdr:col>4</xdr:col>
      <xdr:colOff>469900</xdr:colOff>
      <xdr:row>14</xdr:row>
      <xdr:rowOff>57804</xdr:rowOff>
    </xdr:to>
    <xdr:cxnSp macro="">
      <xdr:nvCxnSpPr>
        <xdr:cNvPr id="54" name="直線コネクタ 53"/>
        <xdr:cNvCxnSpPr/>
      </xdr:nvCxnSpPr>
      <xdr:spPr bwMode="auto">
        <a:xfrm flipV="1">
          <a:off x="4305300" y="2411727"/>
          <a:ext cx="698500" cy="9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57804</xdr:rowOff>
    </xdr:from>
    <xdr:to>
      <xdr:col>3</xdr:col>
      <xdr:colOff>904875</xdr:colOff>
      <xdr:row>15</xdr:row>
      <xdr:rowOff>160925</xdr:rowOff>
    </xdr:to>
    <xdr:cxnSp macro="">
      <xdr:nvCxnSpPr>
        <xdr:cNvPr id="57" name="直線コネクタ 56"/>
        <xdr:cNvCxnSpPr/>
      </xdr:nvCxnSpPr>
      <xdr:spPr bwMode="auto">
        <a:xfrm flipV="1">
          <a:off x="3606800" y="2505729"/>
          <a:ext cx="698500" cy="27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152817</xdr:rowOff>
    </xdr:from>
    <xdr:to>
      <xdr:col>3</xdr:col>
      <xdr:colOff>206375</xdr:colOff>
      <xdr:row>15</xdr:row>
      <xdr:rowOff>160925</xdr:rowOff>
    </xdr:to>
    <xdr:cxnSp macro="">
      <xdr:nvCxnSpPr>
        <xdr:cNvPr id="60" name="直線コネクタ 59"/>
        <xdr:cNvCxnSpPr/>
      </xdr:nvCxnSpPr>
      <xdr:spPr bwMode="auto">
        <a:xfrm>
          <a:off x="2908300" y="2772192"/>
          <a:ext cx="698500" cy="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50074</xdr:rowOff>
    </xdr:from>
    <xdr:to>
      <xdr:col>5</xdr:col>
      <xdr:colOff>34925</xdr:colOff>
      <xdr:row>13</xdr:row>
      <xdr:rowOff>151674</xdr:rowOff>
    </xdr:to>
    <xdr:sp macro="" textlink="">
      <xdr:nvSpPr>
        <xdr:cNvPr id="70" name="円/楕円 69"/>
        <xdr:cNvSpPr/>
      </xdr:nvSpPr>
      <xdr:spPr bwMode="auto">
        <a:xfrm>
          <a:off x="56007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66601</xdr:rowOff>
    </xdr:from>
    <xdr:ext cx="762000" cy="259045"/>
    <xdr:sp macro="" textlink="">
      <xdr:nvSpPr>
        <xdr:cNvPr id="71" name="人口1人当たり決算額の推移該当値テキスト130"/>
        <xdr:cNvSpPr txBox="1"/>
      </xdr:nvSpPr>
      <xdr:spPr>
        <a:xfrm>
          <a:off x="5740400" y="217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755,167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84452</xdr:rowOff>
    </xdr:from>
    <xdr:to>
      <xdr:col>4</xdr:col>
      <xdr:colOff>520700</xdr:colOff>
      <xdr:row>14</xdr:row>
      <xdr:rowOff>14602</xdr:rowOff>
    </xdr:to>
    <xdr:sp macro="" textlink="">
      <xdr:nvSpPr>
        <xdr:cNvPr id="72" name="円/楕円 71"/>
        <xdr:cNvSpPr/>
      </xdr:nvSpPr>
      <xdr:spPr bwMode="auto">
        <a:xfrm>
          <a:off x="4953000" y="236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24779</xdr:rowOff>
    </xdr:from>
    <xdr:ext cx="736600" cy="259045"/>
    <xdr:sp macro="" textlink="">
      <xdr:nvSpPr>
        <xdr:cNvPr id="73" name="テキスト ボックス 72"/>
        <xdr:cNvSpPr txBox="1"/>
      </xdr:nvSpPr>
      <xdr:spPr>
        <a:xfrm>
          <a:off x="4622800" y="212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734,113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7004</xdr:rowOff>
    </xdr:from>
    <xdr:to>
      <xdr:col>3</xdr:col>
      <xdr:colOff>955675</xdr:colOff>
      <xdr:row>14</xdr:row>
      <xdr:rowOff>108604</xdr:rowOff>
    </xdr:to>
    <xdr:sp macro="" textlink="">
      <xdr:nvSpPr>
        <xdr:cNvPr id="74" name="円/楕円 73"/>
        <xdr:cNvSpPr/>
      </xdr:nvSpPr>
      <xdr:spPr bwMode="auto">
        <a:xfrm>
          <a:off x="4254500" y="24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118781</xdr:rowOff>
    </xdr:from>
    <xdr:ext cx="762000" cy="259045"/>
    <xdr:sp macro="" textlink="">
      <xdr:nvSpPr>
        <xdr:cNvPr id="75" name="テキスト ボックス 74"/>
        <xdr:cNvSpPr txBox="1"/>
      </xdr:nvSpPr>
      <xdr:spPr>
        <a:xfrm>
          <a:off x="3924300" y="22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676,544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110125</xdr:rowOff>
    </xdr:from>
    <xdr:to>
      <xdr:col>3</xdr:col>
      <xdr:colOff>257175</xdr:colOff>
      <xdr:row>16</xdr:row>
      <xdr:rowOff>40275</xdr:rowOff>
    </xdr:to>
    <xdr:sp macro="" textlink="">
      <xdr:nvSpPr>
        <xdr:cNvPr id="76" name="円/楕円 75"/>
        <xdr:cNvSpPr/>
      </xdr:nvSpPr>
      <xdr:spPr bwMode="auto">
        <a:xfrm>
          <a:off x="3556000" y="272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50452</xdr:rowOff>
    </xdr:from>
    <xdr:ext cx="762000" cy="259045"/>
    <xdr:sp macro="" textlink="">
      <xdr:nvSpPr>
        <xdr:cNvPr id="77" name="テキスト ボックス 76"/>
        <xdr:cNvSpPr txBox="1"/>
      </xdr:nvSpPr>
      <xdr:spPr>
        <a:xfrm>
          <a:off x="3225800" y="24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508,390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102017</xdr:rowOff>
    </xdr:from>
    <xdr:to>
      <xdr:col>2</xdr:col>
      <xdr:colOff>692150</xdr:colOff>
      <xdr:row>16</xdr:row>
      <xdr:rowOff>32167</xdr:rowOff>
    </xdr:to>
    <xdr:sp macro="" textlink="">
      <xdr:nvSpPr>
        <xdr:cNvPr id="78" name="円/楕円 77"/>
        <xdr:cNvSpPr/>
      </xdr:nvSpPr>
      <xdr:spPr bwMode="auto">
        <a:xfrm>
          <a:off x="2857500" y="272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42344</xdr:rowOff>
    </xdr:from>
    <xdr:ext cx="762000" cy="259045"/>
    <xdr:sp macro="" textlink="">
      <xdr:nvSpPr>
        <xdr:cNvPr id="79" name="テキスト ボックス 78"/>
        <xdr:cNvSpPr txBox="1"/>
      </xdr:nvSpPr>
      <xdr:spPr>
        <a:xfrm>
          <a:off x="2527300" y="249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513,356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250133</xdr:rowOff>
    </xdr:from>
    <xdr:to>
      <xdr:col>4</xdr:col>
      <xdr:colOff>1117600</xdr:colOff>
      <xdr:row>35</xdr:row>
      <xdr:rowOff>102640</xdr:rowOff>
    </xdr:to>
    <xdr:cxnSp macro="">
      <xdr:nvCxnSpPr>
        <xdr:cNvPr id="110" name="直線コネクタ 109"/>
        <xdr:cNvCxnSpPr/>
      </xdr:nvCxnSpPr>
      <xdr:spPr bwMode="auto">
        <a:xfrm>
          <a:off x="5003800" y="6517583"/>
          <a:ext cx="647700" cy="19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307910</xdr:rowOff>
    </xdr:from>
    <xdr:to>
      <xdr:col>4</xdr:col>
      <xdr:colOff>469900</xdr:colOff>
      <xdr:row>34</xdr:row>
      <xdr:rowOff>250133</xdr:rowOff>
    </xdr:to>
    <xdr:cxnSp macro="">
      <xdr:nvCxnSpPr>
        <xdr:cNvPr id="113" name="直線コネクタ 112"/>
        <xdr:cNvCxnSpPr/>
      </xdr:nvCxnSpPr>
      <xdr:spPr bwMode="auto">
        <a:xfrm>
          <a:off x="4305300" y="6232460"/>
          <a:ext cx="698500" cy="28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307910</xdr:rowOff>
    </xdr:from>
    <xdr:to>
      <xdr:col>3</xdr:col>
      <xdr:colOff>904875</xdr:colOff>
      <xdr:row>34</xdr:row>
      <xdr:rowOff>161276</xdr:rowOff>
    </xdr:to>
    <xdr:cxnSp macro="">
      <xdr:nvCxnSpPr>
        <xdr:cNvPr id="116" name="直線コネクタ 115"/>
        <xdr:cNvCxnSpPr/>
      </xdr:nvCxnSpPr>
      <xdr:spPr bwMode="auto">
        <a:xfrm flipV="1">
          <a:off x="3606800" y="6232460"/>
          <a:ext cx="698500" cy="19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161276</xdr:rowOff>
    </xdr:from>
    <xdr:to>
      <xdr:col>3</xdr:col>
      <xdr:colOff>206375</xdr:colOff>
      <xdr:row>34</xdr:row>
      <xdr:rowOff>224809</xdr:rowOff>
    </xdr:to>
    <xdr:cxnSp macro="">
      <xdr:nvCxnSpPr>
        <xdr:cNvPr id="119" name="直線コネクタ 118"/>
        <xdr:cNvCxnSpPr/>
      </xdr:nvCxnSpPr>
      <xdr:spPr bwMode="auto">
        <a:xfrm flipV="1">
          <a:off x="2908300" y="6428726"/>
          <a:ext cx="698500" cy="6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51840</xdr:rowOff>
    </xdr:from>
    <xdr:to>
      <xdr:col>5</xdr:col>
      <xdr:colOff>34925</xdr:colOff>
      <xdr:row>35</xdr:row>
      <xdr:rowOff>153440</xdr:rowOff>
    </xdr:to>
    <xdr:sp macro="" textlink="">
      <xdr:nvSpPr>
        <xdr:cNvPr id="129" name="円/楕円 128"/>
        <xdr:cNvSpPr/>
      </xdr:nvSpPr>
      <xdr:spPr bwMode="auto">
        <a:xfrm>
          <a:off x="5600700" y="6662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239817</xdr:rowOff>
    </xdr:from>
    <xdr:ext cx="762000" cy="259045"/>
    <xdr:sp macro="" textlink="">
      <xdr:nvSpPr>
        <xdr:cNvPr id="130" name="人口1人当たり決算額の推移該当値テキスト445"/>
        <xdr:cNvSpPr txBox="1"/>
      </xdr:nvSpPr>
      <xdr:spPr>
        <a:xfrm>
          <a:off x="5740400" y="650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199333</xdr:rowOff>
    </xdr:from>
    <xdr:to>
      <xdr:col>4</xdr:col>
      <xdr:colOff>520700</xdr:colOff>
      <xdr:row>34</xdr:row>
      <xdr:rowOff>300934</xdr:rowOff>
    </xdr:to>
    <xdr:sp macro="" textlink="">
      <xdr:nvSpPr>
        <xdr:cNvPr id="131" name="円/楕円 130"/>
        <xdr:cNvSpPr/>
      </xdr:nvSpPr>
      <xdr:spPr bwMode="auto">
        <a:xfrm>
          <a:off x="4953000" y="64667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311110</xdr:rowOff>
    </xdr:from>
    <xdr:ext cx="736600" cy="259045"/>
    <xdr:sp macro="" textlink="">
      <xdr:nvSpPr>
        <xdr:cNvPr id="132" name="テキスト ボックス 131"/>
        <xdr:cNvSpPr txBox="1"/>
      </xdr:nvSpPr>
      <xdr:spPr>
        <a:xfrm>
          <a:off x="4622800" y="623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110,568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257110</xdr:rowOff>
    </xdr:from>
    <xdr:to>
      <xdr:col>3</xdr:col>
      <xdr:colOff>955675</xdr:colOff>
      <xdr:row>34</xdr:row>
      <xdr:rowOff>15810</xdr:rowOff>
    </xdr:to>
    <xdr:sp macro="" textlink="">
      <xdr:nvSpPr>
        <xdr:cNvPr id="133" name="円/楕円 132"/>
        <xdr:cNvSpPr/>
      </xdr:nvSpPr>
      <xdr:spPr bwMode="auto">
        <a:xfrm>
          <a:off x="4254500" y="618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25987</xdr:rowOff>
    </xdr:from>
    <xdr:ext cx="762000" cy="259045"/>
    <xdr:sp macro="" textlink="">
      <xdr:nvSpPr>
        <xdr:cNvPr id="134" name="テキスト ボックス 133"/>
        <xdr:cNvSpPr txBox="1"/>
      </xdr:nvSpPr>
      <xdr:spPr>
        <a:xfrm>
          <a:off x="3924300" y="595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110476</xdr:rowOff>
    </xdr:from>
    <xdr:to>
      <xdr:col>3</xdr:col>
      <xdr:colOff>257175</xdr:colOff>
      <xdr:row>34</xdr:row>
      <xdr:rowOff>212076</xdr:rowOff>
    </xdr:to>
    <xdr:sp macro="" textlink="">
      <xdr:nvSpPr>
        <xdr:cNvPr id="135" name="円/楕円 134"/>
        <xdr:cNvSpPr/>
      </xdr:nvSpPr>
      <xdr:spPr bwMode="auto">
        <a:xfrm>
          <a:off x="3556000" y="637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222253</xdr:rowOff>
    </xdr:from>
    <xdr:ext cx="762000" cy="259045"/>
    <xdr:sp macro="" textlink="">
      <xdr:nvSpPr>
        <xdr:cNvPr id="136" name="テキスト ボックス 135"/>
        <xdr:cNvSpPr txBox="1"/>
      </xdr:nvSpPr>
      <xdr:spPr>
        <a:xfrm>
          <a:off x="3225800" y="61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174009</xdr:rowOff>
    </xdr:from>
    <xdr:to>
      <xdr:col>2</xdr:col>
      <xdr:colOff>692150</xdr:colOff>
      <xdr:row>34</xdr:row>
      <xdr:rowOff>275609</xdr:rowOff>
    </xdr:to>
    <xdr:sp macro="" textlink="">
      <xdr:nvSpPr>
        <xdr:cNvPr id="137" name="円/楕円 136"/>
        <xdr:cNvSpPr/>
      </xdr:nvSpPr>
      <xdr:spPr bwMode="auto">
        <a:xfrm>
          <a:off x="2857500" y="644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285786</xdr:rowOff>
    </xdr:from>
    <xdr:ext cx="762000" cy="259045"/>
    <xdr:sp macro="" textlink="">
      <xdr:nvSpPr>
        <xdr:cNvPr id="138" name="テキスト ボックス 137"/>
        <xdr:cNvSpPr txBox="1"/>
      </xdr:nvSpPr>
      <xdr:spPr>
        <a:xfrm>
          <a:off x="2527300" y="621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155844</xdr:rowOff>
    </xdr:from>
    <xdr:to>
      <xdr:col>6</xdr:col>
      <xdr:colOff>511175</xdr:colOff>
      <xdr:row>34</xdr:row>
      <xdr:rowOff>19114</xdr:rowOff>
    </xdr:to>
    <xdr:cxnSp macro="">
      <xdr:nvCxnSpPr>
        <xdr:cNvPr id="62" name="直線コネクタ 61"/>
        <xdr:cNvCxnSpPr/>
      </xdr:nvCxnSpPr>
      <xdr:spPr>
        <a:xfrm>
          <a:off x="3797300" y="5813694"/>
          <a:ext cx="838200" cy="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155844</xdr:rowOff>
    </xdr:from>
    <xdr:to>
      <xdr:col>5</xdr:col>
      <xdr:colOff>358775</xdr:colOff>
      <xdr:row>34</xdr:row>
      <xdr:rowOff>90905</xdr:rowOff>
    </xdr:to>
    <xdr:cxnSp macro="">
      <xdr:nvCxnSpPr>
        <xdr:cNvPr id="65" name="直線コネクタ 64"/>
        <xdr:cNvCxnSpPr/>
      </xdr:nvCxnSpPr>
      <xdr:spPr>
        <a:xfrm flipV="1">
          <a:off x="2908300" y="5813694"/>
          <a:ext cx="8890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90905</xdr:rowOff>
    </xdr:from>
    <xdr:to>
      <xdr:col>4</xdr:col>
      <xdr:colOff>155575</xdr:colOff>
      <xdr:row>35</xdr:row>
      <xdr:rowOff>18948</xdr:rowOff>
    </xdr:to>
    <xdr:cxnSp macro="">
      <xdr:nvCxnSpPr>
        <xdr:cNvPr id="68" name="直線コネクタ 67"/>
        <xdr:cNvCxnSpPr/>
      </xdr:nvCxnSpPr>
      <xdr:spPr>
        <a:xfrm flipV="1">
          <a:off x="2019300" y="5920205"/>
          <a:ext cx="889000" cy="9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6950</xdr:rowOff>
    </xdr:from>
    <xdr:to>
      <xdr:col>2</xdr:col>
      <xdr:colOff>638175</xdr:colOff>
      <xdr:row>35</xdr:row>
      <xdr:rowOff>18948</xdr:rowOff>
    </xdr:to>
    <xdr:cxnSp macro="">
      <xdr:nvCxnSpPr>
        <xdr:cNvPr id="71" name="直線コネクタ 70"/>
        <xdr:cNvCxnSpPr/>
      </xdr:nvCxnSpPr>
      <xdr:spPr>
        <a:xfrm>
          <a:off x="1130300" y="6007700"/>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139764</xdr:rowOff>
    </xdr:from>
    <xdr:to>
      <xdr:col>6</xdr:col>
      <xdr:colOff>561975</xdr:colOff>
      <xdr:row>34</xdr:row>
      <xdr:rowOff>69914</xdr:rowOff>
    </xdr:to>
    <xdr:sp macro="" textlink="">
      <xdr:nvSpPr>
        <xdr:cNvPr id="81" name="円/楕円 80"/>
        <xdr:cNvSpPr/>
      </xdr:nvSpPr>
      <xdr:spPr>
        <a:xfrm>
          <a:off x="4584700" y="57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162641</xdr:rowOff>
    </xdr:from>
    <xdr:ext cx="599010" cy="259045"/>
    <xdr:sp macro="" textlink="">
      <xdr:nvSpPr>
        <xdr:cNvPr id="82" name="人件費該当値テキスト"/>
        <xdr:cNvSpPr txBox="1"/>
      </xdr:nvSpPr>
      <xdr:spPr>
        <a:xfrm>
          <a:off x="4686300" y="564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573,850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105044</xdr:rowOff>
    </xdr:from>
    <xdr:to>
      <xdr:col>5</xdr:col>
      <xdr:colOff>409575</xdr:colOff>
      <xdr:row>34</xdr:row>
      <xdr:rowOff>35194</xdr:rowOff>
    </xdr:to>
    <xdr:sp macro="" textlink="">
      <xdr:nvSpPr>
        <xdr:cNvPr id="83" name="円/楕円 82"/>
        <xdr:cNvSpPr/>
      </xdr:nvSpPr>
      <xdr:spPr>
        <a:xfrm>
          <a:off x="3746500" y="5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51721</xdr:rowOff>
    </xdr:from>
    <xdr:ext cx="599010" cy="259045"/>
    <xdr:sp macro="" textlink="">
      <xdr:nvSpPr>
        <xdr:cNvPr id="84" name="テキスト ボックス 83"/>
        <xdr:cNvSpPr txBox="1"/>
      </xdr:nvSpPr>
      <xdr:spPr>
        <a:xfrm>
          <a:off x="3497794" y="55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40105</xdr:rowOff>
    </xdr:from>
    <xdr:to>
      <xdr:col>4</xdr:col>
      <xdr:colOff>206375</xdr:colOff>
      <xdr:row>34</xdr:row>
      <xdr:rowOff>141705</xdr:rowOff>
    </xdr:to>
    <xdr:sp macro="" textlink="">
      <xdr:nvSpPr>
        <xdr:cNvPr id="85" name="円/楕円 84"/>
        <xdr:cNvSpPr/>
      </xdr:nvSpPr>
      <xdr:spPr>
        <a:xfrm>
          <a:off x="2857500" y="58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158232</xdr:rowOff>
    </xdr:from>
    <xdr:ext cx="599010" cy="259045"/>
    <xdr:sp macro="" textlink="">
      <xdr:nvSpPr>
        <xdr:cNvPr id="86" name="テキスト ボックス 85"/>
        <xdr:cNvSpPr txBox="1"/>
      </xdr:nvSpPr>
      <xdr:spPr>
        <a:xfrm>
          <a:off x="2608794" y="56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139598</xdr:rowOff>
    </xdr:from>
    <xdr:to>
      <xdr:col>3</xdr:col>
      <xdr:colOff>3175</xdr:colOff>
      <xdr:row>35</xdr:row>
      <xdr:rowOff>69748</xdr:rowOff>
    </xdr:to>
    <xdr:sp macro="" textlink="">
      <xdr:nvSpPr>
        <xdr:cNvPr id="87" name="円/楕円 86"/>
        <xdr:cNvSpPr/>
      </xdr:nvSpPr>
      <xdr:spPr>
        <a:xfrm>
          <a:off x="1968500" y="59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86275</xdr:rowOff>
    </xdr:from>
    <xdr:ext cx="599010" cy="259045"/>
    <xdr:sp macro="" textlink="">
      <xdr:nvSpPr>
        <xdr:cNvPr id="88" name="テキスト ボックス 87"/>
        <xdr:cNvSpPr txBox="1"/>
      </xdr:nvSpPr>
      <xdr:spPr>
        <a:xfrm>
          <a:off x="1719794" y="57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127600</xdr:rowOff>
    </xdr:from>
    <xdr:to>
      <xdr:col>1</xdr:col>
      <xdr:colOff>485775</xdr:colOff>
      <xdr:row>35</xdr:row>
      <xdr:rowOff>57750</xdr:rowOff>
    </xdr:to>
    <xdr:sp macro="" textlink="">
      <xdr:nvSpPr>
        <xdr:cNvPr id="89" name="円/楕円 88"/>
        <xdr:cNvSpPr/>
      </xdr:nvSpPr>
      <xdr:spPr>
        <a:xfrm>
          <a:off x="1079500" y="59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74277</xdr:rowOff>
    </xdr:from>
    <xdr:ext cx="599010" cy="259045"/>
    <xdr:sp macro="" textlink="">
      <xdr:nvSpPr>
        <xdr:cNvPr id="90" name="テキスト ボックス 89"/>
        <xdr:cNvSpPr txBox="1"/>
      </xdr:nvSpPr>
      <xdr:spPr>
        <a:xfrm>
          <a:off x="830794" y="573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106851</xdr:rowOff>
    </xdr:from>
    <xdr:to>
      <xdr:col>6</xdr:col>
      <xdr:colOff>511175</xdr:colOff>
      <xdr:row>56</xdr:row>
      <xdr:rowOff>157004</xdr:rowOff>
    </xdr:to>
    <xdr:cxnSp macro="">
      <xdr:nvCxnSpPr>
        <xdr:cNvPr id="115" name="直線コネクタ 114"/>
        <xdr:cNvCxnSpPr/>
      </xdr:nvCxnSpPr>
      <xdr:spPr>
        <a:xfrm flipV="1">
          <a:off x="3797300" y="9708051"/>
          <a:ext cx="8382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157004</xdr:rowOff>
    </xdr:from>
    <xdr:to>
      <xdr:col>5</xdr:col>
      <xdr:colOff>358775</xdr:colOff>
      <xdr:row>57</xdr:row>
      <xdr:rowOff>32256</xdr:rowOff>
    </xdr:to>
    <xdr:cxnSp macro="">
      <xdr:nvCxnSpPr>
        <xdr:cNvPr id="118" name="直線コネクタ 117"/>
        <xdr:cNvCxnSpPr/>
      </xdr:nvCxnSpPr>
      <xdr:spPr>
        <a:xfrm flipV="1">
          <a:off x="2908300" y="9758204"/>
          <a:ext cx="8890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32256</xdr:rowOff>
    </xdr:from>
    <xdr:to>
      <xdr:col>4</xdr:col>
      <xdr:colOff>155575</xdr:colOff>
      <xdr:row>57</xdr:row>
      <xdr:rowOff>34284</xdr:rowOff>
    </xdr:to>
    <xdr:cxnSp macro="">
      <xdr:nvCxnSpPr>
        <xdr:cNvPr id="121" name="直線コネクタ 120"/>
        <xdr:cNvCxnSpPr/>
      </xdr:nvCxnSpPr>
      <xdr:spPr>
        <a:xfrm flipV="1">
          <a:off x="2019300" y="9804906"/>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34284</xdr:rowOff>
    </xdr:from>
    <xdr:to>
      <xdr:col>2</xdr:col>
      <xdr:colOff>638175</xdr:colOff>
      <xdr:row>57</xdr:row>
      <xdr:rowOff>53221</xdr:rowOff>
    </xdr:to>
    <xdr:cxnSp macro="">
      <xdr:nvCxnSpPr>
        <xdr:cNvPr id="124" name="直線コネクタ 123"/>
        <xdr:cNvCxnSpPr/>
      </xdr:nvCxnSpPr>
      <xdr:spPr>
        <a:xfrm flipV="1">
          <a:off x="1130300" y="9806934"/>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56051</xdr:rowOff>
    </xdr:from>
    <xdr:to>
      <xdr:col>6</xdr:col>
      <xdr:colOff>561975</xdr:colOff>
      <xdr:row>56</xdr:row>
      <xdr:rowOff>157651</xdr:rowOff>
    </xdr:to>
    <xdr:sp macro="" textlink="">
      <xdr:nvSpPr>
        <xdr:cNvPr id="134" name="円/楕円 133"/>
        <xdr:cNvSpPr/>
      </xdr:nvSpPr>
      <xdr:spPr>
        <a:xfrm>
          <a:off x="4584700" y="9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78928</xdr:rowOff>
    </xdr:from>
    <xdr:ext cx="599010" cy="259045"/>
    <xdr:sp macro="" textlink="">
      <xdr:nvSpPr>
        <xdr:cNvPr id="135" name="物件費該当値テキスト"/>
        <xdr:cNvSpPr txBox="1"/>
      </xdr:nvSpPr>
      <xdr:spPr>
        <a:xfrm>
          <a:off x="4686300" y="950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106204</xdr:rowOff>
    </xdr:from>
    <xdr:to>
      <xdr:col>5</xdr:col>
      <xdr:colOff>409575</xdr:colOff>
      <xdr:row>57</xdr:row>
      <xdr:rowOff>36354</xdr:rowOff>
    </xdr:to>
    <xdr:sp macro="" textlink="">
      <xdr:nvSpPr>
        <xdr:cNvPr id="136" name="円/楕円 135"/>
        <xdr:cNvSpPr/>
      </xdr:nvSpPr>
      <xdr:spPr>
        <a:xfrm>
          <a:off x="3746500" y="97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52881</xdr:rowOff>
    </xdr:from>
    <xdr:ext cx="599010" cy="259045"/>
    <xdr:sp macro="" textlink="">
      <xdr:nvSpPr>
        <xdr:cNvPr id="137" name="テキスト ボックス 136"/>
        <xdr:cNvSpPr txBox="1"/>
      </xdr:nvSpPr>
      <xdr:spPr>
        <a:xfrm>
          <a:off x="3497794" y="948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152906</xdr:rowOff>
    </xdr:from>
    <xdr:to>
      <xdr:col>4</xdr:col>
      <xdr:colOff>206375</xdr:colOff>
      <xdr:row>57</xdr:row>
      <xdr:rowOff>83056</xdr:rowOff>
    </xdr:to>
    <xdr:sp macro="" textlink="">
      <xdr:nvSpPr>
        <xdr:cNvPr id="138" name="円/楕円 137"/>
        <xdr:cNvSpPr/>
      </xdr:nvSpPr>
      <xdr:spPr>
        <a:xfrm>
          <a:off x="2857500" y="9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99583</xdr:rowOff>
    </xdr:from>
    <xdr:ext cx="599010" cy="259045"/>
    <xdr:sp macro="" textlink="">
      <xdr:nvSpPr>
        <xdr:cNvPr id="139" name="テキスト ボックス 138"/>
        <xdr:cNvSpPr txBox="1"/>
      </xdr:nvSpPr>
      <xdr:spPr>
        <a:xfrm>
          <a:off x="2608794" y="952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154934</xdr:rowOff>
    </xdr:from>
    <xdr:to>
      <xdr:col>3</xdr:col>
      <xdr:colOff>3175</xdr:colOff>
      <xdr:row>57</xdr:row>
      <xdr:rowOff>85084</xdr:rowOff>
    </xdr:to>
    <xdr:sp macro="" textlink="">
      <xdr:nvSpPr>
        <xdr:cNvPr id="140" name="円/楕円 139"/>
        <xdr:cNvSpPr/>
      </xdr:nvSpPr>
      <xdr:spPr>
        <a:xfrm>
          <a:off x="1968500" y="97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101611</xdr:rowOff>
    </xdr:from>
    <xdr:ext cx="599010" cy="259045"/>
    <xdr:sp macro="" textlink="">
      <xdr:nvSpPr>
        <xdr:cNvPr id="141" name="テキスト ボックス 140"/>
        <xdr:cNvSpPr txBox="1"/>
      </xdr:nvSpPr>
      <xdr:spPr>
        <a:xfrm>
          <a:off x="1719794" y="95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2421</xdr:rowOff>
    </xdr:from>
    <xdr:to>
      <xdr:col>1</xdr:col>
      <xdr:colOff>485775</xdr:colOff>
      <xdr:row>57</xdr:row>
      <xdr:rowOff>104021</xdr:rowOff>
    </xdr:to>
    <xdr:sp macro="" textlink="">
      <xdr:nvSpPr>
        <xdr:cNvPr id="142" name="円/楕円 141"/>
        <xdr:cNvSpPr/>
      </xdr:nvSpPr>
      <xdr:spPr>
        <a:xfrm>
          <a:off x="1079500" y="97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120548</xdr:rowOff>
    </xdr:from>
    <xdr:ext cx="599010" cy="259045"/>
    <xdr:sp macro="" textlink="">
      <xdr:nvSpPr>
        <xdr:cNvPr id="143" name="テキスト ボックス 142"/>
        <xdr:cNvSpPr txBox="1"/>
      </xdr:nvSpPr>
      <xdr:spPr>
        <a:xfrm>
          <a:off x="830794" y="955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133634</xdr:rowOff>
    </xdr:from>
    <xdr:to>
      <xdr:col>6</xdr:col>
      <xdr:colOff>511175</xdr:colOff>
      <xdr:row>77</xdr:row>
      <xdr:rowOff>169870</xdr:rowOff>
    </xdr:to>
    <xdr:cxnSp macro="">
      <xdr:nvCxnSpPr>
        <xdr:cNvPr id="170" name="直線コネクタ 169"/>
        <xdr:cNvCxnSpPr/>
      </xdr:nvCxnSpPr>
      <xdr:spPr>
        <a:xfrm>
          <a:off x="3797300" y="13335284"/>
          <a:ext cx="838200" cy="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133634</xdr:rowOff>
    </xdr:from>
    <xdr:to>
      <xdr:col>5</xdr:col>
      <xdr:colOff>358775</xdr:colOff>
      <xdr:row>78</xdr:row>
      <xdr:rowOff>66356</xdr:rowOff>
    </xdr:to>
    <xdr:cxnSp macro="">
      <xdr:nvCxnSpPr>
        <xdr:cNvPr id="173" name="直線コネクタ 172"/>
        <xdr:cNvCxnSpPr/>
      </xdr:nvCxnSpPr>
      <xdr:spPr>
        <a:xfrm flipV="1">
          <a:off x="2908300" y="13335284"/>
          <a:ext cx="889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34630</xdr:rowOff>
    </xdr:from>
    <xdr:to>
      <xdr:col>4</xdr:col>
      <xdr:colOff>155575</xdr:colOff>
      <xdr:row>78</xdr:row>
      <xdr:rowOff>66356</xdr:rowOff>
    </xdr:to>
    <xdr:cxnSp macro="">
      <xdr:nvCxnSpPr>
        <xdr:cNvPr id="176" name="直線コネクタ 175"/>
        <xdr:cNvCxnSpPr/>
      </xdr:nvCxnSpPr>
      <xdr:spPr>
        <a:xfrm>
          <a:off x="2019300" y="13407730"/>
          <a:ext cx="889000" cy="3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34630</xdr:rowOff>
    </xdr:from>
    <xdr:to>
      <xdr:col>2</xdr:col>
      <xdr:colOff>638175</xdr:colOff>
      <xdr:row>78</xdr:row>
      <xdr:rowOff>46596</xdr:rowOff>
    </xdr:to>
    <xdr:cxnSp macro="">
      <xdr:nvCxnSpPr>
        <xdr:cNvPr id="179" name="直線コネクタ 178"/>
        <xdr:cNvCxnSpPr/>
      </xdr:nvCxnSpPr>
      <xdr:spPr>
        <a:xfrm flipV="1">
          <a:off x="1130300" y="13407730"/>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119070</xdr:rowOff>
    </xdr:from>
    <xdr:to>
      <xdr:col>6</xdr:col>
      <xdr:colOff>561975</xdr:colOff>
      <xdr:row>78</xdr:row>
      <xdr:rowOff>49220</xdr:rowOff>
    </xdr:to>
    <xdr:sp macro="" textlink="">
      <xdr:nvSpPr>
        <xdr:cNvPr id="189" name="円/楕円 188"/>
        <xdr:cNvSpPr/>
      </xdr:nvSpPr>
      <xdr:spPr>
        <a:xfrm>
          <a:off x="45847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141947</xdr:rowOff>
    </xdr:from>
    <xdr:ext cx="534377" cy="259045"/>
    <xdr:sp macro="" textlink="">
      <xdr:nvSpPr>
        <xdr:cNvPr id="190" name="維持補修費該当値テキスト"/>
        <xdr:cNvSpPr txBox="1"/>
      </xdr:nvSpPr>
      <xdr:spPr>
        <a:xfrm>
          <a:off x="4686300" y="131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82834</xdr:rowOff>
    </xdr:from>
    <xdr:to>
      <xdr:col>5</xdr:col>
      <xdr:colOff>409575</xdr:colOff>
      <xdr:row>78</xdr:row>
      <xdr:rowOff>12984</xdr:rowOff>
    </xdr:to>
    <xdr:sp macro="" textlink="">
      <xdr:nvSpPr>
        <xdr:cNvPr id="191" name="円/楕円 190"/>
        <xdr:cNvSpPr/>
      </xdr:nvSpPr>
      <xdr:spPr>
        <a:xfrm>
          <a:off x="3746500" y="132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29511</xdr:rowOff>
    </xdr:from>
    <xdr:ext cx="534377" cy="259045"/>
    <xdr:sp macro="" textlink="">
      <xdr:nvSpPr>
        <xdr:cNvPr id="192" name="テキスト ボックス 191"/>
        <xdr:cNvSpPr txBox="1"/>
      </xdr:nvSpPr>
      <xdr:spPr>
        <a:xfrm>
          <a:off x="3530111" y="130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15556</xdr:rowOff>
    </xdr:from>
    <xdr:to>
      <xdr:col>4</xdr:col>
      <xdr:colOff>206375</xdr:colOff>
      <xdr:row>78</xdr:row>
      <xdr:rowOff>117156</xdr:rowOff>
    </xdr:to>
    <xdr:sp macro="" textlink="">
      <xdr:nvSpPr>
        <xdr:cNvPr id="193" name="円/楕円 192"/>
        <xdr:cNvSpPr/>
      </xdr:nvSpPr>
      <xdr:spPr>
        <a:xfrm>
          <a:off x="2857500" y="133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108283</xdr:rowOff>
    </xdr:from>
    <xdr:ext cx="534377" cy="259045"/>
    <xdr:sp macro="" textlink="">
      <xdr:nvSpPr>
        <xdr:cNvPr id="194" name="テキスト ボックス 193"/>
        <xdr:cNvSpPr txBox="1"/>
      </xdr:nvSpPr>
      <xdr:spPr>
        <a:xfrm>
          <a:off x="2641111" y="134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155280</xdr:rowOff>
    </xdr:from>
    <xdr:to>
      <xdr:col>3</xdr:col>
      <xdr:colOff>3175</xdr:colOff>
      <xdr:row>78</xdr:row>
      <xdr:rowOff>85430</xdr:rowOff>
    </xdr:to>
    <xdr:sp macro="" textlink="">
      <xdr:nvSpPr>
        <xdr:cNvPr id="195" name="円/楕円 194"/>
        <xdr:cNvSpPr/>
      </xdr:nvSpPr>
      <xdr:spPr>
        <a:xfrm>
          <a:off x="1968500" y="133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101957</xdr:rowOff>
    </xdr:from>
    <xdr:ext cx="534377" cy="259045"/>
    <xdr:sp macro="" textlink="">
      <xdr:nvSpPr>
        <xdr:cNvPr id="196" name="テキスト ボックス 195"/>
        <xdr:cNvSpPr txBox="1"/>
      </xdr:nvSpPr>
      <xdr:spPr>
        <a:xfrm>
          <a:off x="1752111" y="131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167246</xdr:rowOff>
    </xdr:from>
    <xdr:to>
      <xdr:col>1</xdr:col>
      <xdr:colOff>485775</xdr:colOff>
      <xdr:row>78</xdr:row>
      <xdr:rowOff>97396</xdr:rowOff>
    </xdr:to>
    <xdr:sp macro="" textlink="">
      <xdr:nvSpPr>
        <xdr:cNvPr id="197" name="円/楕円 196"/>
        <xdr:cNvSpPr/>
      </xdr:nvSpPr>
      <xdr:spPr>
        <a:xfrm>
          <a:off x="1079500" y="133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113923</xdr:rowOff>
    </xdr:from>
    <xdr:ext cx="534377" cy="259045"/>
    <xdr:sp macro="" textlink="">
      <xdr:nvSpPr>
        <xdr:cNvPr id="198" name="テキスト ボックス 197"/>
        <xdr:cNvSpPr txBox="1"/>
      </xdr:nvSpPr>
      <xdr:spPr>
        <a:xfrm>
          <a:off x="863111" y="131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79738</xdr:rowOff>
    </xdr:from>
    <xdr:to>
      <xdr:col>6</xdr:col>
      <xdr:colOff>511175</xdr:colOff>
      <xdr:row>96</xdr:row>
      <xdr:rowOff>103741</xdr:rowOff>
    </xdr:to>
    <xdr:cxnSp macro="">
      <xdr:nvCxnSpPr>
        <xdr:cNvPr id="227" name="直線コネクタ 226"/>
        <xdr:cNvCxnSpPr/>
      </xdr:nvCxnSpPr>
      <xdr:spPr>
        <a:xfrm>
          <a:off x="3797300" y="16538938"/>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79738</xdr:rowOff>
    </xdr:from>
    <xdr:to>
      <xdr:col>5</xdr:col>
      <xdr:colOff>358775</xdr:colOff>
      <xdr:row>96</xdr:row>
      <xdr:rowOff>107238</xdr:rowOff>
    </xdr:to>
    <xdr:cxnSp macro="">
      <xdr:nvCxnSpPr>
        <xdr:cNvPr id="230" name="直線コネクタ 229"/>
        <xdr:cNvCxnSpPr/>
      </xdr:nvCxnSpPr>
      <xdr:spPr>
        <a:xfrm flipV="1">
          <a:off x="2908300" y="16538938"/>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107238</xdr:rowOff>
    </xdr:from>
    <xdr:to>
      <xdr:col>4</xdr:col>
      <xdr:colOff>155575</xdr:colOff>
      <xdr:row>96</xdr:row>
      <xdr:rowOff>166782</xdr:rowOff>
    </xdr:to>
    <xdr:cxnSp macro="">
      <xdr:nvCxnSpPr>
        <xdr:cNvPr id="233" name="直線コネクタ 232"/>
        <xdr:cNvCxnSpPr/>
      </xdr:nvCxnSpPr>
      <xdr:spPr>
        <a:xfrm flipV="1">
          <a:off x="2019300" y="16566438"/>
          <a:ext cx="889000" cy="5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157966</xdr:rowOff>
    </xdr:from>
    <xdr:to>
      <xdr:col>2</xdr:col>
      <xdr:colOff>638175</xdr:colOff>
      <xdr:row>96</xdr:row>
      <xdr:rowOff>166782</xdr:rowOff>
    </xdr:to>
    <xdr:cxnSp macro="">
      <xdr:nvCxnSpPr>
        <xdr:cNvPr id="236" name="直線コネクタ 235"/>
        <xdr:cNvCxnSpPr/>
      </xdr:nvCxnSpPr>
      <xdr:spPr>
        <a:xfrm>
          <a:off x="1130300" y="16617166"/>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52941</xdr:rowOff>
    </xdr:from>
    <xdr:to>
      <xdr:col>6</xdr:col>
      <xdr:colOff>561975</xdr:colOff>
      <xdr:row>96</xdr:row>
      <xdr:rowOff>154541</xdr:rowOff>
    </xdr:to>
    <xdr:sp macro="" textlink="">
      <xdr:nvSpPr>
        <xdr:cNvPr id="246" name="円/楕円 245"/>
        <xdr:cNvSpPr/>
      </xdr:nvSpPr>
      <xdr:spPr>
        <a:xfrm>
          <a:off x="4584700" y="165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31368</xdr:rowOff>
    </xdr:from>
    <xdr:ext cx="534377" cy="259045"/>
    <xdr:sp macro="" textlink="">
      <xdr:nvSpPr>
        <xdr:cNvPr id="247" name="扶助費該当値テキスト"/>
        <xdr:cNvSpPr txBox="1"/>
      </xdr:nvSpPr>
      <xdr:spPr>
        <a:xfrm>
          <a:off x="4686300" y="164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28938</xdr:rowOff>
    </xdr:from>
    <xdr:to>
      <xdr:col>5</xdr:col>
      <xdr:colOff>409575</xdr:colOff>
      <xdr:row>96</xdr:row>
      <xdr:rowOff>130538</xdr:rowOff>
    </xdr:to>
    <xdr:sp macro="" textlink="">
      <xdr:nvSpPr>
        <xdr:cNvPr id="248" name="円/楕円 247"/>
        <xdr:cNvSpPr/>
      </xdr:nvSpPr>
      <xdr:spPr>
        <a:xfrm>
          <a:off x="3746500" y="164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147065</xdr:rowOff>
    </xdr:from>
    <xdr:ext cx="534377" cy="259045"/>
    <xdr:sp macro="" textlink="">
      <xdr:nvSpPr>
        <xdr:cNvPr id="249" name="テキスト ボックス 248"/>
        <xdr:cNvSpPr txBox="1"/>
      </xdr:nvSpPr>
      <xdr:spPr>
        <a:xfrm>
          <a:off x="3530111" y="162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56438</xdr:rowOff>
    </xdr:from>
    <xdr:to>
      <xdr:col>4</xdr:col>
      <xdr:colOff>206375</xdr:colOff>
      <xdr:row>96</xdr:row>
      <xdr:rowOff>158038</xdr:rowOff>
    </xdr:to>
    <xdr:sp macro="" textlink="">
      <xdr:nvSpPr>
        <xdr:cNvPr id="250" name="円/楕円 249"/>
        <xdr:cNvSpPr/>
      </xdr:nvSpPr>
      <xdr:spPr>
        <a:xfrm>
          <a:off x="2857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149165</xdr:rowOff>
    </xdr:from>
    <xdr:ext cx="534377" cy="259045"/>
    <xdr:sp macro="" textlink="">
      <xdr:nvSpPr>
        <xdr:cNvPr id="251" name="テキスト ボックス 250"/>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115982</xdr:rowOff>
    </xdr:from>
    <xdr:to>
      <xdr:col>3</xdr:col>
      <xdr:colOff>3175</xdr:colOff>
      <xdr:row>97</xdr:row>
      <xdr:rowOff>46132</xdr:rowOff>
    </xdr:to>
    <xdr:sp macro="" textlink="">
      <xdr:nvSpPr>
        <xdr:cNvPr id="252" name="円/楕円 251"/>
        <xdr:cNvSpPr/>
      </xdr:nvSpPr>
      <xdr:spPr>
        <a:xfrm>
          <a:off x="1968500" y="165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37259</xdr:rowOff>
    </xdr:from>
    <xdr:ext cx="534377" cy="259045"/>
    <xdr:sp macro="" textlink="">
      <xdr:nvSpPr>
        <xdr:cNvPr id="253" name="テキスト ボックス 252"/>
        <xdr:cNvSpPr txBox="1"/>
      </xdr:nvSpPr>
      <xdr:spPr>
        <a:xfrm>
          <a:off x="1752111" y="166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107166</xdr:rowOff>
    </xdr:from>
    <xdr:to>
      <xdr:col>1</xdr:col>
      <xdr:colOff>485775</xdr:colOff>
      <xdr:row>97</xdr:row>
      <xdr:rowOff>37316</xdr:rowOff>
    </xdr:to>
    <xdr:sp macro="" textlink="">
      <xdr:nvSpPr>
        <xdr:cNvPr id="254" name="円/楕円 253"/>
        <xdr:cNvSpPr/>
      </xdr:nvSpPr>
      <xdr:spPr>
        <a:xfrm>
          <a:off x="1079500" y="165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28443</xdr:rowOff>
    </xdr:from>
    <xdr:ext cx="534377" cy="259045"/>
    <xdr:sp macro="" textlink="">
      <xdr:nvSpPr>
        <xdr:cNvPr id="255" name="テキスト ボックス 254"/>
        <xdr:cNvSpPr txBox="1"/>
      </xdr:nvSpPr>
      <xdr:spPr>
        <a:xfrm>
          <a:off x="863111" y="166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135970</xdr:rowOff>
    </xdr:from>
    <xdr:to>
      <xdr:col>15</xdr:col>
      <xdr:colOff>180975</xdr:colOff>
      <xdr:row>30</xdr:row>
      <xdr:rowOff>166538</xdr:rowOff>
    </xdr:to>
    <xdr:cxnSp macro="">
      <xdr:nvCxnSpPr>
        <xdr:cNvPr id="286" name="直線コネクタ 285"/>
        <xdr:cNvCxnSpPr/>
      </xdr:nvCxnSpPr>
      <xdr:spPr>
        <a:xfrm>
          <a:off x="9639300" y="5108020"/>
          <a:ext cx="838200" cy="20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29</xdr:row>
      <xdr:rowOff>135970</xdr:rowOff>
    </xdr:from>
    <xdr:to>
      <xdr:col>14</xdr:col>
      <xdr:colOff>28575</xdr:colOff>
      <xdr:row>32</xdr:row>
      <xdr:rowOff>138874</xdr:rowOff>
    </xdr:to>
    <xdr:cxnSp macro="">
      <xdr:nvCxnSpPr>
        <xdr:cNvPr id="289" name="直線コネクタ 288"/>
        <xdr:cNvCxnSpPr/>
      </xdr:nvCxnSpPr>
      <xdr:spPr>
        <a:xfrm flipV="1">
          <a:off x="8750300" y="5108020"/>
          <a:ext cx="889000" cy="5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138874</xdr:rowOff>
    </xdr:from>
    <xdr:to>
      <xdr:col>12</xdr:col>
      <xdr:colOff>511175</xdr:colOff>
      <xdr:row>33</xdr:row>
      <xdr:rowOff>100939</xdr:rowOff>
    </xdr:to>
    <xdr:cxnSp macro="">
      <xdr:nvCxnSpPr>
        <xdr:cNvPr id="292" name="直線コネクタ 291"/>
        <xdr:cNvCxnSpPr/>
      </xdr:nvCxnSpPr>
      <xdr:spPr>
        <a:xfrm flipV="1">
          <a:off x="7861300" y="5625274"/>
          <a:ext cx="889000" cy="1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100939</xdr:rowOff>
    </xdr:from>
    <xdr:to>
      <xdr:col>11</xdr:col>
      <xdr:colOff>307975</xdr:colOff>
      <xdr:row>34</xdr:row>
      <xdr:rowOff>40390</xdr:rowOff>
    </xdr:to>
    <xdr:cxnSp macro="">
      <xdr:nvCxnSpPr>
        <xdr:cNvPr id="295" name="直線コネクタ 294"/>
        <xdr:cNvCxnSpPr/>
      </xdr:nvCxnSpPr>
      <xdr:spPr>
        <a:xfrm flipV="1">
          <a:off x="6972300" y="5758789"/>
          <a:ext cx="889000" cy="1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115738</xdr:rowOff>
    </xdr:from>
    <xdr:to>
      <xdr:col>15</xdr:col>
      <xdr:colOff>231775</xdr:colOff>
      <xdr:row>31</xdr:row>
      <xdr:rowOff>45888</xdr:rowOff>
    </xdr:to>
    <xdr:sp macro="" textlink="">
      <xdr:nvSpPr>
        <xdr:cNvPr id="305" name="円/楕円 304"/>
        <xdr:cNvSpPr/>
      </xdr:nvSpPr>
      <xdr:spPr>
        <a:xfrm>
          <a:off x="10426700" y="52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138615</xdr:rowOff>
    </xdr:from>
    <xdr:ext cx="599010" cy="259045"/>
    <xdr:sp macro="" textlink="">
      <xdr:nvSpPr>
        <xdr:cNvPr id="306" name="補助費等該当値テキスト"/>
        <xdr:cNvSpPr txBox="1"/>
      </xdr:nvSpPr>
      <xdr:spPr>
        <a:xfrm>
          <a:off x="10528300" y="511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451,782</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85170</xdr:rowOff>
    </xdr:from>
    <xdr:to>
      <xdr:col>14</xdr:col>
      <xdr:colOff>79375</xdr:colOff>
      <xdr:row>30</xdr:row>
      <xdr:rowOff>15320</xdr:rowOff>
    </xdr:to>
    <xdr:sp macro="" textlink="">
      <xdr:nvSpPr>
        <xdr:cNvPr id="307" name="円/楕円 306"/>
        <xdr:cNvSpPr/>
      </xdr:nvSpPr>
      <xdr:spPr>
        <a:xfrm>
          <a:off x="9588500" y="50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31847</xdr:rowOff>
    </xdr:from>
    <xdr:ext cx="599010" cy="259045"/>
    <xdr:sp macro="" textlink="">
      <xdr:nvSpPr>
        <xdr:cNvPr id="308" name="テキスト ボックス 307"/>
        <xdr:cNvSpPr txBox="1"/>
      </xdr:nvSpPr>
      <xdr:spPr>
        <a:xfrm>
          <a:off x="9339794" y="48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513,642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88074</xdr:rowOff>
    </xdr:from>
    <xdr:to>
      <xdr:col>12</xdr:col>
      <xdr:colOff>561975</xdr:colOff>
      <xdr:row>33</xdr:row>
      <xdr:rowOff>18224</xdr:rowOff>
    </xdr:to>
    <xdr:sp macro="" textlink="">
      <xdr:nvSpPr>
        <xdr:cNvPr id="309" name="円/楕円 308"/>
        <xdr:cNvSpPr/>
      </xdr:nvSpPr>
      <xdr:spPr>
        <a:xfrm>
          <a:off x="8699500" y="55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34751</xdr:rowOff>
    </xdr:from>
    <xdr:ext cx="599010" cy="259045"/>
    <xdr:sp macro="" textlink="">
      <xdr:nvSpPr>
        <xdr:cNvPr id="310" name="テキスト ボックス 309"/>
        <xdr:cNvSpPr txBox="1"/>
      </xdr:nvSpPr>
      <xdr:spPr>
        <a:xfrm>
          <a:off x="8450794" y="53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355,253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50139</xdr:rowOff>
    </xdr:from>
    <xdr:to>
      <xdr:col>11</xdr:col>
      <xdr:colOff>358775</xdr:colOff>
      <xdr:row>33</xdr:row>
      <xdr:rowOff>151739</xdr:rowOff>
    </xdr:to>
    <xdr:sp macro="" textlink="">
      <xdr:nvSpPr>
        <xdr:cNvPr id="311" name="円/楕円 310"/>
        <xdr:cNvSpPr/>
      </xdr:nvSpPr>
      <xdr:spPr>
        <a:xfrm>
          <a:off x="7810500" y="57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168266</xdr:rowOff>
    </xdr:from>
    <xdr:ext cx="599010" cy="259045"/>
    <xdr:sp macro="" textlink="">
      <xdr:nvSpPr>
        <xdr:cNvPr id="312" name="テキスト ボックス 311"/>
        <xdr:cNvSpPr txBox="1"/>
      </xdr:nvSpPr>
      <xdr:spPr>
        <a:xfrm>
          <a:off x="7561794" y="548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161040</xdr:rowOff>
    </xdr:from>
    <xdr:to>
      <xdr:col>10</xdr:col>
      <xdr:colOff>155575</xdr:colOff>
      <xdr:row>34</xdr:row>
      <xdr:rowOff>91190</xdr:rowOff>
    </xdr:to>
    <xdr:sp macro="" textlink="">
      <xdr:nvSpPr>
        <xdr:cNvPr id="313" name="円/楕円 312"/>
        <xdr:cNvSpPr/>
      </xdr:nvSpPr>
      <xdr:spPr>
        <a:xfrm>
          <a:off x="6921500" y="58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107717</xdr:rowOff>
    </xdr:from>
    <xdr:ext cx="599010" cy="259045"/>
    <xdr:sp macro="" textlink="">
      <xdr:nvSpPr>
        <xdr:cNvPr id="314" name="テキスト ボックス 313"/>
        <xdr:cNvSpPr txBox="1"/>
      </xdr:nvSpPr>
      <xdr:spPr>
        <a:xfrm>
          <a:off x="6672794" y="559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16853</xdr:rowOff>
    </xdr:from>
    <xdr:to>
      <xdr:col>15</xdr:col>
      <xdr:colOff>180975</xdr:colOff>
      <xdr:row>58</xdr:row>
      <xdr:rowOff>67592</xdr:rowOff>
    </xdr:to>
    <xdr:cxnSp macro="">
      <xdr:nvCxnSpPr>
        <xdr:cNvPr id="343" name="直線コネクタ 342"/>
        <xdr:cNvCxnSpPr/>
      </xdr:nvCxnSpPr>
      <xdr:spPr>
        <a:xfrm flipV="1">
          <a:off x="9639300" y="9960953"/>
          <a:ext cx="838200" cy="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11846</xdr:rowOff>
    </xdr:from>
    <xdr:to>
      <xdr:col>14</xdr:col>
      <xdr:colOff>28575</xdr:colOff>
      <xdr:row>58</xdr:row>
      <xdr:rowOff>67592</xdr:rowOff>
    </xdr:to>
    <xdr:cxnSp macro="">
      <xdr:nvCxnSpPr>
        <xdr:cNvPr id="346" name="直線コネクタ 345"/>
        <xdr:cNvCxnSpPr/>
      </xdr:nvCxnSpPr>
      <xdr:spPr>
        <a:xfrm>
          <a:off x="8750300" y="9955946"/>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11846</xdr:rowOff>
    </xdr:from>
    <xdr:to>
      <xdr:col>12</xdr:col>
      <xdr:colOff>511175</xdr:colOff>
      <xdr:row>58</xdr:row>
      <xdr:rowOff>25805</xdr:rowOff>
    </xdr:to>
    <xdr:cxnSp macro="">
      <xdr:nvCxnSpPr>
        <xdr:cNvPr id="349" name="直線コネクタ 348"/>
        <xdr:cNvCxnSpPr/>
      </xdr:nvCxnSpPr>
      <xdr:spPr>
        <a:xfrm flipV="1">
          <a:off x="7861300" y="9955946"/>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25805</xdr:rowOff>
    </xdr:from>
    <xdr:to>
      <xdr:col>11</xdr:col>
      <xdr:colOff>307975</xdr:colOff>
      <xdr:row>58</xdr:row>
      <xdr:rowOff>55412</xdr:rowOff>
    </xdr:to>
    <xdr:cxnSp macro="">
      <xdr:nvCxnSpPr>
        <xdr:cNvPr id="352" name="直線コネクタ 351"/>
        <xdr:cNvCxnSpPr/>
      </xdr:nvCxnSpPr>
      <xdr:spPr>
        <a:xfrm flipV="1">
          <a:off x="6972300" y="9969905"/>
          <a:ext cx="8890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137503</xdr:rowOff>
    </xdr:from>
    <xdr:to>
      <xdr:col>15</xdr:col>
      <xdr:colOff>231775</xdr:colOff>
      <xdr:row>58</xdr:row>
      <xdr:rowOff>67653</xdr:rowOff>
    </xdr:to>
    <xdr:sp macro="" textlink="">
      <xdr:nvSpPr>
        <xdr:cNvPr id="362" name="円/楕円 361"/>
        <xdr:cNvSpPr/>
      </xdr:nvSpPr>
      <xdr:spPr>
        <a:xfrm>
          <a:off x="10426700" y="9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160380</xdr:rowOff>
    </xdr:from>
    <xdr:ext cx="599010" cy="259045"/>
    <xdr:sp macro="" textlink="">
      <xdr:nvSpPr>
        <xdr:cNvPr id="363" name="普通建設事業費該当値テキスト"/>
        <xdr:cNvSpPr txBox="1"/>
      </xdr:nvSpPr>
      <xdr:spPr>
        <a:xfrm>
          <a:off x="10528300" y="976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16792</xdr:rowOff>
    </xdr:from>
    <xdr:to>
      <xdr:col>14</xdr:col>
      <xdr:colOff>79375</xdr:colOff>
      <xdr:row>58</xdr:row>
      <xdr:rowOff>118392</xdr:rowOff>
    </xdr:to>
    <xdr:sp macro="" textlink="">
      <xdr:nvSpPr>
        <xdr:cNvPr id="364" name="円/楕円 363"/>
        <xdr:cNvSpPr/>
      </xdr:nvSpPr>
      <xdr:spPr>
        <a:xfrm>
          <a:off x="9588500" y="99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134919</xdr:rowOff>
    </xdr:from>
    <xdr:ext cx="599010" cy="259045"/>
    <xdr:sp macro="" textlink="">
      <xdr:nvSpPr>
        <xdr:cNvPr id="365" name="テキスト ボックス 364"/>
        <xdr:cNvSpPr txBox="1"/>
      </xdr:nvSpPr>
      <xdr:spPr>
        <a:xfrm>
          <a:off x="9339794" y="973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132496</xdr:rowOff>
    </xdr:from>
    <xdr:to>
      <xdr:col>12</xdr:col>
      <xdr:colOff>561975</xdr:colOff>
      <xdr:row>58</xdr:row>
      <xdr:rowOff>62646</xdr:rowOff>
    </xdr:to>
    <xdr:sp macro="" textlink="">
      <xdr:nvSpPr>
        <xdr:cNvPr id="366" name="円/楕円 365"/>
        <xdr:cNvSpPr/>
      </xdr:nvSpPr>
      <xdr:spPr>
        <a:xfrm>
          <a:off x="8699500" y="99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79173</xdr:rowOff>
    </xdr:from>
    <xdr:ext cx="599010" cy="259045"/>
    <xdr:sp macro="" textlink="">
      <xdr:nvSpPr>
        <xdr:cNvPr id="367" name="テキスト ボックス 366"/>
        <xdr:cNvSpPr txBox="1"/>
      </xdr:nvSpPr>
      <xdr:spPr>
        <a:xfrm>
          <a:off x="8450794" y="968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146455</xdr:rowOff>
    </xdr:from>
    <xdr:to>
      <xdr:col>11</xdr:col>
      <xdr:colOff>358775</xdr:colOff>
      <xdr:row>58</xdr:row>
      <xdr:rowOff>76605</xdr:rowOff>
    </xdr:to>
    <xdr:sp macro="" textlink="">
      <xdr:nvSpPr>
        <xdr:cNvPr id="368" name="円/楕円 367"/>
        <xdr:cNvSpPr/>
      </xdr:nvSpPr>
      <xdr:spPr>
        <a:xfrm>
          <a:off x="7810500" y="99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93132</xdr:rowOff>
    </xdr:from>
    <xdr:ext cx="599010" cy="259045"/>
    <xdr:sp macro="" textlink="">
      <xdr:nvSpPr>
        <xdr:cNvPr id="369" name="テキスト ボックス 368"/>
        <xdr:cNvSpPr txBox="1"/>
      </xdr:nvSpPr>
      <xdr:spPr>
        <a:xfrm>
          <a:off x="7561794" y="969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4612</xdr:rowOff>
    </xdr:from>
    <xdr:to>
      <xdr:col>10</xdr:col>
      <xdr:colOff>155575</xdr:colOff>
      <xdr:row>58</xdr:row>
      <xdr:rowOff>106212</xdr:rowOff>
    </xdr:to>
    <xdr:sp macro="" textlink="">
      <xdr:nvSpPr>
        <xdr:cNvPr id="370" name="円/楕円 369"/>
        <xdr:cNvSpPr/>
      </xdr:nvSpPr>
      <xdr:spPr>
        <a:xfrm>
          <a:off x="6921500" y="99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122739</xdr:rowOff>
    </xdr:from>
    <xdr:ext cx="599010" cy="259045"/>
    <xdr:sp macro="" textlink="">
      <xdr:nvSpPr>
        <xdr:cNvPr id="371" name="テキスト ボックス 370"/>
        <xdr:cNvSpPr txBox="1"/>
      </xdr:nvSpPr>
      <xdr:spPr>
        <a:xfrm>
          <a:off x="6672794" y="972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105550</xdr:rowOff>
    </xdr:from>
    <xdr:to>
      <xdr:col>15</xdr:col>
      <xdr:colOff>180975</xdr:colOff>
      <xdr:row>78</xdr:row>
      <xdr:rowOff>137277</xdr:rowOff>
    </xdr:to>
    <xdr:cxnSp macro="">
      <xdr:nvCxnSpPr>
        <xdr:cNvPr id="398" name="直線コネクタ 397"/>
        <xdr:cNvCxnSpPr/>
      </xdr:nvCxnSpPr>
      <xdr:spPr>
        <a:xfrm flipV="1">
          <a:off x="9639300" y="13478650"/>
          <a:ext cx="838200" cy="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102733</xdr:rowOff>
    </xdr:from>
    <xdr:to>
      <xdr:col>14</xdr:col>
      <xdr:colOff>28575</xdr:colOff>
      <xdr:row>78</xdr:row>
      <xdr:rowOff>137277</xdr:rowOff>
    </xdr:to>
    <xdr:cxnSp macro="">
      <xdr:nvCxnSpPr>
        <xdr:cNvPr id="401" name="直線コネクタ 400"/>
        <xdr:cNvCxnSpPr/>
      </xdr:nvCxnSpPr>
      <xdr:spPr>
        <a:xfrm>
          <a:off x="8750300" y="13475833"/>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54750</xdr:rowOff>
    </xdr:from>
    <xdr:to>
      <xdr:col>15</xdr:col>
      <xdr:colOff>231775</xdr:colOff>
      <xdr:row>78</xdr:row>
      <xdr:rowOff>156350</xdr:rowOff>
    </xdr:to>
    <xdr:sp macro="" textlink="">
      <xdr:nvSpPr>
        <xdr:cNvPr id="411" name="円/楕円 410"/>
        <xdr:cNvSpPr/>
      </xdr:nvSpPr>
      <xdr:spPr>
        <a:xfrm>
          <a:off x="10426700" y="134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86477</xdr:rowOff>
    </xdr:from>
    <xdr:to>
      <xdr:col>14</xdr:col>
      <xdr:colOff>79375</xdr:colOff>
      <xdr:row>79</xdr:row>
      <xdr:rowOff>16627</xdr:rowOff>
    </xdr:to>
    <xdr:sp macro="" textlink="">
      <xdr:nvSpPr>
        <xdr:cNvPr id="413" name="円/楕円 412"/>
        <xdr:cNvSpPr/>
      </xdr:nvSpPr>
      <xdr:spPr>
        <a:xfrm>
          <a:off x="95885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7754</xdr:rowOff>
    </xdr:from>
    <xdr:ext cx="469744" cy="259045"/>
    <xdr:sp macro="" textlink="">
      <xdr:nvSpPr>
        <xdr:cNvPr id="414" name="テキスト ボックス 413"/>
        <xdr:cNvSpPr txBox="1"/>
      </xdr:nvSpPr>
      <xdr:spPr>
        <a:xfrm>
          <a:off x="9404427" y="135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51933</xdr:rowOff>
    </xdr:from>
    <xdr:to>
      <xdr:col>12</xdr:col>
      <xdr:colOff>561975</xdr:colOff>
      <xdr:row>78</xdr:row>
      <xdr:rowOff>153533</xdr:rowOff>
    </xdr:to>
    <xdr:sp macro="" textlink="">
      <xdr:nvSpPr>
        <xdr:cNvPr id="415" name="円/楕円 414"/>
        <xdr:cNvSpPr/>
      </xdr:nvSpPr>
      <xdr:spPr>
        <a:xfrm>
          <a:off x="8699500" y="13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144660</xdr:rowOff>
    </xdr:from>
    <xdr:ext cx="534377" cy="259045"/>
    <xdr:sp macro="" textlink="">
      <xdr:nvSpPr>
        <xdr:cNvPr id="416" name="テキスト ボックス 415"/>
        <xdr:cNvSpPr txBox="1"/>
      </xdr:nvSpPr>
      <xdr:spPr>
        <a:xfrm>
          <a:off x="8483111" y="135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58238</xdr:rowOff>
    </xdr:from>
    <xdr:to>
      <xdr:col>15</xdr:col>
      <xdr:colOff>180975</xdr:colOff>
      <xdr:row>97</xdr:row>
      <xdr:rowOff>110398</xdr:rowOff>
    </xdr:to>
    <xdr:cxnSp macro="">
      <xdr:nvCxnSpPr>
        <xdr:cNvPr id="445" name="直線コネクタ 444"/>
        <xdr:cNvCxnSpPr/>
      </xdr:nvCxnSpPr>
      <xdr:spPr>
        <a:xfrm flipV="1">
          <a:off x="9639300" y="16688888"/>
          <a:ext cx="838200" cy="5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55203</xdr:rowOff>
    </xdr:from>
    <xdr:to>
      <xdr:col>14</xdr:col>
      <xdr:colOff>28575</xdr:colOff>
      <xdr:row>97</xdr:row>
      <xdr:rowOff>110398</xdr:rowOff>
    </xdr:to>
    <xdr:cxnSp macro="">
      <xdr:nvCxnSpPr>
        <xdr:cNvPr id="448" name="直線コネクタ 447"/>
        <xdr:cNvCxnSpPr/>
      </xdr:nvCxnSpPr>
      <xdr:spPr>
        <a:xfrm>
          <a:off x="8750300" y="16685853"/>
          <a:ext cx="889000" cy="5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7438</xdr:rowOff>
    </xdr:from>
    <xdr:to>
      <xdr:col>15</xdr:col>
      <xdr:colOff>231775</xdr:colOff>
      <xdr:row>97</xdr:row>
      <xdr:rowOff>109038</xdr:rowOff>
    </xdr:to>
    <xdr:sp macro="" textlink="">
      <xdr:nvSpPr>
        <xdr:cNvPr id="458" name="円/楕円 457"/>
        <xdr:cNvSpPr/>
      </xdr:nvSpPr>
      <xdr:spPr>
        <a:xfrm>
          <a:off x="10426700" y="166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30315</xdr:rowOff>
    </xdr:from>
    <xdr:ext cx="599010" cy="259045"/>
    <xdr:sp macro="" textlink="">
      <xdr:nvSpPr>
        <xdr:cNvPr id="459" name="普通建設事業費 （ うち更新整備　）該当値テキスト"/>
        <xdr:cNvSpPr txBox="1"/>
      </xdr:nvSpPr>
      <xdr:spPr>
        <a:xfrm>
          <a:off x="10528300" y="1648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59598</xdr:rowOff>
    </xdr:from>
    <xdr:to>
      <xdr:col>14</xdr:col>
      <xdr:colOff>79375</xdr:colOff>
      <xdr:row>97</xdr:row>
      <xdr:rowOff>161198</xdr:rowOff>
    </xdr:to>
    <xdr:sp macro="" textlink="">
      <xdr:nvSpPr>
        <xdr:cNvPr id="460" name="円/楕円 459"/>
        <xdr:cNvSpPr/>
      </xdr:nvSpPr>
      <xdr:spPr>
        <a:xfrm>
          <a:off x="9588500" y="166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6275</xdr:rowOff>
    </xdr:from>
    <xdr:ext cx="599010" cy="259045"/>
    <xdr:sp macro="" textlink="">
      <xdr:nvSpPr>
        <xdr:cNvPr id="461" name="テキスト ボックス 460"/>
        <xdr:cNvSpPr txBox="1"/>
      </xdr:nvSpPr>
      <xdr:spPr>
        <a:xfrm>
          <a:off x="9339794" y="164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4403</xdr:rowOff>
    </xdr:from>
    <xdr:to>
      <xdr:col>12</xdr:col>
      <xdr:colOff>561975</xdr:colOff>
      <xdr:row>97</xdr:row>
      <xdr:rowOff>106003</xdr:rowOff>
    </xdr:to>
    <xdr:sp macro="" textlink="">
      <xdr:nvSpPr>
        <xdr:cNvPr id="462" name="円/楕円 461"/>
        <xdr:cNvSpPr/>
      </xdr:nvSpPr>
      <xdr:spPr>
        <a:xfrm>
          <a:off x="8699500" y="166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122530</xdr:rowOff>
    </xdr:from>
    <xdr:ext cx="599010" cy="259045"/>
    <xdr:sp macro="" textlink="">
      <xdr:nvSpPr>
        <xdr:cNvPr id="463" name="テキスト ボックス 462"/>
        <xdr:cNvSpPr txBox="1"/>
      </xdr:nvSpPr>
      <xdr:spPr>
        <a:xfrm>
          <a:off x="8450794" y="1641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28891</xdr:rowOff>
    </xdr:from>
    <xdr:to>
      <xdr:col>23</xdr:col>
      <xdr:colOff>517525</xdr:colOff>
      <xdr:row>39</xdr:row>
      <xdr:rowOff>98878</xdr:rowOff>
    </xdr:to>
    <xdr:cxnSp macro="">
      <xdr:nvCxnSpPr>
        <xdr:cNvPr id="494" name="直線コネクタ 493"/>
        <xdr:cNvCxnSpPr/>
      </xdr:nvCxnSpPr>
      <xdr:spPr>
        <a:xfrm>
          <a:off x="15481300" y="6715441"/>
          <a:ext cx="838200" cy="6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28891</xdr:rowOff>
    </xdr:from>
    <xdr:to>
      <xdr:col>22</xdr:col>
      <xdr:colOff>365125</xdr:colOff>
      <xdr:row>39</xdr:row>
      <xdr:rowOff>60477</xdr:rowOff>
    </xdr:to>
    <xdr:cxnSp macro="">
      <xdr:nvCxnSpPr>
        <xdr:cNvPr id="497" name="直線コネクタ 496"/>
        <xdr:cNvCxnSpPr/>
      </xdr:nvCxnSpPr>
      <xdr:spPr>
        <a:xfrm flipV="1">
          <a:off x="14592300" y="6715441"/>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31322</xdr:rowOff>
    </xdr:from>
    <xdr:to>
      <xdr:col>21</xdr:col>
      <xdr:colOff>161925</xdr:colOff>
      <xdr:row>39</xdr:row>
      <xdr:rowOff>60477</xdr:rowOff>
    </xdr:to>
    <xdr:cxnSp macro="">
      <xdr:nvCxnSpPr>
        <xdr:cNvPr id="500" name="直線コネクタ 499"/>
        <xdr:cNvCxnSpPr/>
      </xdr:nvCxnSpPr>
      <xdr:spPr>
        <a:xfrm>
          <a:off x="13703300" y="6717872"/>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127217</xdr:rowOff>
    </xdr:from>
    <xdr:to>
      <xdr:col>19</xdr:col>
      <xdr:colOff>644525</xdr:colOff>
      <xdr:row>39</xdr:row>
      <xdr:rowOff>31322</xdr:rowOff>
    </xdr:to>
    <xdr:cxnSp macro="">
      <xdr:nvCxnSpPr>
        <xdr:cNvPr id="503" name="直線コネクタ 502"/>
        <xdr:cNvCxnSpPr/>
      </xdr:nvCxnSpPr>
      <xdr:spPr>
        <a:xfrm>
          <a:off x="12814300" y="6642317"/>
          <a:ext cx="889000" cy="7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149541</xdr:rowOff>
    </xdr:from>
    <xdr:to>
      <xdr:col>22</xdr:col>
      <xdr:colOff>415925</xdr:colOff>
      <xdr:row>39</xdr:row>
      <xdr:rowOff>79691</xdr:rowOff>
    </xdr:to>
    <xdr:sp macro="" textlink="">
      <xdr:nvSpPr>
        <xdr:cNvPr id="515" name="円/楕円 514"/>
        <xdr:cNvSpPr/>
      </xdr:nvSpPr>
      <xdr:spPr>
        <a:xfrm>
          <a:off x="15430500" y="66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96218</xdr:rowOff>
    </xdr:from>
    <xdr:ext cx="534377" cy="259045"/>
    <xdr:sp macro="" textlink="">
      <xdr:nvSpPr>
        <xdr:cNvPr id="516" name="テキスト ボックス 515"/>
        <xdr:cNvSpPr txBox="1"/>
      </xdr:nvSpPr>
      <xdr:spPr>
        <a:xfrm>
          <a:off x="15214111" y="64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9677</xdr:rowOff>
    </xdr:from>
    <xdr:to>
      <xdr:col>21</xdr:col>
      <xdr:colOff>212725</xdr:colOff>
      <xdr:row>39</xdr:row>
      <xdr:rowOff>111277</xdr:rowOff>
    </xdr:to>
    <xdr:sp macro="" textlink="">
      <xdr:nvSpPr>
        <xdr:cNvPr id="517" name="円/楕円 516"/>
        <xdr:cNvSpPr/>
      </xdr:nvSpPr>
      <xdr:spPr>
        <a:xfrm>
          <a:off x="14541500" y="66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127804</xdr:rowOff>
    </xdr:from>
    <xdr:ext cx="534377" cy="259045"/>
    <xdr:sp macro="" textlink="">
      <xdr:nvSpPr>
        <xdr:cNvPr id="518" name="テキスト ボックス 517"/>
        <xdr:cNvSpPr txBox="1"/>
      </xdr:nvSpPr>
      <xdr:spPr>
        <a:xfrm>
          <a:off x="14325111" y="64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151972</xdr:rowOff>
    </xdr:from>
    <xdr:to>
      <xdr:col>20</xdr:col>
      <xdr:colOff>9525</xdr:colOff>
      <xdr:row>39</xdr:row>
      <xdr:rowOff>82122</xdr:rowOff>
    </xdr:to>
    <xdr:sp macro="" textlink="">
      <xdr:nvSpPr>
        <xdr:cNvPr id="519" name="円/楕円 518"/>
        <xdr:cNvSpPr/>
      </xdr:nvSpPr>
      <xdr:spPr>
        <a:xfrm>
          <a:off x="13652500" y="66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98650</xdr:rowOff>
    </xdr:from>
    <xdr:ext cx="534377" cy="259045"/>
    <xdr:sp macro="" textlink="">
      <xdr:nvSpPr>
        <xdr:cNvPr id="520" name="テキスト ボックス 519"/>
        <xdr:cNvSpPr txBox="1"/>
      </xdr:nvSpPr>
      <xdr:spPr>
        <a:xfrm>
          <a:off x="13436111" y="64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76417</xdr:rowOff>
    </xdr:from>
    <xdr:to>
      <xdr:col>18</xdr:col>
      <xdr:colOff>492125</xdr:colOff>
      <xdr:row>39</xdr:row>
      <xdr:rowOff>6567</xdr:rowOff>
    </xdr:to>
    <xdr:sp macro="" textlink="">
      <xdr:nvSpPr>
        <xdr:cNvPr id="521" name="円/楕円 520"/>
        <xdr:cNvSpPr/>
      </xdr:nvSpPr>
      <xdr:spPr>
        <a:xfrm>
          <a:off x="12763500" y="65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23094</xdr:rowOff>
    </xdr:from>
    <xdr:ext cx="534377" cy="259045"/>
    <xdr:sp macro="" textlink="">
      <xdr:nvSpPr>
        <xdr:cNvPr id="522" name="テキスト ボックス 521"/>
        <xdr:cNvSpPr txBox="1"/>
      </xdr:nvSpPr>
      <xdr:spPr>
        <a:xfrm>
          <a:off x="12547111" y="63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60047</xdr:rowOff>
    </xdr:from>
    <xdr:to>
      <xdr:col>23</xdr:col>
      <xdr:colOff>517525</xdr:colOff>
      <xdr:row>76</xdr:row>
      <xdr:rowOff>143903</xdr:rowOff>
    </xdr:to>
    <xdr:cxnSp macro="">
      <xdr:nvCxnSpPr>
        <xdr:cNvPr id="610" name="直線コネクタ 609"/>
        <xdr:cNvCxnSpPr/>
      </xdr:nvCxnSpPr>
      <xdr:spPr>
        <a:xfrm>
          <a:off x="15481300" y="13090247"/>
          <a:ext cx="838200" cy="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47334</xdr:rowOff>
    </xdr:from>
    <xdr:to>
      <xdr:col>22</xdr:col>
      <xdr:colOff>365125</xdr:colOff>
      <xdr:row>76</xdr:row>
      <xdr:rowOff>60047</xdr:rowOff>
    </xdr:to>
    <xdr:cxnSp macro="">
      <xdr:nvCxnSpPr>
        <xdr:cNvPr id="613" name="直線コネクタ 612"/>
        <xdr:cNvCxnSpPr/>
      </xdr:nvCxnSpPr>
      <xdr:spPr>
        <a:xfrm>
          <a:off x="14592300" y="13077534"/>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40793</xdr:rowOff>
    </xdr:from>
    <xdr:to>
      <xdr:col>21</xdr:col>
      <xdr:colOff>161925</xdr:colOff>
      <xdr:row>76</xdr:row>
      <xdr:rowOff>47334</xdr:rowOff>
    </xdr:to>
    <xdr:cxnSp macro="">
      <xdr:nvCxnSpPr>
        <xdr:cNvPr id="616" name="直線コネクタ 615"/>
        <xdr:cNvCxnSpPr/>
      </xdr:nvCxnSpPr>
      <xdr:spPr>
        <a:xfrm>
          <a:off x="13703300" y="13070993"/>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4181</xdr:rowOff>
    </xdr:from>
    <xdr:to>
      <xdr:col>19</xdr:col>
      <xdr:colOff>644525</xdr:colOff>
      <xdr:row>76</xdr:row>
      <xdr:rowOff>40793</xdr:rowOff>
    </xdr:to>
    <xdr:cxnSp macro="">
      <xdr:nvCxnSpPr>
        <xdr:cNvPr id="619" name="直線コネクタ 618"/>
        <xdr:cNvCxnSpPr/>
      </xdr:nvCxnSpPr>
      <xdr:spPr>
        <a:xfrm>
          <a:off x="12814300" y="13034381"/>
          <a:ext cx="889000" cy="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93103</xdr:rowOff>
    </xdr:from>
    <xdr:to>
      <xdr:col>23</xdr:col>
      <xdr:colOff>568325</xdr:colOff>
      <xdr:row>77</xdr:row>
      <xdr:rowOff>23253</xdr:rowOff>
    </xdr:to>
    <xdr:sp macro="" textlink="">
      <xdr:nvSpPr>
        <xdr:cNvPr id="629" name="円/楕円 628"/>
        <xdr:cNvSpPr/>
      </xdr:nvSpPr>
      <xdr:spPr>
        <a:xfrm>
          <a:off x="16268700" y="131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115980</xdr:rowOff>
    </xdr:from>
    <xdr:ext cx="599010" cy="259045"/>
    <xdr:sp macro="" textlink="">
      <xdr:nvSpPr>
        <xdr:cNvPr id="630" name="公債費該当値テキスト"/>
        <xdr:cNvSpPr txBox="1"/>
      </xdr:nvSpPr>
      <xdr:spPr>
        <a:xfrm>
          <a:off x="16370300" y="1297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9247</xdr:rowOff>
    </xdr:from>
    <xdr:to>
      <xdr:col>22</xdr:col>
      <xdr:colOff>415925</xdr:colOff>
      <xdr:row>76</xdr:row>
      <xdr:rowOff>110847</xdr:rowOff>
    </xdr:to>
    <xdr:sp macro="" textlink="">
      <xdr:nvSpPr>
        <xdr:cNvPr id="631" name="円/楕円 630"/>
        <xdr:cNvSpPr/>
      </xdr:nvSpPr>
      <xdr:spPr>
        <a:xfrm>
          <a:off x="15430500" y="130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127374</xdr:rowOff>
    </xdr:from>
    <xdr:ext cx="599010" cy="259045"/>
    <xdr:sp macro="" textlink="">
      <xdr:nvSpPr>
        <xdr:cNvPr id="632" name="テキスト ボックス 631"/>
        <xdr:cNvSpPr txBox="1"/>
      </xdr:nvSpPr>
      <xdr:spPr>
        <a:xfrm>
          <a:off x="15181794" y="128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338,781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167984</xdr:rowOff>
    </xdr:from>
    <xdr:to>
      <xdr:col>21</xdr:col>
      <xdr:colOff>212725</xdr:colOff>
      <xdr:row>76</xdr:row>
      <xdr:rowOff>98134</xdr:rowOff>
    </xdr:to>
    <xdr:sp macro="" textlink="">
      <xdr:nvSpPr>
        <xdr:cNvPr id="633" name="円/楕円 632"/>
        <xdr:cNvSpPr/>
      </xdr:nvSpPr>
      <xdr:spPr>
        <a:xfrm>
          <a:off x="14541500" y="130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114661</xdr:rowOff>
    </xdr:from>
    <xdr:ext cx="599010" cy="259045"/>
    <xdr:sp macro="" textlink="">
      <xdr:nvSpPr>
        <xdr:cNvPr id="634" name="テキスト ボックス 633"/>
        <xdr:cNvSpPr txBox="1"/>
      </xdr:nvSpPr>
      <xdr:spPr>
        <a:xfrm>
          <a:off x="14292794" y="1280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161443</xdr:rowOff>
    </xdr:from>
    <xdr:to>
      <xdr:col>20</xdr:col>
      <xdr:colOff>9525</xdr:colOff>
      <xdr:row>76</xdr:row>
      <xdr:rowOff>91593</xdr:rowOff>
    </xdr:to>
    <xdr:sp macro="" textlink="">
      <xdr:nvSpPr>
        <xdr:cNvPr id="635" name="円/楕円 634"/>
        <xdr:cNvSpPr/>
      </xdr:nvSpPr>
      <xdr:spPr>
        <a:xfrm>
          <a:off x="13652500" y="130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108120</xdr:rowOff>
    </xdr:from>
    <xdr:ext cx="599010" cy="259045"/>
    <xdr:sp macro="" textlink="">
      <xdr:nvSpPr>
        <xdr:cNvPr id="636" name="テキスト ボックス 635"/>
        <xdr:cNvSpPr txBox="1"/>
      </xdr:nvSpPr>
      <xdr:spPr>
        <a:xfrm>
          <a:off x="13403794" y="1279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124831</xdr:rowOff>
    </xdr:from>
    <xdr:to>
      <xdr:col>18</xdr:col>
      <xdr:colOff>492125</xdr:colOff>
      <xdr:row>76</xdr:row>
      <xdr:rowOff>54981</xdr:rowOff>
    </xdr:to>
    <xdr:sp macro="" textlink="">
      <xdr:nvSpPr>
        <xdr:cNvPr id="637" name="円/楕円 636"/>
        <xdr:cNvSpPr/>
      </xdr:nvSpPr>
      <xdr:spPr>
        <a:xfrm>
          <a:off x="12763500" y="12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71508</xdr:rowOff>
    </xdr:from>
    <xdr:ext cx="599010" cy="259045"/>
    <xdr:sp macro="" textlink="">
      <xdr:nvSpPr>
        <xdr:cNvPr id="638" name="テキスト ボックス 637"/>
        <xdr:cNvSpPr txBox="1"/>
      </xdr:nvSpPr>
      <xdr:spPr>
        <a:xfrm>
          <a:off x="12514794" y="1275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167537</xdr:rowOff>
    </xdr:from>
    <xdr:to>
      <xdr:col>23</xdr:col>
      <xdr:colOff>517525</xdr:colOff>
      <xdr:row>97</xdr:row>
      <xdr:rowOff>36905</xdr:rowOff>
    </xdr:to>
    <xdr:cxnSp macro="">
      <xdr:nvCxnSpPr>
        <xdr:cNvPr id="667" name="直線コネクタ 666"/>
        <xdr:cNvCxnSpPr/>
      </xdr:nvCxnSpPr>
      <xdr:spPr>
        <a:xfrm>
          <a:off x="15481300" y="16455287"/>
          <a:ext cx="838200" cy="2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167537</xdr:rowOff>
    </xdr:from>
    <xdr:to>
      <xdr:col>22</xdr:col>
      <xdr:colOff>365125</xdr:colOff>
      <xdr:row>97</xdr:row>
      <xdr:rowOff>67678</xdr:rowOff>
    </xdr:to>
    <xdr:cxnSp macro="">
      <xdr:nvCxnSpPr>
        <xdr:cNvPr id="670" name="直線コネクタ 669"/>
        <xdr:cNvCxnSpPr/>
      </xdr:nvCxnSpPr>
      <xdr:spPr>
        <a:xfrm flipV="1">
          <a:off x="14592300" y="16455287"/>
          <a:ext cx="889000" cy="2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111444</xdr:rowOff>
    </xdr:from>
    <xdr:to>
      <xdr:col>21</xdr:col>
      <xdr:colOff>161925</xdr:colOff>
      <xdr:row>97</xdr:row>
      <xdr:rowOff>67678</xdr:rowOff>
    </xdr:to>
    <xdr:cxnSp macro="">
      <xdr:nvCxnSpPr>
        <xdr:cNvPr id="673" name="直線コネクタ 672"/>
        <xdr:cNvCxnSpPr/>
      </xdr:nvCxnSpPr>
      <xdr:spPr>
        <a:xfrm>
          <a:off x="13703300" y="16399194"/>
          <a:ext cx="889000" cy="2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3335</xdr:rowOff>
    </xdr:from>
    <xdr:to>
      <xdr:col>19</xdr:col>
      <xdr:colOff>644525</xdr:colOff>
      <xdr:row>95</xdr:row>
      <xdr:rowOff>111444</xdr:rowOff>
    </xdr:to>
    <xdr:cxnSp macro="">
      <xdr:nvCxnSpPr>
        <xdr:cNvPr id="676" name="直線コネクタ 675"/>
        <xdr:cNvCxnSpPr/>
      </xdr:nvCxnSpPr>
      <xdr:spPr>
        <a:xfrm>
          <a:off x="12814300" y="16291085"/>
          <a:ext cx="889000" cy="10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157555</xdr:rowOff>
    </xdr:from>
    <xdr:to>
      <xdr:col>23</xdr:col>
      <xdr:colOff>568325</xdr:colOff>
      <xdr:row>97</xdr:row>
      <xdr:rowOff>87705</xdr:rowOff>
    </xdr:to>
    <xdr:sp macro="" textlink="">
      <xdr:nvSpPr>
        <xdr:cNvPr id="686" name="円/楕円 685"/>
        <xdr:cNvSpPr/>
      </xdr:nvSpPr>
      <xdr:spPr>
        <a:xfrm>
          <a:off x="16268700" y="166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8982</xdr:rowOff>
    </xdr:from>
    <xdr:ext cx="599010" cy="259045"/>
    <xdr:sp macro="" textlink="">
      <xdr:nvSpPr>
        <xdr:cNvPr id="687" name="積立金該当値テキスト"/>
        <xdr:cNvSpPr txBox="1"/>
      </xdr:nvSpPr>
      <xdr:spPr>
        <a:xfrm>
          <a:off x="16370300" y="1646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116737</xdr:rowOff>
    </xdr:from>
    <xdr:to>
      <xdr:col>22</xdr:col>
      <xdr:colOff>415925</xdr:colOff>
      <xdr:row>96</xdr:row>
      <xdr:rowOff>46887</xdr:rowOff>
    </xdr:to>
    <xdr:sp macro="" textlink="">
      <xdr:nvSpPr>
        <xdr:cNvPr id="688" name="円/楕円 687"/>
        <xdr:cNvSpPr/>
      </xdr:nvSpPr>
      <xdr:spPr>
        <a:xfrm>
          <a:off x="15430500" y="16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63414</xdr:rowOff>
    </xdr:from>
    <xdr:ext cx="599010" cy="259045"/>
    <xdr:sp macro="" textlink="">
      <xdr:nvSpPr>
        <xdr:cNvPr id="689" name="テキスト ボックス 688"/>
        <xdr:cNvSpPr txBox="1"/>
      </xdr:nvSpPr>
      <xdr:spPr>
        <a:xfrm>
          <a:off x="15181794" y="161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16878</xdr:rowOff>
    </xdr:from>
    <xdr:to>
      <xdr:col>21</xdr:col>
      <xdr:colOff>212725</xdr:colOff>
      <xdr:row>97</xdr:row>
      <xdr:rowOff>118478</xdr:rowOff>
    </xdr:to>
    <xdr:sp macro="" textlink="">
      <xdr:nvSpPr>
        <xdr:cNvPr id="690" name="円/楕円 689"/>
        <xdr:cNvSpPr/>
      </xdr:nvSpPr>
      <xdr:spPr>
        <a:xfrm>
          <a:off x="14541500" y="166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135005</xdr:rowOff>
    </xdr:from>
    <xdr:ext cx="599010" cy="259045"/>
    <xdr:sp macro="" textlink="">
      <xdr:nvSpPr>
        <xdr:cNvPr id="691" name="テキスト ボックス 690"/>
        <xdr:cNvSpPr txBox="1"/>
      </xdr:nvSpPr>
      <xdr:spPr>
        <a:xfrm>
          <a:off x="14292794" y="164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60644</xdr:rowOff>
    </xdr:from>
    <xdr:to>
      <xdr:col>20</xdr:col>
      <xdr:colOff>9525</xdr:colOff>
      <xdr:row>95</xdr:row>
      <xdr:rowOff>162244</xdr:rowOff>
    </xdr:to>
    <xdr:sp macro="" textlink="">
      <xdr:nvSpPr>
        <xdr:cNvPr id="692" name="円/楕円 691"/>
        <xdr:cNvSpPr/>
      </xdr:nvSpPr>
      <xdr:spPr>
        <a:xfrm>
          <a:off x="13652500" y="163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7321</xdr:rowOff>
    </xdr:from>
    <xdr:ext cx="599010" cy="259045"/>
    <xdr:sp macro="" textlink="">
      <xdr:nvSpPr>
        <xdr:cNvPr id="693" name="テキスト ボックス 692"/>
        <xdr:cNvSpPr txBox="1"/>
      </xdr:nvSpPr>
      <xdr:spPr>
        <a:xfrm>
          <a:off x="13403794" y="1612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487,248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123985</xdr:rowOff>
    </xdr:from>
    <xdr:to>
      <xdr:col>18</xdr:col>
      <xdr:colOff>492125</xdr:colOff>
      <xdr:row>95</xdr:row>
      <xdr:rowOff>54135</xdr:rowOff>
    </xdr:to>
    <xdr:sp macro="" textlink="">
      <xdr:nvSpPr>
        <xdr:cNvPr id="694" name="円/楕円 693"/>
        <xdr:cNvSpPr/>
      </xdr:nvSpPr>
      <xdr:spPr>
        <a:xfrm>
          <a:off x="12763500" y="162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70662</xdr:rowOff>
    </xdr:from>
    <xdr:ext cx="599010" cy="259045"/>
    <xdr:sp macro="" textlink="">
      <xdr:nvSpPr>
        <xdr:cNvPr id="695" name="テキスト ボックス 694"/>
        <xdr:cNvSpPr txBox="1"/>
      </xdr:nvSpPr>
      <xdr:spPr>
        <a:xfrm>
          <a:off x="12514794" y="160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53708</xdr:rowOff>
    </xdr:from>
    <xdr:to>
      <xdr:col>32</xdr:col>
      <xdr:colOff>186689</xdr:colOff>
      <xdr:row>39</xdr:row>
      <xdr:rowOff>44450</xdr:rowOff>
    </xdr:to>
    <xdr:cxnSp macro="">
      <xdr:nvCxnSpPr>
        <xdr:cNvPr id="719" name="直線コネクタ 718"/>
        <xdr:cNvCxnSpPr/>
      </xdr:nvCxnSpPr>
      <xdr:spPr>
        <a:xfrm flipV="1">
          <a:off x="22159595" y="57115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55681</xdr:rowOff>
    </xdr:from>
    <xdr:ext cx="249299" cy="259045"/>
    <xdr:sp macro="" textlink="">
      <xdr:nvSpPr>
        <xdr:cNvPr id="720" name="投資及び出資金最小値テキスト"/>
        <xdr:cNvSpPr txBox="1"/>
      </xdr:nvSpPr>
      <xdr:spPr>
        <a:xfrm>
          <a:off x="22212300" y="6742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385</xdr:rowOff>
    </xdr:from>
    <xdr:ext cx="534377" cy="259045"/>
    <xdr:sp macro="" textlink="">
      <xdr:nvSpPr>
        <xdr:cNvPr id="722" name="投資及び出資金最大値テキスト"/>
        <xdr:cNvSpPr txBox="1"/>
      </xdr:nvSpPr>
      <xdr:spPr>
        <a:xfrm>
          <a:off x="22212300" y="54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33</xdr:row>
      <xdr:rowOff>53708</xdr:rowOff>
    </xdr:from>
    <xdr:to>
      <xdr:col>32</xdr:col>
      <xdr:colOff>276225</xdr:colOff>
      <xdr:row>33</xdr:row>
      <xdr:rowOff>53708</xdr:rowOff>
    </xdr:to>
    <xdr:cxnSp macro="">
      <xdr:nvCxnSpPr>
        <xdr:cNvPr id="723" name="直線コネクタ 722"/>
        <xdr:cNvCxnSpPr/>
      </xdr:nvCxnSpPr>
      <xdr:spPr>
        <a:xfrm>
          <a:off x="22072600" y="57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144581</xdr:rowOff>
    </xdr:from>
    <xdr:ext cx="469744" cy="259045"/>
    <xdr:sp macro="" textlink="">
      <xdr:nvSpPr>
        <xdr:cNvPr id="725" name="投資及び出資金平均値テキスト"/>
        <xdr:cNvSpPr txBox="1"/>
      </xdr:nvSpPr>
      <xdr:spPr>
        <a:xfrm>
          <a:off x="22212300" y="648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121704</xdr:rowOff>
    </xdr:from>
    <xdr:to>
      <xdr:col>32</xdr:col>
      <xdr:colOff>238125</xdr:colOff>
      <xdr:row>39</xdr:row>
      <xdr:rowOff>51854</xdr:rowOff>
    </xdr:to>
    <xdr:sp macro="" textlink="">
      <xdr:nvSpPr>
        <xdr:cNvPr id="726" name="フローチャート : 判断 725"/>
        <xdr:cNvSpPr/>
      </xdr:nvSpPr>
      <xdr:spPr>
        <a:xfrm>
          <a:off x="221107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28" name="フローチャート : 判断 727"/>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29" name="テキスト ボックス 728"/>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1" name="フローチャート : 判断 730"/>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2" name="テキスト ボックス 731"/>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47727</xdr:rowOff>
    </xdr:from>
    <xdr:to>
      <xdr:col>28</xdr:col>
      <xdr:colOff>314325</xdr:colOff>
      <xdr:row>39</xdr:row>
      <xdr:rowOff>44450</xdr:rowOff>
    </xdr:to>
    <xdr:cxnSp macro="">
      <xdr:nvCxnSpPr>
        <xdr:cNvPr id="733" name="直線コネクタ 732"/>
        <xdr:cNvCxnSpPr/>
      </xdr:nvCxnSpPr>
      <xdr:spPr>
        <a:xfrm>
          <a:off x="18656300" y="5362677"/>
          <a:ext cx="889000" cy="136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34" name="フローチャート : 判断 733"/>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35" name="テキスト ボックス 734"/>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36" name="フローチャート : 判断 735"/>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4766</xdr:rowOff>
    </xdr:from>
    <xdr:ext cx="469744" cy="259045"/>
    <xdr:sp macro="" textlink="">
      <xdr:nvSpPr>
        <xdr:cNvPr id="737" name="テキスト ボックス 736"/>
        <xdr:cNvSpPr txBox="1"/>
      </xdr:nvSpPr>
      <xdr:spPr>
        <a:xfrm>
          <a:off x="18421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100131</xdr:rowOff>
    </xdr:from>
    <xdr:ext cx="249299" cy="259045"/>
    <xdr:sp macro="" textlink="">
      <xdr:nvSpPr>
        <xdr:cNvPr id="744" name="投資及び出資金該当値テキスト"/>
        <xdr:cNvSpPr txBox="1"/>
      </xdr:nvSpPr>
      <xdr:spPr>
        <a:xfrm>
          <a:off x="22212300" y="6615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5" name="円/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6" name="テキスト ボックス 74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7" name="円/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8" name="テキスト ボックス 74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9" name="円/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0" name="テキスト ボックス 74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168377</xdr:rowOff>
    </xdr:from>
    <xdr:to>
      <xdr:col>27</xdr:col>
      <xdr:colOff>161925</xdr:colOff>
      <xdr:row>31</xdr:row>
      <xdr:rowOff>98527</xdr:rowOff>
    </xdr:to>
    <xdr:sp macro="" textlink="">
      <xdr:nvSpPr>
        <xdr:cNvPr id="751" name="円/楕円 750"/>
        <xdr:cNvSpPr/>
      </xdr:nvSpPr>
      <xdr:spPr>
        <a:xfrm>
          <a:off x="18605500" y="53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115054</xdr:rowOff>
    </xdr:from>
    <xdr:ext cx="534377" cy="259045"/>
    <xdr:sp macro="" textlink="">
      <xdr:nvSpPr>
        <xdr:cNvPr id="752" name="テキスト ボックス 751"/>
        <xdr:cNvSpPr txBox="1"/>
      </xdr:nvSpPr>
      <xdr:spPr>
        <a:xfrm>
          <a:off x="18389111" y="50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27918</xdr:rowOff>
    </xdr:from>
    <xdr:to>
      <xdr:col>32</xdr:col>
      <xdr:colOff>187325</xdr:colOff>
      <xdr:row>59</xdr:row>
      <xdr:rowOff>31446</xdr:rowOff>
    </xdr:to>
    <xdr:cxnSp macro="">
      <xdr:nvCxnSpPr>
        <xdr:cNvPr id="781" name="直線コネクタ 780"/>
        <xdr:cNvCxnSpPr/>
      </xdr:nvCxnSpPr>
      <xdr:spPr>
        <a:xfrm>
          <a:off x="21323300" y="10143468"/>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27191</xdr:rowOff>
    </xdr:from>
    <xdr:to>
      <xdr:col>31</xdr:col>
      <xdr:colOff>34925</xdr:colOff>
      <xdr:row>59</xdr:row>
      <xdr:rowOff>27918</xdr:rowOff>
    </xdr:to>
    <xdr:cxnSp macro="">
      <xdr:nvCxnSpPr>
        <xdr:cNvPr id="784" name="直線コネクタ 783"/>
        <xdr:cNvCxnSpPr/>
      </xdr:nvCxnSpPr>
      <xdr:spPr>
        <a:xfrm>
          <a:off x="20434300" y="10142741"/>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5" name="フローチャート : 判断 784"/>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6" name="テキスト ボックス 785"/>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27191</xdr:rowOff>
    </xdr:from>
    <xdr:to>
      <xdr:col>29</xdr:col>
      <xdr:colOff>517525</xdr:colOff>
      <xdr:row>59</xdr:row>
      <xdr:rowOff>32205</xdr:rowOff>
    </xdr:to>
    <xdr:cxnSp macro="">
      <xdr:nvCxnSpPr>
        <xdr:cNvPr id="787" name="直線コネクタ 786"/>
        <xdr:cNvCxnSpPr/>
      </xdr:nvCxnSpPr>
      <xdr:spPr>
        <a:xfrm flipV="1">
          <a:off x="19545300" y="10142741"/>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8" name="フローチャート : 判断 787"/>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9" name="テキスト ボックス 788"/>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32205</xdr:rowOff>
    </xdr:from>
    <xdr:to>
      <xdr:col>28</xdr:col>
      <xdr:colOff>314325</xdr:colOff>
      <xdr:row>59</xdr:row>
      <xdr:rowOff>35184</xdr:rowOff>
    </xdr:to>
    <xdr:cxnSp macro="">
      <xdr:nvCxnSpPr>
        <xdr:cNvPr id="790" name="直線コネクタ 789"/>
        <xdr:cNvCxnSpPr/>
      </xdr:nvCxnSpPr>
      <xdr:spPr>
        <a:xfrm flipV="1">
          <a:off x="18656300" y="10147755"/>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91" name="フローチャート : 判断 790"/>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2" name="テキスト ボックス 791"/>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3" name="フローチャート : 判断 792"/>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4" name="テキスト ボックス 793"/>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152096</xdr:rowOff>
    </xdr:from>
    <xdr:to>
      <xdr:col>32</xdr:col>
      <xdr:colOff>238125</xdr:colOff>
      <xdr:row>59</xdr:row>
      <xdr:rowOff>82246</xdr:rowOff>
    </xdr:to>
    <xdr:sp macro="" textlink="">
      <xdr:nvSpPr>
        <xdr:cNvPr id="800" name="円/楕円 799"/>
        <xdr:cNvSpPr/>
      </xdr:nvSpPr>
      <xdr:spPr>
        <a:xfrm>
          <a:off x="22110700" y="100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469744" cy="259045"/>
    <xdr:sp macro="" textlink="">
      <xdr:nvSpPr>
        <xdr:cNvPr id="801" name="貸付金該当値テキスト"/>
        <xdr:cNvSpPr txBox="1"/>
      </xdr:nvSpPr>
      <xdr:spPr>
        <a:xfrm>
          <a:off x="22212300" y="10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148568</xdr:rowOff>
    </xdr:from>
    <xdr:to>
      <xdr:col>31</xdr:col>
      <xdr:colOff>85725</xdr:colOff>
      <xdr:row>59</xdr:row>
      <xdr:rowOff>78718</xdr:rowOff>
    </xdr:to>
    <xdr:sp macro="" textlink="">
      <xdr:nvSpPr>
        <xdr:cNvPr id="802" name="円/楕円 801"/>
        <xdr:cNvSpPr/>
      </xdr:nvSpPr>
      <xdr:spPr>
        <a:xfrm>
          <a:off x="21272500" y="100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69845</xdr:rowOff>
    </xdr:from>
    <xdr:ext cx="469744" cy="259045"/>
    <xdr:sp macro="" textlink="">
      <xdr:nvSpPr>
        <xdr:cNvPr id="803" name="テキスト ボックス 802"/>
        <xdr:cNvSpPr txBox="1"/>
      </xdr:nvSpPr>
      <xdr:spPr>
        <a:xfrm>
          <a:off x="21088427" y="1018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147841</xdr:rowOff>
    </xdr:from>
    <xdr:to>
      <xdr:col>29</xdr:col>
      <xdr:colOff>568325</xdr:colOff>
      <xdr:row>59</xdr:row>
      <xdr:rowOff>77991</xdr:rowOff>
    </xdr:to>
    <xdr:sp macro="" textlink="">
      <xdr:nvSpPr>
        <xdr:cNvPr id="804" name="円/楕円 803"/>
        <xdr:cNvSpPr/>
      </xdr:nvSpPr>
      <xdr:spPr>
        <a:xfrm>
          <a:off x="20383500" y="100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69118</xdr:rowOff>
    </xdr:from>
    <xdr:ext cx="469744" cy="259045"/>
    <xdr:sp macro="" textlink="">
      <xdr:nvSpPr>
        <xdr:cNvPr id="805" name="テキスト ボックス 804"/>
        <xdr:cNvSpPr txBox="1"/>
      </xdr:nvSpPr>
      <xdr:spPr>
        <a:xfrm>
          <a:off x="20199427" y="1018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152855</xdr:rowOff>
    </xdr:from>
    <xdr:to>
      <xdr:col>28</xdr:col>
      <xdr:colOff>365125</xdr:colOff>
      <xdr:row>59</xdr:row>
      <xdr:rowOff>83005</xdr:rowOff>
    </xdr:to>
    <xdr:sp macro="" textlink="">
      <xdr:nvSpPr>
        <xdr:cNvPr id="806" name="円/楕円 805"/>
        <xdr:cNvSpPr/>
      </xdr:nvSpPr>
      <xdr:spPr>
        <a:xfrm>
          <a:off x="19494500" y="100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74132</xdr:rowOff>
    </xdr:from>
    <xdr:ext cx="469744" cy="259045"/>
    <xdr:sp macro="" textlink="">
      <xdr:nvSpPr>
        <xdr:cNvPr id="807" name="テキスト ボックス 806"/>
        <xdr:cNvSpPr txBox="1"/>
      </xdr:nvSpPr>
      <xdr:spPr>
        <a:xfrm>
          <a:off x="19310427" y="1018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155834</xdr:rowOff>
    </xdr:from>
    <xdr:to>
      <xdr:col>27</xdr:col>
      <xdr:colOff>161925</xdr:colOff>
      <xdr:row>59</xdr:row>
      <xdr:rowOff>85984</xdr:rowOff>
    </xdr:to>
    <xdr:sp macro="" textlink="">
      <xdr:nvSpPr>
        <xdr:cNvPr id="808" name="円/楕円 807"/>
        <xdr:cNvSpPr/>
      </xdr:nvSpPr>
      <xdr:spPr>
        <a:xfrm>
          <a:off x="18605500" y="100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77111</xdr:rowOff>
    </xdr:from>
    <xdr:ext cx="469744" cy="259045"/>
    <xdr:sp macro="" textlink="">
      <xdr:nvSpPr>
        <xdr:cNvPr id="809" name="テキスト ボックス 808"/>
        <xdr:cNvSpPr txBox="1"/>
      </xdr:nvSpPr>
      <xdr:spPr>
        <a:xfrm>
          <a:off x="18421427" y="1019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136722</xdr:rowOff>
    </xdr:from>
    <xdr:to>
      <xdr:col>32</xdr:col>
      <xdr:colOff>187325</xdr:colOff>
      <xdr:row>76</xdr:row>
      <xdr:rowOff>143497</xdr:rowOff>
    </xdr:to>
    <xdr:cxnSp macro="">
      <xdr:nvCxnSpPr>
        <xdr:cNvPr id="836" name="直線コネクタ 835"/>
        <xdr:cNvCxnSpPr/>
      </xdr:nvCxnSpPr>
      <xdr:spPr>
        <a:xfrm>
          <a:off x="21323300" y="13166922"/>
          <a:ext cx="8382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7"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117615</xdr:rowOff>
    </xdr:from>
    <xdr:to>
      <xdr:col>31</xdr:col>
      <xdr:colOff>34925</xdr:colOff>
      <xdr:row>76</xdr:row>
      <xdr:rowOff>136722</xdr:rowOff>
    </xdr:to>
    <xdr:cxnSp macro="">
      <xdr:nvCxnSpPr>
        <xdr:cNvPr id="839" name="直線コネクタ 838"/>
        <xdr:cNvCxnSpPr/>
      </xdr:nvCxnSpPr>
      <xdr:spPr>
        <a:xfrm>
          <a:off x="20434300" y="13147815"/>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40" name="フローチャート : 判断 839"/>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41" name="テキスト ボックス 840"/>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87044</xdr:rowOff>
    </xdr:from>
    <xdr:to>
      <xdr:col>29</xdr:col>
      <xdr:colOff>517525</xdr:colOff>
      <xdr:row>76</xdr:row>
      <xdr:rowOff>117615</xdr:rowOff>
    </xdr:to>
    <xdr:cxnSp macro="">
      <xdr:nvCxnSpPr>
        <xdr:cNvPr id="842" name="直線コネクタ 841"/>
        <xdr:cNvCxnSpPr/>
      </xdr:nvCxnSpPr>
      <xdr:spPr>
        <a:xfrm>
          <a:off x="19545300" y="13117244"/>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3" name="フローチャート : 判断 842"/>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4" name="テキスト ボックス 843"/>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61173</xdr:rowOff>
    </xdr:from>
    <xdr:to>
      <xdr:col>28</xdr:col>
      <xdr:colOff>314325</xdr:colOff>
      <xdr:row>76</xdr:row>
      <xdr:rowOff>87044</xdr:rowOff>
    </xdr:to>
    <xdr:cxnSp macro="">
      <xdr:nvCxnSpPr>
        <xdr:cNvPr id="845" name="直線コネクタ 844"/>
        <xdr:cNvCxnSpPr/>
      </xdr:nvCxnSpPr>
      <xdr:spPr>
        <a:xfrm>
          <a:off x="18656300" y="13091373"/>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6" name="フローチャート : 判断 845"/>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7" name="テキスト ボックス 846"/>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8" name="フローチャート : 判断 847"/>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9" name="テキスト ボックス 848"/>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92697</xdr:rowOff>
    </xdr:from>
    <xdr:to>
      <xdr:col>32</xdr:col>
      <xdr:colOff>238125</xdr:colOff>
      <xdr:row>77</xdr:row>
      <xdr:rowOff>22847</xdr:rowOff>
    </xdr:to>
    <xdr:sp macro="" textlink="">
      <xdr:nvSpPr>
        <xdr:cNvPr id="855" name="円/楕円 854"/>
        <xdr:cNvSpPr/>
      </xdr:nvSpPr>
      <xdr:spPr>
        <a:xfrm>
          <a:off x="22110700" y="131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115574</xdr:rowOff>
    </xdr:from>
    <xdr:ext cx="599010" cy="259045"/>
    <xdr:sp macro="" textlink="">
      <xdr:nvSpPr>
        <xdr:cNvPr id="856" name="繰出金該当値テキスト"/>
        <xdr:cNvSpPr txBox="1"/>
      </xdr:nvSpPr>
      <xdr:spPr>
        <a:xfrm>
          <a:off x="22212300" y="1297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148,339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85922</xdr:rowOff>
    </xdr:from>
    <xdr:to>
      <xdr:col>31</xdr:col>
      <xdr:colOff>85725</xdr:colOff>
      <xdr:row>77</xdr:row>
      <xdr:rowOff>16072</xdr:rowOff>
    </xdr:to>
    <xdr:sp macro="" textlink="">
      <xdr:nvSpPr>
        <xdr:cNvPr id="857" name="円/楕円 856"/>
        <xdr:cNvSpPr/>
      </xdr:nvSpPr>
      <xdr:spPr>
        <a:xfrm>
          <a:off x="21272500" y="13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32598</xdr:rowOff>
    </xdr:from>
    <xdr:ext cx="599010" cy="259045"/>
    <xdr:sp macro="" textlink="">
      <xdr:nvSpPr>
        <xdr:cNvPr id="858" name="テキスト ボックス 857"/>
        <xdr:cNvSpPr txBox="1"/>
      </xdr:nvSpPr>
      <xdr:spPr>
        <a:xfrm>
          <a:off x="21023794" y="128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66815</xdr:rowOff>
    </xdr:from>
    <xdr:to>
      <xdr:col>29</xdr:col>
      <xdr:colOff>568325</xdr:colOff>
      <xdr:row>76</xdr:row>
      <xdr:rowOff>168415</xdr:rowOff>
    </xdr:to>
    <xdr:sp macro="" textlink="">
      <xdr:nvSpPr>
        <xdr:cNvPr id="859" name="円/楕円 858"/>
        <xdr:cNvSpPr/>
      </xdr:nvSpPr>
      <xdr:spPr>
        <a:xfrm>
          <a:off x="20383500" y="130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13492</xdr:rowOff>
    </xdr:from>
    <xdr:ext cx="599010" cy="259045"/>
    <xdr:sp macro="" textlink="">
      <xdr:nvSpPr>
        <xdr:cNvPr id="860" name="テキスト ボックス 859"/>
        <xdr:cNvSpPr txBox="1"/>
      </xdr:nvSpPr>
      <xdr:spPr>
        <a:xfrm>
          <a:off x="20134794" y="128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36244</xdr:rowOff>
    </xdr:from>
    <xdr:to>
      <xdr:col>28</xdr:col>
      <xdr:colOff>365125</xdr:colOff>
      <xdr:row>76</xdr:row>
      <xdr:rowOff>137844</xdr:rowOff>
    </xdr:to>
    <xdr:sp macro="" textlink="">
      <xdr:nvSpPr>
        <xdr:cNvPr id="861" name="円/楕円 860"/>
        <xdr:cNvSpPr/>
      </xdr:nvSpPr>
      <xdr:spPr>
        <a:xfrm>
          <a:off x="19494500" y="130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154371</xdr:rowOff>
    </xdr:from>
    <xdr:ext cx="599010" cy="259045"/>
    <xdr:sp macro="" textlink="">
      <xdr:nvSpPr>
        <xdr:cNvPr id="862" name="テキスト ボックス 861"/>
        <xdr:cNvSpPr txBox="1"/>
      </xdr:nvSpPr>
      <xdr:spPr>
        <a:xfrm>
          <a:off x="19245794" y="1284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10373</xdr:rowOff>
    </xdr:from>
    <xdr:to>
      <xdr:col>27</xdr:col>
      <xdr:colOff>161925</xdr:colOff>
      <xdr:row>76</xdr:row>
      <xdr:rowOff>111973</xdr:rowOff>
    </xdr:to>
    <xdr:sp macro="" textlink="">
      <xdr:nvSpPr>
        <xdr:cNvPr id="863" name="円/楕円 862"/>
        <xdr:cNvSpPr/>
      </xdr:nvSpPr>
      <xdr:spPr>
        <a:xfrm>
          <a:off x="18605500" y="130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128501</xdr:rowOff>
    </xdr:from>
    <xdr:ext cx="599010" cy="259045"/>
    <xdr:sp macro="" textlink="">
      <xdr:nvSpPr>
        <xdr:cNvPr id="864" name="テキスト ボックス 863"/>
        <xdr:cNvSpPr txBox="1"/>
      </xdr:nvSpPr>
      <xdr:spPr>
        <a:xfrm>
          <a:off x="18356794" y="128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歳出決算総額は、住民１人あたり</a:t>
          </a:r>
          <a:r>
            <a:rPr kumimoji="1" lang="en-US" altLang="ja-JP" sz="1100">
              <a:solidFill>
                <a:schemeClr val="dk1"/>
              </a:solidFill>
              <a:latin typeface="+mn-lt"/>
              <a:ea typeface="+mn-ea"/>
              <a:cs typeface="+mn-cs"/>
            </a:rPr>
            <a:t>2,811,283</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となっている。人件費については、住民１人あたり</a:t>
          </a:r>
          <a:r>
            <a:rPr kumimoji="1" lang="en-US" altLang="ja-JP" sz="1100">
              <a:solidFill>
                <a:schemeClr val="dk1"/>
              </a:solidFill>
              <a:latin typeface="+mn-lt"/>
              <a:ea typeface="+mn-ea"/>
              <a:cs typeface="+mn-cs"/>
            </a:rPr>
            <a:t>573,850</a:t>
          </a:r>
          <a:r>
            <a:rPr kumimoji="1" lang="ja-JP" altLang="ja-JP" sz="1100">
              <a:solidFill>
                <a:schemeClr val="dk1"/>
              </a:solidFill>
              <a:latin typeface="+mn-lt"/>
              <a:ea typeface="+mn-ea"/>
              <a:cs typeface="+mn-cs"/>
            </a:rPr>
            <a:t>円となっており、</a:t>
          </a:r>
          <a:r>
            <a:rPr kumimoji="1" lang="ja-JP" altLang="en-US" sz="1100">
              <a:solidFill>
                <a:schemeClr val="dk1"/>
              </a:solidFill>
              <a:latin typeface="+mn-lt"/>
              <a:ea typeface="+mn-ea"/>
              <a:cs typeface="+mn-cs"/>
            </a:rPr>
            <a:t>前年度より数値は減少しているが、</a:t>
          </a:r>
          <a:r>
            <a:rPr kumimoji="1" lang="ja-JP" altLang="ja-JP" sz="1100">
              <a:solidFill>
                <a:schemeClr val="dk1"/>
              </a:solidFill>
              <a:latin typeface="+mn-lt"/>
              <a:ea typeface="+mn-ea"/>
              <a:cs typeface="+mn-cs"/>
            </a:rPr>
            <a:t>類似団体と</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比較</a:t>
          </a:r>
          <a:r>
            <a:rPr kumimoji="1" lang="ja-JP" altLang="en-US" sz="1100">
              <a:solidFill>
                <a:schemeClr val="dk1"/>
              </a:solidFill>
              <a:latin typeface="+mn-lt"/>
              <a:ea typeface="+mn-ea"/>
              <a:cs typeface="+mn-cs"/>
            </a:rPr>
            <a:t>においては依然</a:t>
          </a:r>
          <a:r>
            <a:rPr kumimoji="1" lang="ja-JP" altLang="ja-JP" sz="1100">
              <a:solidFill>
                <a:schemeClr val="dk1"/>
              </a:solidFill>
              <a:latin typeface="+mn-lt"/>
              <a:ea typeface="+mn-ea"/>
              <a:cs typeface="+mn-cs"/>
            </a:rPr>
            <a:t>高い水準にあ</a:t>
          </a:r>
          <a:r>
            <a:rPr kumimoji="1" lang="ja-JP" altLang="en-US" sz="1100">
              <a:solidFill>
                <a:schemeClr val="dk1"/>
              </a:solidFill>
              <a:latin typeface="+mn-lt"/>
              <a:ea typeface="+mn-ea"/>
              <a:cs typeface="+mn-cs"/>
            </a:rPr>
            <a:t>る。その他の項目についても類似団体平均よりも高くなっているが、中でも物件費、普通建設事業費、補助費等に格が見られる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物件費において、</a:t>
          </a:r>
          <a:r>
            <a:rPr lang="ja-JP" altLang="ja-JP" sz="1100">
              <a:solidFill>
                <a:schemeClr val="dk1"/>
              </a:solidFill>
              <a:latin typeface="+mn-lt"/>
              <a:ea typeface="+mn-ea"/>
              <a:cs typeface="+mn-cs"/>
            </a:rPr>
            <a:t>地域おこし協力隊経費及び一部施設の指定管理運営から村運営へ移行したことによる経費</a:t>
          </a:r>
          <a:r>
            <a:rPr lang="ja-JP" altLang="en-US" sz="1100">
              <a:solidFill>
                <a:schemeClr val="dk1"/>
              </a:solidFill>
              <a:latin typeface="+mn-lt"/>
              <a:ea typeface="+mn-ea"/>
              <a:cs typeface="+mn-cs"/>
            </a:rPr>
            <a:t>の増、普通建設事業費では、小学校の改修や消防道の新設などの単独事業にかかる経費の増、補助費等については、消防組合、衛生一部事務組合等の負担金の増が要因となっている。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545
544
274.22
1,734,056
1,532,149
200,392
988,698
1,594,487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126733</xdr:rowOff>
    </xdr:from>
    <xdr:to>
      <xdr:col>6</xdr:col>
      <xdr:colOff>511175</xdr:colOff>
      <xdr:row>35</xdr:row>
      <xdr:rowOff>30747</xdr:rowOff>
    </xdr:to>
    <xdr:cxnSp macro="">
      <xdr:nvCxnSpPr>
        <xdr:cNvPr id="60" name="直線コネクタ 59"/>
        <xdr:cNvCxnSpPr/>
      </xdr:nvCxnSpPr>
      <xdr:spPr>
        <a:xfrm>
          <a:off x="3797300" y="5956033"/>
          <a:ext cx="8382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126733</xdr:rowOff>
    </xdr:from>
    <xdr:to>
      <xdr:col>5</xdr:col>
      <xdr:colOff>358775</xdr:colOff>
      <xdr:row>34</xdr:row>
      <xdr:rowOff>153530</xdr:rowOff>
    </xdr:to>
    <xdr:cxnSp macro="">
      <xdr:nvCxnSpPr>
        <xdr:cNvPr id="63" name="直線コネクタ 62"/>
        <xdr:cNvCxnSpPr/>
      </xdr:nvCxnSpPr>
      <xdr:spPr>
        <a:xfrm flipV="1">
          <a:off x="2908300" y="5956033"/>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153530</xdr:rowOff>
    </xdr:from>
    <xdr:to>
      <xdr:col>4</xdr:col>
      <xdr:colOff>155575</xdr:colOff>
      <xdr:row>35</xdr:row>
      <xdr:rowOff>14084</xdr:rowOff>
    </xdr:to>
    <xdr:cxnSp macro="">
      <xdr:nvCxnSpPr>
        <xdr:cNvPr id="66" name="直線コネクタ 65"/>
        <xdr:cNvCxnSpPr/>
      </xdr:nvCxnSpPr>
      <xdr:spPr>
        <a:xfrm flipV="1">
          <a:off x="2019300" y="598283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14084</xdr:rowOff>
    </xdr:from>
    <xdr:to>
      <xdr:col>2</xdr:col>
      <xdr:colOff>638175</xdr:colOff>
      <xdr:row>35</xdr:row>
      <xdr:rowOff>16078</xdr:rowOff>
    </xdr:to>
    <xdr:cxnSp macro="">
      <xdr:nvCxnSpPr>
        <xdr:cNvPr id="69" name="直線コネクタ 68"/>
        <xdr:cNvCxnSpPr/>
      </xdr:nvCxnSpPr>
      <xdr:spPr>
        <a:xfrm flipV="1">
          <a:off x="1130300" y="6014834"/>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151397</xdr:rowOff>
    </xdr:from>
    <xdr:to>
      <xdr:col>6</xdr:col>
      <xdr:colOff>561975</xdr:colOff>
      <xdr:row>35</xdr:row>
      <xdr:rowOff>81547</xdr:rowOff>
    </xdr:to>
    <xdr:sp macro="" textlink="">
      <xdr:nvSpPr>
        <xdr:cNvPr id="79" name="円/楕円 78"/>
        <xdr:cNvSpPr/>
      </xdr:nvSpPr>
      <xdr:spPr>
        <a:xfrm>
          <a:off x="4584700" y="59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2824</xdr:rowOff>
    </xdr:from>
    <xdr:ext cx="534377" cy="259045"/>
    <xdr:sp macro="" textlink="">
      <xdr:nvSpPr>
        <xdr:cNvPr id="80" name="議会費該当値テキスト"/>
        <xdr:cNvSpPr txBox="1"/>
      </xdr:nvSpPr>
      <xdr:spPr>
        <a:xfrm>
          <a:off x="4686300" y="58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75933</xdr:rowOff>
    </xdr:from>
    <xdr:to>
      <xdr:col>5</xdr:col>
      <xdr:colOff>409575</xdr:colOff>
      <xdr:row>35</xdr:row>
      <xdr:rowOff>6083</xdr:rowOff>
    </xdr:to>
    <xdr:sp macro="" textlink="">
      <xdr:nvSpPr>
        <xdr:cNvPr id="81" name="円/楕円 80"/>
        <xdr:cNvSpPr/>
      </xdr:nvSpPr>
      <xdr:spPr>
        <a:xfrm>
          <a:off x="3746500" y="59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22610</xdr:rowOff>
    </xdr:from>
    <xdr:ext cx="534377" cy="259045"/>
    <xdr:sp macro="" textlink="">
      <xdr:nvSpPr>
        <xdr:cNvPr id="82" name="テキスト ボックス 81"/>
        <xdr:cNvSpPr txBox="1"/>
      </xdr:nvSpPr>
      <xdr:spPr>
        <a:xfrm>
          <a:off x="3530111" y="56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102730</xdr:rowOff>
    </xdr:from>
    <xdr:to>
      <xdr:col>4</xdr:col>
      <xdr:colOff>206375</xdr:colOff>
      <xdr:row>35</xdr:row>
      <xdr:rowOff>32880</xdr:rowOff>
    </xdr:to>
    <xdr:sp macro="" textlink="">
      <xdr:nvSpPr>
        <xdr:cNvPr id="83" name="円/楕円 82"/>
        <xdr:cNvSpPr/>
      </xdr:nvSpPr>
      <xdr:spPr>
        <a:xfrm>
          <a:off x="2857500" y="5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49407</xdr:rowOff>
    </xdr:from>
    <xdr:ext cx="534377" cy="259045"/>
    <xdr:sp macro="" textlink="">
      <xdr:nvSpPr>
        <xdr:cNvPr id="84" name="テキスト ボックス 83"/>
        <xdr:cNvSpPr txBox="1"/>
      </xdr:nvSpPr>
      <xdr:spPr>
        <a:xfrm>
          <a:off x="2641111" y="57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134734</xdr:rowOff>
    </xdr:from>
    <xdr:to>
      <xdr:col>3</xdr:col>
      <xdr:colOff>3175</xdr:colOff>
      <xdr:row>35</xdr:row>
      <xdr:rowOff>64884</xdr:rowOff>
    </xdr:to>
    <xdr:sp macro="" textlink="">
      <xdr:nvSpPr>
        <xdr:cNvPr id="85" name="円/楕円 84"/>
        <xdr:cNvSpPr/>
      </xdr:nvSpPr>
      <xdr:spPr>
        <a:xfrm>
          <a:off x="1968500" y="59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81411</xdr:rowOff>
    </xdr:from>
    <xdr:ext cx="534377" cy="259045"/>
    <xdr:sp macro="" textlink="">
      <xdr:nvSpPr>
        <xdr:cNvPr id="86" name="テキスト ボックス 85"/>
        <xdr:cNvSpPr txBox="1"/>
      </xdr:nvSpPr>
      <xdr:spPr>
        <a:xfrm>
          <a:off x="1752111" y="57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136728</xdr:rowOff>
    </xdr:from>
    <xdr:to>
      <xdr:col>1</xdr:col>
      <xdr:colOff>485775</xdr:colOff>
      <xdr:row>35</xdr:row>
      <xdr:rowOff>66878</xdr:rowOff>
    </xdr:to>
    <xdr:sp macro="" textlink="">
      <xdr:nvSpPr>
        <xdr:cNvPr id="87" name="円/楕円 86"/>
        <xdr:cNvSpPr/>
      </xdr:nvSpPr>
      <xdr:spPr>
        <a:xfrm>
          <a:off x="1079500" y="59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83405</xdr:rowOff>
    </xdr:from>
    <xdr:ext cx="534377" cy="259045"/>
    <xdr:sp macro="" textlink="">
      <xdr:nvSpPr>
        <xdr:cNvPr id="88" name="テキスト ボックス 87"/>
        <xdr:cNvSpPr txBox="1"/>
      </xdr:nvSpPr>
      <xdr:spPr>
        <a:xfrm>
          <a:off x="863111" y="57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136902</xdr:rowOff>
    </xdr:from>
    <xdr:to>
      <xdr:col>6</xdr:col>
      <xdr:colOff>511175</xdr:colOff>
      <xdr:row>57</xdr:row>
      <xdr:rowOff>163226</xdr:rowOff>
    </xdr:to>
    <xdr:cxnSp macro="">
      <xdr:nvCxnSpPr>
        <xdr:cNvPr id="119" name="直線コネクタ 118"/>
        <xdr:cNvCxnSpPr/>
      </xdr:nvCxnSpPr>
      <xdr:spPr>
        <a:xfrm>
          <a:off x="3797300" y="9909552"/>
          <a:ext cx="838200" cy="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136902</xdr:rowOff>
    </xdr:from>
    <xdr:to>
      <xdr:col>5</xdr:col>
      <xdr:colOff>358775</xdr:colOff>
      <xdr:row>58</xdr:row>
      <xdr:rowOff>55083</xdr:rowOff>
    </xdr:to>
    <xdr:cxnSp macro="">
      <xdr:nvCxnSpPr>
        <xdr:cNvPr id="122" name="直線コネクタ 121"/>
        <xdr:cNvCxnSpPr/>
      </xdr:nvCxnSpPr>
      <xdr:spPr>
        <a:xfrm flipV="1">
          <a:off x="2908300" y="9909552"/>
          <a:ext cx="889000" cy="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1501</xdr:rowOff>
    </xdr:from>
    <xdr:to>
      <xdr:col>4</xdr:col>
      <xdr:colOff>155575</xdr:colOff>
      <xdr:row>58</xdr:row>
      <xdr:rowOff>55083</xdr:rowOff>
    </xdr:to>
    <xdr:cxnSp macro="">
      <xdr:nvCxnSpPr>
        <xdr:cNvPr id="125" name="直線コネクタ 124"/>
        <xdr:cNvCxnSpPr/>
      </xdr:nvCxnSpPr>
      <xdr:spPr>
        <a:xfrm>
          <a:off x="2019300" y="9945601"/>
          <a:ext cx="889000" cy="5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153329</xdr:rowOff>
    </xdr:from>
    <xdr:to>
      <xdr:col>2</xdr:col>
      <xdr:colOff>638175</xdr:colOff>
      <xdr:row>58</xdr:row>
      <xdr:rowOff>1501</xdr:rowOff>
    </xdr:to>
    <xdr:cxnSp macro="">
      <xdr:nvCxnSpPr>
        <xdr:cNvPr id="128" name="直線コネクタ 127"/>
        <xdr:cNvCxnSpPr/>
      </xdr:nvCxnSpPr>
      <xdr:spPr>
        <a:xfrm>
          <a:off x="1130300" y="992597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112426</xdr:rowOff>
    </xdr:from>
    <xdr:to>
      <xdr:col>6</xdr:col>
      <xdr:colOff>561975</xdr:colOff>
      <xdr:row>58</xdr:row>
      <xdr:rowOff>42576</xdr:rowOff>
    </xdr:to>
    <xdr:sp macro="" textlink="">
      <xdr:nvSpPr>
        <xdr:cNvPr id="138" name="円/楕円 137"/>
        <xdr:cNvSpPr/>
      </xdr:nvSpPr>
      <xdr:spPr>
        <a:xfrm>
          <a:off x="4584700" y="98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135303</xdr:rowOff>
    </xdr:from>
    <xdr:ext cx="599010" cy="259045"/>
    <xdr:sp macro="" textlink="">
      <xdr:nvSpPr>
        <xdr:cNvPr id="139" name="総務費該当値テキスト"/>
        <xdr:cNvSpPr txBox="1"/>
      </xdr:nvSpPr>
      <xdr:spPr>
        <a:xfrm>
          <a:off x="4686300" y="973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86102</xdr:rowOff>
    </xdr:from>
    <xdr:to>
      <xdr:col>5</xdr:col>
      <xdr:colOff>409575</xdr:colOff>
      <xdr:row>58</xdr:row>
      <xdr:rowOff>16252</xdr:rowOff>
    </xdr:to>
    <xdr:sp macro="" textlink="">
      <xdr:nvSpPr>
        <xdr:cNvPr id="140" name="円/楕円 139"/>
        <xdr:cNvSpPr/>
      </xdr:nvSpPr>
      <xdr:spPr>
        <a:xfrm>
          <a:off x="3746500" y="98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32779</xdr:rowOff>
    </xdr:from>
    <xdr:ext cx="599010" cy="259045"/>
    <xdr:sp macro="" textlink="">
      <xdr:nvSpPr>
        <xdr:cNvPr id="141" name="テキスト ボックス 140"/>
        <xdr:cNvSpPr txBox="1"/>
      </xdr:nvSpPr>
      <xdr:spPr>
        <a:xfrm>
          <a:off x="3497794" y="963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4283</xdr:rowOff>
    </xdr:from>
    <xdr:to>
      <xdr:col>4</xdr:col>
      <xdr:colOff>206375</xdr:colOff>
      <xdr:row>58</xdr:row>
      <xdr:rowOff>105883</xdr:rowOff>
    </xdr:to>
    <xdr:sp macro="" textlink="">
      <xdr:nvSpPr>
        <xdr:cNvPr id="142" name="円/楕円 141"/>
        <xdr:cNvSpPr/>
      </xdr:nvSpPr>
      <xdr:spPr>
        <a:xfrm>
          <a:off x="2857500" y="9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122410</xdr:rowOff>
    </xdr:from>
    <xdr:ext cx="599010" cy="259045"/>
    <xdr:sp macro="" textlink="">
      <xdr:nvSpPr>
        <xdr:cNvPr id="143" name="テキスト ボックス 142"/>
        <xdr:cNvSpPr txBox="1"/>
      </xdr:nvSpPr>
      <xdr:spPr>
        <a:xfrm>
          <a:off x="2608794" y="972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122151</xdr:rowOff>
    </xdr:from>
    <xdr:to>
      <xdr:col>3</xdr:col>
      <xdr:colOff>3175</xdr:colOff>
      <xdr:row>58</xdr:row>
      <xdr:rowOff>52301</xdr:rowOff>
    </xdr:to>
    <xdr:sp macro="" textlink="">
      <xdr:nvSpPr>
        <xdr:cNvPr id="144" name="円/楕円 143"/>
        <xdr:cNvSpPr/>
      </xdr:nvSpPr>
      <xdr:spPr>
        <a:xfrm>
          <a:off x="1968500" y="98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68828</xdr:rowOff>
    </xdr:from>
    <xdr:ext cx="599010" cy="259045"/>
    <xdr:sp macro="" textlink="">
      <xdr:nvSpPr>
        <xdr:cNvPr id="145" name="テキスト ボックス 144"/>
        <xdr:cNvSpPr txBox="1"/>
      </xdr:nvSpPr>
      <xdr:spPr>
        <a:xfrm>
          <a:off x="1719794" y="96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823,182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102529</xdr:rowOff>
    </xdr:from>
    <xdr:to>
      <xdr:col>1</xdr:col>
      <xdr:colOff>485775</xdr:colOff>
      <xdr:row>58</xdr:row>
      <xdr:rowOff>32679</xdr:rowOff>
    </xdr:to>
    <xdr:sp macro="" textlink="">
      <xdr:nvSpPr>
        <xdr:cNvPr id="146" name="円/楕円 145"/>
        <xdr:cNvSpPr/>
      </xdr:nvSpPr>
      <xdr:spPr>
        <a:xfrm>
          <a:off x="1079500" y="98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49206</xdr:rowOff>
    </xdr:from>
    <xdr:ext cx="599010" cy="259045"/>
    <xdr:sp macro="" textlink="">
      <xdr:nvSpPr>
        <xdr:cNvPr id="147" name="テキスト ボックス 146"/>
        <xdr:cNvSpPr txBox="1"/>
      </xdr:nvSpPr>
      <xdr:spPr>
        <a:xfrm>
          <a:off x="830794" y="9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54868</xdr:rowOff>
    </xdr:from>
    <xdr:to>
      <xdr:col>6</xdr:col>
      <xdr:colOff>511175</xdr:colOff>
      <xdr:row>78</xdr:row>
      <xdr:rowOff>60747</xdr:rowOff>
    </xdr:to>
    <xdr:cxnSp macro="">
      <xdr:nvCxnSpPr>
        <xdr:cNvPr id="180" name="直線コネクタ 179"/>
        <xdr:cNvCxnSpPr/>
      </xdr:nvCxnSpPr>
      <xdr:spPr>
        <a:xfrm>
          <a:off x="3797300" y="13427968"/>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54868</xdr:rowOff>
    </xdr:from>
    <xdr:to>
      <xdr:col>5</xdr:col>
      <xdr:colOff>358775</xdr:colOff>
      <xdr:row>78</xdr:row>
      <xdr:rowOff>61080</xdr:rowOff>
    </xdr:to>
    <xdr:cxnSp macro="">
      <xdr:nvCxnSpPr>
        <xdr:cNvPr id="183" name="直線コネクタ 182"/>
        <xdr:cNvCxnSpPr/>
      </xdr:nvCxnSpPr>
      <xdr:spPr>
        <a:xfrm flipV="1">
          <a:off x="2908300" y="13427968"/>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61080</xdr:rowOff>
    </xdr:from>
    <xdr:to>
      <xdr:col>4</xdr:col>
      <xdr:colOff>155575</xdr:colOff>
      <xdr:row>78</xdr:row>
      <xdr:rowOff>80466</xdr:rowOff>
    </xdr:to>
    <xdr:cxnSp macro="">
      <xdr:nvCxnSpPr>
        <xdr:cNvPr id="186" name="直線コネクタ 185"/>
        <xdr:cNvCxnSpPr/>
      </xdr:nvCxnSpPr>
      <xdr:spPr>
        <a:xfrm flipV="1">
          <a:off x="2019300" y="13434180"/>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60607</xdr:rowOff>
    </xdr:from>
    <xdr:to>
      <xdr:col>2</xdr:col>
      <xdr:colOff>638175</xdr:colOff>
      <xdr:row>78</xdr:row>
      <xdr:rowOff>80466</xdr:rowOff>
    </xdr:to>
    <xdr:cxnSp macro="">
      <xdr:nvCxnSpPr>
        <xdr:cNvPr id="189" name="直線コネクタ 188"/>
        <xdr:cNvCxnSpPr/>
      </xdr:nvCxnSpPr>
      <xdr:spPr>
        <a:xfrm>
          <a:off x="1130300" y="13433707"/>
          <a:ext cx="889000" cy="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9947</xdr:rowOff>
    </xdr:from>
    <xdr:to>
      <xdr:col>6</xdr:col>
      <xdr:colOff>561975</xdr:colOff>
      <xdr:row>78</xdr:row>
      <xdr:rowOff>111547</xdr:rowOff>
    </xdr:to>
    <xdr:sp macro="" textlink="">
      <xdr:nvSpPr>
        <xdr:cNvPr id="199" name="円/楕円 198"/>
        <xdr:cNvSpPr/>
      </xdr:nvSpPr>
      <xdr:spPr>
        <a:xfrm>
          <a:off x="4584700" y="133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140774</xdr:rowOff>
    </xdr:from>
    <xdr:ext cx="599010" cy="259045"/>
    <xdr:sp macro="" textlink="">
      <xdr:nvSpPr>
        <xdr:cNvPr id="200" name="民生費該当値テキスト"/>
        <xdr:cNvSpPr txBox="1"/>
      </xdr:nvSpPr>
      <xdr:spPr>
        <a:xfrm>
          <a:off x="4686300" y="131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4068</xdr:rowOff>
    </xdr:from>
    <xdr:to>
      <xdr:col>5</xdr:col>
      <xdr:colOff>409575</xdr:colOff>
      <xdr:row>78</xdr:row>
      <xdr:rowOff>105668</xdr:rowOff>
    </xdr:to>
    <xdr:sp macro="" textlink="">
      <xdr:nvSpPr>
        <xdr:cNvPr id="201" name="円/楕円 200"/>
        <xdr:cNvSpPr/>
      </xdr:nvSpPr>
      <xdr:spPr>
        <a:xfrm>
          <a:off x="3746500" y="133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122195</xdr:rowOff>
    </xdr:from>
    <xdr:ext cx="599010" cy="259045"/>
    <xdr:sp macro="" textlink="">
      <xdr:nvSpPr>
        <xdr:cNvPr id="202" name="テキスト ボックス 201"/>
        <xdr:cNvSpPr txBox="1"/>
      </xdr:nvSpPr>
      <xdr:spPr>
        <a:xfrm>
          <a:off x="3497794" y="131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10280</xdr:rowOff>
    </xdr:from>
    <xdr:to>
      <xdr:col>4</xdr:col>
      <xdr:colOff>206375</xdr:colOff>
      <xdr:row>78</xdr:row>
      <xdr:rowOff>111880</xdr:rowOff>
    </xdr:to>
    <xdr:sp macro="" textlink="">
      <xdr:nvSpPr>
        <xdr:cNvPr id="203" name="円/楕円 202"/>
        <xdr:cNvSpPr/>
      </xdr:nvSpPr>
      <xdr:spPr>
        <a:xfrm>
          <a:off x="2857500" y="133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128407</xdr:rowOff>
    </xdr:from>
    <xdr:ext cx="599010" cy="259045"/>
    <xdr:sp macro="" textlink="">
      <xdr:nvSpPr>
        <xdr:cNvPr id="204" name="テキスト ボックス 203"/>
        <xdr:cNvSpPr txBox="1"/>
      </xdr:nvSpPr>
      <xdr:spPr>
        <a:xfrm>
          <a:off x="2608794" y="1315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29666</xdr:rowOff>
    </xdr:from>
    <xdr:to>
      <xdr:col>3</xdr:col>
      <xdr:colOff>3175</xdr:colOff>
      <xdr:row>78</xdr:row>
      <xdr:rowOff>131266</xdr:rowOff>
    </xdr:to>
    <xdr:sp macro="" textlink="">
      <xdr:nvSpPr>
        <xdr:cNvPr id="205" name="円/楕円 204"/>
        <xdr:cNvSpPr/>
      </xdr:nvSpPr>
      <xdr:spPr>
        <a:xfrm>
          <a:off x="1968500" y="134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147793</xdr:rowOff>
    </xdr:from>
    <xdr:ext cx="599010" cy="259045"/>
    <xdr:sp macro="" textlink="">
      <xdr:nvSpPr>
        <xdr:cNvPr id="206" name="テキスト ボックス 205"/>
        <xdr:cNvSpPr txBox="1"/>
      </xdr:nvSpPr>
      <xdr:spPr>
        <a:xfrm>
          <a:off x="1719794" y="1317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9807</xdr:rowOff>
    </xdr:from>
    <xdr:to>
      <xdr:col>1</xdr:col>
      <xdr:colOff>485775</xdr:colOff>
      <xdr:row>78</xdr:row>
      <xdr:rowOff>111407</xdr:rowOff>
    </xdr:to>
    <xdr:sp macro="" textlink="">
      <xdr:nvSpPr>
        <xdr:cNvPr id="207" name="円/楕円 206"/>
        <xdr:cNvSpPr/>
      </xdr:nvSpPr>
      <xdr:spPr>
        <a:xfrm>
          <a:off x="1079500" y="133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127934</xdr:rowOff>
    </xdr:from>
    <xdr:ext cx="599010" cy="259045"/>
    <xdr:sp macro="" textlink="">
      <xdr:nvSpPr>
        <xdr:cNvPr id="208" name="テキスト ボックス 207"/>
        <xdr:cNvSpPr txBox="1"/>
      </xdr:nvSpPr>
      <xdr:spPr>
        <a:xfrm>
          <a:off x="830794" y="1315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66404</xdr:rowOff>
    </xdr:from>
    <xdr:to>
      <xdr:col>6</xdr:col>
      <xdr:colOff>511175</xdr:colOff>
      <xdr:row>96</xdr:row>
      <xdr:rowOff>78034</xdr:rowOff>
    </xdr:to>
    <xdr:cxnSp macro="">
      <xdr:nvCxnSpPr>
        <xdr:cNvPr id="237" name="直線コネクタ 236"/>
        <xdr:cNvCxnSpPr/>
      </xdr:nvCxnSpPr>
      <xdr:spPr>
        <a:xfrm>
          <a:off x="3797300" y="16354154"/>
          <a:ext cx="838200" cy="1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66404</xdr:rowOff>
    </xdr:from>
    <xdr:to>
      <xdr:col>5</xdr:col>
      <xdr:colOff>358775</xdr:colOff>
      <xdr:row>96</xdr:row>
      <xdr:rowOff>145717</xdr:rowOff>
    </xdr:to>
    <xdr:cxnSp macro="">
      <xdr:nvCxnSpPr>
        <xdr:cNvPr id="240" name="直線コネクタ 239"/>
        <xdr:cNvCxnSpPr/>
      </xdr:nvCxnSpPr>
      <xdr:spPr>
        <a:xfrm flipV="1">
          <a:off x="2908300" y="16354154"/>
          <a:ext cx="8890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145717</xdr:rowOff>
    </xdr:from>
    <xdr:to>
      <xdr:col>4</xdr:col>
      <xdr:colOff>155575</xdr:colOff>
      <xdr:row>97</xdr:row>
      <xdr:rowOff>46265</xdr:rowOff>
    </xdr:to>
    <xdr:cxnSp macro="">
      <xdr:nvCxnSpPr>
        <xdr:cNvPr id="243" name="直線コネクタ 242"/>
        <xdr:cNvCxnSpPr/>
      </xdr:nvCxnSpPr>
      <xdr:spPr>
        <a:xfrm flipV="1">
          <a:off x="2019300" y="16604917"/>
          <a:ext cx="889000" cy="7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2648</xdr:rowOff>
    </xdr:from>
    <xdr:to>
      <xdr:col>2</xdr:col>
      <xdr:colOff>638175</xdr:colOff>
      <xdr:row>97</xdr:row>
      <xdr:rowOff>46265</xdr:rowOff>
    </xdr:to>
    <xdr:cxnSp macro="">
      <xdr:nvCxnSpPr>
        <xdr:cNvPr id="246" name="直線コネクタ 245"/>
        <xdr:cNvCxnSpPr/>
      </xdr:nvCxnSpPr>
      <xdr:spPr>
        <a:xfrm>
          <a:off x="1130300" y="16633298"/>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27234</xdr:rowOff>
    </xdr:from>
    <xdr:to>
      <xdr:col>6</xdr:col>
      <xdr:colOff>561975</xdr:colOff>
      <xdr:row>96</xdr:row>
      <xdr:rowOff>128834</xdr:rowOff>
    </xdr:to>
    <xdr:sp macro="" textlink="">
      <xdr:nvSpPr>
        <xdr:cNvPr id="256" name="円/楕円 255"/>
        <xdr:cNvSpPr/>
      </xdr:nvSpPr>
      <xdr:spPr>
        <a:xfrm>
          <a:off x="4584700" y="1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50111</xdr:rowOff>
    </xdr:from>
    <xdr:ext cx="599010" cy="259045"/>
    <xdr:sp macro="" textlink="">
      <xdr:nvSpPr>
        <xdr:cNvPr id="257" name="衛生費該当値テキスト"/>
        <xdr:cNvSpPr txBox="1"/>
      </xdr:nvSpPr>
      <xdr:spPr>
        <a:xfrm>
          <a:off x="4686300" y="163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15604</xdr:rowOff>
    </xdr:from>
    <xdr:to>
      <xdr:col>5</xdr:col>
      <xdr:colOff>409575</xdr:colOff>
      <xdr:row>95</xdr:row>
      <xdr:rowOff>117204</xdr:rowOff>
    </xdr:to>
    <xdr:sp macro="" textlink="">
      <xdr:nvSpPr>
        <xdr:cNvPr id="258" name="円/楕円 257"/>
        <xdr:cNvSpPr/>
      </xdr:nvSpPr>
      <xdr:spPr>
        <a:xfrm>
          <a:off x="3746500" y="163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133731</xdr:rowOff>
    </xdr:from>
    <xdr:ext cx="599010" cy="259045"/>
    <xdr:sp macro="" textlink="">
      <xdr:nvSpPr>
        <xdr:cNvPr id="259" name="テキスト ボックス 258"/>
        <xdr:cNvSpPr txBox="1"/>
      </xdr:nvSpPr>
      <xdr:spPr>
        <a:xfrm>
          <a:off x="3497794" y="1607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94917</xdr:rowOff>
    </xdr:from>
    <xdr:to>
      <xdr:col>4</xdr:col>
      <xdr:colOff>206375</xdr:colOff>
      <xdr:row>97</xdr:row>
      <xdr:rowOff>25067</xdr:rowOff>
    </xdr:to>
    <xdr:sp macro="" textlink="">
      <xdr:nvSpPr>
        <xdr:cNvPr id="260" name="円/楕円 259"/>
        <xdr:cNvSpPr/>
      </xdr:nvSpPr>
      <xdr:spPr>
        <a:xfrm>
          <a:off x="2857500" y="165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41594</xdr:rowOff>
    </xdr:from>
    <xdr:ext cx="599010" cy="259045"/>
    <xdr:sp macro="" textlink="">
      <xdr:nvSpPr>
        <xdr:cNvPr id="261" name="テキスト ボックス 260"/>
        <xdr:cNvSpPr txBox="1"/>
      </xdr:nvSpPr>
      <xdr:spPr>
        <a:xfrm>
          <a:off x="2608794" y="163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166915</xdr:rowOff>
    </xdr:from>
    <xdr:to>
      <xdr:col>3</xdr:col>
      <xdr:colOff>3175</xdr:colOff>
      <xdr:row>97</xdr:row>
      <xdr:rowOff>97065</xdr:rowOff>
    </xdr:to>
    <xdr:sp macro="" textlink="">
      <xdr:nvSpPr>
        <xdr:cNvPr id="262" name="円/楕円 261"/>
        <xdr:cNvSpPr/>
      </xdr:nvSpPr>
      <xdr:spPr>
        <a:xfrm>
          <a:off x="1968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113592</xdr:rowOff>
    </xdr:from>
    <xdr:ext cx="599010" cy="259045"/>
    <xdr:sp macro="" textlink="">
      <xdr:nvSpPr>
        <xdr:cNvPr id="263" name="テキスト ボックス 262"/>
        <xdr:cNvSpPr txBox="1"/>
      </xdr:nvSpPr>
      <xdr:spPr>
        <a:xfrm>
          <a:off x="1719794" y="164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123298</xdr:rowOff>
    </xdr:from>
    <xdr:to>
      <xdr:col>1</xdr:col>
      <xdr:colOff>485775</xdr:colOff>
      <xdr:row>97</xdr:row>
      <xdr:rowOff>53448</xdr:rowOff>
    </xdr:to>
    <xdr:sp macro="" textlink="">
      <xdr:nvSpPr>
        <xdr:cNvPr id="264" name="円/楕円 263"/>
        <xdr:cNvSpPr/>
      </xdr:nvSpPr>
      <xdr:spPr>
        <a:xfrm>
          <a:off x="1079500" y="165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69975</xdr:rowOff>
    </xdr:from>
    <xdr:ext cx="599010" cy="259045"/>
    <xdr:sp macro="" textlink="">
      <xdr:nvSpPr>
        <xdr:cNvPr id="265" name="テキスト ボックス 264"/>
        <xdr:cNvSpPr txBox="1"/>
      </xdr:nvSpPr>
      <xdr:spPr>
        <a:xfrm>
          <a:off x="830794" y="163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10884</xdr:rowOff>
    </xdr:from>
    <xdr:to>
      <xdr:col>14</xdr:col>
      <xdr:colOff>28575</xdr:colOff>
      <xdr:row>39</xdr:row>
      <xdr:rowOff>98878</xdr:rowOff>
    </xdr:to>
    <xdr:cxnSp macro="">
      <xdr:nvCxnSpPr>
        <xdr:cNvPr id="299" name="直線コネクタ 298"/>
        <xdr:cNvCxnSpPr/>
      </xdr:nvCxnSpPr>
      <xdr:spPr>
        <a:xfrm>
          <a:off x="8750300" y="6697434"/>
          <a:ext cx="889000" cy="8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47346</xdr:rowOff>
    </xdr:from>
    <xdr:to>
      <xdr:col>12</xdr:col>
      <xdr:colOff>511175</xdr:colOff>
      <xdr:row>39</xdr:row>
      <xdr:rowOff>10884</xdr:rowOff>
    </xdr:to>
    <xdr:cxnSp macro="">
      <xdr:nvCxnSpPr>
        <xdr:cNvPr id="302" name="直線コネクタ 301"/>
        <xdr:cNvCxnSpPr/>
      </xdr:nvCxnSpPr>
      <xdr:spPr>
        <a:xfrm>
          <a:off x="7861300" y="6562446"/>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47346</xdr:rowOff>
    </xdr:from>
    <xdr:to>
      <xdr:col>11</xdr:col>
      <xdr:colOff>307975</xdr:colOff>
      <xdr:row>39</xdr:row>
      <xdr:rowOff>98878</xdr:rowOff>
    </xdr:to>
    <xdr:cxnSp macro="">
      <xdr:nvCxnSpPr>
        <xdr:cNvPr id="305" name="直線コネクタ 304"/>
        <xdr:cNvCxnSpPr/>
      </xdr:nvCxnSpPr>
      <xdr:spPr>
        <a:xfrm flipV="1">
          <a:off x="6972300" y="6562446"/>
          <a:ext cx="889000" cy="2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131534</xdr:rowOff>
    </xdr:from>
    <xdr:to>
      <xdr:col>12</xdr:col>
      <xdr:colOff>561975</xdr:colOff>
      <xdr:row>39</xdr:row>
      <xdr:rowOff>61684</xdr:rowOff>
    </xdr:to>
    <xdr:sp macro="" textlink="">
      <xdr:nvSpPr>
        <xdr:cNvPr id="319" name="円/楕円 318"/>
        <xdr:cNvSpPr/>
      </xdr:nvSpPr>
      <xdr:spPr>
        <a:xfrm>
          <a:off x="86995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78211</xdr:rowOff>
    </xdr:from>
    <xdr:ext cx="469744" cy="259045"/>
    <xdr:sp macro="" textlink="">
      <xdr:nvSpPr>
        <xdr:cNvPr id="320" name="テキスト ボックス 319"/>
        <xdr:cNvSpPr txBox="1"/>
      </xdr:nvSpPr>
      <xdr:spPr>
        <a:xfrm>
          <a:off x="8515427" y="64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167996</xdr:rowOff>
    </xdr:from>
    <xdr:to>
      <xdr:col>11</xdr:col>
      <xdr:colOff>358775</xdr:colOff>
      <xdr:row>38</xdr:row>
      <xdr:rowOff>98146</xdr:rowOff>
    </xdr:to>
    <xdr:sp macro="" textlink="">
      <xdr:nvSpPr>
        <xdr:cNvPr id="321" name="円/楕円 320"/>
        <xdr:cNvSpPr/>
      </xdr:nvSpPr>
      <xdr:spPr>
        <a:xfrm>
          <a:off x="78105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114673</xdr:rowOff>
    </xdr:from>
    <xdr:ext cx="534377" cy="259045"/>
    <xdr:sp macro="" textlink="">
      <xdr:nvSpPr>
        <xdr:cNvPr id="322" name="テキスト ボックス 321"/>
        <xdr:cNvSpPr txBox="1"/>
      </xdr:nvSpPr>
      <xdr:spPr>
        <a:xfrm>
          <a:off x="7594111" y="62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87547</xdr:rowOff>
    </xdr:from>
    <xdr:to>
      <xdr:col>15</xdr:col>
      <xdr:colOff>180975</xdr:colOff>
      <xdr:row>56</xdr:row>
      <xdr:rowOff>137903</xdr:rowOff>
    </xdr:to>
    <xdr:cxnSp macro="">
      <xdr:nvCxnSpPr>
        <xdr:cNvPr id="353" name="直線コネクタ 352"/>
        <xdr:cNvCxnSpPr/>
      </xdr:nvCxnSpPr>
      <xdr:spPr>
        <a:xfrm>
          <a:off x="9639300" y="9688747"/>
          <a:ext cx="8382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87547</xdr:rowOff>
    </xdr:from>
    <xdr:to>
      <xdr:col>14</xdr:col>
      <xdr:colOff>28575</xdr:colOff>
      <xdr:row>56</xdr:row>
      <xdr:rowOff>117642</xdr:rowOff>
    </xdr:to>
    <xdr:cxnSp macro="">
      <xdr:nvCxnSpPr>
        <xdr:cNvPr id="356" name="直線コネクタ 355"/>
        <xdr:cNvCxnSpPr/>
      </xdr:nvCxnSpPr>
      <xdr:spPr>
        <a:xfrm flipV="1">
          <a:off x="8750300" y="9688747"/>
          <a:ext cx="8890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117642</xdr:rowOff>
    </xdr:from>
    <xdr:to>
      <xdr:col>12</xdr:col>
      <xdr:colOff>511175</xdr:colOff>
      <xdr:row>57</xdr:row>
      <xdr:rowOff>10206</xdr:rowOff>
    </xdr:to>
    <xdr:cxnSp macro="">
      <xdr:nvCxnSpPr>
        <xdr:cNvPr id="359" name="直線コネクタ 358"/>
        <xdr:cNvCxnSpPr/>
      </xdr:nvCxnSpPr>
      <xdr:spPr>
        <a:xfrm flipV="1">
          <a:off x="7861300" y="9718842"/>
          <a:ext cx="889000" cy="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69964</xdr:rowOff>
    </xdr:from>
    <xdr:to>
      <xdr:col>11</xdr:col>
      <xdr:colOff>307975</xdr:colOff>
      <xdr:row>57</xdr:row>
      <xdr:rowOff>10206</xdr:rowOff>
    </xdr:to>
    <xdr:cxnSp macro="">
      <xdr:nvCxnSpPr>
        <xdr:cNvPr id="362" name="直線コネクタ 361"/>
        <xdr:cNvCxnSpPr/>
      </xdr:nvCxnSpPr>
      <xdr:spPr>
        <a:xfrm>
          <a:off x="6972300" y="9671164"/>
          <a:ext cx="889000" cy="1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87103</xdr:rowOff>
    </xdr:from>
    <xdr:to>
      <xdr:col>15</xdr:col>
      <xdr:colOff>231775</xdr:colOff>
      <xdr:row>57</xdr:row>
      <xdr:rowOff>17253</xdr:rowOff>
    </xdr:to>
    <xdr:sp macro="" textlink="">
      <xdr:nvSpPr>
        <xdr:cNvPr id="372" name="円/楕円 371"/>
        <xdr:cNvSpPr/>
      </xdr:nvSpPr>
      <xdr:spPr>
        <a:xfrm>
          <a:off x="10426700" y="96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109980</xdr:rowOff>
    </xdr:from>
    <xdr:ext cx="599010" cy="259045"/>
    <xdr:sp macro="" textlink="">
      <xdr:nvSpPr>
        <xdr:cNvPr id="373" name="農林水産業費該当値テキスト"/>
        <xdr:cNvSpPr txBox="1"/>
      </xdr:nvSpPr>
      <xdr:spPr>
        <a:xfrm>
          <a:off x="10528300" y="953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36747</xdr:rowOff>
    </xdr:from>
    <xdr:to>
      <xdr:col>14</xdr:col>
      <xdr:colOff>79375</xdr:colOff>
      <xdr:row>56</xdr:row>
      <xdr:rowOff>138347</xdr:rowOff>
    </xdr:to>
    <xdr:sp macro="" textlink="">
      <xdr:nvSpPr>
        <xdr:cNvPr id="374" name="円/楕円 373"/>
        <xdr:cNvSpPr/>
      </xdr:nvSpPr>
      <xdr:spPr>
        <a:xfrm>
          <a:off x="9588500" y="9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154874</xdr:rowOff>
    </xdr:from>
    <xdr:ext cx="599010" cy="259045"/>
    <xdr:sp macro="" textlink="">
      <xdr:nvSpPr>
        <xdr:cNvPr id="375" name="テキスト ボックス 374"/>
        <xdr:cNvSpPr txBox="1"/>
      </xdr:nvSpPr>
      <xdr:spPr>
        <a:xfrm>
          <a:off x="9339794" y="941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66842</xdr:rowOff>
    </xdr:from>
    <xdr:to>
      <xdr:col>12</xdr:col>
      <xdr:colOff>561975</xdr:colOff>
      <xdr:row>56</xdr:row>
      <xdr:rowOff>168442</xdr:rowOff>
    </xdr:to>
    <xdr:sp macro="" textlink="">
      <xdr:nvSpPr>
        <xdr:cNvPr id="376" name="円/楕円 375"/>
        <xdr:cNvSpPr/>
      </xdr:nvSpPr>
      <xdr:spPr>
        <a:xfrm>
          <a:off x="8699500" y="96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13519</xdr:rowOff>
    </xdr:from>
    <xdr:ext cx="599010" cy="259045"/>
    <xdr:sp macro="" textlink="">
      <xdr:nvSpPr>
        <xdr:cNvPr id="377" name="テキスト ボックス 376"/>
        <xdr:cNvSpPr txBox="1"/>
      </xdr:nvSpPr>
      <xdr:spPr>
        <a:xfrm>
          <a:off x="8450794" y="94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130856</xdr:rowOff>
    </xdr:from>
    <xdr:to>
      <xdr:col>11</xdr:col>
      <xdr:colOff>358775</xdr:colOff>
      <xdr:row>57</xdr:row>
      <xdr:rowOff>61006</xdr:rowOff>
    </xdr:to>
    <xdr:sp macro="" textlink="">
      <xdr:nvSpPr>
        <xdr:cNvPr id="378" name="円/楕円 377"/>
        <xdr:cNvSpPr/>
      </xdr:nvSpPr>
      <xdr:spPr>
        <a:xfrm>
          <a:off x="7810500" y="97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77533</xdr:rowOff>
    </xdr:from>
    <xdr:ext cx="599010" cy="259045"/>
    <xdr:sp macro="" textlink="">
      <xdr:nvSpPr>
        <xdr:cNvPr id="379" name="テキスト ボックス 378"/>
        <xdr:cNvSpPr txBox="1"/>
      </xdr:nvSpPr>
      <xdr:spPr>
        <a:xfrm>
          <a:off x="7561794" y="950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19164</xdr:rowOff>
    </xdr:from>
    <xdr:to>
      <xdr:col>10</xdr:col>
      <xdr:colOff>155575</xdr:colOff>
      <xdr:row>56</xdr:row>
      <xdr:rowOff>120764</xdr:rowOff>
    </xdr:to>
    <xdr:sp macro="" textlink="">
      <xdr:nvSpPr>
        <xdr:cNvPr id="380" name="円/楕円 379"/>
        <xdr:cNvSpPr/>
      </xdr:nvSpPr>
      <xdr:spPr>
        <a:xfrm>
          <a:off x="6921500" y="96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137291</xdr:rowOff>
    </xdr:from>
    <xdr:ext cx="599010" cy="259045"/>
    <xdr:sp macro="" textlink="">
      <xdr:nvSpPr>
        <xdr:cNvPr id="381" name="テキスト ボックス 380"/>
        <xdr:cNvSpPr txBox="1"/>
      </xdr:nvSpPr>
      <xdr:spPr>
        <a:xfrm>
          <a:off x="6672794" y="939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100803</xdr:rowOff>
    </xdr:from>
    <xdr:to>
      <xdr:col>15</xdr:col>
      <xdr:colOff>180975</xdr:colOff>
      <xdr:row>78</xdr:row>
      <xdr:rowOff>74213</xdr:rowOff>
    </xdr:to>
    <xdr:cxnSp macro="">
      <xdr:nvCxnSpPr>
        <xdr:cNvPr id="410" name="直線コネクタ 409"/>
        <xdr:cNvCxnSpPr/>
      </xdr:nvCxnSpPr>
      <xdr:spPr>
        <a:xfrm flipV="1">
          <a:off x="9639300" y="13302453"/>
          <a:ext cx="838200" cy="1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72898</xdr:rowOff>
    </xdr:from>
    <xdr:to>
      <xdr:col>14</xdr:col>
      <xdr:colOff>28575</xdr:colOff>
      <xdr:row>78</xdr:row>
      <xdr:rowOff>74213</xdr:rowOff>
    </xdr:to>
    <xdr:cxnSp macro="">
      <xdr:nvCxnSpPr>
        <xdr:cNvPr id="413" name="直線コネクタ 412"/>
        <xdr:cNvCxnSpPr/>
      </xdr:nvCxnSpPr>
      <xdr:spPr>
        <a:xfrm>
          <a:off x="8750300" y="13274548"/>
          <a:ext cx="889000" cy="17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72898</xdr:rowOff>
    </xdr:from>
    <xdr:to>
      <xdr:col>12</xdr:col>
      <xdr:colOff>511175</xdr:colOff>
      <xdr:row>78</xdr:row>
      <xdr:rowOff>24964</xdr:rowOff>
    </xdr:to>
    <xdr:cxnSp macro="">
      <xdr:nvCxnSpPr>
        <xdr:cNvPr id="416" name="直線コネクタ 415"/>
        <xdr:cNvCxnSpPr/>
      </xdr:nvCxnSpPr>
      <xdr:spPr>
        <a:xfrm flipV="1">
          <a:off x="7861300" y="13274548"/>
          <a:ext cx="889000" cy="1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24964</xdr:rowOff>
    </xdr:from>
    <xdr:to>
      <xdr:col>11</xdr:col>
      <xdr:colOff>307975</xdr:colOff>
      <xdr:row>78</xdr:row>
      <xdr:rowOff>101569</xdr:rowOff>
    </xdr:to>
    <xdr:cxnSp macro="">
      <xdr:nvCxnSpPr>
        <xdr:cNvPr id="419" name="直線コネクタ 418"/>
        <xdr:cNvCxnSpPr/>
      </xdr:nvCxnSpPr>
      <xdr:spPr>
        <a:xfrm flipV="1">
          <a:off x="6972300" y="13398064"/>
          <a:ext cx="889000" cy="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50003</xdr:rowOff>
    </xdr:from>
    <xdr:to>
      <xdr:col>15</xdr:col>
      <xdr:colOff>231775</xdr:colOff>
      <xdr:row>77</xdr:row>
      <xdr:rowOff>151603</xdr:rowOff>
    </xdr:to>
    <xdr:sp macro="" textlink="">
      <xdr:nvSpPr>
        <xdr:cNvPr id="429" name="円/楕円 428"/>
        <xdr:cNvSpPr/>
      </xdr:nvSpPr>
      <xdr:spPr>
        <a:xfrm>
          <a:off x="10426700" y="132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72880</xdr:rowOff>
    </xdr:from>
    <xdr:ext cx="599010" cy="259045"/>
    <xdr:sp macro="" textlink="">
      <xdr:nvSpPr>
        <xdr:cNvPr id="430" name="商工費該当値テキスト"/>
        <xdr:cNvSpPr txBox="1"/>
      </xdr:nvSpPr>
      <xdr:spPr>
        <a:xfrm>
          <a:off x="10528300" y="1310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23413</xdr:rowOff>
    </xdr:from>
    <xdr:to>
      <xdr:col>14</xdr:col>
      <xdr:colOff>79375</xdr:colOff>
      <xdr:row>78</xdr:row>
      <xdr:rowOff>125013</xdr:rowOff>
    </xdr:to>
    <xdr:sp macro="" textlink="">
      <xdr:nvSpPr>
        <xdr:cNvPr id="431" name="円/楕円 430"/>
        <xdr:cNvSpPr/>
      </xdr:nvSpPr>
      <xdr:spPr>
        <a:xfrm>
          <a:off x="9588500" y="133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141540</xdr:rowOff>
    </xdr:from>
    <xdr:ext cx="534377" cy="259045"/>
    <xdr:sp macro="" textlink="">
      <xdr:nvSpPr>
        <xdr:cNvPr id="432" name="テキスト ボックス 431"/>
        <xdr:cNvSpPr txBox="1"/>
      </xdr:nvSpPr>
      <xdr:spPr>
        <a:xfrm>
          <a:off x="9372111" y="131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22098</xdr:rowOff>
    </xdr:from>
    <xdr:to>
      <xdr:col>12</xdr:col>
      <xdr:colOff>561975</xdr:colOff>
      <xdr:row>77</xdr:row>
      <xdr:rowOff>123698</xdr:rowOff>
    </xdr:to>
    <xdr:sp macro="" textlink="">
      <xdr:nvSpPr>
        <xdr:cNvPr id="433" name="円/楕円 432"/>
        <xdr:cNvSpPr/>
      </xdr:nvSpPr>
      <xdr:spPr>
        <a:xfrm>
          <a:off x="8699500" y="132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140225</xdr:rowOff>
    </xdr:from>
    <xdr:ext cx="599010" cy="259045"/>
    <xdr:sp macro="" textlink="">
      <xdr:nvSpPr>
        <xdr:cNvPr id="434" name="テキスト ボックス 433"/>
        <xdr:cNvSpPr txBox="1"/>
      </xdr:nvSpPr>
      <xdr:spPr>
        <a:xfrm>
          <a:off x="8450794" y="1299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145614</xdr:rowOff>
    </xdr:from>
    <xdr:to>
      <xdr:col>11</xdr:col>
      <xdr:colOff>358775</xdr:colOff>
      <xdr:row>78</xdr:row>
      <xdr:rowOff>75764</xdr:rowOff>
    </xdr:to>
    <xdr:sp macro="" textlink="">
      <xdr:nvSpPr>
        <xdr:cNvPr id="435" name="円/楕円 434"/>
        <xdr:cNvSpPr/>
      </xdr:nvSpPr>
      <xdr:spPr>
        <a:xfrm>
          <a:off x="7810500" y="133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92291</xdr:rowOff>
    </xdr:from>
    <xdr:ext cx="599010" cy="259045"/>
    <xdr:sp macro="" textlink="">
      <xdr:nvSpPr>
        <xdr:cNvPr id="436" name="テキスト ボックス 435"/>
        <xdr:cNvSpPr txBox="1"/>
      </xdr:nvSpPr>
      <xdr:spPr>
        <a:xfrm>
          <a:off x="7561794" y="1312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50769</xdr:rowOff>
    </xdr:from>
    <xdr:to>
      <xdr:col>10</xdr:col>
      <xdr:colOff>155575</xdr:colOff>
      <xdr:row>78</xdr:row>
      <xdr:rowOff>152369</xdr:rowOff>
    </xdr:to>
    <xdr:sp macro="" textlink="">
      <xdr:nvSpPr>
        <xdr:cNvPr id="437" name="円/楕円 436"/>
        <xdr:cNvSpPr/>
      </xdr:nvSpPr>
      <xdr:spPr>
        <a:xfrm>
          <a:off x="6921500" y="134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168896</xdr:rowOff>
    </xdr:from>
    <xdr:ext cx="534377" cy="259045"/>
    <xdr:sp macro="" textlink="">
      <xdr:nvSpPr>
        <xdr:cNvPr id="438" name="テキスト ボックス 437"/>
        <xdr:cNvSpPr txBox="1"/>
      </xdr:nvSpPr>
      <xdr:spPr>
        <a:xfrm>
          <a:off x="6705111" y="13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13683</xdr:rowOff>
    </xdr:from>
    <xdr:to>
      <xdr:col>15</xdr:col>
      <xdr:colOff>180975</xdr:colOff>
      <xdr:row>98</xdr:row>
      <xdr:rowOff>37232</xdr:rowOff>
    </xdr:to>
    <xdr:cxnSp macro="">
      <xdr:nvCxnSpPr>
        <xdr:cNvPr id="467" name="直線コネクタ 466"/>
        <xdr:cNvCxnSpPr/>
      </xdr:nvCxnSpPr>
      <xdr:spPr>
        <a:xfrm>
          <a:off x="9639300" y="16815783"/>
          <a:ext cx="8382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13683</xdr:rowOff>
    </xdr:from>
    <xdr:to>
      <xdr:col>14</xdr:col>
      <xdr:colOff>28575</xdr:colOff>
      <xdr:row>98</xdr:row>
      <xdr:rowOff>59469</xdr:rowOff>
    </xdr:to>
    <xdr:cxnSp macro="">
      <xdr:nvCxnSpPr>
        <xdr:cNvPr id="470" name="直線コネクタ 469"/>
        <xdr:cNvCxnSpPr/>
      </xdr:nvCxnSpPr>
      <xdr:spPr>
        <a:xfrm flipV="1">
          <a:off x="8750300" y="16815783"/>
          <a:ext cx="889000" cy="4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140880</xdr:rowOff>
    </xdr:from>
    <xdr:to>
      <xdr:col>12</xdr:col>
      <xdr:colOff>511175</xdr:colOff>
      <xdr:row>98</xdr:row>
      <xdr:rowOff>59469</xdr:rowOff>
    </xdr:to>
    <xdr:cxnSp macro="">
      <xdr:nvCxnSpPr>
        <xdr:cNvPr id="473" name="直線コネクタ 472"/>
        <xdr:cNvCxnSpPr/>
      </xdr:nvCxnSpPr>
      <xdr:spPr>
        <a:xfrm>
          <a:off x="7861300" y="16771530"/>
          <a:ext cx="889000" cy="9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140880</xdr:rowOff>
    </xdr:from>
    <xdr:to>
      <xdr:col>11</xdr:col>
      <xdr:colOff>307975</xdr:colOff>
      <xdr:row>98</xdr:row>
      <xdr:rowOff>3384</xdr:rowOff>
    </xdr:to>
    <xdr:cxnSp macro="">
      <xdr:nvCxnSpPr>
        <xdr:cNvPr id="476" name="直線コネクタ 475"/>
        <xdr:cNvCxnSpPr/>
      </xdr:nvCxnSpPr>
      <xdr:spPr>
        <a:xfrm flipV="1">
          <a:off x="6972300" y="16771530"/>
          <a:ext cx="889000" cy="3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157882</xdr:rowOff>
    </xdr:from>
    <xdr:to>
      <xdr:col>15</xdr:col>
      <xdr:colOff>231775</xdr:colOff>
      <xdr:row>98</xdr:row>
      <xdr:rowOff>88032</xdr:rowOff>
    </xdr:to>
    <xdr:sp macro="" textlink="">
      <xdr:nvSpPr>
        <xdr:cNvPr id="486" name="円/楕円 485"/>
        <xdr:cNvSpPr/>
      </xdr:nvSpPr>
      <xdr:spPr>
        <a:xfrm>
          <a:off x="10426700" y="167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9309</xdr:rowOff>
    </xdr:from>
    <xdr:ext cx="599010" cy="259045"/>
    <xdr:sp macro="" textlink="">
      <xdr:nvSpPr>
        <xdr:cNvPr id="487" name="土木費該当値テキスト"/>
        <xdr:cNvSpPr txBox="1"/>
      </xdr:nvSpPr>
      <xdr:spPr>
        <a:xfrm>
          <a:off x="10528300" y="1663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134333</xdr:rowOff>
    </xdr:from>
    <xdr:to>
      <xdr:col>14</xdr:col>
      <xdr:colOff>79375</xdr:colOff>
      <xdr:row>98</xdr:row>
      <xdr:rowOff>64483</xdr:rowOff>
    </xdr:to>
    <xdr:sp macro="" textlink="">
      <xdr:nvSpPr>
        <xdr:cNvPr id="488" name="円/楕円 487"/>
        <xdr:cNvSpPr/>
      </xdr:nvSpPr>
      <xdr:spPr>
        <a:xfrm>
          <a:off x="9588500" y="167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81010</xdr:rowOff>
    </xdr:from>
    <xdr:ext cx="599010" cy="259045"/>
    <xdr:sp macro="" textlink="">
      <xdr:nvSpPr>
        <xdr:cNvPr id="489" name="テキスト ボックス 488"/>
        <xdr:cNvSpPr txBox="1"/>
      </xdr:nvSpPr>
      <xdr:spPr>
        <a:xfrm>
          <a:off x="9339794" y="165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8669</xdr:rowOff>
    </xdr:from>
    <xdr:to>
      <xdr:col>12</xdr:col>
      <xdr:colOff>561975</xdr:colOff>
      <xdr:row>98</xdr:row>
      <xdr:rowOff>110269</xdr:rowOff>
    </xdr:to>
    <xdr:sp macro="" textlink="">
      <xdr:nvSpPr>
        <xdr:cNvPr id="490" name="円/楕円 489"/>
        <xdr:cNvSpPr/>
      </xdr:nvSpPr>
      <xdr:spPr>
        <a:xfrm>
          <a:off x="8699500" y="168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126796</xdr:rowOff>
    </xdr:from>
    <xdr:ext cx="599010" cy="259045"/>
    <xdr:sp macro="" textlink="">
      <xdr:nvSpPr>
        <xdr:cNvPr id="491" name="テキスト ボックス 490"/>
        <xdr:cNvSpPr txBox="1"/>
      </xdr:nvSpPr>
      <xdr:spPr>
        <a:xfrm>
          <a:off x="8450794" y="1658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90080</xdr:rowOff>
    </xdr:from>
    <xdr:to>
      <xdr:col>11</xdr:col>
      <xdr:colOff>358775</xdr:colOff>
      <xdr:row>98</xdr:row>
      <xdr:rowOff>20230</xdr:rowOff>
    </xdr:to>
    <xdr:sp macro="" textlink="">
      <xdr:nvSpPr>
        <xdr:cNvPr id="492" name="円/楕円 491"/>
        <xdr:cNvSpPr/>
      </xdr:nvSpPr>
      <xdr:spPr>
        <a:xfrm>
          <a:off x="7810500" y="167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36757</xdr:rowOff>
    </xdr:from>
    <xdr:ext cx="599010" cy="259045"/>
    <xdr:sp macro="" textlink="">
      <xdr:nvSpPr>
        <xdr:cNvPr id="493" name="テキスト ボックス 492"/>
        <xdr:cNvSpPr txBox="1"/>
      </xdr:nvSpPr>
      <xdr:spPr>
        <a:xfrm>
          <a:off x="7561794" y="1649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124034</xdr:rowOff>
    </xdr:from>
    <xdr:to>
      <xdr:col>10</xdr:col>
      <xdr:colOff>155575</xdr:colOff>
      <xdr:row>98</xdr:row>
      <xdr:rowOff>54184</xdr:rowOff>
    </xdr:to>
    <xdr:sp macro="" textlink="">
      <xdr:nvSpPr>
        <xdr:cNvPr id="494" name="円/楕円 493"/>
        <xdr:cNvSpPr/>
      </xdr:nvSpPr>
      <xdr:spPr>
        <a:xfrm>
          <a:off x="6921500" y="167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70711</xdr:rowOff>
    </xdr:from>
    <xdr:ext cx="599010" cy="259045"/>
    <xdr:sp macro="" textlink="">
      <xdr:nvSpPr>
        <xdr:cNvPr id="495" name="テキスト ボックス 494"/>
        <xdr:cNvSpPr txBox="1"/>
      </xdr:nvSpPr>
      <xdr:spPr>
        <a:xfrm>
          <a:off x="6672794" y="165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134534</xdr:rowOff>
    </xdr:from>
    <xdr:to>
      <xdr:col>23</xdr:col>
      <xdr:colOff>517525</xdr:colOff>
      <xdr:row>36</xdr:row>
      <xdr:rowOff>108114</xdr:rowOff>
    </xdr:to>
    <xdr:cxnSp macro="">
      <xdr:nvCxnSpPr>
        <xdr:cNvPr id="526" name="直線コネクタ 525"/>
        <xdr:cNvCxnSpPr/>
      </xdr:nvCxnSpPr>
      <xdr:spPr>
        <a:xfrm flipV="1">
          <a:off x="15481300" y="5963834"/>
          <a:ext cx="838200" cy="3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108114</xdr:rowOff>
    </xdr:from>
    <xdr:to>
      <xdr:col>22</xdr:col>
      <xdr:colOff>365125</xdr:colOff>
      <xdr:row>36</xdr:row>
      <xdr:rowOff>132012</xdr:rowOff>
    </xdr:to>
    <xdr:cxnSp macro="">
      <xdr:nvCxnSpPr>
        <xdr:cNvPr id="529" name="直線コネクタ 528"/>
        <xdr:cNvCxnSpPr/>
      </xdr:nvCxnSpPr>
      <xdr:spPr>
        <a:xfrm flipV="1">
          <a:off x="14592300" y="6280314"/>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132012</xdr:rowOff>
    </xdr:from>
    <xdr:to>
      <xdr:col>21</xdr:col>
      <xdr:colOff>161925</xdr:colOff>
      <xdr:row>37</xdr:row>
      <xdr:rowOff>9862</xdr:rowOff>
    </xdr:to>
    <xdr:cxnSp macro="">
      <xdr:nvCxnSpPr>
        <xdr:cNvPr id="532" name="直線コネクタ 531"/>
        <xdr:cNvCxnSpPr/>
      </xdr:nvCxnSpPr>
      <xdr:spPr>
        <a:xfrm flipV="1">
          <a:off x="13703300" y="6304212"/>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9862</xdr:rowOff>
    </xdr:from>
    <xdr:to>
      <xdr:col>19</xdr:col>
      <xdr:colOff>644525</xdr:colOff>
      <xdr:row>37</xdr:row>
      <xdr:rowOff>22702</xdr:rowOff>
    </xdr:to>
    <xdr:cxnSp macro="">
      <xdr:nvCxnSpPr>
        <xdr:cNvPr id="535" name="直線コネクタ 534"/>
        <xdr:cNvCxnSpPr/>
      </xdr:nvCxnSpPr>
      <xdr:spPr>
        <a:xfrm flipV="1">
          <a:off x="12814300" y="635351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83734</xdr:rowOff>
    </xdr:from>
    <xdr:to>
      <xdr:col>23</xdr:col>
      <xdr:colOff>568325</xdr:colOff>
      <xdr:row>35</xdr:row>
      <xdr:rowOff>13884</xdr:rowOff>
    </xdr:to>
    <xdr:sp macro="" textlink="">
      <xdr:nvSpPr>
        <xdr:cNvPr id="545" name="円/楕円 544"/>
        <xdr:cNvSpPr/>
      </xdr:nvSpPr>
      <xdr:spPr>
        <a:xfrm>
          <a:off x="16268700" y="59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106611</xdr:rowOff>
    </xdr:from>
    <xdr:ext cx="599010" cy="259045"/>
    <xdr:sp macro="" textlink="">
      <xdr:nvSpPr>
        <xdr:cNvPr id="546" name="消防費該当値テキスト"/>
        <xdr:cNvSpPr txBox="1"/>
      </xdr:nvSpPr>
      <xdr:spPr>
        <a:xfrm>
          <a:off x="16370300" y="57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57314</xdr:rowOff>
    </xdr:from>
    <xdr:to>
      <xdr:col>22</xdr:col>
      <xdr:colOff>415925</xdr:colOff>
      <xdr:row>36</xdr:row>
      <xdr:rowOff>158914</xdr:rowOff>
    </xdr:to>
    <xdr:sp macro="" textlink="">
      <xdr:nvSpPr>
        <xdr:cNvPr id="547" name="円/楕円 546"/>
        <xdr:cNvSpPr/>
      </xdr:nvSpPr>
      <xdr:spPr>
        <a:xfrm>
          <a:off x="15430500" y="62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3991</xdr:rowOff>
    </xdr:from>
    <xdr:ext cx="599010" cy="259045"/>
    <xdr:sp macro="" textlink="">
      <xdr:nvSpPr>
        <xdr:cNvPr id="548" name="テキスト ボックス 547"/>
        <xdr:cNvSpPr txBox="1"/>
      </xdr:nvSpPr>
      <xdr:spPr>
        <a:xfrm>
          <a:off x="15181794" y="600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81212</xdr:rowOff>
    </xdr:from>
    <xdr:to>
      <xdr:col>21</xdr:col>
      <xdr:colOff>212725</xdr:colOff>
      <xdr:row>37</xdr:row>
      <xdr:rowOff>11362</xdr:rowOff>
    </xdr:to>
    <xdr:sp macro="" textlink="">
      <xdr:nvSpPr>
        <xdr:cNvPr id="549" name="円/楕円 548"/>
        <xdr:cNvSpPr/>
      </xdr:nvSpPr>
      <xdr:spPr>
        <a:xfrm>
          <a:off x="14541500" y="62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27889</xdr:rowOff>
    </xdr:from>
    <xdr:ext cx="599010" cy="259045"/>
    <xdr:sp macro="" textlink="">
      <xdr:nvSpPr>
        <xdr:cNvPr id="550" name="テキスト ボックス 549"/>
        <xdr:cNvSpPr txBox="1"/>
      </xdr:nvSpPr>
      <xdr:spPr>
        <a:xfrm>
          <a:off x="14292794" y="60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130512</xdr:rowOff>
    </xdr:from>
    <xdr:to>
      <xdr:col>20</xdr:col>
      <xdr:colOff>9525</xdr:colOff>
      <xdr:row>37</xdr:row>
      <xdr:rowOff>60662</xdr:rowOff>
    </xdr:to>
    <xdr:sp macro="" textlink="">
      <xdr:nvSpPr>
        <xdr:cNvPr id="551" name="円/楕円 550"/>
        <xdr:cNvSpPr/>
      </xdr:nvSpPr>
      <xdr:spPr>
        <a:xfrm>
          <a:off x="13652500" y="63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77189</xdr:rowOff>
    </xdr:from>
    <xdr:ext cx="599010" cy="259045"/>
    <xdr:sp macro="" textlink="">
      <xdr:nvSpPr>
        <xdr:cNvPr id="552" name="テキスト ボックス 551"/>
        <xdr:cNvSpPr txBox="1"/>
      </xdr:nvSpPr>
      <xdr:spPr>
        <a:xfrm>
          <a:off x="13403794" y="607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143352</xdr:rowOff>
    </xdr:from>
    <xdr:to>
      <xdr:col>18</xdr:col>
      <xdr:colOff>492125</xdr:colOff>
      <xdr:row>37</xdr:row>
      <xdr:rowOff>73502</xdr:rowOff>
    </xdr:to>
    <xdr:sp macro="" textlink="">
      <xdr:nvSpPr>
        <xdr:cNvPr id="553" name="円/楕円 552"/>
        <xdr:cNvSpPr/>
      </xdr:nvSpPr>
      <xdr:spPr>
        <a:xfrm>
          <a:off x="12763500" y="63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90029</xdr:rowOff>
    </xdr:from>
    <xdr:ext cx="599010" cy="259045"/>
    <xdr:sp macro="" textlink="">
      <xdr:nvSpPr>
        <xdr:cNvPr id="554" name="テキスト ボックス 553"/>
        <xdr:cNvSpPr txBox="1"/>
      </xdr:nvSpPr>
      <xdr:spPr>
        <a:xfrm>
          <a:off x="12514794" y="60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5652</xdr:rowOff>
    </xdr:from>
    <xdr:to>
      <xdr:col>23</xdr:col>
      <xdr:colOff>517525</xdr:colOff>
      <xdr:row>58</xdr:row>
      <xdr:rowOff>37126</xdr:rowOff>
    </xdr:to>
    <xdr:cxnSp macro="">
      <xdr:nvCxnSpPr>
        <xdr:cNvPr id="585" name="直線コネクタ 584"/>
        <xdr:cNvCxnSpPr/>
      </xdr:nvCxnSpPr>
      <xdr:spPr>
        <a:xfrm flipV="1">
          <a:off x="15481300" y="9949752"/>
          <a:ext cx="838200" cy="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540</xdr:rowOff>
    </xdr:from>
    <xdr:to>
      <xdr:col>22</xdr:col>
      <xdr:colOff>365125</xdr:colOff>
      <xdr:row>58</xdr:row>
      <xdr:rowOff>37126</xdr:rowOff>
    </xdr:to>
    <xdr:cxnSp macro="">
      <xdr:nvCxnSpPr>
        <xdr:cNvPr id="588" name="直線コネクタ 587"/>
        <xdr:cNvCxnSpPr/>
      </xdr:nvCxnSpPr>
      <xdr:spPr>
        <a:xfrm>
          <a:off x="14592300" y="9944640"/>
          <a:ext cx="8890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540</xdr:rowOff>
    </xdr:from>
    <xdr:to>
      <xdr:col>21</xdr:col>
      <xdr:colOff>161925</xdr:colOff>
      <xdr:row>58</xdr:row>
      <xdr:rowOff>13147</xdr:rowOff>
    </xdr:to>
    <xdr:cxnSp macro="">
      <xdr:nvCxnSpPr>
        <xdr:cNvPr id="591" name="直線コネクタ 590"/>
        <xdr:cNvCxnSpPr/>
      </xdr:nvCxnSpPr>
      <xdr:spPr>
        <a:xfrm flipV="1">
          <a:off x="13703300" y="9944640"/>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13147</xdr:rowOff>
    </xdr:from>
    <xdr:to>
      <xdr:col>19</xdr:col>
      <xdr:colOff>644525</xdr:colOff>
      <xdr:row>58</xdr:row>
      <xdr:rowOff>86384</xdr:rowOff>
    </xdr:to>
    <xdr:cxnSp macro="">
      <xdr:nvCxnSpPr>
        <xdr:cNvPr id="594" name="直線コネクタ 593"/>
        <xdr:cNvCxnSpPr/>
      </xdr:nvCxnSpPr>
      <xdr:spPr>
        <a:xfrm flipV="1">
          <a:off x="12814300" y="9957247"/>
          <a:ext cx="889000" cy="7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126302</xdr:rowOff>
    </xdr:from>
    <xdr:to>
      <xdr:col>23</xdr:col>
      <xdr:colOff>568325</xdr:colOff>
      <xdr:row>58</xdr:row>
      <xdr:rowOff>56452</xdr:rowOff>
    </xdr:to>
    <xdr:sp macro="" textlink="">
      <xdr:nvSpPr>
        <xdr:cNvPr id="604" name="円/楕円 603"/>
        <xdr:cNvSpPr/>
      </xdr:nvSpPr>
      <xdr:spPr>
        <a:xfrm>
          <a:off x="16268700" y="98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149179</xdr:rowOff>
    </xdr:from>
    <xdr:ext cx="599010" cy="259045"/>
    <xdr:sp macro="" textlink="">
      <xdr:nvSpPr>
        <xdr:cNvPr id="605" name="教育費該当値テキスト"/>
        <xdr:cNvSpPr txBox="1"/>
      </xdr:nvSpPr>
      <xdr:spPr>
        <a:xfrm>
          <a:off x="16370300" y="97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157776</xdr:rowOff>
    </xdr:from>
    <xdr:to>
      <xdr:col>22</xdr:col>
      <xdr:colOff>415925</xdr:colOff>
      <xdr:row>58</xdr:row>
      <xdr:rowOff>87926</xdr:rowOff>
    </xdr:to>
    <xdr:sp macro="" textlink="">
      <xdr:nvSpPr>
        <xdr:cNvPr id="606" name="円/楕円 605"/>
        <xdr:cNvSpPr/>
      </xdr:nvSpPr>
      <xdr:spPr>
        <a:xfrm>
          <a:off x="15430500" y="99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104453</xdr:rowOff>
    </xdr:from>
    <xdr:ext cx="599010" cy="259045"/>
    <xdr:sp macro="" textlink="">
      <xdr:nvSpPr>
        <xdr:cNvPr id="607" name="テキスト ボックス 606"/>
        <xdr:cNvSpPr txBox="1"/>
      </xdr:nvSpPr>
      <xdr:spPr>
        <a:xfrm>
          <a:off x="15181794" y="970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121190</xdr:rowOff>
    </xdr:from>
    <xdr:to>
      <xdr:col>21</xdr:col>
      <xdr:colOff>212725</xdr:colOff>
      <xdr:row>58</xdr:row>
      <xdr:rowOff>51340</xdr:rowOff>
    </xdr:to>
    <xdr:sp macro="" textlink="">
      <xdr:nvSpPr>
        <xdr:cNvPr id="608" name="円/楕円 607"/>
        <xdr:cNvSpPr/>
      </xdr:nvSpPr>
      <xdr:spPr>
        <a:xfrm>
          <a:off x="14541500" y="98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67867</xdr:rowOff>
    </xdr:from>
    <xdr:ext cx="599010" cy="259045"/>
    <xdr:sp macro="" textlink="">
      <xdr:nvSpPr>
        <xdr:cNvPr id="609" name="テキスト ボックス 608"/>
        <xdr:cNvSpPr txBox="1"/>
      </xdr:nvSpPr>
      <xdr:spPr>
        <a:xfrm>
          <a:off x="14292794" y="96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133797</xdr:rowOff>
    </xdr:from>
    <xdr:to>
      <xdr:col>20</xdr:col>
      <xdr:colOff>9525</xdr:colOff>
      <xdr:row>58</xdr:row>
      <xdr:rowOff>63947</xdr:rowOff>
    </xdr:to>
    <xdr:sp macro="" textlink="">
      <xdr:nvSpPr>
        <xdr:cNvPr id="610" name="円/楕円 609"/>
        <xdr:cNvSpPr/>
      </xdr:nvSpPr>
      <xdr:spPr>
        <a:xfrm>
          <a:off x="13652500" y="99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80474</xdr:rowOff>
    </xdr:from>
    <xdr:ext cx="599010" cy="259045"/>
    <xdr:sp macro="" textlink="">
      <xdr:nvSpPr>
        <xdr:cNvPr id="611" name="テキスト ボックス 610"/>
        <xdr:cNvSpPr txBox="1"/>
      </xdr:nvSpPr>
      <xdr:spPr>
        <a:xfrm>
          <a:off x="13403794" y="968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35584</xdr:rowOff>
    </xdr:from>
    <xdr:to>
      <xdr:col>18</xdr:col>
      <xdr:colOff>492125</xdr:colOff>
      <xdr:row>58</xdr:row>
      <xdr:rowOff>137184</xdr:rowOff>
    </xdr:to>
    <xdr:sp macro="" textlink="">
      <xdr:nvSpPr>
        <xdr:cNvPr id="612" name="円/楕円 611"/>
        <xdr:cNvSpPr/>
      </xdr:nvSpPr>
      <xdr:spPr>
        <a:xfrm>
          <a:off x="12763500" y="99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153711</xdr:rowOff>
    </xdr:from>
    <xdr:ext cx="599010" cy="259045"/>
    <xdr:sp macro="" textlink="">
      <xdr:nvSpPr>
        <xdr:cNvPr id="613" name="テキスト ボックス 612"/>
        <xdr:cNvSpPr txBox="1"/>
      </xdr:nvSpPr>
      <xdr:spPr>
        <a:xfrm>
          <a:off x="12514794" y="975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28891</xdr:rowOff>
    </xdr:from>
    <xdr:to>
      <xdr:col>23</xdr:col>
      <xdr:colOff>517525</xdr:colOff>
      <xdr:row>79</xdr:row>
      <xdr:rowOff>98879</xdr:rowOff>
    </xdr:to>
    <xdr:cxnSp macro="">
      <xdr:nvCxnSpPr>
        <xdr:cNvPr id="644" name="直線コネクタ 643"/>
        <xdr:cNvCxnSpPr/>
      </xdr:nvCxnSpPr>
      <xdr:spPr>
        <a:xfrm>
          <a:off x="15481300" y="13573441"/>
          <a:ext cx="838200" cy="6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28891</xdr:rowOff>
    </xdr:from>
    <xdr:to>
      <xdr:col>22</xdr:col>
      <xdr:colOff>365125</xdr:colOff>
      <xdr:row>79</xdr:row>
      <xdr:rowOff>60477</xdr:rowOff>
    </xdr:to>
    <xdr:cxnSp macro="">
      <xdr:nvCxnSpPr>
        <xdr:cNvPr id="647" name="直線コネクタ 646"/>
        <xdr:cNvCxnSpPr/>
      </xdr:nvCxnSpPr>
      <xdr:spPr>
        <a:xfrm flipV="1">
          <a:off x="14592300" y="13573441"/>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31322</xdr:rowOff>
    </xdr:from>
    <xdr:to>
      <xdr:col>21</xdr:col>
      <xdr:colOff>161925</xdr:colOff>
      <xdr:row>79</xdr:row>
      <xdr:rowOff>60477</xdr:rowOff>
    </xdr:to>
    <xdr:cxnSp macro="">
      <xdr:nvCxnSpPr>
        <xdr:cNvPr id="650" name="直線コネクタ 649"/>
        <xdr:cNvCxnSpPr/>
      </xdr:nvCxnSpPr>
      <xdr:spPr>
        <a:xfrm>
          <a:off x="13703300" y="13575872"/>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127217</xdr:rowOff>
    </xdr:from>
    <xdr:to>
      <xdr:col>19</xdr:col>
      <xdr:colOff>644525</xdr:colOff>
      <xdr:row>79</xdr:row>
      <xdr:rowOff>31322</xdr:rowOff>
    </xdr:to>
    <xdr:cxnSp macro="">
      <xdr:nvCxnSpPr>
        <xdr:cNvPr id="653" name="直線コネクタ 652"/>
        <xdr:cNvCxnSpPr/>
      </xdr:nvCxnSpPr>
      <xdr:spPr>
        <a:xfrm>
          <a:off x="12814300" y="13500317"/>
          <a:ext cx="889000" cy="7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149541</xdr:rowOff>
    </xdr:from>
    <xdr:to>
      <xdr:col>22</xdr:col>
      <xdr:colOff>415925</xdr:colOff>
      <xdr:row>79</xdr:row>
      <xdr:rowOff>79691</xdr:rowOff>
    </xdr:to>
    <xdr:sp macro="" textlink="">
      <xdr:nvSpPr>
        <xdr:cNvPr id="665" name="円/楕円 664"/>
        <xdr:cNvSpPr/>
      </xdr:nvSpPr>
      <xdr:spPr>
        <a:xfrm>
          <a:off x="15430500" y="13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96218</xdr:rowOff>
    </xdr:from>
    <xdr:ext cx="534377" cy="259045"/>
    <xdr:sp macro="" textlink="">
      <xdr:nvSpPr>
        <xdr:cNvPr id="666" name="テキスト ボックス 665"/>
        <xdr:cNvSpPr txBox="1"/>
      </xdr:nvSpPr>
      <xdr:spPr>
        <a:xfrm>
          <a:off x="15214111" y="132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9677</xdr:rowOff>
    </xdr:from>
    <xdr:to>
      <xdr:col>21</xdr:col>
      <xdr:colOff>212725</xdr:colOff>
      <xdr:row>79</xdr:row>
      <xdr:rowOff>111277</xdr:rowOff>
    </xdr:to>
    <xdr:sp macro="" textlink="">
      <xdr:nvSpPr>
        <xdr:cNvPr id="667" name="円/楕円 666"/>
        <xdr:cNvSpPr/>
      </xdr:nvSpPr>
      <xdr:spPr>
        <a:xfrm>
          <a:off x="14541500" y="135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127804</xdr:rowOff>
    </xdr:from>
    <xdr:ext cx="534377" cy="259045"/>
    <xdr:sp macro="" textlink="">
      <xdr:nvSpPr>
        <xdr:cNvPr id="668" name="テキスト ボックス 667"/>
        <xdr:cNvSpPr txBox="1"/>
      </xdr:nvSpPr>
      <xdr:spPr>
        <a:xfrm>
          <a:off x="14325111" y="133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151972</xdr:rowOff>
    </xdr:from>
    <xdr:to>
      <xdr:col>20</xdr:col>
      <xdr:colOff>9525</xdr:colOff>
      <xdr:row>79</xdr:row>
      <xdr:rowOff>82122</xdr:rowOff>
    </xdr:to>
    <xdr:sp macro="" textlink="">
      <xdr:nvSpPr>
        <xdr:cNvPr id="669" name="円/楕円 668"/>
        <xdr:cNvSpPr/>
      </xdr:nvSpPr>
      <xdr:spPr>
        <a:xfrm>
          <a:off x="13652500" y="135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98649</xdr:rowOff>
    </xdr:from>
    <xdr:ext cx="534377" cy="259045"/>
    <xdr:sp macro="" textlink="">
      <xdr:nvSpPr>
        <xdr:cNvPr id="670" name="テキスト ボックス 669"/>
        <xdr:cNvSpPr txBox="1"/>
      </xdr:nvSpPr>
      <xdr:spPr>
        <a:xfrm>
          <a:off x="13436111" y="133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76417</xdr:rowOff>
    </xdr:from>
    <xdr:to>
      <xdr:col>18</xdr:col>
      <xdr:colOff>492125</xdr:colOff>
      <xdr:row>79</xdr:row>
      <xdr:rowOff>6567</xdr:rowOff>
    </xdr:to>
    <xdr:sp macro="" textlink="">
      <xdr:nvSpPr>
        <xdr:cNvPr id="671" name="円/楕円 670"/>
        <xdr:cNvSpPr/>
      </xdr:nvSpPr>
      <xdr:spPr>
        <a:xfrm>
          <a:off x="12763500" y="134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23094</xdr:rowOff>
    </xdr:from>
    <xdr:ext cx="534377" cy="259045"/>
    <xdr:sp macro="" textlink="">
      <xdr:nvSpPr>
        <xdr:cNvPr id="672" name="テキスト ボックス 671"/>
        <xdr:cNvSpPr txBox="1"/>
      </xdr:nvSpPr>
      <xdr:spPr>
        <a:xfrm>
          <a:off x="12547111" y="13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60047</xdr:rowOff>
    </xdr:from>
    <xdr:to>
      <xdr:col>23</xdr:col>
      <xdr:colOff>517525</xdr:colOff>
      <xdr:row>96</xdr:row>
      <xdr:rowOff>143903</xdr:rowOff>
    </xdr:to>
    <xdr:cxnSp macro="">
      <xdr:nvCxnSpPr>
        <xdr:cNvPr id="703" name="直線コネクタ 702"/>
        <xdr:cNvCxnSpPr/>
      </xdr:nvCxnSpPr>
      <xdr:spPr>
        <a:xfrm>
          <a:off x="15481300" y="16519247"/>
          <a:ext cx="838200" cy="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47334</xdr:rowOff>
    </xdr:from>
    <xdr:to>
      <xdr:col>22</xdr:col>
      <xdr:colOff>365125</xdr:colOff>
      <xdr:row>96</xdr:row>
      <xdr:rowOff>60047</xdr:rowOff>
    </xdr:to>
    <xdr:cxnSp macro="">
      <xdr:nvCxnSpPr>
        <xdr:cNvPr id="706" name="直線コネクタ 705"/>
        <xdr:cNvCxnSpPr/>
      </xdr:nvCxnSpPr>
      <xdr:spPr>
        <a:xfrm>
          <a:off x="14592300" y="16506534"/>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40793</xdr:rowOff>
    </xdr:from>
    <xdr:to>
      <xdr:col>21</xdr:col>
      <xdr:colOff>161925</xdr:colOff>
      <xdr:row>96</xdr:row>
      <xdr:rowOff>47334</xdr:rowOff>
    </xdr:to>
    <xdr:cxnSp macro="">
      <xdr:nvCxnSpPr>
        <xdr:cNvPr id="709" name="直線コネクタ 708"/>
        <xdr:cNvCxnSpPr/>
      </xdr:nvCxnSpPr>
      <xdr:spPr>
        <a:xfrm>
          <a:off x="13703300" y="16499993"/>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4181</xdr:rowOff>
    </xdr:from>
    <xdr:to>
      <xdr:col>19</xdr:col>
      <xdr:colOff>644525</xdr:colOff>
      <xdr:row>96</xdr:row>
      <xdr:rowOff>40793</xdr:rowOff>
    </xdr:to>
    <xdr:cxnSp macro="">
      <xdr:nvCxnSpPr>
        <xdr:cNvPr id="712" name="直線コネクタ 711"/>
        <xdr:cNvCxnSpPr/>
      </xdr:nvCxnSpPr>
      <xdr:spPr>
        <a:xfrm>
          <a:off x="12814300" y="16463381"/>
          <a:ext cx="889000" cy="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93103</xdr:rowOff>
    </xdr:from>
    <xdr:to>
      <xdr:col>23</xdr:col>
      <xdr:colOff>568325</xdr:colOff>
      <xdr:row>97</xdr:row>
      <xdr:rowOff>23253</xdr:rowOff>
    </xdr:to>
    <xdr:sp macro="" textlink="">
      <xdr:nvSpPr>
        <xdr:cNvPr id="722" name="円/楕円 721"/>
        <xdr:cNvSpPr/>
      </xdr:nvSpPr>
      <xdr:spPr>
        <a:xfrm>
          <a:off x="16268700" y="165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115980</xdr:rowOff>
    </xdr:from>
    <xdr:ext cx="599010" cy="259045"/>
    <xdr:sp macro="" textlink="">
      <xdr:nvSpPr>
        <xdr:cNvPr id="723" name="公債費該当値テキスト"/>
        <xdr:cNvSpPr txBox="1"/>
      </xdr:nvSpPr>
      <xdr:spPr>
        <a:xfrm>
          <a:off x="16370300" y="164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9247</xdr:rowOff>
    </xdr:from>
    <xdr:to>
      <xdr:col>22</xdr:col>
      <xdr:colOff>415925</xdr:colOff>
      <xdr:row>96</xdr:row>
      <xdr:rowOff>110847</xdr:rowOff>
    </xdr:to>
    <xdr:sp macro="" textlink="">
      <xdr:nvSpPr>
        <xdr:cNvPr id="724" name="円/楕円 723"/>
        <xdr:cNvSpPr/>
      </xdr:nvSpPr>
      <xdr:spPr>
        <a:xfrm>
          <a:off x="15430500" y="164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127374</xdr:rowOff>
    </xdr:from>
    <xdr:ext cx="599010" cy="259045"/>
    <xdr:sp macro="" textlink="">
      <xdr:nvSpPr>
        <xdr:cNvPr id="725" name="テキスト ボックス 724"/>
        <xdr:cNvSpPr txBox="1"/>
      </xdr:nvSpPr>
      <xdr:spPr>
        <a:xfrm>
          <a:off x="15181794" y="1624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167984</xdr:rowOff>
    </xdr:from>
    <xdr:to>
      <xdr:col>21</xdr:col>
      <xdr:colOff>212725</xdr:colOff>
      <xdr:row>96</xdr:row>
      <xdr:rowOff>98134</xdr:rowOff>
    </xdr:to>
    <xdr:sp macro="" textlink="">
      <xdr:nvSpPr>
        <xdr:cNvPr id="726" name="円/楕円 725"/>
        <xdr:cNvSpPr/>
      </xdr:nvSpPr>
      <xdr:spPr>
        <a:xfrm>
          <a:off x="14541500" y="164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114661</xdr:rowOff>
    </xdr:from>
    <xdr:ext cx="599010" cy="259045"/>
    <xdr:sp macro="" textlink="">
      <xdr:nvSpPr>
        <xdr:cNvPr id="727" name="テキスト ボックス 726"/>
        <xdr:cNvSpPr txBox="1"/>
      </xdr:nvSpPr>
      <xdr:spPr>
        <a:xfrm>
          <a:off x="14292794" y="162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161443</xdr:rowOff>
    </xdr:from>
    <xdr:to>
      <xdr:col>20</xdr:col>
      <xdr:colOff>9525</xdr:colOff>
      <xdr:row>96</xdr:row>
      <xdr:rowOff>91593</xdr:rowOff>
    </xdr:to>
    <xdr:sp macro="" textlink="">
      <xdr:nvSpPr>
        <xdr:cNvPr id="728" name="円/楕円 727"/>
        <xdr:cNvSpPr/>
      </xdr:nvSpPr>
      <xdr:spPr>
        <a:xfrm>
          <a:off x="13652500" y="164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108120</xdr:rowOff>
    </xdr:from>
    <xdr:ext cx="599010" cy="259045"/>
    <xdr:sp macro="" textlink="">
      <xdr:nvSpPr>
        <xdr:cNvPr id="729" name="テキスト ボックス 728"/>
        <xdr:cNvSpPr txBox="1"/>
      </xdr:nvSpPr>
      <xdr:spPr>
        <a:xfrm>
          <a:off x="13403794" y="1622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124831</xdr:rowOff>
    </xdr:from>
    <xdr:to>
      <xdr:col>18</xdr:col>
      <xdr:colOff>492125</xdr:colOff>
      <xdr:row>96</xdr:row>
      <xdr:rowOff>54981</xdr:rowOff>
    </xdr:to>
    <xdr:sp macro="" textlink="">
      <xdr:nvSpPr>
        <xdr:cNvPr id="730" name="円/楕円 729"/>
        <xdr:cNvSpPr/>
      </xdr:nvSpPr>
      <xdr:spPr>
        <a:xfrm>
          <a:off x="12763500" y="164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71508</xdr:rowOff>
    </xdr:from>
    <xdr:ext cx="599010" cy="259045"/>
    <xdr:sp macro="" textlink="">
      <xdr:nvSpPr>
        <xdr:cNvPr id="731" name="テキスト ボックス 730"/>
        <xdr:cNvSpPr txBox="1"/>
      </xdr:nvSpPr>
      <xdr:spPr>
        <a:xfrm>
          <a:off x="12514794" y="161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費目</a:t>
          </a:r>
          <a:r>
            <a:rPr kumimoji="1" lang="ja-JP" altLang="en-US" sz="1100">
              <a:solidFill>
                <a:schemeClr val="dk1"/>
              </a:solidFill>
              <a:latin typeface="+mn-lt"/>
              <a:ea typeface="+mn-ea"/>
              <a:cs typeface="+mn-cs"/>
            </a:rPr>
            <a:t>の大半</a:t>
          </a:r>
          <a:r>
            <a:rPr kumimoji="1" lang="ja-JP" altLang="ja-JP" sz="1100">
              <a:solidFill>
                <a:schemeClr val="dk1"/>
              </a:solidFill>
              <a:latin typeface="+mn-lt"/>
              <a:ea typeface="+mn-ea"/>
              <a:cs typeface="+mn-cs"/>
            </a:rPr>
            <a:t>において、類似団体を上回っている。</a:t>
          </a:r>
          <a:r>
            <a:rPr kumimoji="1" lang="ja-JP" altLang="en-US" sz="1100">
              <a:solidFill>
                <a:schemeClr val="dk1"/>
              </a:solidFill>
              <a:latin typeface="+mn-lt"/>
              <a:ea typeface="+mn-ea"/>
              <a:cs typeface="+mn-cs"/>
            </a:rPr>
            <a:t>前年度との比較においては、消防費及び商工費が急激に増加している。消防費においては、消防道の新設に係る建設事業、防災行政通信ネットﾜｰｸの再整備や広域消防組合への負担金の増、商工費においては一部施設が指定管理運営から村運営になったことに伴う管理費の増等が要因となってい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実質収支額の標準財政規模比は前年度の数値</a:t>
          </a:r>
          <a:r>
            <a:rPr lang="en-US" altLang="ja-JP" sz="1100">
              <a:solidFill>
                <a:schemeClr val="dk1"/>
              </a:solidFill>
              <a:latin typeface="+mn-lt"/>
              <a:ea typeface="+mn-ea"/>
              <a:cs typeface="+mn-cs"/>
            </a:rPr>
            <a:t>(18.7%</a:t>
          </a:r>
          <a:r>
            <a:rPr lang="ja-JP" altLang="ja-JP" sz="1100">
              <a:solidFill>
                <a:schemeClr val="dk1"/>
              </a:solidFill>
              <a:latin typeface="+mn-lt"/>
              <a:ea typeface="+mn-ea"/>
              <a:cs typeface="+mn-cs"/>
            </a:rPr>
            <a:t>）を</a:t>
          </a:r>
          <a:r>
            <a:rPr lang="ja-JP" altLang="en-US" sz="1100">
              <a:solidFill>
                <a:schemeClr val="dk1"/>
              </a:solidFill>
              <a:latin typeface="+mn-lt"/>
              <a:ea typeface="+mn-ea"/>
              <a:cs typeface="+mn-cs"/>
            </a:rPr>
            <a:t>上</a:t>
          </a:r>
          <a:r>
            <a:rPr lang="ja-JP" altLang="ja-JP" sz="1100">
              <a:solidFill>
                <a:schemeClr val="dk1"/>
              </a:solidFill>
              <a:latin typeface="+mn-lt"/>
              <a:ea typeface="+mn-ea"/>
              <a:cs typeface="+mn-cs"/>
            </a:rPr>
            <a:t>回っている。黒字額の大きさは後年度の財政調整に必要な範囲に止め、それ以上は行政水準の向上や住民負担の軽減に充てることが望ましいと思われる。また、前述の影響と不安定な社会情勢を考慮した結果、将来の財政需要に備え、財政調整基金への積立も行っている。今後は行政水準の維持と住民サービスの低下を回避することを考慮し、効果的かつ適正な財政運営を図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一般会計及び各事業会計ともに赤字額は発生していない状況にあるが、今後も計画的な事業運営を図り、財政の健全化に努める。</a:t>
          </a:r>
          <a:endParaRPr lang="ja-JP"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1734056</v>
      </c>
      <c r="BO4" s="411"/>
      <c r="BP4" s="411"/>
      <c r="BQ4" s="411"/>
      <c r="BR4" s="411"/>
      <c r="BS4" s="411"/>
      <c r="BT4" s="411"/>
      <c r="BU4" s="412"/>
      <c r="BV4" s="410">
        <v>1893334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20.3</v>
      </c>
      <c r="CU4" s="588"/>
      <c r="CV4" s="588"/>
      <c r="CW4" s="588"/>
      <c r="CX4" s="588"/>
      <c r="CY4" s="588"/>
      <c r="CZ4" s="588"/>
      <c r="DA4" s="589"/>
      <c r="DB4" s="587">
        <v>18.7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1532149</v>
      </c>
      <c r="BO5" s="416"/>
      <c r="BP5" s="416"/>
      <c r="BQ5" s="416"/>
      <c r="BR5" s="416"/>
      <c r="BS5" s="416"/>
      <c r="BT5" s="416"/>
      <c r="BU5" s="417"/>
      <c r="BV5" s="415">
        <v>1672537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82.7</v>
      </c>
      <c r="CU5" s="386"/>
      <c r="CV5" s="386"/>
      <c r="CW5" s="386"/>
      <c r="CX5" s="386"/>
      <c r="CY5" s="386"/>
      <c r="CZ5" s="386"/>
      <c r="DA5" s="387"/>
      <c r="DB5" s="385">
        <v>77.099999999999994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201907</v>
      </c>
      <c r="BO6" s="416"/>
      <c r="BP6" s="416"/>
      <c r="BQ6" s="416"/>
      <c r="BR6" s="416"/>
      <c r="BS6" s="416"/>
      <c r="BT6" s="416"/>
      <c r="BU6" s="417"/>
      <c r="BV6" s="415">
        <v>220797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85.7</v>
      </c>
      <c r="CU6" s="562"/>
      <c r="CV6" s="562"/>
      <c r="CW6" s="562"/>
      <c r="CX6" s="562"/>
      <c r="CY6" s="562"/>
      <c r="CZ6" s="562"/>
      <c r="DA6" s="563"/>
      <c r="DB6" s="561">
        <v>80.8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1515</v>
      </c>
      <c r="BO7" s="416"/>
      <c r="BP7" s="416"/>
      <c r="BQ7" s="416"/>
      <c r="BR7" s="416"/>
      <c r="BS7" s="416"/>
      <c r="BT7" s="416"/>
      <c r="BU7" s="417"/>
      <c r="BV7" s="415">
        <v>16472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988698</v>
      </c>
      <c r="CU7" s="416"/>
      <c r="CV7" s="416"/>
      <c r="CW7" s="416"/>
      <c r="CX7" s="416"/>
      <c r="CY7" s="416"/>
      <c r="CZ7" s="416"/>
      <c r="DA7" s="417"/>
      <c r="DB7" s="415">
        <v>1092723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200392</v>
      </c>
      <c r="BO8" s="416"/>
      <c r="BP8" s="416"/>
      <c r="BQ8" s="416"/>
      <c r="BR8" s="416"/>
      <c r="BS8" s="416"/>
      <c r="BT8" s="416"/>
      <c r="BU8" s="417"/>
      <c r="BV8" s="415">
        <v>204325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512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-3933</v>
      </c>
      <c r="BO9" s="416"/>
      <c r="BP9" s="416"/>
      <c r="BQ9" s="416"/>
      <c r="BR9" s="416"/>
      <c r="BS9" s="416"/>
      <c r="BT9" s="416"/>
      <c r="BU9" s="417"/>
      <c r="BV9" s="415">
        <v>-35278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683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150000</v>
      </c>
      <c r="BO10" s="416"/>
      <c r="BP10" s="416"/>
      <c r="BQ10" s="416"/>
      <c r="BR10" s="416"/>
      <c r="BS10" s="416"/>
      <c r="BT10" s="416"/>
      <c r="BU10" s="417"/>
      <c r="BV10" s="415">
        <v>250000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544</v>
      </c>
      <c r="S13" s="517"/>
      <c r="T13" s="517"/>
      <c r="U13" s="517"/>
      <c r="V13" s="518"/>
      <c r="W13" s="504" t="s">
        <v>124</v>
      </c>
      <c r="X13" s="428"/>
      <c r="Y13" s="428"/>
      <c r="Z13" s="428"/>
      <c r="AA13" s="428"/>
      <c r="AB13" s="429"/>
      <c r="AC13" s="391">
        <v>24</v>
      </c>
      <c r="AD13" s="392"/>
      <c r="AE13" s="392"/>
      <c r="AF13" s="392"/>
      <c r="AG13" s="393"/>
      <c r="AH13" s="391">
        <v>23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146067</v>
      </c>
      <c r="BO13" s="416"/>
      <c r="BP13" s="416"/>
      <c r="BQ13" s="416"/>
      <c r="BR13" s="416"/>
      <c r="BS13" s="416"/>
      <c r="BT13" s="416"/>
      <c r="BU13" s="417"/>
      <c r="BV13" s="415">
        <v>214722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8.6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567</v>
      </c>
      <c r="S14" s="517"/>
      <c r="T14" s="517"/>
      <c r="U14" s="517"/>
      <c r="V14" s="518"/>
      <c r="W14" s="519"/>
      <c r="X14" s="431"/>
      <c r="Y14" s="431"/>
      <c r="Z14" s="431"/>
      <c r="AA14" s="431"/>
      <c r="AB14" s="432"/>
      <c r="AC14" s="509">
        <v>9.5</v>
      </c>
      <c r="AD14" s="510"/>
      <c r="AE14" s="510"/>
      <c r="AF14" s="510"/>
      <c r="AG14" s="511"/>
      <c r="AH14" s="509">
        <v>7.1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566</v>
      </c>
      <c r="S15" s="517"/>
      <c r="T15" s="517"/>
      <c r="U15" s="517"/>
      <c r="V15" s="518"/>
      <c r="W15" s="504" t="s">
        <v>131</v>
      </c>
      <c r="X15" s="428"/>
      <c r="Y15" s="428"/>
      <c r="Z15" s="428"/>
      <c r="AA15" s="428"/>
      <c r="AB15" s="429"/>
      <c r="AC15" s="391">
        <v>55</v>
      </c>
      <c r="AD15" s="392"/>
      <c r="AE15" s="392"/>
      <c r="AF15" s="392"/>
      <c r="AG15" s="393"/>
      <c r="AH15" s="391">
        <v>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93136</v>
      </c>
      <c r="BO15" s="411"/>
      <c r="BP15" s="411"/>
      <c r="BQ15" s="411"/>
      <c r="BR15" s="411"/>
      <c r="BS15" s="411"/>
      <c r="BT15" s="411"/>
      <c r="BU15" s="412"/>
      <c r="BV15" s="410">
        <v>96735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21.8</v>
      </c>
      <c r="AD16" s="510"/>
      <c r="AE16" s="510"/>
      <c r="AF16" s="510"/>
      <c r="AG16" s="511"/>
      <c r="AH16" s="509">
        <v>29.5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930811</v>
      </c>
      <c r="BO16" s="416"/>
      <c r="BP16" s="416"/>
      <c r="BQ16" s="416"/>
      <c r="BR16" s="416"/>
      <c r="BS16" s="416"/>
      <c r="BT16" s="416"/>
      <c r="BU16" s="417"/>
      <c r="BV16" s="415">
        <v>1016826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173</v>
      </c>
      <c r="AD17" s="392"/>
      <c r="AE17" s="392"/>
      <c r="AF17" s="392"/>
      <c r="AG17" s="393"/>
      <c r="AH17" s="391">
        <v>204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117044</v>
      </c>
      <c r="BO17" s="416"/>
      <c r="BP17" s="416"/>
      <c r="BQ17" s="416"/>
      <c r="BR17" s="416"/>
      <c r="BS17" s="416"/>
      <c r="BT17" s="416"/>
      <c r="BU17" s="417"/>
      <c r="BV17" s="415">
        <v>122164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274.22000000000003</v>
      </c>
      <c r="M18" s="480"/>
      <c r="N18" s="480"/>
      <c r="O18" s="480"/>
      <c r="P18" s="480"/>
      <c r="Q18" s="480"/>
      <c r="R18" s="481"/>
      <c r="S18" s="481"/>
      <c r="T18" s="481"/>
      <c r="U18" s="481"/>
      <c r="V18" s="482"/>
      <c r="W18" s="496"/>
      <c r="X18" s="497"/>
      <c r="Y18" s="497"/>
      <c r="Z18" s="497"/>
      <c r="AA18" s="497"/>
      <c r="AB18" s="505"/>
      <c r="AC18" s="379">
        <v>68.7</v>
      </c>
      <c r="AD18" s="380"/>
      <c r="AE18" s="380"/>
      <c r="AF18" s="380"/>
      <c r="AG18" s="483"/>
      <c r="AH18" s="379">
        <v>63.4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824198</v>
      </c>
      <c r="BO18" s="416"/>
      <c r="BP18" s="416"/>
      <c r="BQ18" s="416"/>
      <c r="BR18" s="416"/>
      <c r="BS18" s="416"/>
      <c r="BT18" s="416"/>
      <c r="BU18" s="417"/>
      <c r="BV18" s="415">
        <v>851619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1372468</v>
      </c>
      <c r="BO19" s="416"/>
      <c r="BP19" s="416"/>
      <c r="BQ19" s="416"/>
      <c r="BR19" s="416"/>
      <c r="BS19" s="416"/>
      <c r="BT19" s="416"/>
      <c r="BU19" s="417"/>
      <c r="BV19" s="415">
        <v>1493874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1594487</v>
      </c>
      <c r="BO23" s="416"/>
      <c r="BP23" s="416"/>
      <c r="BQ23" s="416"/>
      <c r="BR23" s="416"/>
      <c r="BS23" s="416"/>
      <c r="BT23" s="416"/>
      <c r="BU23" s="417"/>
      <c r="BV23" s="415">
        <v>1554985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6600</v>
      </c>
      <c r="R24" s="392"/>
      <c r="S24" s="392"/>
      <c r="T24" s="392"/>
      <c r="U24" s="392"/>
      <c r="V24" s="393"/>
      <c r="W24" s="457"/>
      <c r="X24" s="448"/>
      <c r="Y24" s="449"/>
      <c r="Z24" s="388" t="s">
        <v>154</v>
      </c>
      <c r="AA24" s="389"/>
      <c r="AB24" s="389"/>
      <c r="AC24" s="389"/>
      <c r="AD24" s="389"/>
      <c r="AE24" s="389"/>
      <c r="AF24" s="389"/>
      <c r="AG24" s="390"/>
      <c r="AH24" s="391">
        <v>37</v>
      </c>
      <c r="AI24" s="392"/>
      <c r="AJ24" s="392"/>
      <c r="AK24" s="392"/>
      <c r="AL24" s="393"/>
      <c r="AM24" s="391">
        <v>104673</v>
      </c>
      <c r="AN24" s="392"/>
      <c r="AO24" s="392"/>
      <c r="AP24" s="392"/>
      <c r="AQ24" s="392"/>
      <c r="AR24" s="393"/>
      <c r="AS24" s="391">
        <v>2829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1369755</v>
      </c>
      <c r="BO24" s="416"/>
      <c r="BP24" s="416"/>
      <c r="BQ24" s="416"/>
      <c r="BR24" s="416"/>
      <c r="BS24" s="416"/>
      <c r="BT24" s="416"/>
      <c r="BU24" s="417"/>
      <c r="BV24" s="415">
        <v>1308289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5800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v>67243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5100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6243</v>
      </c>
      <c r="AN26" s="392"/>
      <c r="AO26" s="392"/>
      <c r="AP26" s="392"/>
      <c r="AQ26" s="392"/>
      <c r="AR26" s="393"/>
      <c r="AS26" s="391">
        <v>2081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2000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36030</v>
      </c>
      <c r="BO27" s="419"/>
      <c r="BP27" s="419"/>
      <c r="BQ27" s="419"/>
      <c r="BR27" s="419"/>
      <c r="BS27" s="419"/>
      <c r="BT27" s="419"/>
      <c r="BU27" s="420"/>
      <c r="BV27" s="418">
        <v>36020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1700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1679035</v>
      </c>
      <c r="BO28" s="411"/>
      <c r="BP28" s="411"/>
      <c r="BQ28" s="411"/>
      <c r="BR28" s="411"/>
      <c r="BS28" s="411"/>
      <c r="BT28" s="411"/>
      <c r="BU28" s="412"/>
      <c r="BV28" s="410">
        <v>1529035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4</v>
      </c>
      <c r="M29" s="392"/>
      <c r="N29" s="392"/>
      <c r="O29" s="392"/>
      <c r="P29" s="393"/>
      <c r="Q29" s="391">
        <v>1600</v>
      </c>
      <c r="R29" s="392"/>
      <c r="S29" s="392"/>
      <c r="T29" s="392"/>
      <c r="U29" s="392"/>
      <c r="V29" s="393"/>
      <c r="W29" s="458"/>
      <c r="X29" s="459"/>
      <c r="Y29" s="460"/>
      <c r="Z29" s="388" t="s">
        <v>170</v>
      </c>
      <c r="AA29" s="389"/>
      <c r="AB29" s="389"/>
      <c r="AC29" s="389"/>
      <c r="AD29" s="389"/>
      <c r="AE29" s="389"/>
      <c r="AF29" s="389"/>
      <c r="AG29" s="390"/>
      <c r="AH29" s="391">
        <v>37</v>
      </c>
      <c r="AI29" s="392"/>
      <c r="AJ29" s="392"/>
      <c r="AK29" s="392"/>
      <c r="AL29" s="393"/>
      <c r="AM29" s="391">
        <v>104673</v>
      </c>
      <c r="AN29" s="392"/>
      <c r="AO29" s="392"/>
      <c r="AP29" s="392"/>
      <c r="AQ29" s="392"/>
      <c r="AR29" s="393"/>
      <c r="AS29" s="391">
        <v>2829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62770</v>
      </c>
      <c r="BO29" s="416"/>
      <c r="BP29" s="416"/>
      <c r="BQ29" s="416"/>
      <c r="BR29" s="416"/>
      <c r="BS29" s="416"/>
      <c r="BT29" s="416"/>
      <c r="BU29" s="417"/>
      <c r="BV29" s="415">
        <v>62385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240129</v>
      </c>
      <c r="BO30" s="419"/>
      <c r="BP30" s="419"/>
      <c r="BQ30" s="419"/>
      <c r="BR30" s="419"/>
      <c r="BS30" s="419"/>
      <c r="BT30" s="419"/>
      <c r="BU30" s="420"/>
      <c r="BV30" s="418">
        <v>242117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国民健康保険事業（直営診療所）</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上・下北山衛生一部事務組合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奈良県後期高齢者医療広域連合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南和広域医療企業団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奈良県広域消防組合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17.78</v>
      </c>
      <c r="G34" s="33">
        <v>18.329999999999998</v>
      </c>
      <c r="H34" s="33">
        <v>23.41</v>
      </c>
      <c r="I34" s="33">
        <v>18.690000000000001</v>
      </c>
      <c r="J34" s="34">
        <v>20.260000000000002</v>
      </c>
      <c r="K34" s="22"/>
      <c r="L34" s="22"/>
      <c r="M34" s="22"/>
      <c r="N34" s="22"/>
      <c r="O34" s="22"/>
      <c r="P34" s="22"/>
    </row>
    <row r="35" spans="1:16" ht="39" customHeight="1" x14ac:dyDescent="0.15">
      <c r="A35" s="22"/>
      <c r="B35" s="35"/>
      <c r="C35" s="1178" t="s">
        <v>522</v>
      </c>
      <c r="D35" s="1179"/>
      <c r="E35" s="1180"/>
      <c r="F35" s="36">
        <v>0.82</v>
      </c>
      <c r="G35" s="37">
        <v>0.74</v>
      </c>
      <c r="H35" s="37">
        <v>1.56</v>
      </c>
      <c r="I35" s="37">
        <v>1.71</v>
      </c>
      <c r="J35" s="38">
        <v>1.53</v>
      </c>
      <c r="K35" s="22"/>
      <c r="L35" s="22"/>
      <c r="M35" s="22"/>
      <c r="N35" s="22"/>
      <c r="O35" s="22"/>
      <c r="P35" s="22"/>
    </row>
    <row r="36" spans="1:16" ht="39" customHeight="1" x14ac:dyDescent="0.15">
      <c r="A36" s="22"/>
      <c r="B36" s="35"/>
      <c r="C36" s="1178" t="s">
        <v>523</v>
      </c>
      <c r="D36" s="1179"/>
      <c r="E36" s="1180"/>
      <c r="F36" s="36">
        <v>0.36</v>
      </c>
      <c r="G36" s="37">
        <v>1.55</v>
      </c>
      <c r="H36" s="37">
        <v>2.5299999999999998</v>
      </c>
      <c r="I36" s="37">
        <v>1.46</v>
      </c>
      <c r="J36" s="38">
        <v>1.1100000000000001</v>
      </c>
      <c r="K36" s="22"/>
      <c r="L36" s="22"/>
      <c r="M36" s="22"/>
      <c r="N36" s="22"/>
      <c r="O36" s="22"/>
      <c r="P36" s="22"/>
    </row>
    <row r="37" spans="1:16" ht="39" customHeight="1" x14ac:dyDescent="0.15">
      <c r="A37" s="22"/>
      <c r="B37" s="35"/>
      <c r="C37" s="1178" t="s">
        <v>524</v>
      </c>
      <c r="D37" s="1179"/>
      <c r="E37" s="1180"/>
      <c r="F37" s="36">
        <v>0.24</v>
      </c>
      <c r="G37" s="37">
        <v>0.2</v>
      </c>
      <c r="H37" s="37">
        <v>0.39</v>
      </c>
      <c r="I37" s="37">
        <v>0.56000000000000005</v>
      </c>
      <c r="J37" s="38">
        <v>0.48</v>
      </c>
      <c r="K37" s="22"/>
      <c r="L37" s="22"/>
      <c r="M37" s="22"/>
      <c r="N37" s="22"/>
      <c r="O37" s="22"/>
      <c r="P37" s="22"/>
    </row>
    <row r="38" spans="1:16" ht="39" customHeight="1" x14ac:dyDescent="0.15">
      <c r="A38" s="22"/>
      <c r="B38" s="35"/>
      <c r="C38" s="1178" t="s">
        <v>525</v>
      </c>
      <c r="D38" s="1179"/>
      <c r="E38" s="1180"/>
      <c r="F38" s="36">
        <v>0.27</v>
      </c>
      <c r="G38" s="37">
        <v>0.33</v>
      </c>
      <c r="H38" s="37">
        <v>0.24</v>
      </c>
      <c r="I38" s="37">
        <v>0.19</v>
      </c>
      <c r="J38" s="38">
        <v>0.42</v>
      </c>
      <c r="K38" s="22"/>
      <c r="L38" s="22"/>
      <c r="M38" s="22"/>
      <c r="N38" s="22"/>
      <c r="O38" s="22"/>
      <c r="P38" s="22"/>
    </row>
    <row r="39" spans="1:16" ht="39" customHeight="1" x14ac:dyDescent="0.15">
      <c r="A39" s="22"/>
      <c r="B39" s="35"/>
      <c r="C39" s="1178" t="s">
        <v>526</v>
      </c>
      <c r="D39" s="1179"/>
      <c r="E39" s="1180"/>
      <c r="F39" s="36">
        <v>0.06</v>
      </c>
      <c r="G39" s="37">
        <v>0.02</v>
      </c>
      <c r="H39" s="37">
        <v>0.04</v>
      </c>
      <c r="I39" s="37">
        <v>0.03</v>
      </c>
      <c r="J39" s="38">
        <v>0.05</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528</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235</v>
      </c>
      <c r="L45" s="60">
        <v>216</v>
      </c>
      <c r="M45" s="60">
        <v>207</v>
      </c>
      <c r="N45" s="60">
        <v>192</v>
      </c>
      <c r="O45" s="61">
        <v>157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14</v>
      </c>
      <c r="L48" s="64">
        <v>13</v>
      </c>
      <c r="M48" s="64">
        <v>8</v>
      </c>
      <c r="N48" s="64">
        <v>7</v>
      </c>
      <c r="O48" s="65">
        <v>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11</v>
      </c>
      <c r="M49" s="64">
        <v>11</v>
      </c>
      <c r="N49" s="64">
        <v>11</v>
      </c>
      <c r="O49" s="65">
        <v>13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v>3</v>
      </c>
      <c r="M50" s="64">
        <v>30</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186</v>
      </c>
      <c r="L52" s="64">
        <v>162</v>
      </c>
      <c r="M52" s="64">
        <v>152</v>
      </c>
      <c r="N52" s="64">
        <v>146</v>
      </c>
      <c r="O52" s="65">
        <v>138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74</v>
      </c>
      <c r="L53" s="69">
        <v>81</v>
      </c>
      <c r="M53" s="69">
        <v>104</v>
      </c>
      <c r="N53" s="69">
        <v>64</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1610</v>
      </c>
      <c r="J41" s="83">
        <v>1555</v>
      </c>
      <c r="K41" s="83">
        <v>1517</v>
      </c>
      <c r="L41" s="83">
        <v>1555</v>
      </c>
      <c r="M41" s="84">
        <v>1594</v>
      </c>
    </row>
    <row r="42" spans="2:13" ht="27.75" customHeight="1" x14ac:dyDescent="0.15">
      <c r="B42" s="1204"/>
      <c r="C42" s="1205"/>
      <c r="D42" s="85"/>
      <c r="E42" s="1208" t="s">
        <v>26</v>
      </c>
      <c r="F42" s="1208"/>
      <c r="G42" s="1208"/>
      <c r="H42" s="1209"/>
      <c r="I42" s="86" t="s">
        <v>476</v>
      </c>
      <c r="J42" s="87">
        <v>99</v>
      </c>
      <c r="K42" s="87">
        <v>159</v>
      </c>
      <c r="L42" s="87">
        <v>67</v>
      </c>
      <c r="M42" s="88" t="s">
        <v>476</v>
      </c>
    </row>
    <row r="43" spans="2:13" ht="27.75" customHeight="1" x14ac:dyDescent="0.15">
      <c r="B43" s="1204"/>
      <c r="C43" s="1205"/>
      <c r="D43" s="85"/>
      <c r="E43" s="1208" t="s">
        <v>27</v>
      </c>
      <c r="F43" s="1208"/>
      <c r="G43" s="1208"/>
      <c r="H43" s="1209"/>
      <c r="I43" s="86">
        <v>98</v>
      </c>
      <c r="J43" s="87">
        <v>76</v>
      </c>
      <c r="K43" s="87">
        <v>63</v>
      </c>
      <c r="L43" s="87">
        <v>66</v>
      </c>
      <c r="M43" s="88">
        <v>67</v>
      </c>
    </row>
    <row r="44" spans="2:13" ht="27.75" customHeight="1" x14ac:dyDescent="0.15">
      <c r="B44" s="1204"/>
      <c r="C44" s="1205"/>
      <c r="D44" s="85"/>
      <c r="E44" s="1208" t="s">
        <v>28</v>
      </c>
      <c r="F44" s="1208"/>
      <c r="G44" s="1208"/>
      <c r="H44" s="1209"/>
      <c r="I44" s="86">
        <v>97</v>
      </c>
      <c r="J44" s="87">
        <v>79</v>
      </c>
      <c r="K44" s="87">
        <v>89</v>
      </c>
      <c r="L44" s="87">
        <v>145</v>
      </c>
      <c r="M44" s="88">
        <v>195</v>
      </c>
    </row>
    <row r="45" spans="2:13" ht="27.75" customHeight="1" x14ac:dyDescent="0.15">
      <c r="B45" s="1204"/>
      <c r="C45" s="1205"/>
      <c r="D45" s="85"/>
      <c r="E45" s="1208" t="s">
        <v>29</v>
      </c>
      <c r="F45" s="1208"/>
      <c r="G45" s="1208"/>
      <c r="H45" s="1209"/>
      <c r="I45" s="86">
        <v>419</v>
      </c>
      <c r="J45" s="87">
        <v>367</v>
      </c>
      <c r="K45" s="87">
        <v>344</v>
      </c>
      <c r="L45" s="87">
        <v>335</v>
      </c>
      <c r="M45" s="88">
        <v>324</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1186</v>
      </c>
      <c r="J50" s="87">
        <v>1483</v>
      </c>
      <c r="K50" s="87">
        <v>1624</v>
      </c>
      <c r="L50" s="87">
        <v>1874</v>
      </c>
      <c r="M50" s="88">
        <v>2026</v>
      </c>
    </row>
    <row r="51" spans="2:13" ht="27.75" customHeight="1" x14ac:dyDescent="0.15">
      <c r="B51" s="1204"/>
      <c r="C51" s="1205"/>
      <c r="D51" s="85"/>
      <c r="E51" s="1208" t="s">
        <v>36</v>
      </c>
      <c r="F51" s="1208"/>
      <c r="G51" s="1208"/>
      <c r="H51" s="1209"/>
      <c r="I51" s="86">
        <v>28</v>
      </c>
      <c r="J51" s="87">
        <v>16</v>
      </c>
      <c r="K51" s="87">
        <v>4</v>
      </c>
      <c r="L51" s="87">
        <v>28</v>
      </c>
      <c r="M51" s="88">
        <v>47</v>
      </c>
    </row>
    <row r="52" spans="2:13" ht="27.75" customHeight="1" x14ac:dyDescent="0.15">
      <c r="B52" s="1206"/>
      <c r="C52" s="1207"/>
      <c r="D52" s="85"/>
      <c r="E52" s="1208" t="s">
        <v>37</v>
      </c>
      <c r="F52" s="1208"/>
      <c r="G52" s="1208"/>
      <c r="H52" s="1209"/>
      <c r="I52" s="86">
        <v>1366</v>
      </c>
      <c r="J52" s="87">
        <v>1345</v>
      </c>
      <c r="K52" s="87">
        <v>1360</v>
      </c>
      <c r="L52" s="87">
        <v>1395</v>
      </c>
      <c r="M52" s="88">
        <v>1484</v>
      </c>
    </row>
    <row r="53" spans="2:13" ht="27.75" customHeight="1" thickBot="1" x14ac:dyDescent="0.2">
      <c r="B53" s="1210" t="s">
        <v>21</v>
      </c>
      <c r="C53" s="1211"/>
      <c r="D53" s="92"/>
      <c r="E53" s="1212" t="s">
        <v>38</v>
      </c>
      <c r="F53" s="1212"/>
      <c r="G53" s="1212"/>
      <c r="H53" s="1213"/>
      <c r="I53" s="93">
        <v>-354</v>
      </c>
      <c r="J53" s="94">
        <v>-669</v>
      </c>
      <c r="K53" s="94">
        <v>-817</v>
      </c>
      <c r="L53" s="94">
        <v>-1128</v>
      </c>
      <c r="M53" s="95">
        <v>-1377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21" t="s">
        <v>547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540</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541</v>
      </c>
      <c r="H51" s="1234"/>
      <c r="I51" s="1239" t="s">
        <v>542</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2">
        <v>58.1</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543</v>
      </c>
      <c r="H55" s="1245"/>
      <c r="I55" s="1243" t="s">
        <v>542</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548</v>
      </c>
      <c r="J57" s="1253"/>
      <c r="K57" s="1250"/>
      <c r="L57" s="1250"/>
      <c r="M57" s="1250"/>
      <c r="N57" s="1252">
        <v>57.1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544</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21" t="s">
        <v>549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545</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541</v>
      </c>
      <c r="H73" s="1234"/>
      <c r="I73" s="1239" t="s">
        <v>542</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546</v>
      </c>
      <c r="J75" s="1243"/>
      <c r="K75" s="1252">
        <v>10.4</v>
      </c>
      <c r="L75" s="1252">
        <v>8.6</v>
      </c>
      <c r="M75" s="1252">
        <v>8.6</v>
      </c>
      <c r="N75" s="1252">
        <v>8.6</v>
      </c>
      <c r="O75" s="1252">
        <v>7.5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543</v>
      </c>
      <c r="H77" s="1245"/>
      <c r="I77" s="1243" t="s">
        <v>542</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546</v>
      </c>
      <c r="J79" s="1253"/>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421229</v>
      </c>
      <c r="E3" s="118"/>
      <c r="F3" s="119">
        <v>185018</v>
      </c>
      <c r="G3" s="120"/>
      <c r="H3" s="121"/>
    </row>
    <row r="4" spans="1:8" x14ac:dyDescent="0.15">
      <c r="A4" s="122"/>
      <c r="B4" s="123"/>
      <c r="C4" s="124"/>
      <c r="D4" s="125">
        <v>142385</v>
      </c>
      <c r="E4" s="126"/>
      <c r="F4" s="127">
        <v>95064</v>
      </c>
      <c r="G4" s="128"/>
      <c r="H4" s="129"/>
    </row>
    <row r="5" spans="1:8" x14ac:dyDescent="0.15">
      <c r="A5" s="110" t="s">
        <v>510</v>
      </c>
      <c r="B5" s="115"/>
      <c r="C5" s="116"/>
      <c r="D5" s="117">
        <v>498937</v>
      </c>
      <c r="E5" s="118"/>
      <c r="F5" s="119">
        <v>238802</v>
      </c>
      <c r="G5" s="120"/>
      <c r="H5" s="121"/>
    </row>
    <row r="6" spans="1:8" x14ac:dyDescent="0.15">
      <c r="A6" s="122"/>
      <c r="B6" s="123"/>
      <c r="C6" s="124"/>
      <c r="D6" s="125">
        <v>214369</v>
      </c>
      <c r="E6" s="126"/>
      <c r="F6" s="127">
        <v>128562</v>
      </c>
      <c r="G6" s="128"/>
      <c r="H6" s="129"/>
    </row>
    <row r="7" spans="1:8" x14ac:dyDescent="0.15">
      <c r="A7" s="110" t="s">
        <v>511</v>
      </c>
      <c r="B7" s="115"/>
      <c r="C7" s="116"/>
      <c r="D7" s="117">
        <v>535576</v>
      </c>
      <c r="E7" s="118"/>
      <c r="F7" s="119">
        <v>288550</v>
      </c>
      <c r="G7" s="120"/>
      <c r="H7" s="121"/>
    </row>
    <row r="8" spans="1:8" x14ac:dyDescent="0.15">
      <c r="A8" s="122"/>
      <c r="B8" s="123"/>
      <c r="C8" s="124"/>
      <c r="D8" s="125">
        <v>317087</v>
      </c>
      <c r="E8" s="126"/>
      <c r="F8" s="127">
        <v>141525</v>
      </c>
      <c r="G8" s="128"/>
      <c r="H8" s="129"/>
    </row>
    <row r="9" spans="1:8" x14ac:dyDescent="0.15">
      <c r="A9" s="110" t="s">
        <v>512</v>
      </c>
      <c r="B9" s="115"/>
      <c r="C9" s="116"/>
      <c r="D9" s="117">
        <v>389259</v>
      </c>
      <c r="E9" s="118"/>
      <c r="F9" s="119">
        <v>287914</v>
      </c>
      <c r="G9" s="120"/>
      <c r="H9" s="121"/>
    </row>
    <row r="10" spans="1:8" x14ac:dyDescent="0.15">
      <c r="A10" s="122"/>
      <c r="B10" s="123"/>
      <c r="C10" s="124"/>
      <c r="D10" s="125">
        <v>147162</v>
      </c>
      <c r="E10" s="126"/>
      <c r="F10" s="127">
        <v>146531</v>
      </c>
      <c r="G10" s="128"/>
      <c r="H10" s="129"/>
    </row>
    <row r="11" spans="1:8" x14ac:dyDescent="0.15">
      <c r="A11" s="110" t="s">
        <v>513</v>
      </c>
      <c r="B11" s="115"/>
      <c r="C11" s="116"/>
      <c r="D11" s="117">
        <v>522433</v>
      </c>
      <c r="E11" s="118"/>
      <c r="F11" s="119">
        <v>310300</v>
      </c>
      <c r="G11" s="120"/>
      <c r="H11" s="121"/>
    </row>
    <row r="12" spans="1:8" x14ac:dyDescent="0.15">
      <c r="A12" s="122"/>
      <c r="B12" s="123"/>
      <c r="C12" s="130"/>
      <c r="D12" s="125">
        <v>290840</v>
      </c>
      <c r="E12" s="126"/>
      <c r="F12" s="127">
        <v>157576</v>
      </c>
      <c r="G12" s="128"/>
      <c r="H12" s="129"/>
    </row>
    <row r="13" spans="1:8" x14ac:dyDescent="0.15">
      <c r="A13" s="110"/>
      <c r="B13" s="115"/>
      <c r="C13" s="131"/>
      <c r="D13" s="132">
        <v>473487</v>
      </c>
      <c r="E13" s="133"/>
      <c r="F13" s="134">
        <v>262117</v>
      </c>
      <c r="G13" s="135"/>
      <c r="H13" s="121"/>
    </row>
    <row r="14" spans="1:8" x14ac:dyDescent="0.15">
      <c r="A14" s="122"/>
      <c r="B14" s="123"/>
      <c r="C14" s="124"/>
      <c r="D14" s="125">
        <v>222369</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17.79</v>
      </c>
      <c r="C19" s="136">
        <f>ROUND(VALUE(SUBSTITUTE(実質収支比率等に係る経年分析!G$48,"▲","-")),2)</f>
        <v>18.329999999999998</v>
      </c>
      <c r="D19" s="136">
        <f>ROUND(VALUE(SUBSTITUTE(実質収支比率等に係る経年分析!H$48,"▲","-")),2)</f>
        <v>23.41</v>
      </c>
      <c r="E19" s="136">
        <f>ROUND(VALUE(SUBSTITUTE(実質収支比率等に係る経年分析!I$48,"▲","-")),2)</f>
        <v>18.7</v>
      </c>
      <c r="F19" s="136">
        <f>ROUND(VALUE(SUBSTITUTE(実質収支比率等に係る経年分析!J$48,"▲","-")),2)</f>
        <v>20.27</v>
      </c>
    </row>
    <row r="20" spans="1:11" x14ac:dyDescent="0.15">
      <c r="A20" s="136" t="s">
        <v>43</v>
      </c>
      <c r="B20" s="136">
        <f>ROUND(VALUE(SUBSTITUTE(実質収支比率等に係る経年分析!F$47,"▲","-")),2)</f>
        <v>64.13</v>
      </c>
      <c r="C20" s="136">
        <f>ROUND(VALUE(SUBSTITUTE(実質収支比率等に係る経年分析!G$47,"▲","-")),2)</f>
        <v>92.3</v>
      </c>
      <c r="D20" s="136">
        <f>ROUND(VALUE(SUBSTITUTE(実質収支比率等に係る経年分析!H$47,"▲","-")),2)</f>
        <v>124.98</v>
      </c>
      <c r="E20" s="136">
        <f>ROUND(VALUE(SUBSTITUTE(実質収支比率等に係る経年分析!I$47,"▲","-")),2)</f>
        <v>139.93</v>
      </c>
      <c r="F20" s="136">
        <f>ROUND(VALUE(SUBSTITUTE(実質収支比率等に係る経年分析!J$47,"▲","-")),2)</f>
        <v>169.82</v>
      </c>
    </row>
    <row r="21" spans="1:11" x14ac:dyDescent="0.15">
      <c r="A21" s="136" t="s">
        <v>44</v>
      </c>
      <c r="B21" s="136">
        <f>IF(ISNUMBER(VALUE(SUBSTITUTE(実質収支比率等に係る経年分析!F$49,"▲","-"))),ROUND(VALUE(SUBSTITUTE(実質収支比率等に係る経年分析!F$49,"▲","-")),2),NA())</f>
        <v>28.12</v>
      </c>
      <c r="C21" s="136">
        <f>IF(ISNUMBER(VALUE(SUBSTITUTE(実質収支比率等に係る経年分析!G$49,"▲","-"))),ROUND(VALUE(SUBSTITUTE(実質収支比率等に係る経年分析!G$49,"▲","-")),2),NA())</f>
        <v>24.06</v>
      </c>
      <c r="D21" s="136">
        <f>IF(ISNUMBER(VALUE(SUBSTITUTE(実質収支比率等に係る経年分析!H$49,"▲","-"))),ROUND(VALUE(SUBSTITUTE(実質収支比率等に係る経年分析!H$49,"▲","-")),2),NA())</f>
        <v>16.16</v>
      </c>
      <c r="E21" s="136">
        <f>IF(ISNUMBER(VALUE(SUBSTITUTE(実質収支比率等に係る経年分析!I$49,"▲","-"))),ROUND(VALUE(SUBSTITUTE(実質収支比率等に係る経年分析!I$49,"▲","-")),2),NA())</f>
        <v>19.649999999999999</v>
      </c>
      <c r="F21" s="136">
        <f>IF(ISNUMBER(VALUE(SUBSTITUTE(実質収支比率等に係る経年分析!J$49,"▲","-"))),ROUND(VALUE(SUBSTITUTE(実質収支比率等に係る経年分析!J$49,"▲","-")),2),NA())</f>
        <v>14.77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簡易水道事業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0.48</v>
      </c>
    </row>
    <row r="34" spans="1:16" x14ac:dyDescent="0.15">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2.5299999999999998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1.1100000000000001</v>
      </c>
    </row>
    <row r="35" spans="1:16" x14ac:dyDescent="0.15">
      <c r="A35" s="137" t="str">
        <f>IF(連結実質赤字比率に係る赤字・黒字の構成分析!C$35="",NA(),連結実質赤字比率に係る赤字・黒字の構成分析!C$35)</f>
        <v>国民健康保険事業（直営診療所）</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18.329999999999998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20.260000000000002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186</v>
      </c>
      <c r="E42" s="138"/>
      <c r="F42" s="138"/>
      <c r="G42" s="138">
        <f>'実質公債費比率（分子）の構造'!L$52</f>
        <v>162</v>
      </c>
      <c r="H42" s="138"/>
      <c r="I42" s="138"/>
      <c r="J42" s="138">
        <f>'実質公債費比率（分子）の構造'!M$52</f>
        <v>152</v>
      </c>
      <c r="K42" s="138"/>
      <c r="L42" s="138"/>
      <c r="M42" s="138">
        <f>'実質公債費比率（分子）の構造'!N$52</f>
        <v>146</v>
      </c>
      <c r="N42" s="138"/>
      <c r="O42" s="138"/>
      <c r="P42" s="138">
        <f>'実質公債費比率（分子）の構造'!O$52</f>
        <v>138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f>'実質公債費比率（分子）の構造'!L$50</f>
        <v>3</v>
      </c>
      <c r="F44" s="138"/>
      <c r="G44" s="138"/>
      <c r="H44" s="138">
        <f>'実質公債費比率（分子）の構造'!M$50</f>
        <v>30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11</v>
      </c>
      <c r="F45" s="138"/>
      <c r="G45" s="138"/>
      <c r="H45" s="138">
        <f>'実質公債費比率（分子）の構造'!M$49</f>
        <v>11</v>
      </c>
      <c r="I45" s="138"/>
      <c r="J45" s="138"/>
      <c r="K45" s="138">
        <f>'実質公債費比率（分子）の構造'!N$49</f>
        <v>11</v>
      </c>
      <c r="L45" s="138"/>
      <c r="M45" s="138"/>
      <c r="N45" s="138">
        <f>'実質公債費比率（分子）の構造'!O$49</f>
        <v>13</v>
      </c>
      <c r="O45" s="138"/>
      <c r="P45" s="138"/>
    </row>
    <row r="46" spans="1:16" x14ac:dyDescent="0.15">
      <c r="A46" s="138" t="s">
        <v>55</v>
      </c>
      <c r="B46" s="138">
        <f>'実質公債費比率（分子）の構造'!K$48</f>
        <v>14</v>
      </c>
      <c r="C46" s="138"/>
      <c r="D46" s="138"/>
      <c r="E46" s="138">
        <f>'実質公債費比率（分子）の構造'!L$48</f>
        <v>13</v>
      </c>
      <c r="F46" s="138"/>
      <c r="G46" s="138"/>
      <c r="H46" s="138">
        <f>'実質公債費比率（分子）の構造'!M$48</f>
        <v>8</v>
      </c>
      <c r="I46" s="138"/>
      <c r="J46" s="138"/>
      <c r="K46" s="138">
        <f>'実質公債費比率（分子）の構造'!N$48</f>
        <v>7</v>
      </c>
      <c r="L46" s="138"/>
      <c r="M46" s="138"/>
      <c r="N46" s="138">
        <f>'実質公債費比率（分子）の構造'!O$48</f>
        <v>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235</v>
      </c>
      <c r="C49" s="138"/>
      <c r="D49" s="138"/>
      <c r="E49" s="138">
        <f>'実質公債費比率（分子）の構造'!L$45</f>
        <v>216</v>
      </c>
      <c r="F49" s="138"/>
      <c r="G49" s="138"/>
      <c r="H49" s="138">
        <f>'実質公債費比率（分子）の構造'!M$45</f>
        <v>207</v>
      </c>
      <c r="I49" s="138"/>
      <c r="J49" s="138"/>
      <c r="K49" s="138">
        <f>'実質公債費比率（分子）の構造'!N$45</f>
        <v>192</v>
      </c>
      <c r="L49" s="138"/>
      <c r="M49" s="138"/>
      <c r="N49" s="138">
        <f>'実質公債費比率（分子）の構造'!O$45</f>
        <v>157</v>
      </c>
      <c r="O49" s="138"/>
      <c r="P49" s="138"/>
    </row>
    <row r="50" spans="1:16" x14ac:dyDescent="0.15">
      <c r="A50" s="138" t="s">
        <v>59</v>
      </c>
      <c r="B50" s="138" t="e">
        <f>NA()</f>
        <v>#N/A</v>
      </c>
      <c r="C50" s="138">
        <f>IF(ISNUMBER('実質公債費比率（分子）の構造'!K$53),'実質公債費比率（分子）の構造'!K$53,NA())</f>
        <v>74</v>
      </c>
      <c r="D50" s="138" t="e">
        <f>NA()</f>
        <v>#N/A</v>
      </c>
      <c r="E50" s="138" t="e">
        <f>NA()</f>
        <v>#N/A</v>
      </c>
      <c r="F50" s="138">
        <f>IF(ISNUMBER('実質公債費比率（分子）の構造'!L$53),'実質公債費比率（分子）の構造'!L$53,NA())</f>
        <v>81</v>
      </c>
      <c r="G50" s="138" t="e">
        <f>NA()</f>
        <v>#N/A</v>
      </c>
      <c r="H50" s="138" t="e">
        <f>NA()</f>
        <v>#N/A</v>
      </c>
      <c r="I50" s="138">
        <f>IF(ISNUMBER('実質公債費比率（分子）の構造'!M$53),'実質公債費比率（分子）の構造'!M$53,NA())</f>
        <v>104</v>
      </c>
      <c r="J50" s="138" t="e">
        <f>NA()</f>
        <v>#N/A</v>
      </c>
      <c r="K50" s="138" t="e">
        <f>NA()</f>
        <v>#N/A</v>
      </c>
      <c r="L50" s="138">
        <f>IF(ISNUMBER('実質公債費比率（分子）の構造'!N$53),'実質公債費比率（分子）の構造'!N$53,NA())</f>
        <v>64</v>
      </c>
      <c r="M50" s="138" t="e">
        <f>NA()</f>
        <v>#N/A</v>
      </c>
      <c r="N50" s="138" t="e">
        <f>NA()</f>
        <v>#N/A</v>
      </c>
      <c r="O50" s="138">
        <f>IF(ISNUMBER('実質公債費比率（分子）の構造'!O$53),'実質公債費比率（分子）の構造'!O$53,NA())</f>
        <v>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1366</v>
      </c>
      <c r="E56" s="137"/>
      <c r="F56" s="137"/>
      <c r="G56" s="137">
        <f>'将来負担比率（分子）の構造'!J$52</f>
        <v>1345</v>
      </c>
      <c r="H56" s="137"/>
      <c r="I56" s="137"/>
      <c r="J56" s="137">
        <f>'将来負担比率（分子）の構造'!K$52</f>
        <v>1360</v>
      </c>
      <c r="K56" s="137"/>
      <c r="L56" s="137"/>
      <c r="M56" s="137">
        <f>'将来負担比率（分子）の構造'!L$52</f>
        <v>1395</v>
      </c>
      <c r="N56" s="137"/>
      <c r="O56" s="137"/>
      <c r="P56" s="137">
        <f>'将来負担比率（分子）の構造'!M$52</f>
        <v>1484</v>
      </c>
    </row>
    <row r="57" spans="1:16" x14ac:dyDescent="0.15">
      <c r="A57" s="137" t="s">
        <v>36</v>
      </c>
      <c r="B57" s="137"/>
      <c r="C57" s="137"/>
      <c r="D57" s="137">
        <f>'将来負担比率（分子）の構造'!I$51</f>
        <v>28</v>
      </c>
      <c r="E57" s="137"/>
      <c r="F57" s="137"/>
      <c r="G57" s="137">
        <f>'将来負担比率（分子）の構造'!J$51</f>
        <v>16</v>
      </c>
      <c r="H57" s="137"/>
      <c r="I57" s="137"/>
      <c r="J57" s="137">
        <f>'将来負担比率（分子）の構造'!K$51</f>
        <v>4</v>
      </c>
      <c r="K57" s="137"/>
      <c r="L57" s="137"/>
      <c r="M57" s="137">
        <f>'将来負担比率（分子）の構造'!L$51</f>
        <v>28</v>
      </c>
      <c r="N57" s="137"/>
      <c r="O57" s="137"/>
      <c r="P57" s="137">
        <f>'将来負担比率（分子）の構造'!M$51</f>
        <v>47</v>
      </c>
    </row>
    <row r="58" spans="1:16" x14ac:dyDescent="0.15">
      <c r="A58" s="137" t="s">
        <v>35</v>
      </c>
      <c r="B58" s="137"/>
      <c r="C58" s="137"/>
      <c r="D58" s="137">
        <f>'将来負担比率（分子）の構造'!I$50</f>
        <v>1186</v>
      </c>
      <c r="E58" s="137"/>
      <c r="F58" s="137"/>
      <c r="G58" s="137">
        <f>'将来負担比率（分子）の構造'!J$50</f>
        <v>1483</v>
      </c>
      <c r="H58" s="137"/>
      <c r="I58" s="137"/>
      <c r="J58" s="137">
        <f>'将来負担比率（分子）の構造'!K$50</f>
        <v>1624</v>
      </c>
      <c r="K58" s="137"/>
      <c r="L58" s="137"/>
      <c r="M58" s="137">
        <f>'将来負担比率（分子）の構造'!L$50</f>
        <v>1874</v>
      </c>
      <c r="N58" s="137"/>
      <c r="O58" s="137"/>
      <c r="P58" s="137">
        <f>'将来負担比率（分子）の構造'!M$50</f>
        <v>2026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419</v>
      </c>
      <c r="C62" s="137"/>
      <c r="D62" s="137"/>
      <c r="E62" s="137">
        <f>'将来負担比率（分子）の構造'!J$45</f>
        <v>367</v>
      </c>
      <c r="F62" s="137"/>
      <c r="G62" s="137"/>
      <c r="H62" s="137">
        <f>'将来負担比率（分子）の構造'!K$45</f>
        <v>344</v>
      </c>
      <c r="I62" s="137"/>
      <c r="J62" s="137"/>
      <c r="K62" s="137">
        <f>'将来負担比率（分子）の構造'!L$45</f>
        <v>335</v>
      </c>
      <c r="L62" s="137"/>
      <c r="M62" s="137"/>
      <c r="N62" s="137">
        <f>'将来負担比率（分子）の構造'!M$45</f>
        <v>324</v>
      </c>
      <c r="O62" s="137"/>
      <c r="P62" s="137"/>
    </row>
    <row r="63" spans="1:16" x14ac:dyDescent="0.15">
      <c r="A63" s="137" t="s">
        <v>28</v>
      </c>
      <c r="B63" s="137">
        <f>'将来負担比率（分子）の構造'!I$44</f>
        <v>97</v>
      </c>
      <c r="C63" s="137"/>
      <c r="D63" s="137"/>
      <c r="E63" s="137">
        <f>'将来負担比率（分子）の構造'!J$44</f>
        <v>79</v>
      </c>
      <c r="F63" s="137"/>
      <c r="G63" s="137"/>
      <c r="H63" s="137">
        <f>'将来負担比率（分子）の構造'!K$44</f>
        <v>89</v>
      </c>
      <c r="I63" s="137"/>
      <c r="J63" s="137"/>
      <c r="K63" s="137">
        <f>'将来負担比率（分子）の構造'!L$44</f>
        <v>145</v>
      </c>
      <c r="L63" s="137"/>
      <c r="M63" s="137"/>
      <c r="N63" s="137">
        <f>'将来負担比率（分子）の構造'!M$44</f>
        <v>195</v>
      </c>
      <c r="O63" s="137"/>
      <c r="P63" s="137"/>
    </row>
    <row r="64" spans="1:16" x14ac:dyDescent="0.15">
      <c r="A64" s="137" t="s">
        <v>27</v>
      </c>
      <c r="B64" s="137">
        <f>'将来負担比率（分子）の構造'!I$43</f>
        <v>98</v>
      </c>
      <c r="C64" s="137"/>
      <c r="D64" s="137"/>
      <c r="E64" s="137">
        <f>'将来負担比率（分子）の構造'!J$43</f>
        <v>76</v>
      </c>
      <c r="F64" s="137"/>
      <c r="G64" s="137"/>
      <c r="H64" s="137">
        <f>'将来負担比率（分子）の構造'!K$43</f>
        <v>63</v>
      </c>
      <c r="I64" s="137"/>
      <c r="J64" s="137"/>
      <c r="K64" s="137">
        <f>'将来負担比率（分子）の構造'!L$43</f>
        <v>66</v>
      </c>
      <c r="L64" s="137"/>
      <c r="M64" s="137"/>
      <c r="N64" s="137">
        <f>'将来負担比率（分子）の構造'!M$43</f>
        <v>67</v>
      </c>
      <c r="O64" s="137"/>
      <c r="P64" s="137"/>
    </row>
    <row r="65" spans="1:16" x14ac:dyDescent="0.15">
      <c r="A65" s="137" t="s">
        <v>26</v>
      </c>
      <c r="B65" s="137" t="str">
        <f>'将来負担比率（分子）の構造'!I$42</f>
        <v>-</v>
      </c>
      <c r="C65" s="137"/>
      <c r="D65" s="137"/>
      <c r="E65" s="137">
        <f>'将来負担比率（分子）の構造'!J$42</f>
        <v>99</v>
      </c>
      <c r="F65" s="137"/>
      <c r="G65" s="137"/>
      <c r="H65" s="137">
        <f>'将来負担比率（分子）の構造'!K$42</f>
        <v>159</v>
      </c>
      <c r="I65" s="137"/>
      <c r="J65" s="137"/>
      <c r="K65" s="137">
        <f>'将来負担比率（分子）の構造'!L$42</f>
        <v>67</v>
      </c>
      <c r="L65" s="137"/>
      <c r="M65" s="137"/>
      <c r="N65" s="137" t="str">
        <f>'将来負担比率（分子）の構造'!M$42</f>
        <v>-</v>
      </c>
      <c r="O65" s="137"/>
      <c r="P65" s="137"/>
    </row>
    <row r="66" spans="1:16" x14ac:dyDescent="0.15">
      <c r="A66" s="137" t="s">
        <v>25</v>
      </c>
      <c r="B66" s="137">
        <f>'将来負担比率（分子）の構造'!I$41</f>
        <v>1610</v>
      </c>
      <c r="C66" s="137"/>
      <c r="D66" s="137"/>
      <c r="E66" s="137">
        <f>'将来負担比率（分子）の構造'!J$41</f>
        <v>1555</v>
      </c>
      <c r="F66" s="137"/>
      <c r="G66" s="137"/>
      <c r="H66" s="137">
        <f>'将来負担比率（分子）の構造'!K$41</f>
        <v>1517</v>
      </c>
      <c r="I66" s="137"/>
      <c r="J66" s="137"/>
      <c r="K66" s="137">
        <f>'将来負担比率（分子）の構造'!L$41</f>
        <v>1555</v>
      </c>
      <c r="L66" s="137"/>
      <c r="M66" s="137"/>
      <c r="N66" s="137">
        <f>'将来負担比率（分子）の構造'!M$41</f>
        <v>1594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98791</v>
      </c>
      <c r="S5" s="671"/>
      <c r="T5" s="671"/>
      <c r="U5" s="671"/>
      <c r="V5" s="671"/>
      <c r="W5" s="671"/>
      <c r="X5" s="671"/>
      <c r="Y5" s="718"/>
      <c r="Z5" s="731">
        <v>5.7</v>
      </c>
      <c r="AA5" s="731"/>
      <c r="AB5" s="731"/>
      <c r="AC5" s="731"/>
      <c r="AD5" s="732">
        <v>98791</v>
      </c>
      <c r="AE5" s="732"/>
      <c r="AF5" s="732"/>
      <c r="AG5" s="732"/>
      <c r="AH5" s="732"/>
      <c r="AI5" s="732"/>
      <c r="AJ5" s="732"/>
      <c r="AK5" s="732"/>
      <c r="AL5" s="719">
        <v>10.3</v>
      </c>
      <c r="AM5" s="688"/>
      <c r="AN5" s="688"/>
      <c r="AO5" s="720"/>
      <c r="AP5" s="707" t="s">
        <v>209</v>
      </c>
      <c r="AQ5" s="708"/>
      <c r="AR5" s="708"/>
      <c r="AS5" s="708"/>
      <c r="AT5" s="708"/>
      <c r="AU5" s="708"/>
      <c r="AV5" s="708"/>
      <c r="AW5" s="708"/>
      <c r="AX5" s="708"/>
      <c r="AY5" s="708"/>
      <c r="AZ5" s="708"/>
      <c r="BA5" s="708"/>
      <c r="BB5" s="708"/>
      <c r="BC5" s="708"/>
      <c r="BD5" s="708"/>
      <c r="BE5" s="708"/>
      <c r="BF5" s="709"/>
      <c r="BG5" s="620">
        <v>98791</v>
      </c>
      <c r="BH5" s="621"/>
      <c r="BI5" s="621"/>
      <c r="BJ5" s="621"/>
      <c r="BK5" s="621"/>
      <c r="BL5" s="621"/>
      <c r="BM5" s="621"/>
      <c r="BN5" s="622"/>
      <c r="BO5" s="673">
        <v>100</v>
      </c>
      <c r="BP5" s="673"/>
      <c r="BQ5" s="673"/>
      <c r="BR5" s="673"/>
      <c r="BS5" s="674">
        <v>10030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11848</v>
      </c>
      <c r="S6" s="621"/>
      <c r="T6" s="621"/>
      <c r="U6" s="621"/>
      <c r="V6" s="621"/>
      <c r="W6" s="621"/>
      <c r="X6" s="621"/>
      <c r="Y6" s="622"/>
      <c r="Z6" s="673">
        <v>0.7</v>
      </c>
      <c r="AA6" s="673"/>
      <c r="AB6" s="673"/>
      <c r="AC6" s="673"/>
      <c r="AD6" s="674">
        <v>11848</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98791</v>
      </c>
      <c r="BH6" s="621"/>
      <c r="BI6" s="621"/>
      <c r="BJ6" s="621"/>
      <c r="BK6" s="621"/>
      <c r="BL6" s="621"/>
      <c r="BM6" s="621"/>
      <c r="BN6" s="622"/>
      <c r="BO6" s="673">
        <v>100</v>
      </c>
      <c r="BP6" s="673"/>
      <c r="BQ6" s="673"/>
      <c r="BR6" s="673"/>
      <c r="BS6" s="674">
        <v>10030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30018</v>
      </c>
      <c r="CS6" s="621"/>
      <c r="CT6" s="621"/>
      <c r="CU6" s="621"/>
      <c r="CV6" s="621"/>
      <c r="CW6" s="621"/>
      <c r="CX6" s="621"/>
      <c r="CY6" s="622"/>
      <c r="CZ6" s="673">
        <v>2</v>
      </c>
      <c r="DA6" s="673"/>
      <c r="DB6" s="673"/>
      <c r="DC6" s="673"/>
      <c r="DD6" s="626" t="s">
        <v>216</v>
      </c>
      <c r="DE6" s="621"/>
      <c r="DF6" s="621"/>
      <c r="DG6" s="621"/>
      <c r="DH6" s="621"/>
      <c r="DI6" s="621"/>
      <c r="DJ6" s="621"/>
      <c r="DK6" s="621"/>
      <c r="DL6" s="621"/>
      <c r="DM6" s="621"/>
      <c r="DN6" s="621"/>
      <c r="DO6" s="621"/>
      <c r="DP6" s="622"/>
      <c r="DQ6" s="626">
        <v>30018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138</v>
      </c>
      <c r="S7" s="621"/>
      <c r="T7" s="621"/>
      <c r="U7" s="621"/>
      <c r="V7" s="621"/>
      <c r="W7" s="621"/>
      <c r="X7" s="621"/>
      <c r="Y7" s="622"/>
      <c r="Z7" s="673">
        <v>0</v>
      </c>
      <c r="AA7" s="673"/>
      <c r="AB7" s="673"/>
      <c r="AC7" s="673"/>
      <c r="AD7" s="674">
        <v>138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29072</v>
      </c>
      <c r="BH7" s="621"/>
      <c r="BI7" s="621"/>
      <c r="BJ7" s="621"/>
      <c r="BK7" s="621"/>
      <c r="BL7" s="621"/>
      <c r="BM7" s="621"/>
      <c r="BN7" s="622"/>
      <c r="BO7" s="673">
        <v>29.4</v>
      </c>
      <c r="BP7" s="673"/>
      <c r="BQ7" s="673"/>
      <c r="BR7" s="673"/>
      <c r="BS7" s="674" t="s">
        <v>216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464864</v>
      </c>
      <c r="CS7" s="621"/>
      <c r="CT7" s="621"/>
      <c r="CU7" s="621"/>
      <c r="CV7" s="621"/>
      <c r="CW7" s="621"/>
      <c r="CX7" s="621"/>
      <c r="CY7" s="622"/>
      <c r="CZ7" s="673">
        <v>30.3</v>
      </c>
      <c r="DA7" s="673"/>
      <c r="DB7" s="673"/>
      <c r="DC7" s="673"/>
      <c r="DD7" s="626">
        <v>4067</v>
      </c>
      <c r="DE7" s="621"/>
      <c r="DF7" s="621"/>
      <c r="DG7" s="621"/>
      <c r="DH7" s="621"/>
      <c r="DI7" s="621"/>
      <c r="DJ7" s="621"/>
      <c r="DK7" s="621"/>
      <c r="DL7" s="621"/>
      <c r="DM7" s="621"/>
      <c r="DN7" s="621"/>
      <c r="DO7" s="621"/>
      <c r="DP7" s="622"/>
      <c r="DQ7" s="626">
        <v>416960</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534</v>
      </c>
      <c r="S8" s="621"/>
      <c r="T8" s="621"/>
      <c r="U8" s="621"/>
      <c r="V8" s="621"/>
      <c r="W8" s="621"/>
      <c r="X8" s="621"/>
      <c r="Y8" s="622"/>
      <c r="Z8" s="673">
        <v>0</v>
      </c>
      <c r="AA8" s="673"/>
      <c r="AB8" s="673"/>
      <c r="AC8" s="673"/>
      <c r="AD8" s="674">
        <v>534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899</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143275</v>
      </c>
      <c r="CS8" s="621"/>
      <c r="CT8" s="621"/>
      <c r="CU8" s="621"/>
      <c r="CV8" s="621"/>
      <c r="CW8" s="621"/>
      <c r="CX8" s="621"/>
      <c r="CY8" s="622"/>
      <c r="CZ8" s="673">
        <v>9.4</v>
      </c>
      <c r="DA8" s="673"/>
      <c r="DB8" s="673"/>
      <c r="DC8" s="673"/>
      <c r="DD8" s="626" t="s">
        <v>216</v>
      </c>
      <c r="DE8" s="621"/>
      <c r="DF8" s="621"/>
      <c r="DG8" s="621"/>
      <c r="DH8" s="621"/>
      <c r="DI8" s="621"/>
      <c r="DJ8" s="621"/>
      <c r="DK8" s="621"/>
      <c r="DL8" s="621"/>
      <c r="DM8" s="621"/>
      <c r="DN8" s="621"/>
      <c r="DO8" s="621"/>
      <c r="DP8" s="622"/>
      <c r="DQ8" s="626">
        <v>108072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276</v>
      </c>
      <c r="S9" s="621"/>
      <c r="T9" s="621"/>
      <c r="U9" s="621"/>
      <c r="V9" s="621"/>
      <c r="W9" s="621"/>
      <c r="X9" s="621"/>
      <c r="Y9" s="622"/>
      <c r="Z9" s="673">
        <v>0</v>
      </c>
      <c r="AA9" s="673"/>
      <c r="AB9" s="673"/>
      <c r="AC9" s="673"/>
      <c r="AD9" s="674">
        <v>276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24220</v>
      </c>
      <c r="BH9" s="621"/>
      <c r="BI9" s="621"/>
      <c r="BJ9" s="621"/>
      <c r="BK9" s="621"/>
      <c r="BL9" s="621"/>
      <c r="BM9" s="621"/>
      <c r="BN9" s="622"/>
      <c r="BO9" s="673">
        <v>24.5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137542</v>
      </c>
      <c r="CS9" s="621"/>
      <c r="CT9" s="621"/>
      <c r="CU9" s="621"/>
      <c r="CV9" s="621"/>
      <c r="CW9" s="621"/>
      <c r="CX9" s="621"/>
      <c r="CY9" s="622"/>
      <c r="CZ9" s="673">
        <v>9</v>
      </c>
      <c r="DA9" s="673"/>
      <c r="DB9" s="673"/>
      <c r="DC9" s="673"/>
      <c r="DD9" s="626" t="s">
        <v>112</v>
      </c>
      <c r="DE9" s="621"/>
      <c r="DF9" s="621"/>
      <c r="DG9" s="621"/>
      <c r="DH9" s="621"/>
      <c r="DI9" s="621"/>
      <c r="DJ9" s="621"/>
      <c r="DK9" s="621"/>
      <c r="DL9" s="621"/>
      <c r="DM9" s="621"/>
      <c r="DN9" s="621"/>
      <c r="DO9" s="621"/>
      <c r="DP9" s="622"/>
      <c r="DQ9" s="626">
        <v>83252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10883</v>
      </c>
      <c r="S10" s="621"/>
      <c r="T10" s="621"/>
      <c r="U10" s="621"/>
      <c r="V10" s="621"/>
      <c r="W10" s="621"/>
      <c r="X10" s="621"/>
      <c r="Y10" s="622"/>
      <c r="Z10" s="673">
        <v>0.6</v>
      </c>
      <c r="AA10" s="673"/>
      <c r="AB10" s="673"/>
      <c r="AC10" s="673"/>
      <c r="AD10" s="674">
        <v>10883</v>
      </c>
      <c r="AE10" s="674"/>
      <c r="AF10" s="674"/>
      <c r="AG10" s="674"/>
      <c r="AH10" s="674"/>
      <c r="AI10" s="674"/>
      <c r="AJ10" s="674"/>
      <c r="AK10" s="674"/>
      <c r="AL10" s="643">
        <v>1.1000000000000001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3384</v>
      </c>
      <c r="BH10" s="621"/>
      <c r="BI10" s="621"/>
      <c r="BJ10" s="621"/>
      <c r="BK10" s="621"/>
      <c r="BL10" s="621"/>
      <c r="BM10" s="621"/>
      <c r="BN10" s="622"/>
      <c r="BO10" s="673">
        <v>3.4</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569</v>
      </c>
      <c r="BH11" s="621"/>
      <c r="BI11" s="621"/>
      <c r="BJ11" s="621"/>
      <c r="BK11" s="621"/>
      <c r="BL11" s="621"/>
      <c r="BM11" s="621"/>
      <c r="BN11" s="622"/>
      <c r="BO11" s="673">
        <v>0.6</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120414</v>
      </c>
      <c r="CS11" s="621"/>
      <c r="CT11" s="621"/>
      <c r="CU11" s="621"/>
      <c r="CV11" s="621"/>
      <c r="CW11" s="621"/>
      <c r="CX11" s="621"/>
      <c r="CY11" s="622"/>
      <c r="CZ11" s="673">
        <v>7.9</v>
      </c>
      <c r="DA11" s="673"/>
      <c r="DB11" s="673"/>
      <c r="DC11" s="673"/>
      <c r="DD11" s="626">
        <v>93976</v>
      </c>
      <c r="DE11" s="621"/>
      <c r="DF11" s="621"/>
      <c r="DG11" s="621"/>
      <c r="DH11" s="621"/>
      <c r="DI11" s="621"/>
      <c r="DJ11" s="621"/>
      <c r="DK11" s="621"/>
      <c r="DL11" s="621"/>
      <c r="DM11" s="621"/>
      <c r="DN11" s="621"/>
      <c r="DO11" s="621"/>
      <c r="DP11" s="622"/>
      <c r="DQ11" s="626">
        <v>55333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66435</v>
      </c>
      <c r="BH12" s="621"/>
      <c r="BI12" s="621"/>
      <c r="BJ12" s="621"/>
      <c r="BK12" s="621"/>
      <c r="BL12" s="621"/>
      <c r="BM12" s="621"/>
      <c r="BN12" s="622"/>
      <c r="BO12" s="673">
        <v>67.2</v>
      </c>
      <c r="BP12" s="673"/>
      <c r="BQ12" s="673"/>
      <c r="BR12" s="673"/>
      <c r="BS12" s="626">
        <v>10030</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81978</v>
      </c>
      <c r="CS12" s="621"/>
      <c r="CT12" s="621"/>
      <c r="CU12" s="621"/>
      <c r="CV12" s="621"/>
      <c r="CW12" s="621"/>
      <c r="CX12" s="621"/>
      <c r="CY12" s="622"/>
      <c r="CZ12" s="673">
        <v>5.4</v>
      </c>
      <c r="DA12" s="673"/>
      <c r="DB12" s="673"/>
      <c r="DC12" s="673"/>
      <c r="DD12" s="626">
        <v>4637</v>
      </c>
      <c r="DE12" s="621"/>
      <c r="DF12" s="621"/>
      <c r="DG12" s="621"/>
      <c r="DH12" s="621"/>
      <c r="DI12" s="621"/>
      <c r="DJ12" s="621"/>
      <c r="DK12" s="621"/>
      <c r="DL12" s="621"/>
      <c r="DM12" s="621"/>
      <c r="DN12" s="621"/>
      <c r="DO12" s="621"/>
      <c r="DP12" s="622"/>
      <c r="DQ12" s="626">
        <v>70317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2893</v>
      </c>
      <c r="S13" s="621"/>
      <c r="T13" s="621"/>
      <c r="U13" s="621"/>
      <c r="V13" s="621"/>
      <c r="W13" s="621"/>
      <c r="X13" s="621"/>
      <c r="Y13" s="622"/>
      <c r="Z13" s="673">
        <v>0.2</v>
      </c>
      <c r="AA13" s="673"/>
      <c r="AB13" s="673"/>
      <c r="AC13" s="673"/>
      <c r="AD13" s="674">
        <v>2893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65019</v>
      </c>
      <c r="BH13" s="621"/>
      <c r="BI13" s="621"/>
      <c r="BJ13" s="621"/>
      <c r="BK13" s="621"/>
      <c r="BL13" s="621"/>
      <c r="BM13" s="621"/>
      <c r="BN13" s="622"/>
      <c r="BO13" s="673">
        <v>65.8</v>
      </c>
      <c r="BP13" s="673"/>
      <c r="BQ13" s="673"/>
      <c r="BR13" s="673"/>
      <c r="BS13" s="626">
        <v>10030</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127787</v>
      </c>
      <c r="CS13" s="621"/>
      <c r="CT13" s="621"/>
      <c r="CU13" s="621"/>
      <c r="CV13" s="621"/>
      <c r="CW13" s="621"/>
      <c r="CX13" s="621"/>
      <c r="CY13" s="622"/>
      <c r="CZ13" s="673">
        <v>8.3000000000000007</v>
      </c>
      <c r="DA13" s="673"/>
      <c r="DB13" s="673"/>
      <c r="DC13" s="673"/>
      <c r="DD13" s="626">
        <v>107812</v>
      </c>
      <c r="DE13" s="621"/>
      <c r="DF13" s="621"/>
      <c r="DG13" s="621"/>
      <c r="DH13" s="621"/>
      <c r="DI13" s="621"/>
      <c r="DJ13" s="621"/>
      <c r="DK13" s="621"/>
      <c r="DL13" s="621"/>
      <c r="DM13" s="621"/>
      <c r="DN13" s="621"/>
      <c r="DO13" s="621"/>
      <c r="DP13" s="622"/>
      <c r="DQ13" s="626">
        <v>41603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1894</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137112</v>
      </c>
      <c r="CS14" s="621"/>
      <c r="CT14" s="621"/>
      <c r="CU14" s="621"/>
      <c r="CV14" s="621"/>
      <c r="CW14" s="621"/>
      <c r="CX14" s="621"/>
      <c r="CY14" s="622"/>
      <c r="CZ14" s="673">
        <v>8.9</v>
      </c>
      <c r="DA14" s="673"/>
      <c r="DB14" s="673"/>
      <c r="DC14" s="673"/>
      <c r="DD14" s="626">
        <v>39817</v>
      </c>
      <c r="DE14" s="621"/>
      <c r="DF14" s="621"/>
      <c r="DG14" s="621"/>
      <c r="DH14" s="621"/>
      <c r="DI14" s="621"/>
      <c r="DJ14" s="621"/>
      <c r="DK14" s="621"/>
      <c r="DL14" s="621"/>
      <c r="DM14" s="621"/>
      <c r="DN14" s="621"/>
      <c r="DO14" s="621"/>
      <c r="DP14" s="622"/>
      <c r="DQ14" s="626">
        <v>87791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1390</v>
      </c>
      <c r="BH15" s="621"/>
      <c r="BI15" s="621"/>
      <c r="BJ15" s="621"/>
      <c r="BK15" s="621"/>
      <c r="BL15" s="621"/>
      <c r="BM15" s="621"/>
      <c r="BN15" s="622"/>
      <c r="BO15" s="673">
        <v>1.4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132512</v>
      </c>
      <c r="CS15" s="621"/>
      <c r="CT15" s="621"/>
      <c r="CU15" s="621"/>
      <c r="CV15" s="621"/>
      <c r="CW15" s="621"/>
      <c r="CX15" s="621"/>
      <c r="CY15" s="622"/>
      <c r="CZ15" s="673">
        <v>8.6</v>
      </c>
      <c r="DA15" s="673"/>
      <c r="DB15" s="673"/>
      <c r="DC15" s="673"/>
      <c r="DD15" s="626">
        <v>34417</v>
      </c>
      <c r="DE15" s="621"/>
      <c r="DF15" s="621"/>
      <c r="DG15" s="621"/>
      <c r="DH15" s="621"/>
      <c r="DI15" s="621"/>
      <c r="DJ15" s="621"/>
      <c r="DK15" s="621"/>
      <c r="DL15" s="621"/>
      <c r="DM15" s="621"/>
      <c r="DN15" s="621"/>
      <c r="DO15" s="621"/>
      <c r="DP15" s="622"/>
      <c r="DQ15" s="626">
        <v>120937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950020</v>
      </c>
      <c r="S16" s="621"/>
      <c r="T16" s="621"/>
      <c r="U16" s="621"/>
      <c r="V16" s="621"/>
      <c r="W16" s="621"/>
      <c r="X16" s="621"/>
      <c r="Y16" s="622"/>
      <c r="Z16" s="673">
        <v>54.8</v>
      </c>
      <c r="AA16" s="673"/>
      <c r="AB16" s="673"/>
      <c r="AC16" s="673"/>
      <c r="AD16" s="674">
        <v>836909</v>
      </c>
      <c r="AE16" s="674"/>
      <c r="AF16" s="674"/>
      <c r="AG16" s="674"/>
      <c r="AH16" s="674"/>
      <c r="AI16" s="674"/>
      <c r="AJ16" s="674"/>
      <c r="AK16" s="674"/>
      <c r="AL16" s="643">
        <v>87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836909</v>
      </c>
      <c r="S17" s="621"/>
      <c r="T17" s="621"/>
      <c r="U17" s="621"/>
      <c r="V17" s="621"/>
      <c r="W17" s="621"/>
      <c r="X17" s="621"/>
      <c r="Y17" s="622"/>
      <c r="Z17" s="673">
        <v>48.3</v>
      </c>
      <c r="AA17" s="673"/>
      <c r="AB17" s="673"/>
      <c r="AC17" s="673"/>
      <c r="AD17" s="674">
        <v>836909</v>
      </c>
      <c r="AE17" s="674"/>
      <c r="AF17" s="674"/>
      <c r="AG17" s="674"/>
      <c r="AH17" s="674"/>
      <c r="AI17" s="674"/>
      <c r="AJ17" s="674"/>
      <c r="AK17" s="674"/>
      <c r="AL17" s="643">
        <v>87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156647</v>
      </c>
      <c r="CS17" s="621"/>
      <c r="CT17" s="621"/>
      <c r="CU17" s="621"/>
      <c r="CV17" s="621"/>
      <c r="CW17" s="621"/>
      <c r="CX17" s="621"/>
      <c r="CY17" s="622"/>
      <c r="CZ17" s="673">
        <v>10.199999999999999</v>
      </c>
      <c r="DA17" s="673"/>
      <c r="DB17" s="673"/>
      <c r="DC17" s="673"/>
      <c r="DD17" s="626" t="s">
        <v>112</v>
      </c>
      <c r="DE17" s="621"/>
      <c r="DF17" s="621"/>
      <c r="DG17" s="621"/>
      <c r="DH17" s="621"/>
      <c r="DI17" s="621"/>
      <c r="DJ17" s="621"/>
      <c r="DK17" s="621"/>
      <c r="DL17" s="621"/>
      <c r="DM17" s="621"/>
      <c r="DN17" s="621"/>
      <c r="DO17" s="621"/>
      <c r="DP17" s="622"/>
      <c r="DQ17" s="626">
        <v>156278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113111</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1075383</v>
      </c>
      <c r="S20" s="621"/>
      <c r="T20" s="621"/>
      <c r="U20" s="621"/>
      <c r="V20" s="621"/>
      <c r="W20" s="621"/>
      <c r="X20" s="621"/>
      <c r="Y20" s="622"/>
      <c r="Z20" s="673">
        <v>62</v>
      </c>
      <c r="AA20" s="673"/>
      <c r="AB20" s="673"/>
      <c r="AC20" s="673"/>
      <c r="AD20" s="674">
        <v>962272</v>
      </c>
      <c r="AE20" s="674"/>
      <c r="AF20" s="674"/>
      <c r="AG20" s="674"/>
      <c r="AH20" s="674"/>
      <c r="AI20" s="674"/>
      <c r="AJ20" s="674"/>
      <c r="AK20" s="674"/>
      <c r="AL20" s="643">
        <v>100</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1532149</v>
      </c>
      <c r="CS20" s="621"/>
      <c r="CT20" s="621"/>
      <c r="CU20" s="621"/>
      <c r="CV20" s="621"/>
      <c r="CW20" s="621"/>
      <c r="CX20" s="621"/>
      <c r="CY20" s="622"/>
      <c r="CZ20" s="673">
        <v>100</v>
      </c>
      <c r="DA20" s="673"/>
      <c r="DB20" s="673"/>
      <c r="DC20" s="673"/>
      <c r="DD20" s="626">
        <v>284726</v>
      </c>
      <c r="DE20" s="621"/>
      <c r="DF20" s="621"/>
      <c r="DG20" s="621"/>
      <c r="DH20" s="621"/>
      <c r="DI20" s="621"/>
      <c r="DJ20" s="621"/>
      <c r="DK20" s="621"/>
      <c r="DL20" s="621"/>
      <c r="DM20" s="621"/>
      <c r="DN20" s="621"/>
      <c r="DO20" s="621"/>
      <c r="DP20" s="622"/>
      <c r="DQ20" s="626">
        <v>1170561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t="s">
        <v>112</v>
      </c>
      <c r="S22" s="621"/>
      <c r="T22" s="621"/>
      <c r="U22" s="621"/>
      <c r="V22" s="621"/>
      <c r="W22" s="621"/>
      <c r="X22" s="621"/>
      <c r="Y22" s="622"/>
      <c r="Z22" s="673" t="s">
        <v>112</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18554</v>
      </c>
      <c r="S23" s="621"/>
      <c r="T23" s="621"/>
      <c r="U23" s="621"/>
      <c r="V23" s="621"/>
      <c r="W23" s="621"/>
      <c r="X23" s="621"/>
      <c r="Y23" s="622"/>
      <c r="Z23" s="673">
        <v>1.1000000000000001</v>
      </c>
      <c r="AA23" s="673"/>
      <c r="AB23" s="673"/>
      <c r="AC23" s="673"/>
      <c r="AD23" s="674" t="s">
        <v>112</v>
      </c>
      <c r="AE23" s="674"/>
      <c r="AF23" s="674"/>
      <c r="AG23" s="674"/>
      <c r="AH23" s="674"/>
      <c r="AI23" s="674"/>
      <c r="AJ23" s="674"/>
      <c r="AK23" s="674"/>
      <c r="AL23" s="643" t="s">
        <v>112</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1621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501942</v>
      </c>
      <c r="CS24" s="671"/>
      <c r="CT24" s="671"/>
      <c r="CU24" s="671"/>
      <c r="CV24" s="671"/>
      <c r="CW24" s="671"/>
      <c r="CX24" s="671"/>
      <c r="CY24" s="718"/>
      <c r="CZ24" s="722">
        <v>32.799999999999997</v>
      </c>
      <c r="DA24" s="723"/>
      <c r="DB24" s="723"/>
      <c r="DC24" s="724"/>
      <c r="DD24" s="717">
        <v>475173</v>
      </c>
      <c r="DE24" s="671"/>
      <c r="DF24" s="671"/>
      <c r="DG24" s="671"/>
      <c r="DH24" s="671"/>
      <c r="DI24" s="671"/>
      <c r="DJ24" s="671"/>
      <c r="DK24" s="718"/>
      <c r="DL24" s="717">
        <v>473846</v>
      </c>
      <c r="DM24" s="671"/>
      <c r="DN24" s="671"/>
      <c r="DO24" s="671"/>
      <c r="DP24" s="671"/>
      <c r="DQ24" s="671"/>
      <c r="DR24" s="671"/>
      <c r="DS24" s="671"/>
      <c r="DT24" s="671"/>
      <c r="DU24" s="671"/>
      <c r="DV24" s="718"/>
      <c r="DW24" s="719">
        <v>47.5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121296</v>
      </c>
      <c r="S25" s="621"/>
      <c r="T25" s="621"/>
      <c r="U25" s="621"/>
      <c r="V25" s="621"/>
      <c r="W25" s="621"/>
      <c r="X25" s="621"/>
      <c r="Y25" s="622"/>
      <c r="Z25" s="673">
        <v>7</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312748</v>
      </c>
      <c r="CS25" s="639"/>
      <c r="CT25" s="639"/>
      <c r="CU25" s="639"/>
      <c r="CV25" s="639"/>
      <c r="CW25" s="639"/>
      <c r="CX25" s="639"/>
      <c r="CY25" s="640"/>
      <c r="CZ25" s="623">
        <v>20.399999999999999</v>
      </c>
      <c r="DA25" s="641"/>
      <c r="DB25" s="641"/>
      <c r="DC25" s="642"/>
      <c r="DD25" s="626">
        <v>309445</v>
      </c>
      <c r="DE25" s="639"/>
      <c r="DF25" s="639"/>
      <c r="DG25" s="639"/>
      <c r="DH25" s="639"/>
      <c r="DI25" s="639"/>
      <c r="DJ25" s="639"/>
      <c r="DK25" s="640"/>
      <c r="DL25" s="626">
        <v>308248</v>
      </c>
      <c r="DM25" s="639"/>
      <c r="DN25" s="639"/>
      <c r="DO25" s="639"/>
      <c r="DP25" s="639"/>
      <c r="DQ25" s="639"/>
      <c r="DR25" s="639"/>
      <c r="DS25" s="639"/>
      <c r="DT25" s="639"/>
      <c r="DU25" s="639"/>
      <c r="DV25" s="640"/>
      <c r="DW25" s="643">
        <v>30.9</v>
      </c>
      <c r="DX25" s="644"/>
      <c r="DY25" s="644"/>
      <c r="DZ25" s="644"/>
      <c r="EA25" s="644"/>
      <c r="EB25" s="644"/>
      <c r="EC25" s="645"/>
    </row>
    <row r="26" spans="2:133" ht="11.25" customHeight="1" x14ac:dyDescent="0.15">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184060</v>
      </c>
      <c r="CS26" s="621"/>
      <c r="CT26" s="621"/>
      <c r="CU26" s="621"/>
      <c r="CV26" s="621"/>
      <c r="CW26" s="621"/>
      <c r="CX26" s="621"/>
      <c r="CY26" s="622"/>
      <c r="CZ26" s="623">
        <v>12</v>
      </c>
      <c r="DA26" s="641"/>
      <c r="DB26" s="641"/>
      <c r="DC26" s="642"/>
      <c r="DD26" s="626">
        <v>181685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63473</v>
      </c>
      <c r="S27" s="621"/>
      <c r="T27" s="621"/>
      <c r="U27" s="621"/>
      <c r="V27" s="621"/>
      <c r="W27" s="621"/>
      <c r="X27" s="621"/>
      <c r="Y27" s="622"/>
      <c r="Z27" s="673">
        <v>3.7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98791</v>
      </c>
      <c r="BH27" s="621"/>
      <c r="BI27" s="621"/>
      <c r="BJ27" s="621"/>
      <c r="BK27" s="621"/>
      <c r="BL27" s="621"/>
      <c r="BM27" s="621"/>
      <c r="BN27" s="622"/>
      <c r="BO27" s="673">
        <v>100</v>
      </c>
      <c r="BP27" s="673"/>
      <c r="BQ27" s="673"/>
      <c r="BR27" s="673"/>
      <c r="BS27" s="626">
        <v>10030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32547</v>
      </c>
      <c r="CS27" s="639"/>
      <c r="CT27" s="639"/>
      <c r="CU27" s="639"/>
      <c r="CV27" s="639"/>
      <c r="CW27" s="639"/>
      <c r="CX27" s="639"/>
      <c r="CY27" s="640"/>
      <c r="CZ27" s="623">
        <v>2.1</v>
      </c>
      <c r="DA27" s="641"/>
      <c r="DB27" s="641"/>
      <c r="DC27" s="642"/>
      <c r="DD27" s="626">
        <v>9450</v>
      </c>
      <c r="DE27" s="639"/>
      <c r="DF27" s="639"/>
      <c r="DG27" s="639"/>
      <c r="DH27" s="639"/>
      <c r="DI27" s="639"/>
      <c r="DJ27" s="639"/>
      <c r="DK27" s="640"/>
      <c r="DL27" s="626">
        <v>9320</v>
      </c>
      <c r="DM27" s="639"/>
      <c r="DN27" s="639"/>
      <c r="DO27" s="639"/>
      <c r="DP27" s="639"/>
      <c r="DQ27" s="639"/>
      <c r="DR27" s="639"/>
      <c r="DS27" s="639"/>
      <c r="DT27" s="639"/>
      <c r="DU27" s="639"/>
      <c r="DV27" s="640"/>
      <c r="DW27" s="643">
        <v>0.9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3246</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156647</v>
      </c>
      <c r="CS28" s="621"/>
      <c r="CT28" s="621"/>
      <c r="CU28" s="621"/>
      <c r="CV28" s="621"/>
      <c r="CW28" s="621"/>
      <c r="CX28" s="621"/>
      <c r="CY28" s="622"/>
      <c r="CZ28" s="623">
        <v>10.199999999999999</v>
      </c>
      <c r="DA28" s="641"/>
      <c r="DB28" s="641"/>
      <c r="DC28" s="642"/>
      <c r="DD28" s="626">
        <v>156278</v>
      </c>
      <c r="DE28" s="621"/>
      <c r="DF28" s="621"/>
      <c r="DG28" s="621"/>
      <c r="DH28" s="621"/>
      <c r="DI28" s="621"/>
      <c r="DJ28" s="621"/>
      <c r="DK28" s="622"/>
      <c r="DL28" s="626">
        <v>156278</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290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156647</v>
      </c>
      <c r="CS29" s="639"/>
      <c r="CT29" s="639"/>
      <c r="CU29" s="639"/>
      <c r="CV29" s="639"/>
      <c r="CW29" s="639"/>
      <c r="CX29" s="639"/>
      <c r="CY29" s="640"/>
      <c r="CZ29" s="623">
        <v>10.199999999999999</v>
      </c>
      <c r="DA29" s="641"/>
      <c r="DB29" s="641"/>
      <c r="DC29" s="642"/>
      <c r="DD29" s="626">
        <v>156278</v>
      </c>
      <c r="DE29" s="639"/>
      <c r="DF29" s="639"/>
      <c r="DG29" s="639"/>
      <c r="DH29" s="639"/>
      <c r="DI29" s="639"/>
      <c r="DJ29" s="639"/>
      <c r="DK29" s="640"/>
      <c r="DL29" s="626">
        <v>156278</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1991</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99.4</v>
      </c>
      <c r="BH30" s="687"/>
      <c r="BI30" s="687"/>
      <c r="BJ30" s="687"/>
      <c r="BK30" s="687"/>
      <c r="BL30" s="687"/>
      <c r="BM30" s="688">
        <v>97.3</v>
      </c>
      <c r="BN30" s="687"/>
      <c r="BO30" s="687"/>
      <c r="BP30" s="687"/>
      <c r="BQ30" s="689"/>
      <c r="BR30" s="686">
        <v>99.3</v>
      </c>
      <c r="BS30" s="687"/>
      <c r="BT30" s="687"/>
      <c r="BU30" s="687"/>
      <c r="BV30" s="687"/>
      <c r="BW30" s="687"/>
      <c r="BX30" s="688">
        <v>97.7</v>
      </c>
      <c r="BY30" s="687"/>
      <c r="BZ30" s="687"/>
      <c r="CA30" s="687"/>
      <c r="CB30" s="689"/>
      <c r="CD30" s="692"/>
      <c r="CE30" s="693"/>
      <c r="CF30" s="657" t="s">
        <v>292</v>
      </c>
      <c r="CG30" s="654"/>
      <c r="CH30" s="654"/>
      <c r="CI30" s="654"/>
      <c r="CJ30" s="654"/>
      <c r="CK30" s="654"/>
      <c r="CL30" s="654"/>
      <c r="CM30" s="654"/>
      <c r="CN30" s="654"/>
      <c r="CO30" s="654"/>
      <c r="CP30" s="654"/>
      <c r="CQ30" s="655"/>
      <c r="CR30" s="620">
        <v>144498</v>
      </c>
      <c r="CS30" s="621"/>
      <c r="CT30" s="621"/>
      <c r="CU30" s="621"/>
      <c r="CV30" s="621"/>
      <c r="CW30" s="621"/>
      <c r="CX30" s="621"/>
      <c r="CY30" s="622"/>
      <c r="CZ30" s="623">
        <v>9.4</v>
      </c>
      <c r="DA30" s="641"/>
      <c r="DB30" s="641"/>
      <c r="DC30" s="642"/>
      <c r="DD30" s="626">
        <v>144221</v>
      </c>
      <c r="DE30" s="621"/>
      <c r="DF30" s="621"/>
      <c r="DG30" s="621"/>
      <c r="DH30" s="621"/>
      <c r="DI30" s="621"/>
      <c r="DJ30" s="621"/>
      <c r="DK30" s="622"/>
      <c r="DL30" s="626">
        <v>144221</v>
      </c>
      <c r="DM30" s="621"/>
      <c r="DN30" s="621"/>
      <c r="DO30" s="621"/>
      <c r="DP30" s="621"/>
      <c r="DQ30" s="621"/>
      <c r="DR30" s="621"/>
      <c r="DS30" s="621"/>
      <c r="DT30" s="621"/>
      <c r="DU30" s="621"/>
      <c r="DV30" s="622"/>
      <c r="DW30" s="643">
        <v>14.5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220797</v>
      </c>
      <c r="S31" s="621"/>
      <c r="T31" s="621"/>
      <c r="U31" s="621"/>
      <c r="V31" s="621"/>
      <c r="W31" s="621"/>
      <c r="X31" s="621"/>
      <c r="Y31" s="622"/>
      <c r="Z31" s="673">
        <v>12.7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94.9</v>
      </c>
      <c r="BN31" s="685"/>
      <c r="BO31" s="685"/>
      <c r="BP31" s="685"/>
      <c r="BQ31" s="649"/>
      <c r="BR31" s="684">
        <v>98.2</v>
      </c>
      <c r="BS31" s="639"/>
      <c r="BT31" s="639"/>
      <c r="BU31" s="639"/>
      <c r="BV31" s="639"/>
      <c r="BW31" s="639"/>
      <c r="BX31" s="675">
        <v>95.5</v>
      </c>
      <c r="BY31" s="685"/>
      <c r="BZ31" s="685"/>
      <c r="CA31" s="685"/>
      <c r="CB31" s="649"/>
      <c r="CD31" s="692"/>
      <c r="CE31" s="693"/>
      <c r="CF31" s="657" t="s">
        <v>296</v>
      </c>
      <c r="CG31" s="654"/>
      <c r="CH31" s="654"/>
      <c r="CI31" s="654"/>
      <c r="CJ31" s="654"/>
      <c r="CK31" s="654"/>
      <c r="CL31" s="654"/>
      <c r="CM31" s="654"/>
      <c r="CN31" s="654"/>
      <c r="CO31" s="654"/>
      <c r="CP31" s="654"/>
      <c r="CQ31" s="655"/>
      <c r="CR31" s="620">
        <v>12149</v>
      </c>
      <c r="CS31" s="639"/>
      <c r="CT31" s="639"/>
      <c r="CU31" s="639"/>
      <c r="CV31" s="639"/>
      <c r="CW31" s="639"/>
      <c r="CX31" s="639"/>
      <c r="CY31" s="640"/>
      <c r="CZ31" s="623">
        <v>0.8</v>
      </c>
      <c r="DA31" s="641"/>
      <c r="DB31" s="641"/>
      <c r="DC31" s="642"/>
      <c r="DD31" s="626">
        <v>12057</v>
      </c>
      <c r="DE31" s="639"/>
      <c r="DF31" s="639"/>
      <c r="DG31" s="639"/>
      <c r="DH31" s="639"/>
      <c r="DI31" s="639"/>
      <c r="DJ31" s="639"/>
      <c r="DK31" s="640"/>
      <c r="DL31" s="626">
        <v>12057</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43405</v>
      </c>
      <c r="S32" s="621"/>
      <c r="T32" s="621"/>
      <c r="U32" s="621"/>
      <c r="V32" s="621"/>
      <c r="W32" s="621"/>
      <c r="X32" s="621"/>
      <c r="Y32" s="622"/>
      <c r="Z32" s="673">
        <v>2.5</v>
      </c>
      <c r="AA32" s="673"/>
      <c r="AB32" s="673"/>
      <c r="AC32" s="673"/>
      <c r="AD32" s="674">
        <v>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99.7</v>
      </c>
      <c r="BH32" s="605"/>
      <c r="BI32" s="605"/>
      <c r="BJ32" s="605"/>
      <c r="BK32" s="605"/>
      <c r="BL32" s="605"/>
      <c r="BM32" s="668">
        <v>98.2</v>
      </c>
      <c r="BN32" s="605"/>
      <c r="BO32" s="605"/>
      <c r="BP32" s="605"/>
      <c r="BQ32" s="662"/>
      <c r="BR32" s="683">
        <v>99.8</v>
      </c>
      <c r="BS32" s="605"/>
      <c r="BT32" s="605"/>
      <c r="BU32" s="605"/>
      <c r="BV32" s="605"/>
      <c r="BW32" s="605"/>
      <c r="BX32" s="668">
        <v>98.6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184000</v>
      </c>
      <c r="S33" s="621"/>
      <c r="T33" s="621"/>
      <c r="U33" s="621"/>
      <c r="V33" s="621"/>
      <c r="W33" s="621"/>
      <c r="X33" s="621"/>
      <c r="Y33" s="622"/>
      <c r="Z33" s="673">
        <v>10.6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745481</v>
      </c>
      <c r="CS33" s="639"/>
      <c r="CT33" s="639"/>
      <c r="CU33" s="639"/>
      <c r="CV33" s="639"/>
      <c r="CW33" s="639"/>
      <c r="CX33" s="639"/>
      <c r="CY33" s="640"/>
      <c r="CZ33" s="623">
        <v>48.7</v>
      </c>
      <c r="DA33" s="641"/>
      <c r="DB33" s="641"/>
      <c r="DC33" s="642"/>
      <c r="DD33" s="626">
        <v>595814</v>
      </c>
      <c r="DE33" s="639"/>
      <c r="DF33" s="639"/>
      <c r="DG33" s="639"/>
      <c r="DH33" s="639"/>
      <c r="DI33" s="639"/>
      <c r="DJ33" s="639"/>
      <c r="DK33" s="640"/>
      <c r="DL33" s="626">
        <v>350352</v>
      </c>
      <c r="DM33" s="639"/>
      <c r="DN33" s="639"/>
      <c r="DO33" s="639"/>
      <c r="DP33" s="639"/>
      <c r="DQ33" s="639"/>
      <c r="DR33" s="639"/>
      <c r="DS33" s="639"/>
      <c r="DT33" s="639"/>
      <c r="DU33" s="639"/>
      <c r="DV33" s="640"/>
      <c r="DW33" s="643">
        <v>35.1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249326</v>
      </c>
      <c r="CS34" s="621"/>
      <c r="CT34" s="621"/>
      <c r="CU34" s="621"/>
      <c r="CV34" s="621"/>
      <c r="CW34" s="621"/>
      <c r="CX34" s="621"/>
      <c r="CY34" s="622"/>
      <c r="CZ34" s="623">
        <v>16.3</v>
      </c>
      <c r="DA34" s="641"/>
      <c r="DB34" s="641"/>
      <c r="DC34" s="642"/>
      <c r="DD34" s="626">
        <v>204685</v>
      </c>
      <c r="DE34" s="621"/>
      <c r="DF34" s="621"/>
      <c r="DG34" s="621"/>
      <c r="DH34" s="621"/>
      <c r="DI34" s="621"/>
      <c r="DJ34" s="621"/>
      <c r="DK34" s="622"/>
      <c r="DL34" s="626">
        <v>144372</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34700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127489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10989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16841</v>
      </c>
      <c r="CS35" s="639"/>
      <c r="CT35" s="639"/>
      <c r="CU35" s="639"/>
      <c r="CV35" s="639"/>
      <c r="CW35" s="639"/>
      <c r="CX35" s="639"/>
      <c r="CY35" s="640"/>
      <c r="CZ35" s="623">
        <v>1.1000000000000001</v>
      </c>
      <c r="DA35" s="641"/>
      <c r="DB35" s="641"/>
      <c r="DC35" s="642"/>
      <c r="DD35" s="626">
        <v>13207</v>
      </c>
      <c r="DE35" s="639"/>
      <c r="DF35" s="639"/>
      <c r="DG35" s="639"/>
      <c r="DH35" s="639"/>
      <c r="DI35" s="639"/>
      <c r="DJ35" s="639"/>
      <c r="DK35" s="640"/>
      <c r="DL35" s="626">
        <v>9169</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1734056</v>
      </c>
      <c r="S36" s="661"/>
      <c r="T36" s="661"/>
      <c r="U36" s="661"/>
      <c r="V36" s="661"/>
      <c r="W36" s="661"/>
      <c r="X36" s="661"/>
      <c r="Y36" s="664"/>
      <c r="Z36" s="665">
        <v>100</v>
      </c>
      <c r="AA36" s="665"/>
      <c r="AB36" s="665"/>
      <c r="AC36" s="665"/>
      <c r="AD36" s="666">
        <v>962278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46644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10363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246221</v>
      </c>
      <c r="CS36" s="621"/>
      <c r="CT36" s="621"/>
      <c r="CU36" s="621"/>
      <c r="CV36" s="621"/>
      <c r="CW36" s="621"/>
      <c r="CX36" s="621"/>
      <c r="CY36" s="622"/>
      <c r="CZ36" s="623">
        <v>16.100000000000001</v>
      </c>
      <c r="DA36" s="641"/>
      <c r="DB36" s="641"/>
      <c r="DC36" s="642"/>
      <c r="DD36" s="626">
        <v>152493</v>
      </c>
      <c r="DE36" s="621"/>
      <c r="DF36" s="621"/>
      <c r="DG36" s="621"/>
      <c r="DH36" s="621"/>
      <c r="DI36" s="621"/>
      <c r="DJ36" s="621"/>
      <c r="DK36" s="622"/>
      <c r="DL36" s="626">
        <v>138325</v>
      </c>
      <c r="DM36" s="621"/>
      <c r="DN36" s="621"/>
      <c r="DO36" s="621"/>
      <c r="DP36" s="621"/>
      <c r="DQ36" s="621"/>
      <c r="DR36" s="621"/>
      <c r="DS36" s="621"/>
      <c r="DT36" s="621"/>
      <c r="DU36" s="621"/>
      <c r="DV36" s="622"/>
      <c r="DW36" s="643">
        <v>13.9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8500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115064</v>
      </c>
      <c r="CS37" s="639"/>
      <c r="CT37" s="639"/>
      <c r="CU37" s="639"/>
      <c r="CV37" s="639"/>
      <c r="CW37" s="639"/>
      <c r="CX37" s="639"/>
      <c r="CY37" s="640"/>
      <c r="CZ37" s="623">
        <v>7.5</v>
      </c>
      <c r="DA37" s="641"/>
      <c r="DB37" s="641"/>
      <c r="DC37" s="642"/>
      <c r="DD37" s="626">
        <v>105764</v>
      </c>
      <c r="DE37" s="639"/>
      <c r="DF37" s="639"/>
      <c r="DG37" s="639"/>
      <c r="DH37" s="639"/>
      <c r="DI37" s="639"/>
      <c r="DJ37" s="639"/>
      <c r="DK37" s="640"/>
      <c r="DL37" s="626">
        <v>94388</v>
      </c>
      <c r="DM37" s="639"/>
      <c r="DN37" s="639"/>
      <c r="DO37" s="639"/>
      <c r="DP37" s="639"/>
      <c r="DQ37" s="639"/>
      <c r="DR37" s="639"/>
      <c r="DS37" s="639"/>
      <c r="DT37" s="639"/>
      <c r="DU37" s="639"/>
      <c r="DV37" s="640"/>
      <c r="DW37" s="643">
        <v>9.5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141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80845</v>
      </c>
      <c r="CS38" s="621"/>
      <c r="CT38" s="621"/>
      <c r="CU38" s="621"/>
      <c r="CV38" s="621"/>
      <c r="CW38" s="621"/>
      <c r="CX38" s="621"/>
      <c r="CY38" s="622"/>
      <c r="CZ38" s="623">
        <v>5.3</v>
      </c>
      <c r="DA38" s="641"/>
      <c r="DB38" s="641"/>
      <c r="DC38" s="642"/>
      <c r="DD38" s="626">
        <v>75427</v>
      </c>
      <c r="DE38" s="621"/>
      <c r="DF38" s="621"/>
      <c r="DG38" s="621"/>
      <c r="DH38" s="621"/>
      <c r="DI38" s="621"/>
      <c r="DJ38" s="621"/>
      <c r="DK38" s="622"/>
      <c r="DL38" s="626">
        <v>58486</v>
      </c>
      <c r="DM38" s="621"/>
      <c r="DN38" s="621"/>
      <c r="DO38" s="621"/>
      <c r="DP38" s="621"/>
      <c r="DQ38" s="621"/>
      <c r="DR38" s="621"/>
      <c r="DS38" s="621"/>
      <c r="DT38" s="621"/>
      <c r="DU38" s="621"/>
      <c r="DV38" s="622"/>
      <c r="DW38" s="643">
        <v>5.9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150388</v>
      </c>
      <c r="CS39" s="639"/>
      <c r="CT39" s="639"/>
      <c r="CU39" s="639"/>
      <c r="CV39" s="639"/>
      <c r="CW39" s="639"/>
      <c r="CX39" s="639"/>
      <c r="CY39" s="640"/>
      <c r="CZ39" s="623">
        <v>9.8000000000000007</v>
      </c>
      <c r="DA39" s="641"/>
      <c r="DB39" s="641"/>
      <c r="DC39" s="642"/>
      <c r="DD39" s="626">
        <v>150002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24742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1860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47603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450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284726</v>
      </c>
      <c r="CS42" s="621"/>
      <c r="CT42" s="621"/>
      <c r="CU42" s="621"/>
      <c r="CV42" s="621"/>
      <c r="CW42" s="621"/>
      <c r="CX42" s="621"/>
      <c r="CY42" s="622"/>
      <c r="CZ42" s="623">
        <v>18.600000000000001</v>
      </c>
      <c r="DA42" s="624"/>
      <c r="DB42" s="624"/>
      <c r="DC42" s="625"/>
      <c r="DD42" s="626">
        <v>99574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6265</v>
      </c>
      <c r="CS43" s="639"/>
      <c r="CT43" s="639"/>
      <c r="CU43" s="639"/>
      <c r="CV43" s="639"/>
      <c r="CW43" s="639"/>
      <c r="CX43" s="639"/>
      <c r="CY43" s="640"/>
      <c r="CZ43" s="623">
        <v>0.4</v>
      </c>
      <c r="DA43" s="641"/>
      <c r="DB43" s="641"/>
      <c r="DC43" s="642"/>
      <c r="DD43" s="626">
        <v>6265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284726</v>
      </c>
      <c r="CS44" s="621"/>
      <c r="CT44" s="621"/>
      <c r="CU44" s="621"/>
      <c r="CV44" s="621"/>
      <c r="CW44" s="621"/>
      <c r="CX44" s="621"/>
      <c r="CY44" s="622"/>
      <c r="CZ44" s="623">
        <v>18.600000000000001</v>
      </c>
      <c r="DA44" s="624"/>
      <c r="DB44" s="624"/>
      <c r="DC44" s="625"/>
      <c r="DD44" s="626">
        <v>99574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126218</v>
      </c>
      <c r="CS45" s="639"/>
      <c r="CT45" s="639"/>
      <c r="CU45" s="639"/>
      <c r="CV45" s="639"/>
      <c r="CW45" s="639"/>
      <c r="CX45" s="639"/>
      <c r="CY45" s="640"/>
      <c r="CZ45" s="623">
        <v>8.1999999999999993</v>
      </c>
      <c r="DA45" s="641"/>
      <c r="DB45" s="641"/>
      <c r="DC45" s="642"/>
      <c r="DD45" s="626">
        <v>2572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158508</v>
      </c>
      <c r="CS46" s="621"/>
      <c r="CT46" s="621"/>
      <c r="CU46" s="621"/>
      <c r="CV46" s="621"/>
      <c r="CW46" s="621"/>
      <c r="CX46" s="621"/>
      <c r="CY46" s="622"/>
      <c r="CZ46" s="623">
        <v>10.3</v>
      </c>
      <c r="DA46" s="624"/>
      <c r="DB46" s="624"/>
      <c r="DC46" s="625"/>
      <c r="DD46" s="626">
        <v>97002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1532149</v>
      </c>
      <c r="CS49" s="605"/>
      <c r="CT49" s="605"/>
      <c r="CU49" s="605"/>
      <c r="CV49" s="605"/>
      <c r="CW49" s="605"/>
      <c r="CX49" s="605"/>
      <c r="CY49" s="606"/>
      <c r="CZ49" s="607">
        <v>100</v>
      </c>
      <c r="DA49" s="608"/>
      <c r="DB49" s="608"/>
      <c r="DC49" s="609"/>
      <c r="DD49" s="610">
        <v>1170561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1734</v>
      </c>
      <c r="R7" s="1134"/>
      <c r="S7" s="1134"/>
      <c r="T7" s="1134"/>
      <c r="U7" s="1134"/>
      <c r="V7" s="1134">
        <v>1532</v>
      </c>
      <c r="W7" s="1134"/>
      <c r="X7" s="1134"/>
      <c r="Y7" s="1134"/>
      <c r="Z7" s="1134"/>
      <c r="AA7" s="1134">
        <v>202</v>
      </c>
      <c r="AB7" s="1134"/>
      <c r="AC7" s="1134"/>
      <c r="AD7" s="1134"/>
      <c r="AE7" s="1135"/>
      <c r="AF7" s="1136">
        <v>200</v>
      </c>
      <c r="AG7" s="1137"/>
      <c r="AH7" s="1137"/>
      <c r="AI7" s="1137"/>
      <c r="AJ7" s="1138"/>
      <c r="AK7" s="1120" t="s">
        <v>529</v>
      </c>
      <c r="AL7" s="1121"/>
      <c r="AM7" s="1121"/>
      <c r="AN7" s="1121"/>
      <c r="AO7" s="1121"/>
      <c r="AP7" s="1121">
        <v>1594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366</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1734</v>
      </c>
      <c r="R23" s="1098"/>
      <c r="S23" s="1098"/>
      <c r="T23" s="1098"/>
      <c r="U23" s="1098"/>
      <c r="V23" s="1098">
        <v>1532</v>
      </c>
      <c r="W23" s="1098"/>
      <c r="X23" s="1098"/>
      <c r="Y23" s="1098"/>
      <c r="Z23" s="1098"/>
      <c r="AA23" s="1098">
        <v>202</v>
      </c>
      <c r="AB23" s="1098"/>
      <c r="AC23" s="1098"/>
      <c r="AD23" s="1098"/>
      <c r="AE23" s="1099"/>
      <c r="AF23" s="1100">
        <v>200</v>
      </c>
      <c r="AG23" s="1098"/>
      <c r="AH23" s="1098"/>
      <c r="AI23" s="1098"/>
      <c r="AJ23" s="1101"/>
      <c r="AK23" s="1102"/>
      <c r="AL23" s="1103"/>
      <c r="AM23" s="1103"/>
      <c r="AN23" s="1103"/>
      <c r="AO23" s="1103"/>
      <c r="AP23" s="1098">
        <v>1594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93</v>
      </c>
      <c r="R28" s="1083"/>
      <c r="S28" s="1083"/>
      <c r="T28" s="1083"/>
      <c r="U28" s="1083"/>
      <c r="V28" s="1083">
        <v>78</v>
      </c>
      <c r="W28" s="1083"/>
      <c r="X28" s="1083"/>
      <c r="Y28" s="1083"/>
      <c r="Z28" s="1083"/>
      <c r="AA28" s="1083">
        <v>15</v>
      </c>
      <c r="AB28" s="1083"/>
      <c r="AC28" s="1083"/>
      <c r="AD28" s="1083"/>
      <c r="AE28" s="1084"/>
      <c r="AF28" s="1085">
        <v>15</v>
      </c>
      <c r="AG28" s="1083"/>
      <c r="AH28" s="1083"/>
      <c r="AI28" s="1083"/>
      <c r="AJ28" s="1086"/>
      <c r="AK28" s="1087">
        <v>24</v>
      </c>
      <c r="AL28" s="1075"/>
      <c r="AM28" s="1075"/>
      <c r="AN28" s="1075"/>
      <c r="AO28" s="1075"/>
      <c r="AP28" s="1075">
        <v>9</v>
      </c>
      <c r="AQ28" s="1075"/>
      <c r="AR28" s="1075"/>
      <c r="AS28" s="1075"/>
      <c r="AT28" s="1075"/>
      <c r="AU28" s="1075">
        <v>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380</v>
      </c>
      <c r="C29" s="1061"/>
      <c r="D29" s="1061"/>
      <c r="E29" s="1061"/>
      <c r="F29" s="1061"/>
      <c r="G29" s="1061"/>
      <c r="H29" s="1061"/>
      <c r="I29" s="1061"/>
      <c r="J29" s="1061"/>
      <c r="K29" s="1061"/>
      <c r="L29" s="1061"/>
      <c r="M29" s="1061"/>
      <c r="N29" s="1061"/>
      <c r="O29" s="1061"/>
      <c r="P29" s="1062"/>
      <c r="Q29" s="1072">
        <v>117</v>
      </c>
      <c r="R29" s="1073"/>
      <c r="S29" s="1073"/>
      <c r="T29" s="1073"/>
      <c r="U29" s="1073"/>
      <c r="V29" s="1073">
        <v>106</v>
      </c>
      <c r="W29" s="1073"/>
      <c r="X29" s="1073"/>
      <c r="Y29" s="1073"/>
      <c r="Z29" s="1073"/>
      <c r="AA29" s="1073">
        <v>11</v>
      </c>
      <c r="AB29" s="1073"/>
      <c r="AC29" s="1073"/>
      <c r="AD29" s="1073"/>
      <c r="AE29" s="1074"/>
      <c r="AF29" s="1066">
        <v>11</v>
      </c>
      <c r="AG29" s="1067"/>
      <c r="AH29" s="1067"/>
      <c r="AI29" s="1067"/>
      <c r="AJ29" s="1068"/>
      <c r="AK29" s="1009">
        <v>4</v>
      </c>
      <c r="AL29" s="1000"/>
      <c r="AM29" s="1000"/>
      <c r="AN29" s="1000"/>
      <c r="AO29" s="1000"/>
      <c r="AP29" s="1000" t="s">
        <v>530</v>
      </c>
      <c r="AQ29" s="1000"/>
      <c r="AR29" s="1000"/>
      <c r="AS29" s="1000"/>
      <c r="AT29" s="1000"/>
      <c r="AU29" s="1000" t="s">
        <v>530</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381</v>
      </c>
      <c r="C30" s="1061"/>
      <c r="D30" s="1061"/>
      <c r="E30" s="1061"/>
      <c r="F30" s="1061"/>
      <c r="G30" s="1061"/>
      <c r="H30" s="1061"/>
      <c r="I30" s="1061"/>
      <c r="J30" s="1061"/>
      <c r="K30" s="1061"/>
      <c r="L30" s="1061"/>
      <c r="M30" s="1061"/>
      <c r="N30" s="1061"/>
      <c r="O30" s="1061"/>
      <c r="P30" s="1062"/>
      <c r="Q30" s="1072">
        <v>117</v>
      </c>
      <c r="R30" s="1073"/>
      <c r="S30" s="1073"/>
      <c r="T30" s="1073"/>
      <c r="U30" s="1073"/>
      <c r="V30" s="1073">
        <v>112</v>
      </c>
      <c r="W30" s="1073"/>
      <c r="X30" s="1073"/>
      <c r="Y30" s="1073"/>
      <c r="Z30" s="1073"/>
      <c r="AA30" s="1073">
        <v>5</v>
      </c>
      <c r="AB30" s="1073"/>
      <c r="AC30" s="1073"/>
      <c r="AD30" s="1073"/>
      <c r="AE30" s="1074"/>
      <c r="AF30" s="1066">
        <v>5</v>
      </c>
      <c r="AG30" s="1067"/>
      <c r="AH30" s="1067"/>
      <c r="AI30" s="1067"/>
      <c r="AJ30" s="1068"/>
      <c r="AK30" s="1009">
        <v>18</v>
      </c>
      <c r="AL30" s="1000"/>
      <c r="AM30" s="1000"/>
      <c r="AN30" s="1000"/>
      <c r="AO30" s="1000"/>
      <c r="AP30" s="1000" t="s">
        <v>530</v>
      </c>
      <c r="AQ30" s="1000"/>
      <c r="AR30" s="1000"/>
      <c r="AS30" s="1000"/>
      <c r="AT30" s="1000"/>
      <c r="AU30" s="1000" t="s">
        <v>530</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382</v>
      </c>
      <c r="C31" s="1061"/>
      <c r="D31" s="1061"/>
      <c r="E31" s="1061"/>
      <c r="F31" s="1061"/>
      <c r="G31" s="1061"/>
      <c r="H31" s="1061"/>
      <c r="I31" s="1061"/>
      <c r="J31" s="1061"/>
      <c r="K31" s="1061"/>
      <c r="L31" s="1061"/>
      <c r="M31" s="1061"/>
      <c r="N31" s="1061"/>
      <c r="O31" s="1061"/>
      <c r="P31" s="1062"/>
      <c r="Q31" s="1072">
        <v>16</v>
      </c>
      <c r="R31" s="1073"/>
      <c r="S31" s="1073"/>
      <c r="T31" s="1073"/>
      <c r="U31" s="1073"/>
      <c r="V31" s="1073">
        <v>15</v>
      </c>
      <c r="W31" s="1073"/>
      <c r="X31" s="1073"/>
      <c r="Y31" s="1073"/>
      <c r="Z31" s="1073"/>
      <c r="AA31" s="1073">
        <v>1</v>
      </c>
      <c r="AB31" s="1073"/>
      <c r="AC31" s="1073"/>
      <c r="AD31" s="1073"/>
      <c r="AE31" s="1074"/>
      <c r="AF31" s="1066">
        <v>1</v>
      </c>
      <c r="AG31" s="1067"/>
      <c r="AH31" s="1067"/>
      <c r="AI31" s="1067"/>
      <c r="AJ31" s="1068"/>
      <c r="AK31" s="1009">
        <v>8</v>
      </c>
      <c r="AL31" s="1000"/>
      <c r="AM31" s="1000"/>
      <c r="AN31" s="1000"/>
      <c r="AO31" s="1000"/>
      <c r="AP31" s="1000" t="s">
        <v>530</v>
      </c>
      <c r="AQ31" s="1000"/>
      <c r="AR31" s="1000"/>
      <c r="AS31" s="1000"/>
      <c r="AT31" s="1000"/>
      <c r="AU31" s="1000" t="s">
        <v>530</v>
      </c>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383</v>
      </c>
      <c r="C32" s="1061"/>
      <c r="D32" s="1061"/>
      <c r="E32" s="1061"/>
      <c r="F32" s="1061"/>
      <c r="G32" s="1061"/>
      <c r="H32" s="1061"/>
      <c r="I32" s="1061"/>
      <c r="J32" s="1061"/>
      <c r="K32" s="1061"/>
      <c r="L32" s="1061"/>
      <c r="M32" s="1061"/>
      <c r="N32" s="1061"/>
      <c r="O32" s="1061"/>
      <c r="P32" s="1062"/>
      <c r="Q32" s="1072">
        <v>37</v>
      </c>
      <c r="R32" s="1073"/>
      <c r="S32" s="1073"/>
      <c r="T32" s="1073"/>
      <c r="U32" s="1073"/>
      <c r="V32" s="1073">
        <v>33</v>
      </c>
      <c r="W32" s="1073"/>
      <c r="X32" s="1073"/>
      <c r="Y32" s="1073"/>
      <c r="Z32" s="1073"/>
      <c r="AA32" s="1073">
        <v>4</v>
      </c>
      <c r="AB32" s="1073"/>
      <c r="AC32" s="1073"/>
      <c r="AD32" s="1073"/>
      <c r="AE32" s="1074"/>
      <c r="AF32" s="1066">
        <v>4</v>
      </c>
      <c r="AG32" s="1067"/>
      <c r="AH32" s="1067"/>
      <c r="AI32" s="1067"/>
      <c r="AJ32" s="1068"/>
      <c r="AK32" s="1009">
        <v>9</v>
      </c>
      <c r="AL32" s="1000"/>
      <c r="AM32" s="1000"/>
      <c r="AN32" s="1000"/>
      <c r="AO32" s="1000"/>
      <c r="AP32" s="1000">
        <v>108</v>
      </c>
      <c r="AQ32" s="1000"/>
      <c r="AR32" s="1000"/>
      <c r="AS32" s="1000"/>
      <c r="AT32" s="1000"/>
      <c r="AU32" s="1000">
        <v>67</v>
      </c>
      <c r="AV32" s="1000"/>
      <c r="AW32" s="1000"/>
      <c r="AX32" s="1000"/>
      <c r="AY32" s="1000"/>
      <c r="AZ32" s="1071"/>
      <c r="BA32" s="1071"/>
      <c r="BB32" s="1071"/>
      <c r="BC32" s="1071"/>
      <c r="BD32" s="1071"/>
      <c r="BE32" s="1055" t="s">
        <v>384</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385</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36</v>
      </c>
      <c r="AG63" s="988"/>
      <c r="AH63" s="988"/>
      <c r="AI63" s="988"/>
      <c r="AJ63" s="1053"/>
      <c r="AK63" s="1054"/>
      <c r="AL63" s="992"/>
      <c r="AM63" s="992"/>
      <c r="AN63" s="992"/>
      <c r="AO63" s="992"/>
      <c r="AP63" s="988">
        <v>117</v>
      </c>
      <c r="AQ63" s="988"/>
      <c r="AR63" s="988"/>
      <c r="AS63" s="988"/>
      <c r="AT63" s="988"/>
      <c r="AU63" s="988">
        <v>68</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530</v>
      </c>
      <c r="AQ68" s="1011"/>
      <c r="AR68" s="1011"/>
      <c r="AS68" s="1011"/>
      <c r="AT68" s="1011"/>
      <c r="AU68" s="1011" t="s">
        <v>530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159</v>
      </c>
      <c r="R69" s="1000"/>
      <c r="S69" s="1000"/>
      <c r="T69" s="1000"/>
      <c r="U69" s="1000"/>
      <c r="V69" s="1000">
        <v>146</v>
      </c>
      <c r="W69" s="1000"/>
      <c r="X69" s="1000"/>
      <c r="Y69" s="1000"/>
      <c r="Z69" s="1000"/>
      <c r="AA69" s="1000">
        <v>13</v>
      </c>
      <c r="AB69" s="1000"/>
      <c r="AC69" s="1000"/>
      <c r="AD69" s="1000"/>
      <c r="AE69" s="1000"/>
      <c r="AF69" s="1000">
        <v>13</v>
      </c>
      <c r="AG69" s="1000"/>
      <c r="AH69" s="1000"/>
      <c r="AI69" s="1000"/>
      <c r="AJ69" s="1000"/>
      <c r="AK69" s="1000">
        <v>0</v>
      </c>
      <c r="AL69" s="1000"/>
      <c r="AM69" s="1000"/>
      <c r="AN69" s="1000"/>
      <c r="AO69" s="1000"/>
      <c r="AP69" s="1000">
        <v>36</v>
      </c>
      <c r="AQ69" s="1000"/>
      <c r="AR69" s="1000"/>
      <c r="AS69" s="1000"/>
      <c r="AT69" s="1000"/>
      <c r="AU69" s="1000">
        <v>18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t="s">
        <v>530</v>
      </c>
      <c r="AQ70" s="1000"/>
      <c r="AR70" s="1000"/>
      <c r="AS70" s="1000"/>
      <c r="AT70" s="1000"/>
      <c r="AU70" s="1000" t="s">
        <v>530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203</v>
      </c>
      <c r="R71" s="1000"/>
      <c r="S71" s="1000"/>
      <c r="T71" s="1000"/>
      <c r="U71" s="1000"/>
      <c r="V71" s="1000">
        <v>125</v>
      </c>
      <c r="W71" s="1000"/>
      <c r="X71" s="1000"/>
      <c r="Y71" s="1000"/>
      <c r="Z71" s="1000"/>
      <c r="AA71" s="1000">
        <v>78</v>
      </c>
      <c r="AB71" s="1000"/>
      <c r="AC71" s="1000"/>
      <c r="AD71" s="1000"/>
      <c r="AE71" s="1000"/>
      <c r="AF71" s="1000">
        <v>78</v>
      </c>
      <c r="AG71" s="1000"/>
      <c r="AH71" s="1000"/>
      <c r="AI71" s="1000"/>
      <c r="AJ71" s="1000"/>
      <c r="AK71" s="1000">
        <v>0</v>
      </c>
      <c r="AL71" s="1000"/>
      <c r="AM71" s="1000"/>
      <c r="AN71" s="1000"/>
      <c r="AO71" s="1000"/>
      <c r="AP71" s="1000" t="s">
        <v>530</v>
      </c>
      <c r="AQ71" s="1000"/>
      <c r="AR71" s="1000"/>
      <c r="AS71" s="1000"/>
      <c r="AT71" s="1000"/>
      <c r="AU71" s="1000" t="s">
        <v>530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7435</v>
      </c>
      <c r="R72" s="1000"/>
      <c r="S72" s="1000"/>
      <c r="T72" s="1000"/>
      <c r="U72" s="1000"/>
      <c r="V72" s="1000">
        <v>8203</v>
      </c>
      <c r="W72" s="1000"/>
      <c r="X72" s="1000"/>
      <c r="Y72" s="1000"/>
      <c r="Z72" s="1000"/>
      <c r="AA72" s="1000">
        <v>-768</v>
      </c>
      <c r="AB72" s="1000"/>
      <c r="AC72" s="1000"/>
      <c r="AD72" s="1000"/>
      <c r="AE72" s="1000"/>
      <c r="AF72" s="1000">
        <v>2189</v>
      </c>
      <c r="AG72" s="1000"/>
      <c r="AH72" s="1000"/>
      <c r="AI72" s="1000"/>
      <c r="AJ72" s="1000"/>
      <c r="AK72" s="1000">
        <v>249</v>
      </c>
      <c r="AL72" s="1000"/>
      <c r="AM72" s="1000"/>
      <c r="AN72" s="1000"/>
      <c r="AO72" s="1000"/>
      <c r="AP72" s="1000">
        <v>6761</v>
      </c>
      <c r="AQ72" s="1000"/>
      <c r="AR72" s="1000"/>
      <c r="AS72" s="1000"/>
      <c r="AT72" s="1000"/>
      <c r="AU72" s="1000">
        <v>143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14094</v>
      </c>
      <c r="R73" s="1000"/>
      <c r="S73" s="1000"/>
      <c r="T73" s="1000"/>
      <c r="U73" s="1000"/>
      <c r="V73" s="1000">
        <v>13724</v>
      </c>
      <c r="W73" s="1000"/>
      <c r="X73" s="1000"/>
      <c r="Y73" s="1000"/>
      <c r="Z73" s="1000"/>
      <c r="AA73" s="1000">
        <v>370</v>
      </c>
      <c r="AB73" s="1000"/>
      <c r="AC73" s="1000"/>
      <c r="AD73" s="1000"/>
      <c r="AE73" s="1000"/>
      <c r="AF73" s="1000">
        <v>370</v>
      </c>
      <c r="AG73" s="1000"/>
      <c r="AH73" s="1000"/>
      <c r="AI73" s="1000"/>
      <c r="AJ73" s="1000"/>
      <c r="AK73" s="1000">
        <v>40</v>
      </c>
      <c r="AL73" s="1000"/>
      <c r="AM73" s="1000"/>
      <c r="AN73" s="1000"/>
      <c r="AO73" s="1000"/>
      <c r="AP73" s="1000">
        <v>3959</v>
      </c>
      <c r="AQ73" s="1000"/>
      <c r="AR73" s="1000"/>
      <c r="AS73" s="1000"/>
      <c r="AT73" s="1000"/>
      <c r="AU73" s="1000">
        <v>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2680</v>
      </c>
      <c r="AG88" s="988"/>
      <c r="AH88" s="988"/>
      <c r="AI88" s="988"/>
      <c r="AJ88" s="988"/>
      <c r="AK88" s="992"/>
      <c r="AL88" s="992"/>
      <c r="AM88" s="992"/>
      <c r="AN88" s="992"/>
      <c r="AO88" s="992"/>
      <c r="AP88" s="988">
        <v>10756</v>
      </c>
      <c r="AQ88" s="988"/>
      <c r="AR88" s="988"/>
      <c r="AS88" s="988"/>
      <c r="AT88" s="988"/>
      <c r="AU88" s="988">
        <v>195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206554</v>
      </c>
      <c r="AB110" s="916"/>
      <c r="AC110" s="916"/>
      <c r="AD110" s="916"/>
      <c r="AE110" s="917"/>
      <c r="AF110" s="918">
        <v>192089</v>
      </c>
      <c r="AG110" s="916"/>
      <c r="AH110" s="916"/>
      <c r="AI110" s="916"/>
      <c r="AJ110" s="917"/>
      <c r="AK110" s="918">
        <v>156647</v>
      </c>
      <c r="AL110" s="916"/>
      <c r="AM110" s="916"/>
      <c r="AN110" s="916"/>
      <c r="AO110" s="917"/>
      <c r="AP110" s="919">
        <v>18.399999999999999</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1517114</v>
      </c>
      <c r="BR110" s="863"/>
      <c r="BS110" s="863"/>
      <c r="BT110" s="863"/>
      <c r="BU110" s="863"/>
      <c r="BV110" s="863">
        <v>1554985</v>
      </c>
      <c r="BW110" s="863"/>
      <c r="BX110" s="863"/>
      <c r="BY110" s="863"/>
      <c r="BZ110" s="863"/>
      <c r="CA110" s="863">
        <v>1594487</v>
      </c>
      <c r="CB110" s="863"/>
      <c r="CC110" s="863"/>
      <c r="CD110" s="863"/>
      <c r="CE110" s="863"/>
      <c r="CF110" s="887">
        <v>187.3</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158560</v>
      </c>
      <c r="BR111" s="835"/>
      <c r="BS111" s="835"/>
      <c r="BT111" s="835"/>
      <c r="BU111" s="835"/>
      <c r="BV111" s="835">
        <v>67243</v>
      </c>
      <c r="BW111" s="835"/>
      <c r="BX111" s="835"/>
      <c r="BY111" s="835"/>
      <c r="BZ111" s="835"/>
      <c r="CA111" s="835" t="s">
        <v>112</v>
      </c>
      <c r="CB111" s="835"/>
      <c r="CC111" s="835"/>
      <c r="CD111" s="835"/>
      <c r="CE111" s="835"/>
      <c r="CF111" s="896" t="s">
        <v>112</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63190</v>
      </c>
      <c r="BR112" s="835"/>
      <c r="BS112" s="835"/>
      <c r="BT112" s="835"/>
      <c r="BU112" s="835"/>
      <c r="BV112" s="835">
        <v>65720</v>
      </c>
      <c r="BW112" s="835"/>
      <c r="BX112" s="835"/>
      <c r="BY112" s="835"/>
      <c r="BZ112" s="835"/>
      <c r="CA112" s="835">
        <v>66684</v>
      </c>
      <c r="CB112" s="835"/>
      <c r="CC112" s="835"/>
      <c r="CD112" s="835"/>
      <c r="CE112" s="835"/>
      <c r="CF112" s="896">
        <v>7.8</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8149</v>
      </c>
      <c r="AB113" s="944"/>
      <c r="AC113" s="944"/>
      <c r="AD113" s="944"/>
      <c r="AE113" s="945"/>
      <c r="AF113" s="946">
        <v>6572</v>
      </c>
      <c r="AG113" s="944"/>
      <c r="AH113" s="944"/>
      <c r="AI113" s="944"/>
      <c r="AJ113" s="945"/>
      <c r="AK113" s="946">
        <v>5092</v>
      </c>
      <c r="AL113" s="944"/>
      <c r="AM113" s="944"/>
      <c r="AN113" s="944"/>
      <c r="AO113" s="945"/>
      <c r="AP113" s="947">
        <v>0.6</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88757</v>
      </c>
      <c r="BR113" s="835"/>
      <c r="BS113" s="835"/>
      <c r="BT113" s="835"/>
      <c r="BU113" s="835"/>
      <c r="BV113" s="835">
        <v>144791</v>
      </c>
      <c r="BW113" s="835"/>
      <c r="BX113" s="835"/>
      <c r="BY113" s="835"/>
      <c r="BZ113" s="835"/>
      <c r="CA113" s="835">
        <v>194936</v>
      </c>
      <c r="CB113" s="835"/>
      <c r="CC113" s="835"/>
      <c r="CD113" s="835"/>
      <c r="CE113" s="835"/>
      <c r="CF113" s="896">
        <v>22.9</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10567</v>
      </c>
      <c r="AB114" s="798"/>
      <c r="AC114" s="798"/>
      <c r="AD114" s="798"/>
      <c r="AE114" s="799"/>
      <c r="AF114" s="800">
        <v>10650</v>
      </c>
      <c r="AG114" s="798"/>
      <c r="AH114" s="798"/>
      <c r="AI114" s="798"/>
      <c r="AJ114" s="799"/>
      <c r="AK114" s="800">
        <v>12865</v>
      </c>
      <c r="AL114" s="798"/>
      <c r="AM114" s="798"/>
      <c r="AN114" s="798"/>
      <c r="AO114" s="799"/>
      <c r="AP114" s="845">
        <v>1.5</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344094</v>
      </c>
      <c r="BR114" s="835"/>
      <c r="BS114" s="835"/>
      <c r="BT114" s="835"/>
      <c r="BU114" s="835"/>
      <c r="BV114" s="835">
        <v>335276</v>
      </c>
      <c r="BW114" s="835"/>
      <c r="BX114" s="835"/>
      <c r="BY114" s="835"/>
      <c r="BZ114" s="835"/>
      <c r="CA114" s="835">
        <v>323569</v>
      </c>
      <c r="CB114" s="835"/>
      <c r="CC114" s="835"/>
      <c r="CD114" s="835"/>
      <c r="CE114" s="835"/>
      <c r="CF114" s="896">
        <v>38</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29942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255212</v>
      </c>
      <c r="AB117" s="930"/>
      <c r="AC117" s="930"/>
      <c r="AD117" s="930"/>
      <c r="AE117" s="931"/>
      <c r="AF117" s="932">
        <v>209311</v>
      </c>
      <c r="AG117" s="930"/>
      <c r="AH117" s="930"/>
      <c r="AI117" s="930"/>
      <c r="AJ117" s="931"/>
      <c r="AK117" s="932">
        <v>174604</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429</v>
      </c>
      <c r="BR118" s="866"/>
      <c r="BS118" s="866"/>
      <c r="BT118" s="866"/>
      <c r="BU118" s="866"/>
      <c r="BV118" s="866" t="s">
        <v>429</v>
      </c>
      <c r="BW118" s="866"/>
      <c r="BX118" s="866"/>
      <c r="BY118" s="866"/>
      <c r="BZ118" s="866"/>
      <c r="CA118" s="866" t="s">
        <v>429</v>
      </c>
      <c r="CB118" s="866"/>
      <c r="CC118" s="866"/>
      <c r="CD118" s="866"/>
      <c r="CE118" s="866"/>
      <c r="CF118" s="896" t="s">
        <v>429</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158560</v>
      </c>
      <c r="DH118" s="798"/>
      <c r="DI118" s="798"/>
      <c r="DJ118" s="798"/>
      <c r="DK118" s="799"/>
      <c r="DL118" s="800">
        <v>67243</v>
      </c>
      <c r="DM118" s="798"/>
      <c r="DN118" s="798"/>
      <c r="DO118" s="798"/>
      <c r="DP118" s="799"/>
      <c r="DQ118" s="800" t="s">
        <v>429</v>
      </c>
      <c r="DR118" s="798"/>
      <c r="DS118" s="798"/>
      <c r="DT118" s="798"/>
      <c r="DU118" s="799"/>
      <c r="DV118" s="845" t="s">
        <v>429</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429</v>
      </c>
      <c r="AB119" s="916"/>
      <c r="AC119" s="916"/>
      <c r="AD119" s="916"/>
      <c r="AE119" s="917"/>
      <c r="AF119" s="918" t="s">
        <v>429</v>
      </c>
      <c r="AG119" s="916"/>
      <c r="AH119" s="916"/>
      <c r="AI119" s="916"/>
      <c r="AJ119" s="917"/>
      <c r="AK119" s="918" t="s">
        <v>429</v>
      </c>
      <c r="AL119" s="916"/>
      <c r="AM119" s="916"/>
      <c r="AN119" s="916"/>
      <c r="AO119" s="917"/>
      <c r="AP119" s="919" t="s">
        <v>429</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2171715</v>
      </c>
      <c r="BR119" s="866"/>
      <c r="BS119" s="866"/>
      <c r="BT119" s="866"/>
      <c r="BU119" s="866"/>
      <c r="BV119" s="866">
        <v>2168015</v>
      </c>
      <c r="BW119" s="866"/>
      <c r="BX119" s="866"/>
      <c r="BY119" s="866"/>
      <c r="BZ119" s="866"/>
      <c r="CA119" s="866">
        <v>2179676</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1624009</v>
      </c>
      <c r="BR120" s="863"/>
      <c r="BS120" s="863"/>
      <c r="BT120" s="863"/>
      <c r="BU120" s="863"/>
      <c r="BV120" s="863">
        <v>1873518</v>
      </c>
      <c r="BW120" s="863"/>
      <c r="BX120" s="863"/>
      <c r="BY120" s="863"/>
      <c r="BZ120" s="863"/>
      <c r="CA120" s="863">
        <v>2025531</v>
      </c>
      <c r="CB120" s="863"/>
      <c r="CC120" s="863"/>
      <c r="CD120" s="863"/>
      <c r="CE120" s="863"/>
      <c r="CF120" s="887">
        <v>237.9</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62557</v>
      </c>
      <c r="DH120" s="863"/>
      <c r="DI120" s="863"/>
      <c r="DJ120" s="863"/>
      <c r="DK120" s="863"/>
      <c r="DL120" s="863">
        <v>64539</v>
      </c>
      <c r="DM120" s="863"/>
      <c r="DN120" s="863"/>
      <c r="DO120" s="863"/>
      <c r="DP120" s="863"/>
      <c r="DQ120" s="863">
        <v>66684</v>
      </c>
      <c r="DR120" s="863"/>
      <c r="DS120" s="863"/>
      <c r="DT120" s="863"/>
      <c r="DU120" s="863"/>
      <c r="DV120" s="864">
        <v>7.8</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4355</v>
      </c>
      <c r="BR121" s="835"/>
      <c r="BS121" s="835"/>
      <c r="BT121" s="835"/>
      <c r="BU121" s="835"/>
      <c r="BV121" s="835">
        <v>27693</v>
      </c>
      <c r="BW121" s="835"/>
      <c r="BX121" s="835"/>
      <c r="BY121" s="835"/>
      <c r="BZ121" s="835"/>
      <c r="CA121" s="835">
        <v>47153</v>
      </c>
      <c r="CB121" s="835"/>
      <c r="CC121" s="835"/>
      <c r="CD121" s="835"/>
      <c r="CE121" s="835"/>
      <c r="CF121" s="896">
        <v>5.5</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1360300</v>
      </c>
      <c r="BR122" s="866"/>
      <c r="BS122" s="866"/>
      <c r="BT122" s="866"/>
      <c r="BU122" s="866"/>
      <c r="BV122" s="866">
        <v>1394701</v>
      </c>
      <c r="BW122" s="866"/>
      <c r="BX122" s="866"/>
      <c r="BY122" s="866"/>
      <c r="BZ122" s="866"/>
      <c r="CA122" s="866">
        <v>1483517</v>
      </c>
      <c r="CB122" s="866"/>
      <c r="CC122" s="866"/>
      <c r="CD122" s="866"/>
      <c r="CE122" s="866"/>
      <c r="CF122" s="867">
        <v>174.2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2988664</v>
      </c>
      <c r="BR123" s="854"/>
      <c r="BS123" s="854"/>
      <c r="BT123" s="854"/>
      <c r="BU123" s="854"/>
      <c r="BV123" s="854">
        <v>3295912</v>
      </c>
      <c r="BW123" s="854"/>
      <c r="BX123" s="854"/>
      <c r="BY123" s="854"/>
      <c r="BZ123" s="854"/>
      <c r="CA123" s="854">
        <v>3556201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v>633</v>
      </c>
      <c r="DH124" s="781"/>
      <c r="DI124" s="781"/>
      <c r="DJ124" s="781"/>
      <c r="DK124" s="782"/>
      <c r="DL124" s="783">
        <v>1181</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29942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529</v>
      </c>
      <c r="AB128" s="819"/>
      <c r="AC128" s="819"/>
      <c r="AD128" s="819"/>
      <c r="AE128" s="820"/>
      <c r="AF128" s="821">
        <v>155</v>
      </c>
      <c r="AG128" s="819"/>
      <c r="AH128" s="819"/>
      <c r="AI128" s="819"/>
      <c r="AJ128" s="820"/>
      <c r="AK128" s="821">
        <v>369</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1023432</v>
      </c>
      <c r="AB129" s="798"/>
      <c r="AC129" s="798"/>
      <c r="AD129" s="798"/>
      <c r="AE129" s="799"/>
      <c r="AF129" s="800">
        <v>1092723</v>
      </c>
      <c r="AG129" s="798"/>
      <c r="AH129" s="798"/>
      <c r="AI129" s="798"/>
      <c r="AJ129" s="799"/>
      <c r="AK129" s="800">
        <v>988698</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151616</v>
      </c>
      <c r="AB130" s="798"/>
      <c r="AC130" s="798"/>
      <c r="AD130" s="798"/>
      <c r="AE130" s="799"/>
      <c r="AF130" s="800">
        <v>146464</v>
      </c>
      <c r="AG130" s="798"/>
      <c r="AH130" s="798"/>
      <c r="AI130" s="798"/>
      <c r="AJ130" s="799"/>
      <c r="AK130" s="800">
        <v>137269</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871816</v>
      </c>
      <c r="AB131" s="781"/>
      <c r="AC131" s="781"/>
      <c r="AD131" s="781"/>
      <c r="AE131" s="782"/>
      <c r="AF131" s="783">
        <v>946259</v>
      </c>
      <c r="AG131" s="781"/>
      <c r="AH131" s="781"/>
      <c r="AI131" s="781"/>
      <c r="AJ131" s="782"/>
      <c r="AK131" s="783">
        <v>851429</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11.822104660000001</v>
      </c>
      <c r="AB132" s="761"/>
      <c r="AC132" s="761"/>
      <c r="AD132" s="761"/>
      <c r="AE132" s="762"/>
      <c r="AF132" s="763">
        <v>6.6252474220000002</v>
      </c>
      <c r="AG132" s="761"/>
      <c r="AH132" s="761"/>
      <c r="AI132" s="761"/>
      <c r="AJ132" s="762"/>
      <c r="AK132" s="763">
        <v>4.3416421100000004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8.6</v>
      </c>
      <c r="AB133" s="740"/>
      <c r="AC133" s="740"/>
      <c r="AD133" s="740"/>
      <c r="AE133" s="741"/>
      <c r="AF133" s="739">
        <v>8.6</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312748</v>
      </c>
      <c r="L9" s="266">
        <v>573850</v>
      </c>
      <c r="M9" s="267">
        <v>214828</v>
      </c>
      <c r="N9" s="268">
        <v>167.1</v>
      </c>
    </row>
    <row r="10" spans="1:16" x14ac:dyDescent="0.15">
      <c r="A10" s="250"/>
      <c r="B10" s="246"/>
      <c r="C10" s="246"/>
      <c r="D10" s="246"/>
      <c r="E10" s="246"/>
      <c r="F10" s="246"/>
      <c r="G10" s="1166" t="s">
        <v>473</v>
      </c>
      <c r="H10" s="1167"/>
      <c r="I10" s="1167"/>
      <c r="J10" s="1168"/>
      <c r="K10" s="269">
        <v>37098</v>
      </c>
      <c r="L10" s="270">
        <v>68070</v>
      </c>
      <c r="M10" s="271">
        <v>28178</v>
      </c>
      <c r="N10" s="272">
        <v>141.6</v>
      </c>
    </row>
    <row r="11" spans="1:16" ht="13.5" customHeight="1" x14ac:dyDescent="0.15">
      <c r="A11" s="250"/>
      <c r="B11" s="246"/>
      <c r="C11" s="246"/>
      <c r="D11" s="246"/>
      <c r="E11" s="246"/>
      <c r="F11" s="246"/>
      <c r="G11" s="1166" t="s">
        <v>474</v>
      </c>
      <c r="H11" s="1167"/>
      <c r="I11" s="1167"/>
      <c r="J11" s="1168"/>
      <c r="K11" s="269">
        <v>68248</v>
      </c>
      <c r="L11" s="270">
        <v>125226</v>
      </c>
      <c r="M11" s="271">
        <v>24639</v>
      </c>
      <c r="N11" s="272">
        <v>408.2</v>
      </c>
    </row>
    <row r="12" spans="1:16" ht="13.5" customHeight="1" x14ac:dyDescent="0.15">
      <c r="A12" s="250"/>
      <c r="B12" s="246"/>
      <c r="C12" s="246"/>
      <c r="D12" s="246"/>
      <c r="E12" s="246"/>
      <c r="F12" s="246"/>
      <c r="G12" s="1166" t="s">
        <v>475</v>
      </c>
      <c r="H12" s="1167"/>
      <c r="I12" s="1167"/>
      <c r="J12" s="1168"/>
      <c r="K12" s="269" t="s">
        <v>476</v>
      </c>
      <c r="L12" s="270" t="s">
        <v>476</v>
      </c>
      <c r="M12" s="271">
        <v>3805</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21269</v>
      </c>
      <c r="L14" s="270">
        <v>39026</v>
      </c>
      <c r="M14" s="271">
        <v>8783</v>
      </c>
      <c r="N14" s="272">
        <v>344.3</v>
      </c>
    </row>
    <row r="15" spans="1:16" ht="13.5" customHeight="1" x14ac:dyDescent="0.15">
      <c r="A15" s="250"/>
      <c r="B15" s="246"/>
      <c r="C15" s="246"/>
      <c r="D15" s="246"/>
      <c r="E15" s="246"/>
      <c r="F15" s="246"/>
      <c r="G15" s="1166" t="s">
        <v>479</v>
      </c>
      <c r="H15" s="1167"/>
      <c r="I15" s="1167"/>
      <c r="J15" s="1168"/>
      <c r="K15" s="269">
        <v>6265</v>
      </c>
      <c r="L15" s="270">
        <v>11495</v>
      </c>
      <c r="M15" s="271">
        <v>4830</v>
      </c>
      <c r="N15" s="272">
        <v>138</v>
      </c>
    </row>
    <row r="16" spans="1:16" x14ac:dyDescent="0.15">
      <c r="A16" s="250"/>
      <c r="B16" s="246"/>
      <c r="C16" s="246"/>
      <c r="D16" s="246"/>
      <c r="E16" s="246"/>
      <c r="F16" s="246"/>
      <c r="G16" s="1169" t="s">
        <v>480</v>
      </c>
      <c r="H16" s="1170"/>
      <c r="I16" s="1170"/>
      <c r="J16" s="1171"/>
      <c r="K16" s="270">
        <v>-34062</v>
      </c>
      <c r="L16" s="270">
        <v>-62499</v>
      </c>
      <c r="M16" s="271">
        <v>-21703</v>
      </c>
      <c r="N16" s="272">
        <v>188</v>
      </c>
    </row>
    <row r="17" spans="1:16" x14ac:dyDescent="0.15">
      <c r="A17" s="250"/>
      <c r="B17" s="246"/>
      <c r="C17" s="246"/>
      <c r="D17" s="246"/>
      <c r="E17" s="246"/>
      <c r="F17" s="246"/>
      <c r="G17" s="1169" t="s">
        <v>170</v>
      </c>
      <c r="H17" s="1170"/>
      <c r="I17" s="1170"/>
      <c r="J17" s="1171"/>
      <c r="K17" s="270">
        <v>411566</v>
      </c>
      <c r="L17" s="270">
        <v>755167</v>
      </c>
      <c r="M17" s="271">
        <v>263360</v>
      </c>
      <c r="N17" s="272">
        <v>186.7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67.89</v>
      </c>
      <c r="L21" s="283">
        <v>24.72</v>
      </c>
      <c r="M21" s="284">
        <v>43.17</v>
      </c>
      <c r="N21" s="251"/>
      <c r="O21" s="285"/>
      <c r="P21" s="281"/>
    </row>
    <row r="22" spans="1:16" s="286" customFormat="1" x14ac:dyDescent="0.15">
      <c r="A22" s="281"/>
      <c r="B22" s="251"/>
      <c r="C22" s="251"/>
      <c r="D22" s="251"/>
      <c r="E22" s="251"/>
      <c r="F22" s="251"/>
      <c r="G22" s="1163" t="s">
        <v>486</v>
      </c>
      <c r="H22" s="1164"/>
      <c r="I22" s="1164"/>
      <c r="J22" s="1165"/>
      <c r="K22" s="287">
        <v>91.7</v>
      </c>
      <c r="L22" s="288">
        <v>94.2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156647</v>
      </c>
      <c r="L32" s="296">
        <v>287426</v>
      </c>
      <c r="M32" s="297">
        <v>146462</v>
      </c>
      <c r="N32" s="298">
        <v>96.2</v>
      </c>
    </row>
    <row r="33" spans="1:16" ht="13.5" customHeight="1" x14ac:dyDescent="0.15">
      <c r="A33" s="250"/>
      <c r="B33" s="246"/>
      <c r="C33" s="246"/>
      <c r="D33" s="246"/>
      <c r="E33" s="246"/>
      <c r="F33" s="246"/>
      <c r="G33" s="1154" t="s">
        <v>491</v>
      </c>
      <c r="H33" s="1155"/>
      <c r="I33" s="1155"/>
      <c r="J33" s="1156"/>
      <c r="K33" s="296" t="s">
        <v>476</v>
      </c>
      <c r="L33" s="296" t="s">
        <v>476</v>
      </c>
      <c r="M33" s="297">
        <v>66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56</v>
      </c>
      <c r="N34" s="298" t="s">
        <v>476</v>
      </c>
    </row>
    <row r="35" spans="1:16" ht="27" customHeight="1" x14ac:dyDescent="0.15">
      <c r="A35" s="250"/>
      <c r="B35" s="246"/>
      <c r="C35" s="246"/>
      <c r="D35" s="246"/>
      <c r="E35" s="246"/>
      <c r="F35" s="246"/>
      <c r="G35" s="1154" t="s">
        <v>493</v>
      </c>
      <c r="H35" s="1155"/>
      <c r="I35" s="1155"/>
      <c r="J35" s="1156"/>
      <c r="K35" s="296">
        <v>5092</v>
      </c>
      <c r="L35" s="296">
        <v>9343</v>
      </c>
      <c r="M35" s="297">
        <v>28990</v>
      </c>
      <c r="N35" s="298">
        <v>-67.8</v>
      </c>
    </row>
    <row r="36" spans="1:16" ht="27" customHeight="1" x14ac:dyDescent="0.15">
      <c r="A36" s="250"/>
      <c r="B36" s="246"/>
      <c r="C36" s="246"/>
      <c r="D36" s="246"/>
      <c r="E36" s="246"/>
      <c r="F36" s="246"/>
      <c r="G36" s="1154" t="s">
        <v>494</v>
      </c>
      <c r="H36" s="1155"/>
      <c r="I36" s="1155"/>
      <c r="J36" s="1156"/>
      <c r="K36" s="296">
        <v>12865</v>
      </c>
      <c r="L36" s="296">
        <v>23606</v>
      </c>
      <c r="M36" s="297">
        <v>3973</v>
      </c>
      <c r="N36" s="298">
        <v>494.2</v>
      </c>
    </row>
    <row r="37" spans="1:16" ht="13.5" customHeight="1" x14ac:dyDescent="0.15">
      <c r="A37" s="250"/>
      <c r="B37" s="246"/>
      <c r="C37" s="246"/>
      <c r="D37" s="246"/>
      <c r="E37" s="246"/>
      <c r="F37" s="246"/>
      <c r="G37" s="1154" t="s">
        <v>495</v>
      </c>
      <c r="H37" s="1155"/>
      <c r="I37" s="1155"/>
      <c r="J37" s="1156"/>
      <c r="K37" s="296" t="s">
        <v>476</v>
      </c>
      <c r="L37" s="296" t="s">
        <v>476</v>
      </c>
      <c r="M37" s="297">
        <v>2172</v>
      </c>
      <c r="N37" s="298" t="s">
        <v>476</v>
      </c>
    </row>
    <row r="38" spans="1:16" ht="27" customHeight="1" x14ac:dyDescent="0.15">
      <c r="A38" s="250"/>
      <c r="B38" s="246"/>
      <c r="C38" s="246"/>
      <c r="D38" s="246"/>
      <c r="E38" s="246"/>
      <c r="F38" s="246"/>
      <c r="G38" s="1157" t="s">
        <v>496</v>
      </c>
      <c r="H38" s="1158"/>
      <c r="I38" s="1158"/>
      <c r="J38" s="1159"/>
      <c r="K38" s="299" t="s">
        <v>476</v>
      </c>
      <c r="L38" s="299" t="s">
        <v>476</v>
      </c>
      <c r="M38" s="300">
        <v>44</v>
      </c>
      <c r="N38" s="301" t="s">
        <v>476</v>
      </c>
      <c r="O38" s="295"/>
    </row>
    <row r="39" spans="1:16" x14ac:dyDescent="0.15">
      <c r="A39" s="250"/>
      <c r="B39" s="246"/>
      <c r="C39" s="246"/>
      <c r="D39" s="246"/>
      <c r="E39" s="246"/>
      <c r="F39" s="246"/>
      <c r="G39" s="1157" t="s">
        <v>497</v>
      </c>
      <c r="H39" s="1158"/>
      <c r="I39" s="1158"/>
      <c r="J39" s="1159"/>
      <c r="K39" s="302">
        <v>-369</v>
      </c>
      <c r="L39" s="302">
        <v>-677</v>
      </c>
      <c r="M39" s="303">
        <v>-6849</v>
      </c>
      <c r="N39" s="304">
        <v>-90.1</v>
      </c>
      <c r="O39" s="295"/>
    </row>
    <row r="40" spans="1:16" ht="27" customHeight="1" x14ac:dyDescent="0.15">
      <c r="A40" s="250"/>
      <c r="B40" s="246"/>
      <c r="C40" s="246"/>
      <c r="D40" s="246"/>
      <c r="E40" s="246"/>
      <c r="F40" s="246"/>
      <c r="G40" s="1154" t="s">
        <v>498</v>
      </c>
      <c r="H40" s="1155"/>
      <c r="I40" s="1155"/>
      <c r="J40" s="1156"/>
      <c r="K40" s="302">
        <v>-137269</v>
      </c>
      <c r="L40" s="302">
        <v>-251870</v>
      </c>
      <c r="M40" s="303">
        <v>-133024</v>
      </c>
      <c r="N40" s="304">
        <v>89.3</v>
      </c>
      <c r="O40" s="295"/>
    </row>
    <row r="41" spans="1:16" x14ac:dyDescent="0.15">
      <c r="A41" s="250"/>
      <c r="B41" s="246"/>
      <c r="C41" s="246"/>
      <c r="D41" s="246"/>
      <c r="E41" s="246"/>
      <c r="F41" s="246"/>
      <c r="G41" s="1160" t="s">
        <v>281</v>
      </c>
      <c r="H41" s="1161"/>
      <c r="I41" s="1161"/>
      <c r="J41" s="1162"/>
      <c r="K41" s="296">
        <v>36966</v>
      </c>
      <c r="L41" s="302">
        <v>67828</v>
      </c>
      <c r="M41" s="303">
        <v>41890</v>
      </c>
      <c r="N41" s="304">
        <v>61.9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264953</v>
      </c>
      <c r="J51" s="322">
        <v>421229</v>
      </c>
      <c r="K51" s="323">
        <v>55.3</v>
      </c>
      <c r="L51" s="324">
        <v>185018</v>
      </c>
      <c r="M51" s="325">
        <v>-9.1</v>
      </c>
      <c r="N51" s="326">
        <v>64.400000000000006</v>
      </c>
    </row>
    <row r="52" spans="1:14" x14ac:dyDescent="0.15">
      <c r="A52" s="250"/>
      <c r="B52" s="246"/>
      <c r="C52" s="246"/>
      <c r="D52" s="246"/>
      <c r="E52" s="246"/>
      <c r="F52" s="246"/>
      <c r="G52" s="327"/>
      <c r="H52" s="328" t="s">
        <v>509</v>
      </c>
      <c r="I52" s="329">
        <v>89560</v>
      </c>
      <c r="J52" s="330">
        <v>142385</v>
      </c>
      <c r="K52" s="331">
        <v>-19.5</v>
      </c>
      <c r="L52" s="332">
        <v>95064</v>
      </c>
      <c r="M52" s="333">
        <v>-21.5</v>
      </c>
      <c r="N52" s="334">
        <v>2</v>
      </c>
    </row>
    <row r="53" spans="1:14" x14ac:dyDescent="0.15">
      <c r="A53" s="250"/>
      <c r="B53" s="246"/>
      <c r="C53" s="246"/>
      <c r="D53" s="246"/>
      <c r="E53" s="246"/>
      <c r="F53" s="246"/>
      <c r="G53" s="312" t="s">
        <v>510</v>
      </c>
      <c r="H53" s="313"/>
      <c r="I53" s="321">
        <v>307345</v>
      </c>
      <c r="J53" s="322">
        <v>498937</v>
      </c>
      <c r="K53" s="323">
        <v>18.399999999999999</v>
      </c>
      <c r="L53" s="324">
        <v>238802</v>
      </c>
      <c r="M53" s="325">
        <v>29.1</v>
      </c>
      <c r="N53" s="326">
        <v>-10.7</v>
      </c>
    </row>
    <row r="54" spans="1:14" x14ac:dyDescent="0.15">
      <c r="A54" s="250"/>
      <c r="B54" s="246"/>
      <c r="C54" s="246"/>
      <c r="D54" s="246"/>
      <c r="E54" s="246"/>
      <c r="F54" s="246"/>
      <c r="G54" s="327"/>
      <c r="H54" s="328" t="s">
        <v>509</v>
      </c>
      <c r="I54" s="329">
        <v>132051</v>
      </c>
      <c r="J54" s="330">
        <v>214369</v>
      </c>
      <c r="K54" s="331">
        <v>50.6</v>
      </c>
      <c r="L54" s="332">
        <v>128562</v>
      </c>
      <c r="M54" s="333">
        <v>35.200000000000003</v>
      </c>
      <c r="N54" s="334">
        <v>15.4</v>
      </c>
    </row>
    <row r="55" spans="1:14" x14ac:dyDescent="0.15">
      <c r="A55" s="250"/>
      <c r="B55" s="246"/>
      <c r="C55" s="246"/>
      <c r="D55" s="246"/>
      <c r="E55" s="246"/>
      <c r="F55" s="246"/>
      <c r="G55" s="312" t="s">
        <v>511</v>
      </c>
      <c r="H55" s="313"/>
      <c r="I55" s="321">
        <v>319203</v>
      </c>
      <c r="J55" s="322">
        <v>535576</v>
      </c>
      <c r="K55" s="323">
        <v>7.3</v>
      </c>
      <c r="L55" s="324">
        <v>288550</v>
      </c>
      <c r="M55" s="325">
        <v>20.8</v>
      </c>
      <c r="N55" s="326">
        <v>-13.5</v>
      </c>
    </row>
    <row r="56" spans="1:14" x14ac:dyDescent="0.15">
      <c r="A56" s="250"/>
      <c r="B56" s="246"/>
      <c r="C56" s="246"/>
      <c r="D56" s="246"/>
      <c r="E56" s="246"/>
      <c r="F56" s="246"/>
      <c r="G56" s="327"/>
      <c r="H56" s="328" t="s">
        <v>509</v>
      </c>
      <c r="I56" s="329">
        <v>188984</v>
      </c>
      <c r="J56" s="330">
        <v>317087</v>
      </c>
      <c r="K56" s="331">
        <v>47.9</v>
      </c>
      <c r="L56" s="332">
        <v>141525</v>
      </c>
      <c r="M56" s="333">
        <v>10.1</v>
      </c>
      <c r="N56" s="334">
        <v>37.799999999999997</v>
      </c>
    </row>
    <row r="57" spans="1:14" x14ac:dyDescent="0.15">
      <c r="A57" s="250"/>
      <c r="B57" s="246"/>
      <c r="C57" s="246"/>
      <c r="D57" s="246"/>
      <c r="E57" s="246"/>
      <c r="F57" s="246"/>
      <c r="G57" s="312" t="s">
        <v>512</v>
      </c>
      <c r="H57" s="313"/>
      <c r="I57" s="321">
        <v>220710</v>
      </c>
      <c r="J57" s="322">
        <v>389259</v>
      </c>
      <c r="K57" s="323">
        <v>-27.3</v>
      </c>
      <c r="L57" s="324">
        <v>287914</v>
      </c>
      <c r="M57" s="325">
        <v>-0.2</v>
      </c>
      <c r="N57" s="326">
        <v>-27.1</v>
      </c>
    </row>
    <row r="58" spans="1:14" x14ac:dyDescent="0.15">
      <c r="A58" s="250"/>
      <c r="B58" s="246"/>
      <c r="C58" s="246"/>
      <c r="D58" s="246"/>
      <c r="E58" s="246"/>
      <c r="F58" s="246"/>
      <c r="G58" s="327"/>
      <c r="H58" s="328" t="s">
        <v>509</v>
      </c>
      <c r="I58" s="329">
        <v>83441</v>
      </c>
      <c r="J58" s="330">
        <v>147162</v>
      </c>
      <c r="K58" s="331">
        <v>-53.6</v>
      </c>
      <c r="L58" s="332">
        <v>146531</v>
      </c>
      <c r="M58" s="333">
        <v>3.5</v>
      </c>
      <c r="N58" s="334">
        <v>-57.1</v>
      </c>
    </row>
    <row r="59" spans="1:14" x14ac:dyDescent="0.15">
      <c r="A59" s="250"/>
      <c r="B59" s="246"/>
      <c r="C59" s="246"/>
      <c r="D59" s="246"/>
      <c r="E59" s="246"/>
      <c r="F59" s="246"/>
      <c r="G59" s="312" t="s">
        <v>513</v>
      </c>
      <c r="H59" s="313"/>
      <c r="I59" s="321">
        <v>284726</v>
      </c>
      <c r="J59" s="322">
        <v>522433</v>
      </c>
      <c r="K59" s="323">
        <v>34.200000000000003</v>
      </c>
      <c r="L59" s="324">
        <v>310300</v>
      </c>
      <c r="M59" s="325">
        <v>7.8</v>
      </c>
      <c r="N59" s="326">
        <v>26.4</v>
      </c>
    </row>
    <row r="60" spans="1:14" x14ac:dyDescent="0.15">
      <c r="A60" s="250"/>
      <c r="B60" s="246"/>
      <c r="C60" s="246"/>
      <c r="D60" s="246"/>
      <c r="E60" s="246"/>
      <c r="F60" s="246"/>
      <c r="G60" s="327"/>
      <c r="H60" s="328" t="s">
        <v>509</v>
      </c>
      <c r="I60" s="335">
        <v>158508</v>
      </c>
      <c r="J60" s="330">
        <v>290840</v>
      </c>
      <c r="K60" s="331">
        <v>97.6</v>
      </c>
      <c r="L60" s="332">
        <v>157576</v>
      </c>
      <c r="M60" s="333">
        <v>7.5</v>
      </c>
      <c r="N60" s="334">
        <v>90.1</v>
      </c>
    </row>
    <row r="61" spans="1:14" x14ac:dyDescent="0.15">
      <c r="A61" s="250"/>
      <c r="B61" s="246"/>
      <c r="C61" s="246"/>
      <c r="D61" s="246"/>
      <c r="E61" s="246"/>
      <c r="F61" s="246"/>
      <c r="G61" s="312" t="s">
        <v>514</v>
      </c>
      <c r="H61" s="336"/>
      <c r="I61" s="337">
        <v>279387</v>
      </c>
      <c r="J61" s="338">
        <v>473487</v>
      </c>
      <c r="K61" s="339">
        <v>17.600000000000001</v>
      </c>
      <c r="L61" s="340">
        <v>262117</v>
      </c>
      <c r="M61" s="341">
        <v>9.6999999999999993</v>
      </c>
      <c r="N61" s="326">
        <v>7.9</v>
      </c>
    </row>
    <row r="62" spans="1:14" x14ac:dyDescent="0.15">
      <c r="A62" s="250"/>
      <c r="B62" s="246"/>
      <c r="C62" s="246"/>
      <c r="D62" s="246"/>
      <c r="E62" s="246"/>
      <c r="F62" s="246"/>
      <c r="G62" s="327"/>
      <c r="H62" s="328" t="s">
        <v>509</v>
      </c>
      <c r="I62" s="329">
        <v>130509</v>
      </c>
      <c r="J62" s="330">
        <v>222369</v>
      </c>
      <c r="K62" s="331">
        <v>24.6</v>
      </c>
      <c r="L62" s="332">
        <v>133852</v>
      </c>
      <c r="M62" s="333">
        <v>7</v>
      </c>
      <c r="N62" s="334">
        <v>17.600000000000001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64.13</v>
      </c>
      <c r="G47" s="12">
        <v>92.3</v>
      </c>
      <c r="H47" s="12">
        <v>124.98</v>
      </c>
      <c r="I47" s="12">
        <v>139.93</v>
      </c>
      <c r="J47" s="13">
        <v>169.82</v>
      </c>
    </row>
    <row r="48" spans="2:10" ht="57.75" customHeight="1" x14ac:dyDescent="0.15">
      <c r="B48" s="14"/>
      <c r="C48" s="1174" t="s">
        <v>4</v>
      </c>
      <c r="D48" s="1174"/>
      <c r="E48" s="1175"/>
      <c r="F48" s="15">
        <v>17.79</v>
      </c>
      <c r="G48" s="16">
        <v>18.329999999999998</v>
      </c>
      <c r="H48" s="16">
        <v>23.41</v>
      </c>
      <c r="I48" s="16">
        <v>18.7</v>
      </c>
      <c r="J48" s="17">
        <v>20.27</v>
      </c>
    </row>
    <row r="49" spans="2:10" ht="57.75" customHeight="1" thickBot="1" x14ac:dyDescent="0.2">
      <c r="B49" s="18"/>
      <c r="C49" s="1176" t="s">
        <v>5</v>
      </c>
      <c r="D49" s="1176"/>
      <c r="E49" s="1177"/>
      <c r="F49" s="19">
        <v>28.12</v>
      </c>
      <c r="G49" s="20">
        <v>24.06</v>
      </c>
      <c r="H49" s="20">
        <v>16.16</v>
      </c>
      <c r="I49" s="20">
        <v>19.649999999999999</v>
      </c>
      <c r="J49" s="21">
        <v>14.77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2018-02-27T08:02:59Z</cp:lastPrinted>
  <dcterms:created xsi:type="dcterms:W3CDTF">2018-01-24T05:44:41Z</dcterms:created>
  <dcterms:modified xsi:type="dcterms:W3CDTF">2018-11-20T00:28:03Z</dcterms:modified>
  <cp:category/>
</cp:coreProperties>
</file>