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65" activeTab="0"/>
  </bookViews>
  <sheets>
    <sheet name="上水補助" sheetId="1" r:id="rId1"/>
    <sheet name="簡水補助" sheetId="2" r:id="rId2"/>
    <sheet name="交付金)" sheetId="3" r:id="rId3"/>
    <sheet name="白紙ページP47" sheetId="4" r:id="rId4"/>
    <sheet name="記入について" sheetId="5" r:id="rId5"/>
  </sheets>
  <definedNames>
    <definedName name="_xlnm.Print_Area" localSheetId="1">'簡水補助'!$A$1:$I$88</definedName>
    <definedName name="_xlnm.Print_Area" localSheetId="2">'交付金)'!$A$1:$H$27</definedName>
    <definedName name="_xlnm.Print_Area" localSheetId="0">'上水補助'!$A$1:$H$75</definedName>
    <definedName name="_xlnm.Print_Titles" localSheetId="1">'簡水補助'!$5:$5</definedName>
    <definedName name="印刷範囲">#REF!</definedName>
  </definedNames>
  <calcPr fullCalcOnLoad="1"/>
</workbook>
</file>

<file path=xl/comments2.xml><?xml version="1.0" encoding="utf-8"?>
<comments xmlns="http://schemas.openxmlformats.org/spreadsheetml/2006/main">
  <authors>
    <author>奈良県</author>
  </authors>
  <commentList>
    <comment ref="D7" authorId="0">
      <text>
        <r>
          <rPr>
            <sz val="10"/>
            <rFont val="ＭＳ Ｐゴシック"/>
            <family val="3"/>
          </rPr>
          <t>県費補助（財政課）向けには飛地→新設とよみかえる</t>
        </r>
      </text>
    </comment>
  </commentList>
</comments>
</file>

<file path=xl/sharedStrings.xml><?xml version="1.0" encoding="utf-8"?>
<sst xmlns="http://schemas.openxmlformats.org/spreadsheetml/2006/main" count="631" uniqueCount="217">
  <si>
    <t>奈良県</t>
  </si>
  <si>
    <t>斑鳩町</t>
  </si>
  <si>
    <t>水道水源開発施設整備費（大滝ダム）</t>
  </si>
  <si>
    <t>ライフライン機能強化等事業費(石綿管）</t>
  </si>
  <si>
    <t>特定広域化施設整備費</t>
  </si>
  <si>
    <t>ライフライン機能強化等事業費(管路近代化）</t>
  </si>
  <si>
    <t>高度浄水施設整備費（桜井浄水場）</t>
  </si>
  <si>
    <t>補助率</t>
  </si>
  <si>
    <t>年度</t>
  </si>
  <si>
    <t>事業体名</t>
  </si>
  <si>
    <t>事　　業　　名</t>
  </si>
  <si>
    <t>補助基本額
（千円）</t>
  </si>
  <si>
    <t>国庫補助金
（千円）</t>
  </si>
  <si>
    <t>備　　考</t>
  </si>
  <si>
    <t>水道水源開発施設整備費（国営農水）</t>
  </si>
  <si>
    <t>計</t>
  </si>
  <si>
    <t>9件</t>
  </si>
  <si>
    <t>年度</t>
  </si>
  <si>
    <t>市町村名</t>
  </si>
  <si>
    <t>地 区 名</t>
  </si>
  <si>
    <t>事業区分</t>
  </si>
  <si>
    <t>国庫補助金
（千円）</t>
  </si>
  <si>
    <t>計　　　画給水人口（人）</t>
  </si>
  <si>
    <t>備　　考</t>
  </si>
  <si>
    <t>桜井市</t>
  </si>
  <si>
    <t>増補改良</t>
  </si>
  <si>
    <t>区域拡張</t>
  </si>
  <si>
    <t>吉野町</t>
  </si>
  <si>
    <t>新設</t>
  </si>
  <si>
    <t>御所市</t>
  </si>
  <si>
    <t>葛城市</t>
  </si>
  <si>
    <t>統合整備</t>
  </si>
  <si>
    <t>統合簡水</t>
  </si>
  <si>
    <t>基幹改良</t>
  </si>
  <si>
    <t>松井</t>
  </si>
  <si>
    <t>給水区域内無水源</t>
  </si>
  <si>
    <t>下市町</t>
  </si>
  <si>
    <t>白銀北</t>
  </si>
  <si>
    <t>天川村</t>
  </si>
  <si>
    <t>中央</t>
  </si>
  <si>
    <t>十津川村</t>
  </si>
  <si>
    <t>川上村</t>
  </si>
  <si>
    <t>宇陀市
(旧大宇陀町）</t>
  </si>
  <si>
    <t>田原他</t>
  </si>
  <si>
    <t>宇陀市
(旧菟田野町）</t>
  </si>
  <si>
    <t>宇陀市
(旧榛原町）</t>
  </si>
  <si>
    <t>高井･自明他</t>
  </si>
  <si>
    <t>上井足･足立他</t>
  </si>
  <si>
    <t>五條市
(旧西吉野村）</t>
  </si>
  <si>
    <t>宇陀市</t>
  </si>
  <si>
    <t>16件</t>
  </si>
  <si>
    <t>五條市</t>
  </si>
  <si>
    <t>城戸・陰地</t>
  </si>
  <si>
    <t>計</t>
  </si>
  <si>
    <t>本省繰越</t>
  </si>
  <si>
    <t>件</t>
  </si>
  <si>
    <t>ライフライン機能強化等事業費（浄水池等の耐震化事業）</t>
  </si>
  <si>
    <t>H20</t>
  </si>
  <si>
    <t>H20</t>
  </si>
  <si>
    <t>一部21年度へ繰越</t>
  </si>
  <si>
    <t>ライフライン機能強化等事業費（配水池の耐震化事業）</t>
  </si>
  <si>
    <t>宇井</t>
  </si>
  <si>
    <t>明日香村</t>
  </si>
  <si>
    <t>栢森</t>
  </si>
  <si>
    <t>21年度へ全額繰越</t>
  </si>
  <si>
    <t>緊急時給水拠点確保等事業費（重要給水施設配水管）</t>
  </si>
  <si>
    <t>緊急時給水拠点確保等事業費（送配水施設の耐震化事業）</t>
  </si>
  <si>
    <t>香芝市</t>
  </si>
  <si>
    <t>緊急時給水拠点確保等事業費（配水池の耐震化事業）</t>
  </si>
  <si>
    <t>緊急時給水拠点確保等事業費（貯留施設整備事業）</t>
  </si>
  <si>
    <t>ライフライン機能強化等事業費（石綿管）</t>
  </si>
  <si>
    <t>白銀南</t>
  </si>
  <si>
    <t>飛地区域</t>
  </si>
  <si>
    <t>高井・自明他</t>
  </si>
  <si>
    <t>上井足・足立</t>
  </si>
  <si>
    <t>川上</t>
  </si>
  <si>
    <t>田原他</t>
  </si>
  <si>
    <t>14件</t>
  </si>
  <si>
    <t>五條市          （旧西吉野村）</t>
  </si>
  <si>
    <t>宇陀市          （旧菟田野町）</t>
  </si>
  <si>
    <t>宇陀市          （旧榛原町）</t>
  </si>
  <si>
    <t>宇陀市          （旧大宇陀町）</t>
  </si>
  <si>
    <t>ライフライン機能強化等事業費（老朽管（ダクタイル））</t>
  </si>
  <si>
    <t>葛城市</t>
  </si>
  <si>
    <t>緊急時給水拠点確保等事業費（緊急遮断弁）</t>
  </si>
  <si>
    <t>川西町</t>
  </si>
  <si>
    <t>宇陀市
（旧大宇陀町）</t>
  </si>
  <si>
    <t>大宇陀</t>
  </si>
  <si>
    <t>曽爾村</t>
  </si>
  <si>
    <t>曽爾</t>
  </si>
  <si>
    <t>宇陀市
（旧菟田野町）</t>
  </si>
  <si>
    <t>宇陀市
（旧榛原町）</t>
  </si>
  <si>
    <t>当年度受入額　+　次年度への繰越額（=当年度交付決定額から不要額を引いた額）　を入力する。</t>
  </si>
  <si>
    <t>の場合、</t>
  </si>
  <si>
    <t>①</t>
  </si>
  <si>
    <t>②</t>
  </si>
  <si>
    <t>③</t>
  </si>
  <si>
    <t>④</t>
  </si>
  <si>
    <t>②+③=①-④、</t>
  </si>
  <si>
    <t>つまり　　10,000+7,000=20,000-3,000=17,000</t>
  </si>
  <si>
    <t>本様式に入力するのは　17,000　となる。</t>
  </si>
  <si>
    <t>（例）</t>
  </si>
  <si>
    <t>・当年度交付決定額</t>
  </si>
  <si>
    <t>・当年度受入額</t>
  </si>
  <si>
    <t>・次年度への繰越額</t>
  </si>
  <si>
    <t>・不用額</t>
  </si>
  <si>
    <t>■現年度分（平成23年度であれば平成23年度分）</t>
  </si>
  <si>
    <t>■本省繰越分</t>
  </si>
  <si>
    <t>※　備考欄に「一部○○年度へ繰越」と記載</t>
  </si>
  <si>
    <t>※次年度への繰越などはないため、基本的にそのまま入力する</t>
  </si>
  <si>
    <t>※備考欄に「本省繰越」と記載</t>
  </si>
  <si>
    <t>■地方繰越分（平成23年度であれば、平成22年度から平成23年度への繰越分）</t>
  </si>
  <si>
    <t>※記入しない（昨年の現年度分に、次年度への繰越額も含めているため）</t>
  </si>
  <si>
    <t>水道施設整備費補助金　年度別内訳表の記入について（上水、簡水　共通）</t>
  </si>
  <si>
    <t>宇陀市</t>
  </si>
  <si>
    <t>H23</t>
  </si>
  <si>
    <t>H23</t>
  </si>
  <si>
    <t>北音羽他</t>
  </si>
  <si>
    <t>宇陀市          （旧室生村）</t>
  </si>
  <si>
    <t>室生中央</t>
  </si>
  <si>
    <t>全額24年度へ繰越</t>
  </si>
  <si>
    <t>小原地区</t>
  </si>
  <si>
    <t>一部24年度へ繰越</t>
  </si>
  <si>
    <t>緊急時給水拠点確保等事業費（浄水、配水施設の耐震化事業）</t>
  </si>
  <si>
    <t>緊急時給水拠点確保等事業費（配水施設の耐震化事業）</t>
  </si>
  <si>
    <t>王寺町</t>
  </si>
  <si>
    <t>緊急時給水拠点確保等事業費（配水池の耐震化事業）</t>
  </si>
  <si>
    <t>水道広域化施設整備費（特定広域化施設整備費）</t>
  </si>
  <si>
    <t>高度浄水施設等整備費（御所浄水場）</t>
  </si>
  <si>
    <t>ライフライン機能強化等事業費（浄水池等の耐震化事業）</t>
  </si>
  <si>
    <t>H24</t>
  </si>
  <si>
    <t>橿原市</t>
  </si>
  <si>
    <t>生駒市</t>
  </si>
  <si>
    <t>全額25年度へ繰越</t>
  </si>
  <si>
    <t>緊急時給水拠点確保等事業費（配水池、浄水場等の耐震化事業）</t>
  </si>
  <si>
    <t>緊急時給水拠点確保等事業費（配水池等の耐震化事業）</t>
  </si>
  <si>
    <t>緊急時給水拠点確保等事業費（配水池耐震化工事）</t>
  </si>
  <si>
    <t>緊急時給水拠点確保等事業費（貯水槽設置工事）</t>
  </si>
  <si>
    <t>緊急時給水拠点確保等事業費（配水池）</t>
  </si>
  <si>
    <t>玉立・赤瀬</t>
  </si>
  <si>
    <t>北音羽</t>
  </si>
  <si>
    <t>田原</t>
  </si>
  <si>
    <t>宇陀市          （旧榛原町）</t>
  </si>
  <si>
    <t>小原</t>
  </si>
  <si>
    <t>平谷</t>
  </si>
  <si>
    <t>御杖村</t>
  </si>
  <si>
    <t>御杖</t>
  </si>
  <si>
    <t>13件</t>
  </si>
  <si>
    <t>一部25年度へ繰越</t>
  </si>
  <si>
    <t>1/3</t>
  </si>
  <si>
    <t>1/3</t>
  </si>
  <si>
    <t>一部26年度へ繰越</t>
  </si>
  <si>
    <t>緊急時給水拠点確保等事業費（基幹耐震化）</t>
  </si>
  <si>
    <t>緊急時給水拠点確保等事業費（重要給水施設配水管）</t>
  </si>
  <si>
    <t>緊急時給水拠点確保等事業費（緊急遮断弁）</t>
  </si>
  <si>
    <t>ライフライン機能強化等事業費（老朽管（ダクタイル））</t>
  </si>
  <si>
    <t>緊急時給水拠点確保等事業費（配水池）</t>
  </si>
  <si>
    <t>緊急時給水拠点確保等事業費（重要給水施設配水管）</t>
  </si>
  <si>
    <t>全額26年度へ繰越</t>
  </si>
  <si>
    <t>広陵町</t>
  </si>
  <si>
    <t>ライフライン機能強化等事業費（老朽管）</t>
  </si>
  <si>
    <t>特定広域化施設整備費</t>
  </si>
  <si>
    <t>H25</t>
  </si>
  <si>
    <t>北音羽他</t>
  </si>
  <si>
    <t>4/10</t>
  </si>
  <si>
    <t>五條市
（旧西吉野村）</t>
  </si>
  <si>
    <t>宇陀市
（旧大宇陀町）</t>
  </si>
  <si>
    <t>1/4</t>
  </si>
  <si>
    <t>宇陀市
（旧室生村）</t>
  </si>
  <si>
    <t>4/10</t>
  </si>
  <si>
    <t>吉野山</t>
  </si>
  <si>
    <t>十津川村</t>
  </si>
  <si>
    <t>下北山村</t>
  </si>
  <si>
    <t>佐田・桑原</t>
  </si>
  <si>
    <t>五條市
（旧西吉野村）</t>
  </si>
  <si>
    <t>御杖村</t>
  </si>
  <si>
    <t>御杖</t>
  </si>
  <si>
    <t>1/3</t>
  </si>
  <si>
    <t>14件　　</t>
  </si>
  <si>
    <t xml:space="preserve"> 件</t>
  </si>
  <si>
    <t>緊急時給水拠点確保等事業費（基幹耐震化）</t>
  </si>
  <si>
    <r>
      <t>　　水道水源開発等施設整備費補助金　年度別内訳表</t>
    </r>
    <r>
      <rPr>
        <sz val="11"/>
        <color indexed="9"/>
        <rFont val="HG創英角ｺﾞｼｯｸUB"/>
        <family val="3"/>
      </rPr>
      <t>（最近５か年）</t>
    </r>
  </si>
  <si>
    <r>
      <t>　　 簡易水道等施設整備費補助金　年度別内訳表</t>
    </r>
    <r>
      <rPr>
        <sz val="10"/>
        <color indexed="9"/>
        <rFont val="HG創英角ｺﾞｼｯｸUB"/>
        <family val="3"/>
      </rPr>
      <t>（最近５か年）</t>
    </r>
  </si>
  <si>
    <t>緊急時給水拠点確保等事業費（緊急遮断弁）</t>
  </si>
  <si>
    <t>全額27年度へ繰越</t>
  </si>
  <si>
    <t>緊急時給水拠点確保等事業費（老朽管）</t>
  </si>
  <si>
    <t>明日香村</t>
  </si>
  <si>
    <t>緊急時給水拠点確保等事業費（配水池）</t>
  </si>
  <si>
    <t>橿原市</t>
  </si>
  <si>
    <t>1/2</t>
  </si>
  <si>
    <t>緊急時給水拠点確保等事業費（老朽管（ダクタイル））</t>
  </si>
  <si>
    <t>本省繰越</t>
  </si>
  <si>
    <t>竜谷</t>
  </si>
  <si>
    <t>飛地区域</t>
  </si>
  <si>
    <t>宗桧上</t>
  </si>
  <si>
    <t>一部27年度へ繰越</t>
  </si>
  <si>
    <t>笠・小夫</t>
  </si>
  <si>
    <t>1/3</t>
  </si>
  <si>
    <t>栃原平原他</t>
  </si>
  <si>
    <t>下北山</t>
  </si>
  <si>
    <t>H26</t>
  </si>
  <si>
    <t>H27</t>
  </si>
  <si>
    <t>事業実施なし</t>
  </si>
  <si>
    <t>五條市          （旧大塔村）</t>
  </si>
  <si>
    <t>五條市
（旧西吉野村）</t>
  </si>
  <si>
    <t>宇陀市
（旧大宇陀町）</t>
  </si>
  <si>
    <t>宇陀市
（旧菟田野町）</t>
  </si>
  <si>
    <t>竜谷</t>
  </si>
  <si>
    <t>笠・小夫</t>
  </si>
  <si>
    <t>一部28年度へ繰越</t>
  </si>
  <si>
    <r>
      <t>　　生活基盤施設耐震化等交付金　年度別内訳表</t>
    </r>
    <r>
      <rPr>
        <sz val="11"/>
        <color indexed="9"/>
        <rFont val="HG創英角ｺﾞｼｯｸUB"/>
        <family val="3"/>
      </rPr>
      <t>（最近５か年）</t>
    </r>
  </si>
  <si>
    <t>水道管路耐震化等推進事業費（老朽管）</t>
  </si>
  <si>
    <t>大淀町</t>
  </si>
  <si>
    <t>1/4</t>
  </si>
  <si>
    <t>1/3</t>
  </si>
  <si>
    <t>※H27年度より制度開始</t>
  </si>
  <si>
    <t xml:space="preserve">    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</si>
</sst>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4"/>
    <numFmt numFmtId="177" formatCode="[&lt;=999]000;[&lt;=99999]000\-00;000\-0000"/>
    <numFmt numFmtId="178" formatCode="m/d;@"/>
    <numFmt numFmtId="179" formatCode="&quot;¥&quot;#,##0;\-&quot;¥&quot;#,##0"/>
    <numFmt numFmtId="180" formatCode="&quot;¥&quot;#,##0;[Red]\-&quot;¥&quot;#,##0"/>
    <numFmt numFmtId="181" formatCode="#,##0.0"/>
    <numFmt numFmtId="182" formatCode="#,##0_ "/>
    <numFmt numFmtId="183" formatCode="#,##0_);[Red]\(#,##0\)"/>
    <numFmt numFmtId="184" formatCode="#,##0_);\(#,##0\)"/>
    <numFmt numFmtId="185" formatCode="0_);\(0\)"/>
    <numFmt numFmtId="186" formatCode="#,##0;[Red]#,##0"/>
    <numFmt numFmtId="187" formatCode="0;[Red]0"/>
    <numFmt numFmtId="188" formatCode="0.0%"/>
    <numFmt numFmtId="189" formatCode="#,##0.0_ "/>
    <numFmt numFmtId="190" formatCode="0.0"/>
    <numFmt numFmtId="191" formatCode="0.0000"/>
    <numFmt numFmtId="192" formatCode="0.000"/>
    <numFmt numFmtId="193" formatCode="0.0_ "/>
    <numFmt numFmtId="194" formatCode="0.00000"/>
    <numFmt numFmtId="195" formatCode="0.0000000"/>
    <numFmt numFmtId="196" formatCode="0.000000"/>
    <numFmt numFmtId="197" formatCode="0_ "/>
    <numFmt numFmtId="198" formatCode="#,##0.0_);[Red]\(#,##0.0\)"/>
    <numFmt numFmtId="199" formatCode="0.00000000"/>
    <numFmt numFmtId="200" formatCode="0_);[Red]\(0\)"/>
    <numFmt numFmtId="201" formatCode="[$-411]ge\.m\.d;@"/>
    <numFmt numFmtId="202" formatCode="#,##0.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DBNum3]0"/>
    <numFmt numFmtId="208" formatCode="#,##0.00_ "/>
    <numFmt numFmtId="209" formatCode="\(#,##0\)"/>
    <numFmt numFmtId="210" formatCode="\(0.00\)"/>
    <numFmt numFmtId="211" formatCode="\(0.00%\)"/>
    <numFmt numFmtId="212" formatCode="0.000%"/>
    <numFmt numFmtId="213" formatCode="\(0.0%\)"/>
    <numFmt numFmtId="214" formatCode="0.00_ "/>
    <numFmt numFmtId="215" formatCode="0.0_);[Red]\(0.0\)"/>
    <numFmt numFmtId="216" formatCode="0.0;[Red]0.0"/>
    <numFmt numFmtId="217" formatCode="#\ ?/10"/>
    <numFmt numFmtId="218" formatCode="mmm\-yyyy"/>
    <numFmt numFmtId="219" formatCode="#,##0.00_);[Red]\(#,##0.00\)"/>
    <numFmt numFmtId="220" formatCode="#,##0;"/>
    <numFmt numFmtId="221" formatCode=";;"/>
    <numFmt numFmtId="222" formatCode=";;;"/>
    <numFmt numFmtId="223" formatCode="0.00_);[Red]\(0.00\)"/>
    <numFmt numFmtId="224" formatCode="#,##0.0_);\(#,##0.0\)"/>
    <numFmt numFmtId="225" formatCode="#,##0_ ;[Red]\-#,##0\ "/>
    <numFmt numFmtId="226" formatCode="[&lt;=999]000;[&lt;=9999]000\-00;000\-000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color indexed="9"/>
      <name val="HG創英角ｺﾞｼｯｸUB"/>
      <family val="3"/>
    </font>
    <font>
      <sz val="12"/>
      <name val="ＭＳ Ｐゴシック"/>
      <family val="3"/>
    </font>
    <font>
      <sz val="24"/>
      <color indexed="9"/>
      <name val="HG創英角ｺﾞｼｯｸUB"/>
      <family val="3"/>
    </font>
    <font>
      <sz val="20"/>
      <name val="ＭＳ Ｐゴシック"/>
      <family val="3"/>
    </font>
    <font>
      <sz val="11"/>
      <color indexed="9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0"/>
      <color indexed="9"/>
      <name val="HG創英角ｺﾞｼｯｸUB"/>
      <family val="3"/>
    </font>
    <font>
      <sz val="16"/>
      <color indexed="9"/>
      <name val="HG創英角ｺﾞｼｯｸUB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明朝"/>
      <family val="1"/>
    </font>
    <font>
      <b/>
      <u val="single"/>
      <sz val="11"/>
      <name val="ＭＳ Ｐゴシック"/>
      <family val="3"/>
    </font>
    <font>
      <b/>
      <sz val="16"/>
      <color indexed="10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183" fontId="10" fillId="0" borderId="11" xfId="49" applyNumberFormat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83" fontId="10" fillId="0" borderId="13" xfId="49" applyNumberFormat="1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83" fontId="10" fillId="0" borderId="15" xfId="49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2" fontId="10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12" fontId="10" fillId="0" borderId="13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12" fontId="10" fillId="0" borderId="21" xfId="0" applyNumberFormat="1" applyFont="1" applyBorder="1" applyAlignment="1">
      <alignment horizontal="center" vertical="center"/>
    </xf>
    <xf numFmtId="183" fontId="10" fillId="0" borderId="21" xfId="49" applyNumberFormat="1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12" fontId="10" fillId="0" borderId="15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183" fontId="10" fillId="0" borderId="17" xfId="49" applyNumberFormat="1" applyFont="1" applyFill="1" applyBorder="1" applyAlignment="1">
      <alignment vertical="center"/>
    </xf>
    <xf numFmtId="183" fontId="10" fillId="0" borderId="13" xfId="49" applyNumberFormat="1" applyFont="1" applyFill="1" applyBorder="1" applyAlignment="1">
      <alignment vertical="center"/>
    </xf>
    <xf numFmtId="183" fontId="10" fillId="0" borderId="26" xfId="49" applyNumberFormat="1" applyFont="1" applyFill="1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183" fontId="10" fillId="0" borderId="15" xfId="49" applyNumberFormat="1" applyFont="1" applyFill="1" applyBorder="1" applyAlignment="1">
      <alignment vertical="center"/>
    </xf>
    <xf numFmtId="0" fontId="12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NumberFormat="1" applyFont="1" applyBorder="1" applyAlignment="1">
      <alignment vertical="center"/>
    </xf>
    <xf numFmtId="217" fontId="10" fillId="0" borderId="13" xfId="0" applyNumberFormat="1" applyFont="1" applyBorder="1" applyAlignment="1" quotePrefix="1">
      <alignment horizontal="center" vertical="center"/>
    </xf>
    <xf numFmtId="0" fontId="10" fillId="0" borderId="13" xfId="0" applyNumberFormat="1" applyFont="1" applyBorder="1" applyAlignment="1">
      <alignment vertical="center"/>
    </xf>
    <xf numFmtId="0" fontId="10" fillId="0" borderId="15" xfId="0" applyNumberFormat="1" applyFont="1" applyBorder="1" applyAlignment="1">
      <alignment vertical="center"/>
    </xf>
    <xf numFmtId="0" fontId="10" fillId="0" borderId="25" xfId="0" applyFont="1" applyBorder="1" applyAlignment="1" quotePrefix="1">
      <alignment horizontal="left" vertical="center"/>
    </xf>
    <xf numFmtId="0" fontId="10" fillId="0" borderId="25" xfId="0" applyFont="1" applyBorder="1" applyAlignment="1">
      <alignment vertical="center"/>
    </xf>
    <xf numFmtId="217" fontId="10" fillId="0" borderId="21" xfId="0" applyNumberFormat="1" applyFont="1" applyBorder="1" applyAlignment="1" quotePrefix="1">
      <alignment horizontal="center" vertical="center"/>
    </xf>
    <xf numFmtId="0" fontId="10" fillId="0" borderId="30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18" xfId="49" applyNumberFormat="1" applyFont="1" applyFill="1" applyBorder="1" applyAlignment="1">
      <alignment vertical="center"/>
    </xf>
    <xf numFmtId="0" fontId="10" fillId="0" borderId="19" xfId="49" applyNumberFormat="1" applyFont="1" applyFill="1" applyBorder="1" applyAlignment="1">
      <alignment vertical="center"/>
    </xf>
    <xf numFmtId="0" fontId="10" fillId="0" borderId="22" xfId="49" applyNumberFormat="1" applyFont="1" applyFill="1" applyBorder="1" applyAlignment="1">
      <alignment vertical="center"/>
    </xf>
    <xf numFmtId="0" fontId="10" fillId="0" borderId="23" xfId="49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10" fillId="0" borderId="0" xfId="0" applyFont="1" applyFill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15" xfId="0" applyFont="1" applyBorder="1" applyAlignment="1">
      <alignment horizontal="right" vertical="center" indent="1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horizontal="right" vertical="center" indent="1"/>
    </xf>
    <xf numFmtId="0" fontId="10" fillId="0" borderId="33" xfId="0" applyFont="1" applyFill="1" applyBorder="1" applyAlignment="1" quotePrefix="1">
      <alignment horizontal="left" vertical="center"/>
    </xf>
    <xf numFmtId="0" fontId="10" fillId="0" borderId="34" xfId="0" applyFont="1" applyFill="1" applyBorder="1" applyAlignment="1" quotePrefix="1">
      <alignment horizontal="left" vertical="center"/>
    </xf>
    <xf numFmtId="0" fontId="10" fillId="0" borderId="35" xfId="0" applyFont="1" applyFill="1" applyBorder="1" applyAlignment="1" quotePrefix="1">
      <alignment horizontal="left" vertical="center"/>
    </xf>
    <xf numFmtId="0" fontId="10" fillId="0" borderId="36" xfId="0" applyFont="1" applyFill="1" applyBorder="1" applyAlignment="1" quotePrefix="1">
      <alignment horizontal="left" vertical="center"/>
    </xf>
    <xf numFmtId="0" fontId="10" fillId="0" borderId="35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vertical="center"/>
    </xf>
    <xf numFmtId="0" fontId="10" fillId="0" borderId="41" xfId="0" applyFont="1" applyFill="1" applyBorder="1" applyAlignment="1">
      <alignment vertical="center"/>
    </xf>
    <xf numFmtId="183" fontId="10" fillId="0" borderId="21" xfId="49" applyNumberFormat="1" applyFont="1" applyFill="1" applyBorder="1" applyAlignment="1">
      <alignment vertical="center"/>
    </xf>
    <xf numFmtId="0" fontId="10" fillId="0" borderId="21" xfId="0" applyNumberFormat="1" applyFont="1" applyBorder="1" applyAlignment="1">
      <alignment vertical="center"/>
    </xf>
    <xf numFmtId="217" fontId="10" fillId="0" borderId="11" xfId="0" applyNumberFormat="1" applyFont="1" applyBorder="1" applyAlignment="1" quotePrefix="1">
      <alignment horizontal="center" vertical="center"/>
    </xf>
    <xf numFmtId="0" fontId="10" fillId="0" borderId="24" xfId="49" applyNumberFormat="1" applyFont="1" applyFill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183" fontId="10" fillId="0" borderId="11" xfId="49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0" fillId="0" borderId="4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46" xfId="49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12" fontId="10" fillId="0" borderId="13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vertical="center"/>
    </xf>
    <xf numFmtId="0" fontId="10" fillId="0" borderId="32" xfId="0" applyFont="1" applyFill="1" applyBorder="1" applyAlignment="1">
      <alignment horizontal="right" vertical="center" indent="1"/>
    </xf>
    <xf numFmtId="12" fontId="10" fillId="0" borderId="15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/>
    </xf>
    <xf numFmtId="0" fontId="10" fillId="0" borderId="47" xfId="0" applyFont="1" applyFill="1" applyBorder="1" applyAlignment="1">
      <alignment vertical="center"/>
    </xf>
    <xf numFmtId="12" fontId="10" fillId="0" borderId="26" xfId="0" applyNumberFormat="1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vertical="center"/>
    </xf>
    <xf numFmtId="0" fontId="10" fillId="0" borderId="49" xfId="0" applyFont="1" applyFill="1" applyBorder="1" applyAlignment="1">
      <alignment vertical="center" wrapText="1"/>
    </xf>
    <xf numFmtId="0" fontId="10" fillId="0" borderId="50" xfId="0" applyFont="1" applyFill="1" applyBorder="1" applyAlignment="1">
      <alignment vertical="center"/>
    </xf>
    <xf numFmtId="0" fontId="10" fillId="0" borderId="50" xfId="0" applyNumberFormat="1" applyFont="1" applyFill="1" applyBorder="1" applyAlignment="1">
      <alignment vertical="center"/>
    </xf>
    <xf numFmtId="217" fontId="10" fillId="0" borderId="50" xfId="0" applyNumberFormat="1" applyFont="1" applyFill="1" applyBorder="1" applyAlignment="1" quotePrefix="1">
      <alignment horizontal="center" vertical="center"/>
    </xf>
    <xf numFmtId="183" fontId="10" fillId="0" borderId="50" xfId="49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vertical="center"/>
    </xf>
    <xf numFmtId="217" fontId="10" fillId="0" borderId="13" xfId="0" applyNumberFormat="1" applyFont="1" applyFill="1" applyBorder="1" applyAlignment="1" quotePrefix="1">
      <alignment horizontal="center" vertical="center"/>
    </xf>
    <xf numFmtId="0" fontId="10" fillId="0" borderId="25" xfId="0" applyFont="1" applyFill="1" applyBorder="1" applyAlignment="1">
      <alignment vertical="center"/>
    </xf>
    <xf numFmtId="12" fontId="10" fillId="0" borderId="13" xfId="0" applyNumberFormat="1" applyFont="1" applyFill="1" applyBorder="1" applyAlignment="1" quotePrefix="1">
      <alignment horizontal="center" vertical="center"/>
    </xf>
    <xf numFmtId="0" fontId="10" fillId="0" borderId="30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right" vertical="center" indent="1"/>
    </xf>
    <xf numFmtId="0" fontId="10" fillId="0" borderId="15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12" fontId="10" fillId="0" borderId="11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/>
    </xf>
    <xf numFmtId="0" fontId="18" fillId="0" borderId="51" xfId="0" applyFont="1" applyBorder="1" applyAlignment="1">
      <alignment horizontal="center" vertical="center"/>
    </xf>
    <xf numFmtId="0" fontId="10" fillId="0" borderId="44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38" fontId="10" fillId="0" borderId="11" xfId="49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10" fillId="0" borderId="36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49" fontId="10" fillId="0" borderId="13" xfId="0" applyNumberFormat="1" applyFont="1" applyBorder="1" applyAlignment="1">
      <alignment horizontal="center" vertical="center"/>
    </xf>
    <xf numFmtId="38" fontId="10" fillId="0" borderId="13" xfId="49" applyFont="1" applyBorder="1" applyAlignment="1">
      <alignment vertical="center"/>
    </xf>
    <xf numFmtId="0" fontId="10" fillId="0" borderId="19" xfId="0" applyFont="1" applyBorder="1" applyAlignment="1">
      <alignment vertical="center" shrinkToFit="1"/>
    </xf>
    <xf numFmtId="49" fontId="10" fillId="0" borderId="26" xfId="0" applyNumberFormat="1" applyFont="1" applyBorder="1" applyAlignment="1">
      <alignment horizontal="center" vertical="center"/>
    </xf>
    <xf numFmtId="38" fontId="10" fillId="0" borderId="26" xfId="49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0" fontId="18" fillId="0" borderId="30" xfId="0" applyFont="1" applyBorder="1" applyAlignment="1">
      <alignment horizontal="center" vertical="center"/>
    </xf>
    <xf numFmtId="0" fontId="18" fillId="0" borderId="52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23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0" xfId="0" applyBorder="1" applyAlignment="1">
      <alignment vertical="center"/>
    </xf>
    <xf numFmtId="0" fontId="10" fillId="0" borderId="24" xfId="0" applyNumberFormat="1" applyFont="1" applyBorder="1" applyAlignment="1">
      <alignment vertical="center"/>
    </xf>
    <xf numFmtId="0" fontId="10" fillId="0" borderId="19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NumberFormat="1" applyBorder="1" applyAlignment="1">
      <alignment vertical="center"/>
    </xf>
    <xf numFmtId="49" fontId="0" fillId="0" borderId="15" xfId="0" applyNumberFormat="1" applyBorder="1" applyAlignment="1">
      <alignment horizontal="center" vertical="center"/>
    </xf>
    <xf numFmtId="0" fontId="0" fillId="0" borderId="2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38" fontId="10" fillId="0" borderId="21" xfId="49" applyFont="1" applyBorder="1" applyAlignment="1">
      <alignment vertical="center"/>
    </xf>
    <xf numFmtId="0" fontId="10" fillId="0" borderId="22" xfId="0" applyNumberFormat="1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53" xfId="0" applyFont="1" applyBorder="1" applyAlignment="1">
      <alignment vertical="center"/>
    </xf>
    <xf numFmtId="0" fontId="10" fillId="0" borderId="54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18" fillId="0" borderId="45" xfId="0" applyFont="1" applyBorder="1" applyAlignment="1">
      <alignment horizontal="center" vertical="center"/>
    </xf>
    <xf numFmtId="38" fontId="10" fillId="0" borderId="15" xfId="49" applyFont="1" applyBorder="1" applyAlignment="1">
      <alignment vertical="center"/>
    </xf>
    <xf numFmtId="38" fontId="10" fillId="0" borderId="15" xfId="0" applyNumberFormat="1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8" fillId="0" borderId="15" xfId="0" applyFont="1" applyBorder="1" applyAlignment="1">
      <alignment horizontal="right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31" xfId="0" applyFont="1" applyFill="1" applyBorder="1" applyAlignment="1">
      <alignment vertical="center"/>
    </xf>
    <xf numFmtId="183" fontId="18" fillId="0" borderId="15" xfId="49" applyNumberFormat="1" applyFont="1" applyFill="1" applyBorder="1" applyAlignment="1">
      <alignment vertical="center"/>
    </xf>
    <xf numFmtId="0" fontId="18" fillId="0" borderId="5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空ペー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400050</xdr:colOff>
      <xdr:row>2</xdr:row>
      <xdr:rowOff>142875</xdr:rowOff>
    </xdr:to>
    <xdr:sp>
      <xdr:nvSpPr>
        <xdr:cNvPr id="1" name="Oval 4"/>
        <xdr:cNvSpPr>
          <a:spLocks/>
        </xdr:cNvSpPr>
      </xdr:nvSpPr>
      <xdr:spPr>
        <a:xfrm>
          <a:off x="38100" y="47625"/>
          <a:ext cx="790575" cy="790575"/>
        </a:xfrm>
        <a:prstGeom prst="ellipse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342900</xdr:colOff>
      <xdr:row>2</xdr:row>
      <xdr:rowOff>152400</xdr:rowOff>
    </xdr:to>
    <xdr:sp>
      <xdr:nvSpPr>
        <xdr:cNvPr id="1" name="Oval 2"/>
        <xdr:cNvSpPr>
          <a:spLocks/>
        </xdr:cNvSpPr>
      </xdr:nvSpPr>
      <xdr:spPr>
        <a:xfrm>
          <a:off x="47625" y="47625"/>
          <a:ext cx="723900" cy="723900"/>
        </a:xfrm>
        <a:prstGeom prst="ellipse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400050</xdr:colOff>
      <xdr:row>2</xdr:row>
      <xdr:rowOff>142875</xdr:rowOff>
    </xdr:to>
    <xdr:sp>
      <xdr:nvSpPr>
        <xdr:cNvPr id="1" name="Oval 4"/>
        <xdr:cNvSpPr>
          <a:spLocks/>
        </xdr:cNvSpPr>
      </xdr:nvSpPr>
      <xdr:spPr>
        <a:xfrm>
          <a:off x="38100" y="47625"/>
          <a:ext cx="790575" cy="790575"/>
        </a:xfrm>
        <a:prstGeom prst="ellipse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３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10</xdr:row>
      <xdr:rowOff>114300</xdr:rowOff>
    </xdr:from>
    <xdr:to>
      <xdr:col>6</xdr:col>
      <xdr:colOff>571500</xdr:colOff>
      <xdr:row>24</xdr:row>
      <xdr:rowOff>57150</xdr:rowOff>
    </xdr:to>
    <xdr:sp>
      <xdr:nvSpPr>
        <xdr:cNvPr id="1" name="Freeform 1"/>
        <xdr:cNvSpPr>
          <a:spLocks/>
        </xdr:cNvSpPr>
      </xdr:nvSpPr>
      <xdr:spPr>
        <a:xfrm>
          <a:off x="2800350" y="1895475"/>
          <a:ext cx="2514600" cy="2343150"/>
        </a:xfrm>
        <a:custGeom>
          <a:pathLst>
            <a:path h="249" w="252">
              <a:moveTo>
                <a:pt x="85" y="249"/>
              </a:moveTo>
              <a:cubicBezTo>
                <a:pt x="168" y="182"/>
                <a:pt x="252" y="115"/>
                <a:pt x="238" y="74"/>
              </a:cubicBezTo>
              <a:cubicBezTo>
                <a:pt x="224" y="33"/>
                <a:pt x="37" y="20"/>
                <a:pt x="0" y="0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25</xdr:row>
      <xdr:rowOff>114300</xdr:rowOff>
    </xdr:from>
    <xdr:to>
      <xdr:col>6</xdr:col>
      <xdr:colOff>133350</xdr:colOff>
      <xdr:row>29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3581400" y="4467225"/>
          <a:ext cx="1295400" cy="657225"/>
        </a:xfrm>
        <a:prstGeom prst="downArrow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30</xdr:row>
      <xdr:rowOff>57150</xdr:rowOff>
    </xdr:from>
    <xdr:to>
      <xdr:col>9</xdr:col>
      <xdr:colOff>590550</xdr:colOff>
      <xdr:row>34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200150" y="5267325"/>
          <a:ext cx="6191250" cy="6286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要するに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○現年分だけ（次年度への繰越分も含めて、不用額だけ除いて）記入する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○本省繰越はそのまま記入する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G18" sqref="G18"/>
    </sheetView>
  </sheetViews>
  <sheetFormatPr defaultColWidth="9.00390625" defaultRowHeight="13.5"/>
  <cols>
    <col min="1" max="1" width="5.625" style="3" customWidth="1"/>
    <col min="2" max="2" width="22.625" style="2" customWidth="1"/>
    <col min="3" max="3" width="44.625" style="2" customWidth="1"/>
    <col min="4" max="4" width="5.375" style="2" customWidth="1"/>
    <col min="5" max="5" width="6.625" style="2" customWidth="1"/>
    <col min="6" max="7" width="10.625" style="2" customWidth="1"/>
    <col min="8" max="8" width="15.625" style="2" customWidth="1"/>
    <col min="9" max="16384" width="9.00390625" style="2" customWidth="1"/>
  </cols>
  <sheetData>
    <row r="1" spans="1:9" s="5" customFormat="1" ht="15" customHeight="1">
      <c r="A1" s="4"/>
      <c r="B1" s="4"/>
      <c r="C1" s="4"/>
      <c r="D1" s="4"/>
      <c r="E1" s="4"/>
      <c r="F1" s="4"/>
      <c r="G1" s="4"/>
      <c r="H1" s="4"/>
      <c r="I1" s="4"/>
    </row>
    <row r="2" spans="1:9" s="1" customFormat="1" ht="39.75" customHeight="1">
      <c r="A2" s="6"/>
      <c r="B2" s="7" t="s">
        <v>181</v>
      </c>
      <c r="C2" s="9"/>
      <c r="D2" s="9"/>
      <c r="E2" s="8"/>
      <c r="F2" s="9"/>
      <c r="G2" s="9"/>
      <c r="H2" s="9"/>
      <c r="I2" s="9"/>
    </row>
    <row r="3" spans="1:5" s="1" customFormat="1" ht="19.5" customHeight="1">
      <c r="A3" s="10"/>
      <c r="B3" s="10"/>
      <c r="C3" s="10"/>
      <c r="D3" s="10"/>
      <c r="E3" s="10"/>
    </row>
    <row r="4" spans="1:5" s="1" customFormat="1" ht="19.5" customHeight="1" thickBot="1">
      <c r="A4" s="10"/>
      <c r="B4" s="10"/>
      <c r="C4" s="10"/>
      <c r="D4" s="10"/>
      <c r="E4" s="10"/>
    </row>
    <row r="5" spans="1:8" s="11" customFormat="1" ht="37.5" customHeight="1" thickBot="1">
      <c r="A5" s="91" t="s">
        <v>8</v>
      </c>
      <c r="B5" s="17" t="s">
        <v>9</v>
      </c>
      <c r="C5" s="92" t="s">
        <v>10</v>
      </c>
      <c r="D5" s="93"/>
      <c r="E5" s="18" t="s">
        <v>7</v>
      </c>
      <c r="F5" s="45" t="s">
        <v>11</v>
      </c>
      <c r="G5" s="45" t="s">
        <v>12</v>
      </c>
      <c r="H5" s="94" t="s">
        <v>13</v>
      </c>
    </row>
    <row r="6" spans="1:8" s="11" customFormat="1" ht="21" customHeight="1" hidden="1">
      <c r="A6" s="34" t="s">
        <v>58</v>
      </c>
      <c r="B6" s="20" t="s">
        <v>0</v>
      </c>
      <c r="C6" s="69" t="s">
        <v>14</v>
      </c>
      <c r="D6" s="70"/>
      <c r="E6" s="21">
        <v>0.5</v>
      </c>
      <c r="F6" s="35">
        <v>277243</v>
      </c>
      <c r="G6" s="35">
        <v>138621</v>
      </c>
      <c r="H6" s="22"/>
    </row>
    <row r="7" spans="1:8" s="11" customFormat="1" ht="21" customHeight="1" hidden="1">
      <c r="A7" s="34"/>
      <c r="B7" s="14" t="s">
        <v>0</v>
      </c>
      <c r="C7" s="71" t="s">
        <v>2</v>
      </c>
      <c r="D7" s="72"/>
      <c r="E7" s="23">
        <v>0.5</v>
      </c>
      <c r="F7" s="36">
        <v>535372</v>
      </c>
      <c r="G7" s="36">
        <v>267686</v>
      </c>
      <c r="H7" s="24"/>
    </row>
    <row r="8" spans="1:8" s="11" customFormat="1" ht="21" customHeight="1" hidden="1">
      <c r="A8" s="34"/>
      <c r="B8" s="14" t="s">
        <v>0</v>
      </c>
      <c r="C8" s="71" t="s">
        <v>4</v>
      </c>
      <c r="D8" s="72"/>
      <c r="E8" s="23">
        <v>0.333333333333333</v>
      </c>
      <c r="F8" s="36">
        <v>369333</v>
      </c>
      <c r="G8" s="36">
        <v>120594</v>
      </c>
      <c r="H8" s="24" t="s">
        <v>59</v>
      </c>
    </row>
    <row r="9" spans="1:8" s="11" customFormat="1" ht="21" customHeight="1" hidden="1">
      <c r="A9" s="34"/>
      <c r="B9" s="14" t="s">
        <v>0</v>
      </c>
      <c r="C9" s="71" t="s">
        <v>4</v>
      </c>
      <c r="D9" s="72"/>
      <c r="E9" s="23">
        <v>0.333333333333333</v>
      </c>
      <c r="F9" s="36">
        <v>423000</v>
      </c>
      <c r="G9" s="36">
        <v>141000</v>
      </c>
      <c r="H9" s="24" t="s">
        <v>54</v>
      </c>
    </row>
    <row r="10" spans="1:8" s="11" customFormat="1" ht="21" customHeight="1" hidden="1">
      <c r="A10" s="34"/>
      <c r="B10" s="14" t="s">
        <v>0</v>
      </c>
      <c r="C10" s="73" t="s">
        <v>6</v>
      </c>
      <c r="D10" s="74"/>
      <c r="E10" s="23">
        <v>0.3333333333333333</v>
      </c>
      <c r="F10" s="36">
        <v>603698</v>
      </c>
      <c r="G10" s="36">
        <v>201232</v>
      </c>
      <c r="H10" s="24"/>
    </row>
    <row r="11" spans="1:8" s="11" customFormat="1" ht="21" customHeight="1" hidden="1">
      <c r="A11" s="34"/>
      <c r="B11" s="14" t="s">
        <v>0</v>
      </c>
      <c r="C11" s="73" t="s">
        <v>6</v>
      </c>
      <c r="D11" s="74"/>
      <c r="E11" s="23">
        <v>0.3333333333333333</v>
      </c>
      <c r="F11" s="36">
        <v>258000</v>
      </c>
      <c r="G11" s="36">
        <v>86000</v>
      </c>
      <c r="H11" s="24" t="s">
        <v>54</v>
      </c>
    </row>
    <row r="12" spans="1:8" s="11" customFormat="1" ht="21" customHeight="1" hidden="1">
      <c r="A12" s="34"/>
      <c r="B12" s="14" t="s">
        <v>0</v>
      </c>
      <c r="C12" s="73" t="s">
        <v>56</v>
      </c>
      <c r="D12" s="74"/>
      <c r="E12" s="23">
        <v>0.333333333333333</v>
      </c>
      <c r="F12" s="36">
        <v>45000</v>
      </c>
      <c r="G12" s="36">
        <v>15000</v>
      </c>
      <c r="H12" s="24" t="s">
        <v>59</v>
      </c>
    </row>
    <row r="13" spans="1:8" s="11" customFormat="1" ht="21" customHeight="1" hidden="1">
      <c r="A13" s="34"/>
      <c r="B13" s="14" t="s">
        <v>30</v>
      </c>
      <c r="C13" s="73" t="s">
        <v>60</v>
      </c>
      <c r="D13" s="74"/>
      <c r="E13" s="23">
        <v>0.333333333333333</v>
      </c>
      <c r="F13" s="36">
        <v>37884</v>
      </c>
      <c r="G13" s="36">
        <v>12628</v>
      </c>
      <c r="H13" s="24"/>
    </row>
    <row r="14" spans="1:8" s="11" customFormat="1" ht="21" customHeight="1" hidden="1">
      <c r="A14" s="34"/>
      <c r="B14" s="14" t="s">
        <v>1</v>
      </c>
      <c r="C14" s="73" t="s">
        <v>3</v>
      </c>
      <c r="D14" s="74"/>
      <c r="E14" s="23">
        <v>0.333333333333333</v>
      </c>
      <c r="F14" s="36">
        <v>52113</v>
      </c>
      <c r="G14" s="36">
        <v>17371</v>
      </c>
      <c r="H14" s="24"/>
    </row>
    <row r="15" spans="1:8" s="11" customFormat="1" ht="21" customHeight="1" hidden="1" thickBot="1">
      <c r="A15" s="34"/>
      <c r="B15" s="26" t="s">
        <v>1</v>
      </c>
      <c r="C15" s="78" t="s">
        <v>5</v>
      </c>
      <c r="D15" s="79"/>
      <c r="E15" s="28">
        <v>0.333333333333333</v>
      </c>
      <c r="F15" s="80">
        <v>15435</v>
      </c>
      <c r="G15" s="80">
        <v>5145</v>
      </c>
      <c r="H15" s="30"/>
    </row>
    <row r="16" spans="1:8" s="11" customFormat="1" ht="21" customHeight="1" hidden="1" thickBot="1">
      <c r="A16" s="38"/>
      <c r="B16" s="17" t="s">
        <v>15</v>
      </c>
      <c r="C16" s="67">
        <f>COUNTA(C6:C15)</f>
        <v>10</v>
      </c>
      <c r="D16" s="68" t="s">
        <v>55</v>
      </c>
      <c r="E16" s="31"/>
      <c r="F16" s="39">
        <f>SUM(F6:F15)</f>
        <v>2617078</v>
      </c>
      <c r="G16" s="39">
        <f>SUM(G6:G15)</f>
        <v>1005277</v>
      </c>
      <c r="H16" s="32"/>
    </row>
    <row r="17" spans="1:8" ht="24" customHeight="1">
      <c r="A17" s="85" t="s">
        <v>115</v>
      </c>
      <c r="B17" s="121" t="s">
        <v>24</v>
      </c>
      <c r="C17" s="86" t="s">
        <v>123</v>
      </c>
      <c r="D17" s="87"/>
      <c r="E17" s="122">
        <v>0.3333333333333333</v>
      </c>
      <c r="F17" s="88">
        <v>5043</v>
      </c>
      <c r="G17" s="88">
        <v>1681</v>
      </c>
      <c r="H17" s="123"/>
    </row>
    <row r="18" spans="1:8" ht="24" customHeight="1">
      <c r="A18" s="77"/>
      <c r="B18" s="96" t="s">
        <v>51</v>
      </c>
      <c r="C18" s="73" t="s">
        <v>66</v>
      </c>
      <c r="D18" s="74"/>
      <c r="E18" s="97">
        <v>0.3333333333333333</v>
      </c>
      <c r="F18" s="36">
        <v>1595</v>
      </c>
      <c r="G18" s="36">
        <v>531</v>
      </c>
      <c r="H18" s="98"/>
    </row>
    <row r="19" spans="1:8" ht="24" customHeight="1">
      <c r="A19" s="77"/>
      <c r="B19" s="96" t="s">
        <v>29</v>
      </c>
      <c r="C19" s="73" t="s">
        <v>82</v>
      </c>
      <c r="D19" s="74"/>
      <c r="E19" s="97">
        <v>0.3333333333333333</v>
      </c>
      <c r="F19" s="36">
        <v>27898</v>
      </c>
      <c r="G19" s="36">
        <v>9299</v>
      </c>
      <c r="H19" s="98"/>
    </row>
    <row r="20" spans="1:8" ht="24" customHeight="1">
      <c r="A20" s="77"/>
      <c r="B20" s="96" t="s">
        <v>29</v>
      </c>
      <c r="C20" s="73" t="s">
        <v>124</v>
      </c>
      <c r="D20" s="74"/>
      <c r="E20" s="97">
        <v>0.3333333333333333</v>
      </c>
      <c r="F20" s="36">
        <v>1522</v>
      </c>
      <c r="G20" s="36">
        <v>507</v>
      </c>
      <c r="H20" s="98"/>
    </row>
    <row r="21" spans="1:8" ht="24" customHeight="1">
      <c r="A21" s="77"/>
      <c r="B21" s="96" t="s">
        <v>67</v>
      </c>
      <c r="C21" s="73" t="s">
        <v>69</v>
      </c>
      <c r="D21" s="74"/>
      <c r="E21" s="97">
        <v>0.3333333333333333</v>
      </c>
      <c r="F21" s="36">
        <v>61532</v>
      </c>
      <c r="G21" s="36">
        <v>20510</v>
      </c>
      <c r="H21" s="98"/>
    </row>
    <row r="22" spans="1:8" ht="24" customHeight="1">
      <c r="A22" s="77"/>
      <c r="B22" s="96" t="s">
        <v>1</v>
      </c>
      <c r="C22" s="73" t="s">
        <v>70</v>
      </c>
      <c r="D22" s="74"/>
      <c r="E22" s="97">
        <v>0.3333333333333333</v>
      </c>
      <c r="F22" s="36">
        <v>25277</v>
      </c>
      <c r="G22" s="36">
        <v>8425</v>
      </c>
      <c r="H22" s="98"/>
    </row>
    <row r="23" spans="1:8" ht="24" customHeight="1">
      <c r="A23" s="77"/>
      <c r="B23" s="96" t="s">
        <v>85</v>
      </c>
      <c r="C23" s="73" t="s">
        <v>84</v>
      </c>
      <c r="D23" s="74"/>
      <c r="E23" s="97">
        <v>0.3333333333333333</v>
      </c>
      <c r="F23" s="36">
        <v>48601</v>
      </c>
      <c r="G23" s="36">
        <v>16200</v>
      </c>
      <c r="H23" s="98"/>
    </row>
    <row r="24" spans="1:8" ht="24" customHeight="1">
      <c r="A24" s="77"/>
      <c r="B24" s="96" t="s">
        <v>62</v>
      </c>
      <c r="C24" s="73" t="s">
        <v>65</v>
      </c>
      <c r="D24" s="74"/>
      <c r="E24" s="97">
        <v>0.3333333333333333</v>
      </c>
      <c r="F24" s="36">
        <v>6029</v>
      </c>
      <c r="G24" s="36">
        <v>2009</v>
      </c>
      <c r="H24" s="98"/>
    </row>
    <row r="25" spans="1:8" ht="24" customHeight="1">
      <c r="A25" s="77"/>
      <c r="B25" s="96" t="s">
        <v>62</v>
      </c>
      <c r="C25" s="73" t="s">
        <v>68</v>
      </c>
      <c r="D25" s="74"/>
      <c r="E25" s="97">
        <v>0.3333333333333333</v>
      </c>
      <c r="F25" s="36">
        <v>915</v>
      </c>
      <c r="G25" s="36">
        <v>305</v>
      </c>
      <c r="H25" s="98"/>
    </row>
    <row r="26" spans="1:8" ht="24" customHeight="1">
      <c r="A26" s="77"/>
      <c r="B26" s="96" t="s">
        <v>125</v>
      </c>
      <c r="C26" s="73" t="s">
        <v>126</v>
      </c>
      <c r="D26" s="74"/>
      <c r="E26" s="97">
        <v>0.3333333333333333</v>
      </c>
      <c r="F26" s="36">
        <v>7884</v>
      </c>
      <c r="G26" s="36">
        <v>2628</v>
      </c>
      <c r="H26" s="98"/>
    </row>
    <row r="27" spans="1:8" ht="24" customHeight="1">
      <c r="A27" s="77"/>
      <c r="B27" s="96" t="s">
        <v>0</v>
      </c>
      <c r="C27" s="73" t="s">
        <v>127</v>
      </c>
      <c r="D27" s="74"/>
      <c r="E27" s="97">
        <v>0.3333333333333333</v>
      </c>
      <c r="F27" s="36">
        <v>102000</v>
      </c>
      <c r="G27" s="36">
        <v>34000</v>
      </c>
      <c r="H27" s="98" t="s">
        <v>54</v>
      </c>
    </row>
    <row r="28" spans="1:8" ht="24" customHeight="1">
      <c r="A28" s="77"/>
      <c r="B28" s="96" t="s">
        <v>0</v>
      </c>
      <c r="C28" s="73" t="s">
        <v>128</v>
      </c>
      <c r="D28" s="74"/>
      <c r="E28" s="97">
        <v>0.3333333333333333</v>
      </c>
      <c r="F28" s="36">
        <v>30000</v>
      </c>
      <c r="G28" s="36">
        <v>10000</v>
      </c>
      <c r="H28" s="98" t="s">
        <v>54</v>
      </c>
    </row>
    <row r="29" spans="1:8" ht="24" customHeight="1" thickBot="1">
      <c r="A29" s="77"/>
      <c r="B29" s="104" t="s">
        <v>0</v>
      </c>
      <c r="C29" s="75" t="s">
        <v>129</v>
      </c>
      <c r="D29" s="76"/>
      <c r="E29" s="105">
        <v>0.3333333333333333</v>
      </c>
      <c r="F29" s="37">
        <v>60000</v>
      </c>
      <c r="G29" s="37">
        <v>20000</v>
      </c>
      <c r="H29" s="106" t="s">
        <v>54</v>
      </c>
    </row>
    <row r="30" spans="1:8" ht="24" customHeight="1" thickBot="1">
      <c r="A30" s="38"/>
      <c r="B30" s="99" t="s">
        <v>15</v>
      </c>
      <c r="C30" s="100">
        <f>COUNTA(C17:C29)</f>
        <v>13</v>
      </c>
      <c r="D30" s="101" t="s">
        <v>55</v>
      </c>
      <c r="E30" s="102"/>
      <c r="F30" s="39">
        <f>SUM(F17:F29)</f>
        <v>378296</v>
      </c>
      <c r="G30" s="39">
        <f>SUM(G17:G29)</f>
        <v>126095</v>
      </c>
      <c r="H30" s="103"/>
    </row>
    <row r="31" spans="1:8" ht="24" customHeight="1">
      <c r="A31" s="85" t="s">
        <v>130</v>
      </c>
      <c r="B31" s="121" t="s">
        <v>131</v>
      </c>
      <c r="C31" s="86" t="s">
        <v>126</v>
      </c>
      <c r="D31" s="87"/>
      <c r="E31" s="122">
        <v>0.3333333333333333</v>
      </c>
      <c r="F31" s="88">
        <v>5631</v>
      </c>
      <c r="G31" s="88">
        <v>1877</v>
      </c>
      <c r="H31" s="123"/>
    </row>
    <row r="32" spans="1:8" ht="24" customHeight="1">
      <c r="A32" s="77"/>
      <c r="B32" s="96" t="s">
        <v>24</v>
      </c>
      <c r="C32" s="73" t="s">
        <v>134</v>
      </c>
      <c r="D32" s="74"/>
      <c r="E32" s="97">
        <v>0.3333333333333333</v>
      </c>
      <c r="F32" s="36">
        <v>33195</v>
      </c>
      <c r="G32" s="36">
        <v>11065</v>
      </c>
      <c r="H32" s="98"/>
    </row>
    <row r="33" spans="1:8" ht="24" customHeight="1">
      <c r="A33" s="77"/>
      <c r="B33" s="96" t="s">
        <v>51</v>
      </c>
      <c r="C33" s="73" t="s">
        <v>135</v>
      </c>
      <c r="D33" s="74"/>
      <c r="E33" s="97">
        <v>0.3333333333333333</v>
      </c>
      <c r="F33" s="36">
        <v>3444</v>
      </c>
      <c r="G33" s="36">
        <v>1148</v>
      </c>
      <c r="H33" s="98"/>
    </row>
    <row r="34" spans="1:8" ht="24" customHeight="1">
      <c r="A34" s="77"/>
      <c r="B34" s="96" t="s">
        <v>29</v>
      </c>
      <c r="C34" s="73" t="s">
        <v>136</v>
      </c>
      <c r="D34" s="74"/>
      <c r="E34" s="97">
        <v>0.3333333333333333</v>
      </c>
      <c r="F34" s="36">
        <v>35958</v>
      </c>
      <c r="G34" s="36">
        <v>11986</v>
      </c>
      <c r="H34" s="98"/>
    </row>
    <row r="35" spans="1:8" ht="24" customHeight="1">
      <c r="A35" s="77"/>
      <c r="B35" s="96" t="s">
        <v>29</v>
      </c>
      <c r="C35" s="73" t="s">
        <v>82</v>
      </c>
      <c r="D35" s="74"/>
      <c r="E35" s="97">
        <v>0.3333333333333333</v>
      </c>
      <c r="F35" s="36">
        <v>37620</v>
      </c>
      <c r="G35" s="36">
        <v>12540</v>
      </c>
      <c r="H35" s="98"/>
    </row>
    <row r="36" spans="1:8" ht="24" customHeight="1">
      <c r="A36" s="77"/>
      <c r="B36" s="96" t="s">
        <v>67</v>
      </c>
      <c r="C36" s="73" t="s">
        <v>137</v>
      </c>
      <c r="D36" s="74"/>
      <c r="E36" s="97">
        <v>0.3333333333333333</v>
      </c>
      <c r="F36" s="36">
        <v>61771</v>
      </c>
      <c r="G36" s="36">
        <v>20590</v>
      </c>
      <c r="H36" s="98"/>
    </row>
    <row r="37" spans="1:8" ht="24" customHeight="1">
      <c r="A37" s="77"/>
      <c r="B37" s="96" t="s">
        <v>62</v>
      </c>
      <c r="C37" s="73" t="s">
        <v>138</v>
      </c>
      <c r="D37" s="74"/>
      <c r="E37" s="97">
        <v>0.3333333333333333</v>
      </c>
      <c r="F37" s="36">
        <v>8811</v>
      </c>
      <c r="G37" s="36">
        <v>2937</v>
      </c>
      <c r="H37" s="98"/>
    </row>
    <row r="38" spans="1:8" ht="24" customHeight="1">
      <c r="A38" s="77"/>
      <c r="B38" s="96" t="s">
        <v>62</v>
      </c>
      <c r="C38" s="73" t="s">
        <v>65</v>
      </c>
      <c r="D38" s="74"/>
      <c r="E38" s="97">
        <v>0.3333333333333333</v>
      </c>
      <c r="F38" s="36">
        <v>5355</v>
      </c>
      <c r="G38" s="36">
        <v>1785</v>
      </c>
      <c r="H38" s="98"/>
    </row>
    <row r="39" spans="1:8" ht="24" customHeight="1">
      <c r="A39" s="77"/>
      <c r="B39" s="96" t="s">
        <v>62</v>
      </c>
      <c r="C39" s="73" t="s">
        <v>68</v>
      </c>
      <c r="D39" s="74"/>
      <c r="E39" s="97">
        <v>0.3333333333333333</v>
      </c>
      <c r="F39" s="36">
        <v>4116</v>
      </c>
      <c r="G39" s="36">
        <v>1372</v>
      </c>
      <c r="H39" s="98"/>
    </row>
    <row r="40" spans="1:8" ht="24" customHeight="1">
      <c r="A40" s="77"/>
      <c r="B40" s="96" t="s">
        <v>125</v>
      </c>
      <c r="C40" s="73" t="s">
        <v>126</v>
      </c>
      <c r="D40" s="74"/>
      <c r="E40" s="97">
        <v>0.3333333333333333</v>
      </c>
      <c r="F40" s="36">
        <v>45504</v>
      </c>
      <c r="G40" s="36">
        <v>15168</v>
      </c>
      <c r="H40" s="98"/>
    </row>
    <row r="41" spans="1:8" ht="24" customHeight="1">
      <c r="A41" s="77"/>
      <c r="B41" s="96" t="s">
        <v>132</v>
      </c>
      <c r="C41" s="73" t="s">
        <v>65</v>
      </c>
      <c r="D41" s="74"/>
      <c r="E41" s="97">
        <v>0.3333333333333333</v>
      </c>
      <c r="F41" s="36">
        <v>30000</v>
      </c>
      <c r="G41" s="36">
        <v>10000</v>
      </c>
      <c r="H41" s="98" t="s">
        <v>133</v>
      </c>
    </row>
    <row r="42" spans="1:8" ht="24" customHeight="1">
      <c r="A42" s="77"/>
      <c r="B42" s="96" t="s">
        <v>132</v>
      </c>
      <c r="C42" s="73" t="s">
        <v>82</v>
      </c>
      <c r="D42" s="74"/>
      <c r="E42" s="97">
        <v>0.25</v>
      </c>
      <c r="F42" s="36">
        <v>39000</v>
      </c>
      <c r="G42" s="36">
        <v>9750</v>
      </c>
      <c r="H42" s="98" t="s">
        <v>133</v>
      </c>
    </row>
    <row r="43" spans="1:8" ht="24" customHeight="1">
      <c r="A43" s="77"/>
      <c r="B43" s="96" t="s">
        <v>62</v>
      </c>
      <c r="C43" s="73" t="s">
        <v>138</v>
      </c>
      <c r="D43" s="74"/>
      <c r="E43" s="97">
        <v>0.3333333333333333</v>
      </c>
      <c r="F43" s="36">
        <v>3210</v>
      </c>
      <c r="G43" s="36">
        <v>1070</v>
      </c>
      <c r="H43" s="98" t="s">
        <v>133</v>
      </c>
    </row>
    <row r="44" spans="1:8" ht="24" customHeight="1">
      <c r="A44" s="77"/>
      <c r="B44" s="96" t="s">
        <v>62</v>
      </c>
      <c r="C44" s="73" t="s">
        <v>65</v>
      </c>
      <c r="D44" s="74"/>
      <c r="E44" s="97">
        <v>0.3333333333333333</v>
      </c>
      <c r="F44" s="36">
        <v>24777</v>
      </c>
      <c r="G44" s="36">
        <v>8259</v>
      </c>
      <c r="H44" s="98" t="s">
        <v>133</v>
      </c>
    </row>
    <row r="45" spans="1:8" ht="24" customHeight="1" thickBot="1">
      <c r="A45" s="77"/>
      <c r="B45" s="104" t="s">
        <v>62</v>
      </c>
      <c r="C45" s="73" t="s">
        <v>68</v>
      </c>
      <c r="D45" s="76"/>
      <c r="E45" s="105">
        <v>0.3333333333333333</v>
      </c>
      <c r="F45" s="37">
        <v>22000</v>
      </c>
      <c r="G45" s="37">
        <v>7333</v>
      </c>
      <c r="H45" s="98" t="s">
        <v>133</v>
      </c>
    </row>
    <row r="46" spans="1:8" ht="24" customHeight="1" thickBot="1">
      <c r="A46" s="38"/>
      <c r="B46" s="99" t="s">
        <v>15</v>
      </c>
      <c r="C46" s="100">
        <f>COUNTA(C31:C45)</f>
        <v>15</v>
      </c>
      <c r="D46" s="101" t="s">
        <v>55</v>
      </c>
      <c r="E46" s="102"/>
      <c r="F46" s="39">
        <f>SUM(F31:F45)</f>
        <v>360392</v>
      </c>
      <c r="G46" s="39">
        <f>SUM(G31:G45)</f>
        <v>116880</v>
      </c>
      <c r="H46" s="103"/>
    </row>
    <row r="47" spans="1:8" ht="24" customHeight="1">
      <c r="A47" s="124" t="s">
        <v>162</v>
      </c>
      <c r="B47" s="125" t="s">
        <v>131</v>
      </c>
      <c r="C47" s="126" t="s">
        <v>152</v>
      </c>
      <c r="D47" s="125"/>
      <c r="E47" s="127" t="s">
        <v>149</v>
      </c>
      <c r="F47" s="128">
        <v>4970</v>
      </c>
      <c r="G47" s="128">
        <v>1656</v>
      </c>
      <c r="H47" s="33"/>
    </row>
    <row r="48" spans="1:8" ht="24" customHeight="1">
      <c r="A48" s="129"/>
      <c r="B48" s="130" t="s">
        <v>131</v>
      </c>
      <c r="C48" s="131" t="s">
        <v>153</v>
      </c>
      <c r="D48" s="130"/>
      <c r="E48" s="132" t="s">
        <v>149</v>
      </c>
      <c r="F48" s="133">
        <v>11595</v>
      </c>
      <c r="G48" s="133">
        <v>3865</v>
      </c>
      <c r="H48" s="24"/>
    </row>
    <row r="49" spans="1:8" ht="24" customHeight="1">
      <c r="A49" s="129"/>
      <c r="B49" s="130" t="s">
        <v>24</v>
      </c>
      <c r="C49" s="131" t="s">
        <v>152</v>
      </c>
      <c r="D49" s="130"/>
      <c r="E49" s="132" t="s">
        <v>149</v>
      </c>
      <c r="F49" s="133">
        <v>9867</v>
      </c>
      <c r="G49" s="133">
        <v>3289</v>
      </c>
      <c r="H49" s="24"/>
    </row>
    <row r="50" spans="1:8" ht="24" customHeight="1">
      <c r="A50" s="129"/>
      <c r="B50" s="130" t="s">
        <v>51</v>
      </c>
      <c r="C50" s="131" t="s">
        <v>152</v>
      </c>
      <c r="D50" s="130"/>
      <c r="E50" s="132" t="s">
        <v>150</v>
      </c>
      <c r="F50" s="133">
        <v>21763</v>
      </c>
      <c r="G50" s="133">
        <v>7254</v>
      </c>
      <c r="H50" s="134" t="s">
        <v>151</v>
      </c>
    </row>
    <row r="51" spans="1:8" ht="24" customHeight="1">
      <c r="A51" s="129"/>
      <c r="B51" s="130" t="s">
        <v>29</v>
      </c>
      <c r="C51" s="131" t="s">
        <v>152</v>
      </c>
      <c r="D51" s="130"/>
      <c r="E51" s="132" t="s">
        <v>150</v>
      </c>
      <c r="F51" s="133">
        <v>8000</v>
      </c>
      <c r="G51" s="133">
        <v>2666</v>
      </c>
      <c r="H51" s="24"/>
    </row>
    <row r="52" spans="1:8" ht="24" customHeight="1">
      <c r="A52" s="129"/>
      <c r="B52" s="130" t="s">
        <v>29</v>
      </c>
      <c r="C52" s="131" t="s">
        <v>155</v>
      </c>
      <c r="D52" s="130"/>
      <c r="E52" s="132" t="s">
        <v>150</v>
      </c>
      <c r="F52" s="133">
        <v>81100</v>
      </c>
      <c r="G52" s="133">
        <v>27033</v>
      </c>
      <c r="H52" s="24" t="s">
        <v>151</v>
      </c>
    </row>
    <row r="53" spans="1:8" ht="24" customHeight="1">
      <c r="A53" s="129"/>
      <c r="B53" s="130" t="s">
        <v>83</v>
      </c>
      <c r="C53" s="131" t="s">
        <v>154</v>
      </c>
      <c r="D53" s="130"/>
      <c r="E53" s="132" t="s">
        <v>150</v>
      </c>
      <c r="F53" s="133">
        <v>29917</v>
      </c>
      <c r="G53" s="133">
        <v>9972</v>
      </c>
      <c r="H53" s="24"/>
    </row>
    <row r="54" spans="1:8" ht="24" customHeight="1">
      <c r="A54" s="129"/>
      <c r="B54" s="130" t="s">
        <v>62</v>
      </c>
      <c r="C54" s="131" t="s">
        <v>156</v>
      </c>
      <c r="D54" s="130"/>
      <c r="E54" s="132" t="s">
        <v>150</v>
      </c>
      <c r="F54" s="133">
        <v>56028</v>
      </c>
      <c r="G54" s="133">
        <v>18676</v>
      </c>
      <c r="H54" s="24"/>
    </row>
    <row r="55" spans="1:8" ht="24" customHeight="1">
      <c r="A55" s="129"/>
      <c r="B55" s="130" t="s">
        <v>62</v>
      </c>
      <c r="C55" s="131" t="s">
        <v>152</v>
      </c>
      <c r="D55" s="130"/>
      <c r="E55" s="132" t="s">
        <v>150</v>
      </c>
      <c r="F55" s="133">
        <v>22169</v>
      </c>
      <c r="G55" s="133">
        <v>7389</v>
      </c>
      <c r="H55" s="24"/>
    </row>
    <row r="56" spans="1:8" ht="24" customHeight="1">
      <c r="A56" s="129"/>
      <c r="B56" s="130" t="s">
        <v>62</v>
      </c>
      <c r="C56" s="131" t="s">
        <v>157</v>
      </c>
      <c r="D56" s="130"/>
      <c r="E56" s="132" t="s">
        <v>150</v>
      </c>
      <c r="F56" s="133">
        <v>200227</v>
      </c>
      <c r="G56" s="133">
        <v>66742</v>
      </c>
      <c r="H56" s="24" t="s">
        <v>158</v>
      </c>
    </row>
    <row r="57" spans="1:8" ht="24" customHeight="1">
      <c r="A57" s="129"/>
      <c r="B57" s="130" t="s">
        <v>125</v>
      </c>
      <c r="C57" s="131" t="s">
        <v>154</v>
      </c>
      <c r="D57" s="130"/>
      <c r="E57" s="132" t="s">
        <v>150</v>
      </c>
      <c r="F57" s="133">
        <v>30123</v>
      </c>
      <c r="G57" s="133">
        <v>10041</v>
      </c>
      <c r="H57" s="24"/>
    </row>
    <row r="58" spans="1:8" ht="24" customHeight="1">
      <c r="A58" s="129"/>
      <c r="B58" s="130" t="s">
        <v>159</v>
      </c>
      <c r="C58" s="131" t="s">
        <v>160</v>
      </c>
      <c r="D58" s="130"/>
      <c r="E58" s="132" t="s">
        <v>150</v>
      </c>
      <c r="F58" s="133">
        <v>116000</v>
      </c>
      <c r="G58" s="133">
        <v>38666</v>
      </c>
      <c r="H58" s="24" t="s">
        <v>158</v>
      </c>
    </row>
    <row r="59" spans="1:8" ht="24" customHeight="1">
      <c r="A59" s="129"/>
      <c r="B59" s="26" t="s">
        <v>0</v>
      </c>
      <c r="C59" s="155" t="s">
        <v>161</v>
      </c>
      <c r="D59" s="154"/>
      <c r="E59" s="151" t="s">
        <v>150</v>
      </c>
      <c r="F59" s="152">
        <v>133470</v>
      </c>
      <c r="G59" s="152">
        <v>44490</v>
      </c>
      <c r="H59" s="30"/>
    </row>
    <row r="60" spans="1:8" ht="24" customHeight="1">
      <c r="A60" s="129"/>
      <c r="B60" s="14" t="s">
        <v>0</v>
      </c>
      <c r="C60" s="131" t="s">
        <v>4</v>
      </c>
      <c r="D60" s="156"/>
      <c r="E60" s="132" t="s">
        <v>177</v>
      </c>
      <c r="F60" s="133">
        <v>234525</v>
      </c>
      <c r="G60" s="133">
        <v>78175</v>
      </c>
      <c r="H60" s="24" t="s">
        <v>54</v>
      </c>
    </row>
    <row r="61" spans="1:8" ht="24" customHeight="1">
      <c r="A61" s="129"/>
      <c r="B61" s="14" t="s">
        <v>0</v>
      </c>
      <c r="C61" s="131" t="s">
        <v>180</v>
      </c>
      <c r="D61" s="156"/>
      <c r="E61" s="132" t="s">
        <v>177</v>
      </c>
      <c r="F61" s="133">
        <v>48662</v>
      </c>
      <c r="G61" s="133">
        <v>16220</v>
      </c>
      <c r="H61" s="24" t="s">
        <v>54</v>
      </c>
    </row>
    <row r="62" spans="1:8" ht="24" customHeight="1" thickBot="1">
      <c r="A62" s="129"/>
      <c r="B62" s="162" t="s">
        <v>0</v>
      </c>
      <c r="C62" s="163" t="s">
        <v>160</v>
      </c>
      <c r="D62" s="157"/>
      <c r="E62" s="135" t="s">
        <v>177</v>
      </c>
      <c r="F62" s="136">
        <v>8431</v>
      </c>
      <c r="G62" s="136">
        <v>2810</v>
      </c>
      <c r="H62" s="137" t="s">
        <v>54</v>
      </c>
    </row>
    <row r="63" spans="1:8" ht="24" customHeight="1" thickBot="1">
      <c r="A63" s="138"/>
      <c r="B63" s="159" t="s">
        <v>15</v>
      </c>
      <c r="C63" s="139">
        <f>COUNTA(C47:C62)</f>
        <v>16</v>
      </c>
      <c r="D63" s="158" t="s">
        <v>179</v>
      </c>
      <c r="E63" s="140"/>
      <c r="F63" s="160">
        <f>SUM(F47:F62)</f>
        <v>1016847</v>
      </c>
      <c r="G63" s="160">
        <f>SUM(G47:G62)</f>
        <v>338944</v>
      </c>
      <c r="H63" s="141"/>
    </row>
    <row r="64" spans="1:8" ht="24" customHeight="1">
      <c r="A64" s="124" t="s">
        <v>200</v>
      </c>
      <c r="B64" s="130" t="s">
        <v>159</v>
      </c>
      <c r="C64" s="131" t="s">
        <v>183</v>
      </c>
      <c r="D64" s="130"/>
      <c r="E64" s="132" t="s">
        <v>149</v>
      </c>
      <c r="F64" s="133">
        <v>28000</v>
      </c>
      <c r="G64" s="133">
        <v>9333</v>
      </c>
      <c r="H64" s="134" t="s">
        <v>184</v>
      </c>
    </row>
    <row r="65" spans="1:8" ht="24" customHeight="1">
      <c r="A65" s="129"/>
      <c r="B65" s="130" t="s">
        <v>29</v>
      </c>
      <c r="C65" s="131" t="s">
        <v>185</v>
      </c>
      <c r="D65" s="130"/>
      <c r="E65" s="132" t="s">
        <v>189</v>
      </c>
      <c r="F65" s="133">
        <v>14059</v>
      </c>
      <c r="G65" s="133">
        <v>7029</v>
      </c>
      <c r="H65" s="24"/>
    </row>
    <row r="66" spans="1:8" ht="24" customHeight="1">
      <c r="A66" s="129"/>
      <c r="B66" s="130" t="s">
        <v>125</v>
      </c>
      <c r="C66" s="131" t="s">
        <v>185</v>
      </c>
      <c r="D66" s="130"/>
      <c r="E66" s="132" t="s">
        <v>149</v>
      </c>
      <c r="F66" s="133">
        <v>8758</v>
      </c>
      <c r="G66" s="133">
        <v>2919</v>
      </c>
      <c r="H66" s="24"/>
    </row>
    <row r="67" spans="1:8" ht="24" customHeight="1">
      <c r="A67" s="129"/>
      <c r="B67" s="130" t="s">
        <v>186</v>
      </c>
      <c r="C67" s="131" t="s">
        <v>187</v>
      </c>
      <c r="D67" s="130"/>
      <c r="E67" s="132" t="s">
        <v>149</v>
      </c>
      <c r="F67" s="133">
        <v>53080</v>
      </c>
      <c r="G67" s="133">
        <v>17693</v>
      </c>
      <c r="H67" s="134" t="s">
        <v>54</v>
      </c>
    </row>
    <row r="68" spans="1:8" ht="24" customHeight="1">
      <c r="A68" s="129"/>
      <c r="B68" s="130" t="s">
        <v>188</v>
      </c>
      <c r="C68" s="131" t="s">
        <v>157</v>
      </c>
      <c r="D68" s="130"/>
      <c r="E68" s="132" t="s">
        <v>149</v>
      </c>
      <c r="F68" s="133">
        <v>83582</v>
      </c>
      <c r="G68" s="133">
        <v>27860</v>
      </c>
      <c r="H68" s="134" t="s">
        <v>54</v>
      </c>
    </row>
    <row r="69" spans="1:8" ht="24" customHeight="1">
      <c r="A69" s="129"/>
      <c r="B69" s="130" t="s">
        <v>132</v>
      </c>
      <c r="C69" s="131" t="s">
        <v>157</v>
      </c>
      <c r="D69" s="130"/>
      <c r="E69" s="132" t="s">
        <v>149</v>
      </c>
      <c r="F69" s="133">
        <v>36000</v>
      </c>
      <c r="G69" s="133">
        <v>12000</v>
      </c>
      <c r="H69" s="134" t="s">
        <v>54</v>
      </c>
    </row>
    <row r="70" spans="1:8" ht="24" customHeight="1">
      <c r="A70" s="129"/>
      <c r="B70" s="130" t="s">
        <v>24</v>
      </c>
      <c r="C70" s="131" t="s">
        <v>152</v>
      </c>
      <c r="D70" s="130"/>
      <c r="E70" s="132" t="s">
        <v>149</v>
      </c>
      <c r="F70" s="133">
        <v>15347</v>
      </c>
      <c r="G70" s="133">
        <v>4737</v>
      </c>
      <c r="H70" s="134" t="s">
        <v>54</v>
      </c>
    </row>
    <row r="71" spans="1:8" ht="24" customHeight="1">
      <c r="A71" s="129"/>
      <c r="B71" s="130" t="s">
        <v>159</v>
      </c>
      <c r="C71" s="131" t="s">
        <v>185</v>
      </c>
      <c r="D71" s="130"/>
      <c r="E71" s="132" t="s">
        <v>189</v>
      </c>
      <c r="F71" s="133">
        <v>95521</v>
      </c>
      <c r="G71" s="133">
        <v>47760</v>
      </c>
      <c r="H71" s="134" t="s">
        <v>54</v>
      </c>
    </row>
    <row r="72" spans="1:8" ht="24" customHeight="1">
      <c r="A72" s="129"/>
      <c r="B72" s="130" t="s">
        <v>29</v>
      </c>
      <c r="C72" s="131" t="s">
        <v>190</v>
      </c>
      <c r="D72" s="130"/>
      <c r="E72" s="132" t="s">
        <v>149</v>
      </c>
      <c r="F72" s="133">
        <v>70112</v>
      </c>
      <c r="G72" s="133">
        <v>23370</v>
      </c>
      <c r="H72" s="24" t="s">
        <v>191</v>
      </c>
    </row>
    <row r="73" spans="1:8" ht="24" customHeight="1" thickBot="1">
      <c r="A73" s="129"/>
      <c r="B73" s="26" t="s">
        <v>0</v>
      </c>
      <c r="C73" s="155" t="s">
        <v>161</v>
      </c>
      <c r="D73" s="154"/>
      <c r="E73" s="151" t="s">
        <v>149</v>
      </c>
      <c r="F73" s="152">
        <v>73800</v>
      </c>
      <c r="G73" s="152">
        <v>24600</v>
      </c>
      <c r="H73" s="30" t="s">
        <v>191</v>
      </c>
    </row>
    <row r="74" spans="1:8" ht="24" customHeight="1" thickBot="1">
      <c r="A74" s="138"/>
      <c r="B74" s="159" t="s">
        <v>15</v>
      </c>
      <c r="C74" s="139">
        <f>COUNTA(C64:C73)</f>
        <v>10</v>
      </c>
      <c r="D74" s="158" t="s">
        <v>179</v>
      </c>
      <c r="E74" s="140"/>
      <c r="F74" s="160">
        <f>SUM(F64:F73)</f>
        <v>478259</v>
      </c>
      <c r="G74" s="160">
        <f>SUM(G64:G73)</f>
        <v>177301</v>
      </c>
      <c r="H74" s="141"/>
    </row>
    <row r="75" spans="1:8" s="11" customFormat="1" ht="21" customHeight="1" thickBot="1">
      <c r="A75" s="165" t="s">
        <v>201</v>
      </c>
      <c r="B75" s="166" t="s">
        <v>15</v>
      </c>
      <c r="C75" s="167">
        <v>0</v>
      </c>
      <c r="D75" s="158" t="s">
        <v>179</v>
      </c>
      <c r="E75" s="31"/>
      <c r="F75" s="168">
        <v>0</v>
      </c>
      <c r="G75" s="168">
        <v>0</v>
      </c>
      <c r="H75" s="32" t="s">
        <v>202</v>
      </c>
    </row>
    <row r="76" s="11" customFormat="1" ht="21" customHeight="1"/>
    <row r="77" s="11" customFormat="1" ht="21" customHeight="1"/>
    <row r="78" s="11" customFormat="1" ht="21" customHeight="1"/>
    <row r="79" s="11" customFormat="1" ht="21" customHeight="1"/>
    <row r="80" s="11" customFormat="1" ht="21" customHeight="1"/>
    <row r="81" s="11" customFormat="1" ht="21" customHeight="1"/>
    <row r="82" s="11" customFormat="1" ht="21" customHeight="1"/>
    <row r="83" s="11" customFormat="1" ht="21" customHeight="1"/>
    <row r="84" s="11" customFormat="1" ht="21" customHeight="1"/>
    <row r="85" s="11" customFormat="1" ht="21" customHeight="1"/>
    <row r="86" s="11" customFormat="1" ht="21" customHeight="1"/>
    <row r="87" s="11" customFormat="1" ht="21" customHeight="1"/>
    <row r="88" s="11" customFormat="1" ht="21" customHeight="1"/>
    <row r="89" s="11" customFormat="1" ht="21" customHeight="1"/>
    <row r="90" s="11" customFormat="1" ht="21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</sheetData>
  <sheetProtection/>
  <printOptions/>
  <pageMargins left="0.7874015748031497" right="0.7874015748031497" top="0.7874015748031497" bottom="0.7874015748031497" header="0.3937007874015748" footer="0.3937007874015748"/>
  <pageSetup cellComments="asDisplayed" firstPageNumber="42" useFirstPageNumber="1" fitToHeight="0" fitToWidth="1" horizontalDpi="600" verticalDpi="600" orientation="portrait" paperSize="9" scale="70" r:id="rId2"/>
  <headerFooter alignWithMargins="0">
    <oddFooter>&amp;C&amp;"ＭＳ Ｐ明朝,標準"- &amp;P -</oddFooter>
  </headerFooter>
  <rowBreaks count="2" manualBreakCount="2">
    <brk id="46" max="255" man="1"/>
    <brk id="77" max="255" man="1"/>
  </rowBreaks>
  <colBreaks count="4" manualBreakCount="4">
    <brk id="1" max="74" man="1"/>
    <brk id="2" max="65535" man="1"/>
    <brk id="3" max="74" man="1"/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8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5.625" style="2" customWidth="1"/>
    <col min="2" max="3" width="12.625" style="2" customWidth="1"/>
    <col min="4" max="4" width="15.625" style="61" customWidth="1"/>
    <col min="5" max="5" width="6.625" style="3" customWidth="1"/>
    <col min="6" max="7" width="10.625" style="2" customWidth="1"/>
    <col min="8" max="8" width="8.625" style="2" customWidth="1"/>
    <col min="9" max="9" width="16.625" style="61" customWidth="1"/>
    <col min="10" max="10" width="10.625" style="2" customWidth="1"/>
    <col min="11" max="16384" width="9.00390625" style="2" customWidth="1"/>
  </cols>
  <sheetData>
    <row r="1" spans="1:12" s="11" customFormat="1" ht="1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4" s="1" customFormat="1" ht="33.75" customHeight="1">
      <c r="A2" s="6"/>
      <c r="B2" s="40" t="s">
        <v>182</v>
      </c>
      <c r="C2" s="41"/>
      <c r="D2" s="41"/>
      <c r="E2" s="41"/>
      <c r="F2" s="41"/>
      <c r="G2" s="41"/>
      <c r="H2" s="41"/>
      <c r="I2" s="41"/>
      <c r="J2" s="6"/>
      <c r="K2" s="6"/>
      <c r="L2" s="6"/>
      <c r="M2" s="6"/>
      <c r="N2" s="6"/>
    </row>
    <row r="3" s="11" customFormat="1" ht="19.5" customHeight="1"/>
    <row r="4" spans="1:9" s="64" customFormat="1" ht="19.5" customHeight="1" thickBot="1">
      <c r="A4" s="63"/>
      <c r="D4" s="65"/>
      <c r="E4" s="42"/>
      <c r="I4" s="65"/>
    </row>
    <row r="5" spans="1:9" s="11" customFormat="1" ht="48" customHeight="1" thickBot="1">
      <c r="A5" s="43" t="s">
        <v>17</v>
      </c>
      <c r="B5" s="17" t="s">
        <v>18</v>
      </c>
      <c r="C5" s="18" t="s">
        <v>19</v>
      </c>
      <c r="D5" s="44" t="s">
        <v>20</v>
      </c>
      <c r="E5" s="18" t="s">
        <v>7</v>
      </c>
      <c r="F5" s="45" t="s">
        <v>11</v>
      </c>
      <c r="G5" s="45" t="s">
        <v>21</v>
      </c>
      <c r="H5" s="45" t="s">
        <v>22</v>
      </c>
      <c r="I5" s="46" t="s">
        <v>23</v>
      </c>
    </row>
    <row r="6" spans="1:9" s="11" customFormat="1" ht="24.75" customHeight="1" hidden="1">
      <c r="A6" s="56" t="s">
        <v>57</v>
      </c>
      <c r="B6" s="16" t="s">
        <v>48</v>
      </c>
      <c r="C6" s="25" t="s">
        <v>37</v>
      </c>
      <c r="D6" s="50" t="s">
        <v>32</v>
      </c>
      <c r="E6" s="49">
        <v>0.4</v>
      </c>
      <c r="F6" s="15">
        <v>47990</v>
      </c>
      <c r="G6" s="15">
        <v>19196</v>
      </c>
      <c r="H6" s="15">
        <v>815</v>
      </c>
      <c r="I6" s="57"/>
    </row>
    <row r="7" spans="1:9" s="11" customFormat="1" ht="24.75" customHeight="1" hidden="1">
      <c r="A7" s="53"/>
      <c r="B7" s="16" t="s">
        <v>51</v>
      </c>
      <c r="C7" s="25" t="s">
        <v>52</v>
      </c>
      <c r="D7" s="50" t="s">
        <v>28</v>
      </c>
      <c r="E7" s="49">
        <v>0.4</v>
      </c>
      <c r="F7" s="15">
        <v>46000</v>
      </c>
      <c r="G7" s="15">
        <v>18400</v>
      </c>
      <c r="H7" s="15">
        <v>36</v>
      </c>
      <c r="I7" s="58"/>
    </row>
    <row r="8" spans="1:9" s="11" customFormat="1" ht="24.75" customHeight="1" hidden="1">
      <c r="A8" s="53"/>
      <c r="B8" s="16" t="s">
        <v>51</v>
      </c>
      <c r="C8" s="25" t="s">
        <v>61</v>
      </c>
      <c r="D8" s="50" t="s">
        <v>28</v>
      </c>
      <c r="E8" s="49">
        <v>0.4</v>
      </c>
      <c r="F8" s="15">
        <v>20000</v>
      </c>
      <c r="G8" s="15">
        <v>8000</v>
      </c>
      <c r="H8" s="15">
        <v>137</v>
      </c>
      <c r="I8" s="58"/>
    </row>
    <row r="9" spans="1:9" s="11" customFormat="1" ht="24.75" customHeight="1" hidden="1">
      <c r="A9" s="52"/>
      <c r="B9" s="16" t="s">
        <v>42</v>
      </c>
      <c r="C9" s="25" t="s">
        <v>43</v>
      </c>
      <c r="D9" s="50" t="s">
        <v>28</v>
      </c>
      <c r="E9" s="49">
        <v>0.4</v>
      </c>
      <c r="F9" s="15">
        <v>28500</v>
      </c>
      <c r="G9" s="15">
        <v>11400</v>
      </c>
      <c r="H9" s="15">
        <v>520</v>
      </c>
      <c r="I9" s="58"/>
    </row>
    <row r="10" spans="1:9" s="11" customFormat="1" ht="24.75" customHeight="1" hidden="1">
      <c r="A10" s="53"/>
      <c r="B10" s="16" t="s">
        <v>44</v>
      </c>
      <c r="C10" s="25" t="s">
        <v>34</v>
      </c>
      <c r="D10" s="50" t="s">
        <v>28</v>
      </c>
      <c r="E10" s="49">
        <v>0.4</v>
      </c>
      <c r="F10" s="15">
        <v>45000</v>
      </c>
      <c r="G10" s="15">
        <v>18000</v>
      </c>
      <c r="H10" s="15">
        <v>1160</v>
      </c>
      <c r="I10" s="58"/>
    </row>
    <row r="11" spans="1:9" s="11" customFormat="1" ht="24.75" customHeight="1" hidden="1">
      <c r="A11" s="53"/>
      <c r="B11" s="16" t="s">
        <v>45</v>
      </c>
      <c r="C11" s="25" t="s">
        <v>46</v>
      </c>
      <c r="D11" s="50" t="s">
        <v>28</v>
      </c>
      <c r="E11" s="49">
        <v>0.4</v>
      </c>
      <c r="F11" s="15">
        <v>35000</v>
      </c>
      <c r="G11" s="15">
        <v>14000</v>
      </c>
      <c r="H11" s="15">
        <v>733</v>
      </c>
      <c r="I11" s="58"/>
    </row>
    <row r="12" spans="1:9" s="11" customFormat="1" ht="24.75" customHeight="1" hidden="1">
      <c r="A12" s="53"/>
      <c r="B12" s="16" t="s">
        <v>45</v>
      </c>
      <c r="C12" s="25" t="s">
        <v>47</v>
      </c>
      <c r="D12" s="50" t="s">
        <v>35</v>
      </c>
      <c r="E12" s="23">
        <v>0.333333333333333</v>
      </c>
      <c r="F12" s="15">
        <v>48000</v>
      </c>
      <c r="G12" s="15">
        <v>16000</v>
      </c>
      <c r="H12" s="15">
        <v>1092</v>
      </c>
      <c r="I12" s="58"/>
    </row>
    <row r="13" spans="1:9" s="11" customFormat="1" ht="24.75" customHeight="1" hidden="1">
      <c r="A13" s="53"/>
      <c r="B13" s="16" t="s">
        <v>62</v>
      </c>
      <c r="C13" s="25" t="s">
        <v>63</v>
      </c>
      <c r="D13" s="50" t="s">
        <v>31</v>
      </c>
      <c r="E13" s="49">
        <v>0.4</v>
      </c>
      <c r="F13" s="15">
        <v>42500</v>
      </c>
      <c r="G13" s="15">
        <v>17000</v>
      </c>
      <c r="H13" s="15">
        <v>19333</v>
      </c>
      <c r="I13" s="58"/>
    </row>
    <row r="14" spans="1:9" s="11" customFormat="1" ht="24.75" customHeight="1" hidden="1">
      <c r="A14" s="53"/>
      <c r="B14" s="26" t="s">
        <v>38</v>
      </c>
      <c r="C14" s="27" t="s">
        <v>39</v>
      </c>
      <c r="D14" s="81" t="s">
        <v>28</v>
      </c>
      <c r="E14" s="54">
        <v>0.4</v>
      </c>
      <c r="F14" s="29">
        <v>35028</v>
      </c>
      <c r="G14" s="29">
        <v>14011</v>
      </c>
      <c r="H14" s="29">
        <v>797</v>
      </c>
      <c r="I14" s="59" t="s">
        <v>64</v>
      </c>
    </row>
    <row r="15" spans="1:9" s="11" customFormat="1" ht="24.75" customHeight="1" hidden="1">
      <c r="A15" s="53"/>
      <c r="B15" s="26" t="s">
        <v>114</v>
      </c>
      <c r="C15" s="27" t="s">
        <v>34</v>
      </c>
      <c r="D15" s="81" t="s">
        <v>28</v>
      </c>
      <c r="E15" s="54">
        <v>0.4</v>
      </c>
      <c r="F15" s="29">
        <v>105000</v>
      </c>
      <c r="G15" s="29">
        <v>42000</v>
      </c>
      <c r="H15" s="29">
        <v>3160</v>
      </c>
      <c r="I15" s="59" t="s">
        <v>54</v>
      </c>
    </row>
    <row r="16" spans="1:9" s="11" customFormat="1" ht="24.75" customHeight="1" hidden="1" thickBot="1">
      <c r="A16" s="53"/>
      <c r="B16" s="26" t="s">
        <v>38</v>
      </c>
      <c r="C16" s="27" t="s">
        <v>39</v>
      </c>
      <c r="D16" s="81" t="s">
        <v>28</v>
      </c>
      <c r="E16" s="54">
        <v>0.4</v>
      </c>
      <c r="F16" s="29">
        <v>81730</v>
      </c>
      <c r="G16" s="29">
        <v>32692</v>
      </c>
      <c r="H16" s="29">
        <v>797</v>
      </c>
      <c r="I16" s="59" t="s">
        <v>54</v>
      </c>
    </row>
    <row r="17" spans="1:9" s="11" customFormat="1" ht="24.75" customHeight="1" hidden="1" thickBot="1">
      <c r="A17" s="55"/>
      <c r="B17" s="17" t="s">
        <v>53</v>
      </c>
      <c r="C17" s="66" t="s">
        <v>16</v>
      </c>
      <c r="D17" s="51"/>
      <c r="E17" s="31"/>
      <c r="F17" s="19">
        <f>SUM(F6:F16)</f>
        <v>534748</v>
      </c>
      <c r="G17" s="19">
        <f>SUM(G6:G16)</f>
        <v>210699</v>
      </c>
      <c r="H17" s="19"/>
      <c r="I17" s="60"/>
    </row>
    <row r="18" spans="1:9" ht="24.75" customHeight="1">
      <c r="A18" s="169" t="s">
        <v>116</v>
      </c>
      <c r="B18" s="107" t="s">
        <v>24</v>
      </c>
      <c r="C18" s="108" t="s">
        <v>117</v>
      </c>
      <c r="D18" s="109" t="s">
        <v>35</v>
      </c>
      <c r="E18" s="110">
        <v>0.4</v>
      </c>
      <c r="F18" s="111">
        <v>16094</v>
      </c>
      <c r="G18" s="111">
        <v>6437</v>
      </c>
      <c r="H18" s="111">
        <v>59500</v>
      </c>
      <c r="I18" s="95"/>
    </row>
    <row r="19" spans="1:9" ht="24.75" customHeight="1">
      <c r="A19" s="34"/>
      <c r="B19" s="112" t="s">
        <v>78</v>
      </c>
      <c r="C19" s="113" t="s">
        <v>71</v>
      </c>
      <c r="D19" s="114" t="s">
        <v>72</v>
      </c>
      <c r="E19" s="115">
        <v>0.4</v>
      </c>
      <c r="F19" s="36">
        <v>83300</v>
      </c>
      <c r="G19" s="36">
        <v>33320</v>
      </c>
      <c r="H19" s="36">
        <v>196</v>
      </c>
      <c r="I19" s="58"/>
    </row>
    <row r="20" spans="1:9" ht="24.75" customHeight="1">
      <c r="A20" s="116"/>
      <c r="B20" s="112" t="s">
        <v>203</v>
      </c>
      <c r="C20" s="113" t="s">
        <v>61</v>
      </c>
      <c r="D20" s="114" t="s">
        <v>72</v>
      </c>
      <c r="E20" s="115">
        <v>0.4</v>
      </c>
      <c r="F20" s="36">
        <v>21560</v>
      </c>
      <c r="G20" s="36">
        <v>8624</v>
      </c>
      <c r="H20" s="36">
        <v>137</v>
      </c>
      <c r="I20" s="58"/>
    </row>
    <row r="21" spans="1:9" ht="24.75" customHeight="1">
      <c r="A21" s="116"/>
      <c r="B21" s="112" t="s">
        <v>81</v>
      </c>
      <c r="C21" s="113" t="s">
        <v>76</v>
      </c>
      <c r="D21" s="114" t="s">
        <v>28</v>
      </c>
      <c r="E21" s="115">
        <v>0.4</v>
      </c>
      <c r="F21" s="36">
        <v>5978</v>
      </c>
      <c r="G21" s="36">
        <v>2391</v>
      </c>
      <c r="H21" s="36">
        <v>1160</v>
      </c>
      <c r="I21" s="58"/>
    </row>
    <row r="22" spans="1:9" ht="24.75" customHeight="1">
      <c r="A22" s="116"/>
      <c r="B22" s="112" t="s">
        <v>79</v>
      </c>
      <c r="C22" s="113" t="s">
        <v>34</v>
      </c>
      <c r="D22" s="114" t="s">
        <v>28</v>
      </c>
      <c r="E22" s="115">
        <v>0.4</v>
      </c>
      <c r="F22" s="36">
        <v>7644</v>
      </c>
      <c r="G22" s="36">
        <v>3057</v>
      </c>
      <c r="H22" s="36">
        <v>3160</v>
      </c>
      <c r="I22" s="58"/>
    </row>
    <row r="23" spans="1:9" ht="24.75" customHeight="1">
      <c r="A23" s="116"/>
      <c r="B23" s="112" t="s">
        <v>80</v>
      </c>
      <c r="C23" s="113" t="s">
        <v>73</v>
      </c>
      <c r="D23" s="114" t="s">
        <v>72</v>
      </c>
      <c r="E23" s="115">
        <v>0.4</v>
      </c>
      <c r="F23" s="36">
        <v>5356</v>
      </c>
      <c r="G23" s="36">
        <v>2142</v>
      </c>
      <c r="H23" s="36">
        <v>733</v>
      </c>
      <c r="I23" s="58"/>
    </row>
    <row r="24" spans="1:9" ht="24.75" customHeight="1">
      <c r="A24" s="116"/>
      <c r="B24" s="112" t="s">
        <v>80</v>
      </c>
      <c r="C24" s="113" t="s">
        <v>74</v>
      </c>
      <c r="D24" s="114" t="s">
        <v>35</v>
      </c>
      <c r="E24" s="97">
        <v>0.333333333333333</v>
      </c>
      <c r="F24" s="36">
        <v>32160</v>
      </c>
      <c r="G24" s="36">
        <v>10720</v>
      </c>
      <c r="H24" s="36">
        <v>1092</v>
      </c>
      <c r="I24" s="58"/>
    </row>
    <row r="25" spans="1:9" ht="24.75" customHeight="1">
      <c r="A25" s="116"/>
      <c r="B25" s="112" t="s">
        <v>118</v>
      </c>
      <c r="C25" s="113" t="s">
        <v>119</v>
      </c>
      <c r="D25" s="114" t="s">
        <v>32</v>
      </c>
      <c r="E25" s="97">
        <v>0.25</v>
      </c>
      <c r="F25" s="36">
        <v>12536</v>
      </c>
      <c r="G25" s="36">
        <v>3134</v>
      </c>
      <c r="H25" s="36">
        <v>3500</v>
      </c>
      <c r="I25" s="58"/>
    </row>
    <row r="26" spans="1:9" ht="24.75" customHeight="1">
      <c r="A26" s="116"/>
      <c r="B26" s="96" t="s">
        <v>88</v>
      </c>
      <c r="C26" s="113" t="s">
        <v>89</v>
      </c>
      <c r="D26" s="114" t="s">
        <v>32</v>
      </c>
      <c r="E26" s="115">
        <v>0.4</v>
      </c>
      <c r="F26" s="36">
        <v>183933</v>
      </c>
      <c r="G26" s="36">
        <v>73573</v>
      </c>
      <c r="H26" s="36">
        <v>1850</v>
      </c>
      <c r="I26" s="58" t="s">
        <v>120</v>
      </c>
    </row>
    <row r="27" spans="1:9" ht="24.75" customHeight="1">
      <c r="A27" s="116"/>
      <c r="B27" s="96" t="s">
        <v>62</v>
      </c>
      <c r="C27" s="113" t="s">
        <v>63</v>
      </c>
      <c r="D27" s="114" t="s">
        <v>31</v>
      </c>
      <c r="E27" s="115">
        <v>0.4</v>
      </c>
      <c r="F27" s="36">
        <v>50665</v>
      </c>
      <c r="G27" s="36">
        <v>20266</v>
      </c>
      <c r="H27" s="36">
        <v>7000</v>
      </c>
      <c r="I27" s="58"/>
    </row>
    <row r="28" spans="1:9" ht="24.75" customHeight="1">
      <c r="A28" s="116"/>
      <c r="B28" s="96" t="s">
        <v>40</v>
      </c>
      <c r="C28" s="113" t="s">
        <v>121</v>
      </c>
      <c r="D28" s="114" t="s">
        <v>72</v>
      </c>
      <c r="E28" s="115">
        <v>0.4</v>
      </c>
      <c r="F28" s="36">
        <v>94084</v>
      </c>
      <c r="G28" s="36">
        <v>37633</v>
      </c>
      <c r="H28" s="36">
        <v>1000</v>
      </c>
      <c r="I28" s="58" t="s">
        <v>122</v>
      </c>
    </row>
    <row r="29" spans="1:9" ht="24.75" customHeight="1">
      <c r="A29" s="116"/>
      <c r="B29" s="96" t="s">
        <v>41</v>
      </c>
      <c r="C29" s="113" t="s">
        <v>75</v>
      </c>
      <c r="D29" s="114" t="s">
        <v>25</v>
      </c>
      <c r="E29" s="97">
        <v>0.333333333333333</v>
      </c>
      <c r="F29" s="36">
        <v>23007</v>
      </c>
      <c r="G29" s="36">
        <v>7669</v>
      </c>
      <c r="H29" s="36">
        <v>1529</v>
      </c>
      <c r="I29" s="58"/>
    </row>
    <row r="30" spans="1:9" ht="24.75" customHeight="1">
      <c r="A30" s="116"/>
      <c r="B30" s="112" t="s">
        <v>86</v>
      </c>
      <c r="C30" s="113" t="s">
        <v>76</v>
      </c>
      <c r="D30" s="114" t="s">
        <v>28</v>
      </c>
      <c r="E30" s="115">
        <v>0.4</v>
      </c>
      <c r="F30" s="36">
        <v>24400</v>
      </c>
      <c r="G30" s="36">
        <v>9760</v>
      </c>
      <c r="H30" s="36">
        <v>1160</v>
      </c>
      <c r="I30" s="58" t="s">
        <v>54</v>
      </c>
    </row>
    <row r="31" spans="1:9" ht="24.75" customHeight="1">
      <c r="A31" s="116"/>
      <c r="B31" s="112" t="s">
        <v>90</v>
      </c>
      <c r="C31" s="113" t="s">
        <v>34</v>
      </c>
      <c r="D31" s="114" t="s">
        <v>28</v>
      </c>
      <c r="E31" s="115">
        <v>0.4</v>
      </c>
      <c r="F31" s="36">
        <v>31200</v>
      </c>
      <c r="G31" s="36">
        <v>12480</v>
      </c>
      <c r="H31" s="36">
        <v>3160</v>
      </c>
      <c r="I31" s="58" t="s">
        <v>54</v>
      </c>
    </row>
    <row r="32" spans="1:9" ht="24.75" customHeight="1">
      <c r="A32" s="116"/>
      <c r="B32" s="112" t="s">
        <v>91</v>
      </c>
      <c r="C32" s="113" t="s">
        <v>73</v>
      </c>
      <c r="D32" s="114" t="s">
        <v>72</v>
      </c>
      <c r="E32" s="115">
        <v>0.4</v>
      </c>
      <c r="F32" s="36">
        <v>61200</v>
      </c>
      <c r="G32" s="36">
        <v>24480</v>
      </c>
      <c r="H32" s="36">
        <v>733</v>
      </c>
      <c r="I32" s="58" t="s">
        <v>54</v>
      </c>
    </row>
    <row r="33" spans="1:9" ht="24.75" customHeight="1" thickBot="1">
      <c r="A33" s="116"/>
      <c r="B33" s="112" t="s">
        <v>86</v>
      </c>
      <c r="C33" s="113" t="s">
        <v>87</v>
      </c>
      <c r="D33" s="114" t="s">
        <v>32</v>
      </c>
      <c r="E33" s="117">
        <v>0.25</v>
      </c>
      <c r="F33" s="36">
        <v>17000</v>
      </c>
      <c r="G33" s="36">
        <v>4250</v>
      </c>
      <c r="H33" s="36">
        <v>3580</v>
      </c>
      <c r="I33" s="58" t="s">
        <v>54</v>
      </c>
    </row>
    <row r="34" spans="1:9" ht="24.75" customHeight="1" thickBot="1">
      <c r="A34" s="118"/>
      <c r="B34" s="99" t="s">
        <v>53</v>
      </c>
      <c r="C34" s="119" t="s">
        <v>50</v>
      </c>
      <c r="D34" s="120"/>
      <c r="E34" s="102"/>
      <c r="F34" s="39">
        <f>SUM(F18:F33)</f>
        <v>670117</v>
      </c>
      <c r="G34" s="39">
        <f>SUM(G18:G33)</f>
        <v>259936</v>
      </c>
      <c r="H34" s="39"/>
      <c r="I34" s="60"/>
    </row>
    <row r="35" spans="1:9" ht="24.75" customHeight="1">
      <c r="A35" s="169" t="s">
        <v>130</v>
      </c>
      <c r="B35" s="107" t="s">
        <v>24</v>
      </c>
      <c r="C35" s="108" t="s">
        <v>140</v>
      </c>
      <c r="D35" s="109" t="s">
        <v>35</v>
      </c>
      <c r="E35" s="110">
        <v>0.4</v>
      </c>
      <c r="F35" s="111">
        <v>190580</v>
      </c>
      <c r="G35" s="111">
        <v>76232</v>
      </c>
      <c r="H35" s="111">
        <v>55000</v>
      </c>
      <c r="I35" s="58" t="s">
        <v>148</v>
      </c>
    </row>
    <row r="36" spans="1:9" ht="24.75" customHeight="1">
      <c r="A36" s="34"/>
      <c r="B36" s="112" t="s">
        <v>78</v>
      </c>
      <c r="C36" s="113" t="s">
        <v>71</v>
      </c>
      <c r="D36" s="114" t="s">
        <v>72</v>
      </c>
      <c r="E36" s="115">
        <v>0.4</v>
      </c>
      <c r="F36" s="36">
        <v>50400</v>
      </c>
      <c r="G36" s="36">
        <v>20160</v>
      </c>
      <c r="H36" s="36">
        <v>196</v>
      </c>
      <c r="I36" s="58"/>
    </row>
    <row r="37" spans="1:9" ht="24.75" customHeight="1">
      <c r="A37" s="116"/>
      <c r="B37" s="112" t="s">
        <v>78</v>
      </c>
      <c r="C37" s="113" t="s">
        <v>61</v>
      </c>
      <c r="D37" s="114" t="s">
        <v>72</v>
      </c>
      <c r="E37" s="115">
        <v>0.4</v>
      </c>
      <c r="F37" s="36">
        <v>115200</v>
      </c>
      <c r="G37" s="36">
        <v>46080</v>
      </c>
      <c r="H37" s="36">
        <v>137</v>
      </c>
      <c r="I37" s="58"/>
    </row>
    <row r="38" spans="1:9" ht="24.75" customHeight="1">
      <c r="A38" s="116"/>
      <c r="B38" s="112" t="s">
        <v>81</v>
      </c>
      <c r="C38" s="113" t="s">
        <v>141</v>
      </c>
      <c r="D38" s="114" t="s">
        <v>28</v>
      </c>
      <c r="E38" s="115">
        <v>0.4</v>
      </c>
      <c r="F38" s="36">
        <v>76000</v>
      </c>
      <c r="G38" s="36">
        <v>30400</v>
      </c>
      <c r="H38" s="36">
        <v>1160</v>
      </c>
      <c r="I38" s="58" t="s">
        <v>148</v>
      </c>
    </row>
    <row r="39" spans="1:9" ht="24.75" customHeight="1">
      <c r="A39" s="116"/>
      <c r="B39" s="112" t="s">
        <v>79</v>
      </c>
      <c r="C39" s="113" t="s">
        <v>34</v>
      </c>
      <c r="D39" s="114" t="s">
        <v>28</v>
      </c>
      <c r="E39" s="115">
        <v>0.4</v>
      </c>
      <c r="F39" s="36">
        <v>78800</v>
      </c>
      <c r="G39" s="36">
        <v>31520</v>
      </c>
      <c r="H39" s="36">
        <v>3160</v>
      </c>
      <c r="I39" s="58" t="s">
        <v>148</v>
      </c>
    </row>
    <row r="40" spans="1:9" ht="24.75" customHeight="1">
      <c r="A40" s="116"/>
      <c r="B40" s="112" t="s">
        <v>49</v>
      </c>
      <c r="C40" s="113" t="s">
        <v>139</v>
      </c>
      <c r="D40" s="114" t="s">
        <v>35</v>
      </c>
      <c r="E40" s="115">
        <v>0.4</v>
      </c>
      <c r="F40" s="36">
        <v>36632</v>
      </c>
      <c r="G40" s="36">
        <v>14652</v>
      </c>
      <c r="H40" s="36">
        <v>160</v>
      </c>
      <c r="I40" s="58" t="s">
        <v>148</v>
      </c>
    </row>
    <row r="41" spans="1:9" ht="24.75" customHeight="1">
      <c r="A41" s="116"/>
      <c r="B41" s="112" t="s">
        <v>118</v>
      </c>
      <c r="C41" s="113" t="s">
        <v>119</v>
      </c>
      <c r="D41" s="114" t="s">
        <v>32</v>
      </c>
      <c r="E41" s="97">
        <v>0.25</v>
      </c>
      <c r="F41" s="36">
        <v>231600</v>
      </c>
      <c r="G41" s="36">
        <v>57900</v>
      </c>
      <c r="H41" s="36">
        <v>2700</v>
      </c>
      <c r="I41" s="58" t="s">
        <v>148</v>
      </c>
    </row>
    <row r="42" spans="1:9" ht="24.75" customHeight="1">
      <c r="A42" s="116"/>
      <c r="B42" s="112" t="s">
        <v>142</v>
      </c>
      <c r="C42" s="113" t="s">
        <v>73</v>
      </c>
      <c r="D42" s="114" t="s">
        <v>72</v>
      </c>
      <c r="E42" s="115">
        <v>0.4</v>
      </c>
      <c r="F42" s="36">
        <v>115200</v>
      </c>
      <c r="G42" s="36">
        <v>46080</v>
      </c>
      <c r="H42" s="36">
        <v>733</v>
      </c>
      <c r="I42" s="58" t="s">
        <v>148</v>
      </c>
    </row>
    <row r="43" spans="1:9" ht="24.75" customHeight="1">
      <c r="A43" s="116"/>
      <c r="B43" s="96" t="s">
        <v>40</v>
      </c>
      <c r="C43" s="113" t="s">
        <v>143</v>
      </c>
      <c r="D43" s="114" t="s">
        <v>72</v>
      </c>
      <c r="E43" s="115">
        <v>0.4</v>
      </c>
      <c r="F43" s="36">
        <v>159810</v>
      </c>
      <c r="G43" s="36">
        <v>63924</v>
      </c>
      <c r="H43" s="36">
        <v>1010</v>
      </c>
      <c r="I43" s="58"/>
    </row>
    <row r="44" spans="1:9" ht="24.75" customHeight="1">
      <c r="A44" s="116"/>
      <c r="B44" s="96" t="s">
        <v>40</v>
      </c>
      <c r="C44" s="113" t="s">
        <v>144</v>
      </c>
      <c r="D44" s="114" t="s">
        <v>26</v>
      </c>
      <c r="E44" s="115">
        <v>0.4</v>
      </c>
      <c r="F44" s="36">
        <v>129978</v>
      </c>
      <c r="G44" s="36">
        <v>51991</v>
      </c>
      <c r="H44" s="36">
        <v>480</v>
      </c>
      <c r="I44" s="58" t="s">
        <v>148</v>
      </c>
    </row>
    <row r="45" spans="1:9" ht="24.75" customHeight="1">
      <c r="A45" s="116"/>
      <c r="B45" s="96" t="s">
        <v>145</v>
      </c>
      <c r="C45" s="113" t="s">
        <v>146</v>
      </c>
      <c r="D45" s="114" t="s">
        <v>32</v>
      </c>
      <c r="E45" s="97">
        <v>0.333333333333333</v>
      </c>
      <c r="F45" s="36">
        <v>60364</v>
      </c>
      <c r="G45" s="36">
        <v>20121</v>
      </c>
      <c r="H45" s="36">
        <v>3040</v>
      </c>
      <c r="I45" s="58"/>
    </row>
    <row r="46" spans="1:9" ht="24.75" customHeight="1">
      <c r="A46" s="116"/>
      <c r="B46" s="112" t="s">
        <v>86</v>
      </c>
      <c r="C46" s="113" t="s">
        <v>87</v>
      </c>
      <c r="D46" s="114" t="s">
        <v>32</v>
      </c>
      <c r="E46" s="117">
        <v>0.25</v>
      </c>
      <c r="F46" s="36">
        <v>17000</v>
      </c>
      <c r="G46" s="36">
        <v>4250</v>
      </c>
      <c r="H46" s="36">
        <v>3580</v>
      </c>
      <c r="I46" s="58"/>
    </row>
    <row r="47" spans="1:9" ht="24.75" customHeight="1" thickBot="1">
      <c r="A47" s="116"/>
      <c r="B47" s="112" t="s">
        <v>88</v>
      </c>
      <c r="C47" s="113" t="s">
        <v>89</v>
      </c>
      <c r="D47" s="114" t="s">
        <v>32</v>
      </c>
      <c r="E47" s="115">
        <v>0.4</v>
      </c>
      <c r="F47" s="36">
        <v>178475</v>
      </c>
      <c r="G47" s="36">
        <v>71390</v>
      </c>
      <c r="H47" s="36">
        <v>1850</v>
      </c>
      <c r="I47" s="58" t="s">
        <v>148</v>
      </c>
    </row>
    <row r="48" spans="1:9" ht="24.75" customHeight="1" thickBot="1">
      <c r="A48" s="118"/>
      <c r="B48" s="99" t="s">
        <v>53</v>
      </c>
      <c r="C48" s="119" t="s">
        <v>147</v>
      </c>
      <c r="D48" s="120"/>
      <c r="E48" s="102"/>
      <c r="F48" s="39">
        <f>SUM(F35:F47)</f>
        <v>1440039</v>
      </c>
      <c r="G48" s="39">
        <f>SUM(G35:G47)</f>
        <v>534700</v>
      </c>
      <c r="H48" s="39"/>
      <c r="I48" s="60"/>
    </row>
    <row r="49" spans="1:9" ht="24.75" customHeight="1">
      <c r="A49" s="124" t="s">
        <v>162</v>
      </c>
      <c r="B49" s="12" t="s">
        <v>24</v>
      </c>
      <c r="C49" s="47" t="s">
        <v>163</v>
      </c>
      <c r="D49" s="48" t="s">
        <v>35</v>
      </c>
      <c r="E49" s="127" t="s">
        <v>164</v>
      </c>
      <c r="F49" s="128">
        <v>162602</v>
      </c>
      <c r="G49" s="128">
        <v>65040</v>
      </c>
      <c r="H49" s="128">
        <v>55000</v>
      </c>
      <c r="I49" s="144"/>
    </row>
    <row r="50" spans="1:9" ht="24.75" customHeight="1">
      <c r="A50" s="142"/>
      <c r="B50" s="16" t="s">
        <v>165</v>
      </c>
      <c r="C50" s="25" t="s">
        <v>61</v>
      </c>
      <c r="D50" s="50" t="s">
        <v>72</v>
      </c>
      <c r="E50" s="132" t="s">
        <v>164</v>
      </c>
      <c r="F50" s="133">
        <v>98600</v>
      </c>
      <c r="G50" s="133">
        <v>39440</v>
      </c>
      <c r="H50" s="133">
        <v>137</v>
      </c>
      <c r="I50" s="145" t="s">
        <v>158</v>
      </c>
    </row>
    <row r="51" spans="1:9" ht="24.75" customHeight="1">
      <c r="A51" s="142"/>
      <c r="B51" s="14" t="s">
        <v>49</v>
      </c>
      <c r="C51" s="25" t="s">
        <v>139</v>
      </c>
      <c r="D51" s="50" t="s">
        <v>35</v>
      </c>
      <c r="E51" s="132" t="s">
        <v>164</v>
      </c>
      <c r="F51" s="133">
        <v>150000</v>
      </c>
      <c r="G51" s="133">
        <v>60000</v>
      </c>
      <c r="H51" s="133">
        <v>160</v>
      </c>
      <c r="I51" s="145" t="s">
        <v>151</v>
      </c>
    </row>
    <row r="52" spans="1:9" ht="24.75" customHeight="1">
      <c r="A52" s="142"/>
      <c r="B52" s="16" t="s">
        <v>166</v>
      </c>
      <c r="C52" s="25" t="s">
        <v>87</v>
      </c>
      <c r="D52" s="50" t="s">
        <v>32</v>
      </c>
      <c r="E52" s="132" t="s">
        <v>167</v>
      </c>
      <c r="F52" s="133">
        <v>10200</v>
      </c>
      <c r="G52" s="133">
        <v>2550</v>
      </c>
      <c r="H52" s="133">
        <v>3580</v>
      </c>
      <c r="I52" s="145"/>
    </row>
    <row r="53" spans="1:9" ht="24.75" customHeight="1">
      <c r="A53" s="142"/>
      <c r="B53" s="16" t="s">
        <v>168</v>
      </c>
      <c r="C53" s="25" t="s">
        <v>119</v>
      </c>
      <c r="D53" s="50" t="s">
        <v>32</v>
      </c>
      <c r="E53" s="132" t="s">
        <v>167</v>
      </c>
      <c r="F53" s="133">
        <v>70900</v>
      </c>
      <c r="G53" s="133">
        <v>17725</v>
      </c>
      <c r="H53" s="133">
        <v>2700</v>
      </c>
      <c r="I53" s="145"/>
    </row>
    <row r="54" spans="1:9" ht="24.75" customHeight="1">
      <c r="A54" s="142"/>
      <c r="B54" s="14" t="s">
        <v>49</v>
      </c>
      <c r="C54" s="25" t="s">
        <v>76</v>
      </c>
      <c r="D54" s="50" t="s">
        <v>28</v>
      </c>
      <c r="E54" s="132" t="s">
        <v>164</v>
      </c>
      <c r="F54" s="133">
        <v>40000</v>
      </c>
      <c r="G54" s="133">
        <v>16000</v>
      </c>
      <c r="H54" s="133">
        <v>1160</v>
      </c>
      <c r="I54" s="145" t="s">
        <v>158</v>
      </c>
    </row>
    <row r="55" spans="1:9" ht="24.75" customHeight="1">
      <c r="A55" s="142"/>
      <c r="B55" s="14" t="s">
        <v>49</v>
      </c>
      <c r="C55" s="25" t="s">
        <v>34</v>
      </c>
      <c r="D55" s="50" t="s">
        <v>28</v>
      </c>
      <c r="E55" s="132" t="s">
        <v>164</v>
      </c>
      <c r="F55" s="133">
        <v>40000</v>
      </c>
      <c r="G55" s="133">
        <v>16000</v>
      </c>
      <c r="H55" s="133">
        <v>3160</v>
      </c>
      <c r="I55" s="145" t="s">
        <v>158</v>
      </c>
    </row>
    <row r="56" spans="1:9" ht="24.75" customHeight="1">
      <c r="A56" s="142"/>
      <c r="B56" s="14" t="s">
        <v>88</v>
      </c>
      <c r="C56" s="25" t="s">
        <v>89</v>
      </c>
      <c r="D56" s="50" t="s">
        <v>32</v>
      </c>
      <c r="E56" s="132" t="s">
        <v>164</v>
      </c>
      <c r="F56" s="133">
        <v>151361</v>
      </c>
      <c r="G56" s="133">
        <v>60544</v>
      </c>
      <c r="H56" s="133">
        <v>1850</v>
      </c>
      <c r="I56" s="145" t="s">
        <v>151</v>
      </c>
    </row>
    <row r="57" spans="1:9" ht="24.75" customHeight="1">
      <c r="A57" s="142"/>
      <c r="B57" s="14" t="s">
        <v>27</v>
      </c>
      <c r="C57" s="25" t="s">
        <v>170</v>
      </c>
      <c r="D57" s="50" t="s">
        <v>31</v>
      </c>
      <c r="E57" s="132" t="s">
        <v>164</v>
      </c>
      <c r="F57" s="133">
        <v>138952</v>
      </c>
      <c r="G57" s="133">
        <v>55581</v>
      </c>
      <c r="H57" s="133">
        <v>570</v>
      </c>
      <c r="I57" s="145" t="s">
        <v>151</v>
      </c>
    </row>
    <row r="58" spans="1:9" ht="24.75" customHeight="1">
      <c r="A58" s="142"/>
      <c r="B58" s="14" t="s">
        <v>171</v>
      </c>
      <c r="C58" s="25" t="s">
        <v>143</v>
      </c>
      <c r="D58" s="50" t="s">
        <v>26</v>
      </c>
      <c r="E58" s="132" t="s">
        <v>164</v>
      </c>
      <c r="F58" s="133">
        <v>140070</v>
      </c>
      <c r="G58" s="133">
        <v>56028</v>
      </c>
      <c r="H58" s="133">
        <v>940</v>
      </c>
      <c r="I58" s="145"/>
    </row>
    <row r="59" spans="1:9" ht="24.75" customHeight="1">
      <c r="A59" s="142"/>
      <c r="B59" s="26" t="s">
        <v>172</v>
      </c>
      <c r="C59" s="27" t="s">
        <v>173</v>
      </c>
      <c r="D59" s="81" t="s">
        <v>33</v>
      </c>
      <c r="E59" s="151" t="s">
        <v>149</v>
      </c>
      <c r="F59" s="152">
        <v>10335</v>
      </c>
      <c r="G59" s="152">
        <v>3445</v>
      </c>
      <c r="H59" s="152">
        <v>600</v>
      </c>
      <c r="I59" s="153"/>
    </row>
    <row r="60" spans="1:9" ht="24.75" customHeight="1">
      <c r="A60" s="142"/>
      <c r="B60" s="16" t="s">
        <v>174</v>
      </c>
      <c r="C60" s="25" t="s">
        <v>61</v>
      </c>
      <c r="D60" s="50" t="s">
        <v>72</v>
      </c>
      <c r="E60" s="132" t="s">
        <v>164</v>
      </c>
      <c r="F60" s="133">
        <v>43316</v>
      </c>
      <c r="G60" s="133">
        <v>17326</v>
      </c>
      <c r="H60" s="133">
        <v>137</v>
      </c>
      <c r="I60" s="145" t="s">
        <v>54</v>
      </c>
    </row>
    <row r="61" spans="1:9" ht="24.75" customHeight="1">
      <c r="A61" s="142"/>
      <c r="B61" s="14" t="s">
        <v>175</v>
      </c>
      <c r="C61" s="25" t="s">
        <v>176</v>
      </c>
      <c r="D61" s="50" t="s">
        <v>32</v>
      </c>
      <c r="E61" s="132" t="s">
        <v>149</v>
      </c>
      <c r="F61" s="133">
        <v>112187</v>
      </c>
      <c r="G61" s="133">
        <v>37395</v>
      </c>
      <c r="H61" s="133">
        <v>3040</v>
      </c>
      <c r="I61" s="145" t="s">
        <v>54</v>
      </c>
    </row>
    <row r="62" spans="1:9" ht="24.75" customHeight="1" thickBot="1">
      <c r="A62" s="142"/>
      <c r="B62" s="14" t="s">
        <v>171</v>
      </c>
      <c r="C62" s="25" t="s">
        <v>143</v>
      </c>
      <c r="D62" s="50" t="s">
        <v>72</v>
      </c>
      <c r="E62" s="132" t="s">
        <v>164</v>
      </c>
      <c r="F62" s="133">
        <v>193250</v>
      </c>
      <c r="G62" s="133">
        <v>77300</v>
      </c>
      <c r="H62" s="133">
        <v>1010</v>
      </c>
      <c r="I62" s="145" t="s">
        <v>54</v>
      </c>
    </row>
    <row r="63" spans="1:9" ht="24.75" customHeight="1" thickBot="1">
      <c r="A63" s="143"/>
      <c r="B63" s="150" t="s">
        <v>15</v>
      </c>
      <c r="C63" s="164" t="s">
        <v>178</v>
      </c>
      <c r="D63" s="147"/>
      <c r="E63" s="148"/>
      <c r="F63" s="161">
        <f>SUM(F49:F62)</f>
        <v>1361773</v>
      </c>
      <c r="G63" s="160">
        <f>SUM(G49:G62)</f>
        <v>524374</v>
      </c>
      <c r="H63" s="146"/>
      <c r="I63" s="149"/>
    </row>
    <row r="64" spans="1:9" ht="24.75" customHeight="1">
      <c r="A64" s="124" t="s">
        <v>200</v>
      </c>
      <c r="B64" s="12" t="s">
        <v>24</v>
      </c>
      <c r="C64" s="47" t="s">
        <v>192</v>
      </c>
      <c r="D64" s="48" t="s">
        <v>193</v>
      </c>
      <c r="E64" s="127" t="s">
        <v>164</v>
      </c>
      <c r="F64" s="128">
        <v>3628</v>
      </c>
      <c r="G64" s="128">
        <v>1344</v>
      </c>
      <c r="H64" s="128">
        <v>52</v>
      </c>
      <c r="I64" s="144"/>
    </row>
    <row r="65" spans="1:9" ht="24.75" customHeight="1">
      <c r="A65" s="142"/>
      <c r="B65" s="16" t="s">
        <v>165</v>
      </c>
      <c r="C65" s="25" t="s">
        <v>194</v>
      </c>
      <c r="D65" s="50" t="s">
        <v>32</v>
      </c>
      <c r="E65" s="132" t="s">
        <v>164</v>
      </c>
      <c r="F65" s="133">
        <v>133713</v>
      </c>
      <c r="G65" s="133">
        <v>53485</v>
      </c>
      <c r="H65" s="133">
        <v>234</v>
      </c>
      <c r="I65" s="145" t="s">
        <v>195</v>
      </c>
    </row>
    <row r="66" spans="1:9" ht="24.75" customHeight="1">
      <c r="A66" s="142"/>
      <c r="B66" s="14" t="s">
        <v>24</v>
      </c>
      <c r="C66" s="25" t="s">
        <v>196</v>
      </c>
      <c r="D66" s="50" t="s">
        <v>31</v>
      </c>
      <c r="E66" s="132" t="s">
        <v>197</v>
      </c>
      <c r="F66" s="133">
        <v>31082</v>
      </c>
      <c r="G66" s="133">
        <v>9593</v>
      </c>
      <c r="H66" s="133">
        <v>421</v>
      </c>
      <c r="I66" s="145"/>
    </row>
    <row r="67" spans="1:9" ht="24.75" customHeight="1">
      <c r="A67" s="142"/>
      <c r="B67" s="16" t="s">
        <v>36</v>
      </c>
      <c r="C67" s="25" t="s">
        <v>198</v>
      </c>
      <c r="D67" s="50" t="s">
        <v>31</v>
      </c>
      <c r="E67" s="132" t="s">
        <v>164</v>
      </c>
      <c r="F67" s="133">
        <v>48292</v>
      </c>
      <c r="G67" s="133">
        <v>19317</v>
      </c>
      <c r="H67" s="133">
        <v>6100</v>
      </c>
      <c r="I67" s="145"/>
    </row>
    <row r="68" spans="1:9" ht="24.75" customHeight="1">
      <c r="A68" s="142"/>
      <c r="B68" s="14" t="s">
        <v>171</v>
      </c>
      <c r="C68" s="25" t="s">
        <v>143</v>
      </c>
      <c r="D68" s="50" t="s">
        <v>26</v>
      </c>
      <c r="E68" s="132" t="s">
        <v>164</v>
      </c>
      <c r="F68" s="133">
        <v>262800</v>
      </c>
      <c r="G68" s="133">
        <v>105120</v>
      </c>
      <c r="H68" s="133">
        <v>940</v>
      </c>
      <c r="I68" s="145" t="s">
        <v>54</v>
      </c>
    </row>
    <row r="69" spans="1:9" ht="24.75" customHeight="1">
      <c r="A69" s="142"/>
      <c r="B69" s="16" t="s">
        <v>168</v>
      </c>
      <c r="C69" s="25" t="s">
        <v>119</v>
      </c>
      <c r="D69" s="50" t="s">
        <v>32</v>
      </c>
      <c r="E69" s="132" t="s">
        <v>167</v>
      </c>
      <c r="F69" s="133">
        <v>16200</v>
      </c>
      <c r="G69" s="133">
        <v>4050</v>
      </c>
      <c r="H69" s="133">
        <v>2700</v>
      </c>
      <c r="I69" s="145" t="s">
        <v>54</v>
      </c>
    </row>
    <row r="70" spans="1:9" ht="24.75" customHeight="1">
      <c r="A70" s="142"/>
      <c r="B70" s="14" t="s">
        <v>88</v>
      </c>
      <c r="C70" s="25" t="s">
        <v>89</v>
      </c>
      <c r="D70" s="50" t="s">
        <v>32</v>
      </c>
      <c r="E70" s="132" t="s">
        <v>169</v>
      </c>
      <c r="F70" s="133">
        <v>144034</v>
      </c>
      <c r="G70" s="133">
        <v>57613</v>
      </c>
      <c r="H70" s="133">
        <v>1850</v>
      </c>
      <c r="I70" s="145" t="s">
        <v>54</v>
      </c>
    </row>
    <row r="71" spans="1:9" ht="24.75" customHeight="1">
      <c r="A71" s="142"/>
      <c r="B71" s="14" t="s">
        <v>27</v>
      </c>
      <c r="C71" s="25" t="s">
        <v>170</v>
      </c>
      <c r="D71" s="50" t="s">
        <v>31</v>
      </c>
      <c r="E71" s="132" t="s">
        <v>169</v>
      </c>
      <c r="F71" s="133">
        <v>120915</v>
      </c>
      <c r="G71" s="133">
        <v>48363</v>
      </c>
      <c r="H71" s="133">
        <v>5820</v>
      </c>
      <c r="I71" s="145" t="s">
        <v>54</v>
      </c>
    </row>
    <row r="72" spans="1:9" ht="24.75" customHeight="1" thickBot="1">
      <c r="A72" s="142"/>
      <c r="B72" s="26" t="s">
        <v>172</v>
      </c>
      <c r="C72" s="27" t="s">
        <v>199</v>
      </c>
      <c r="D72" s="81" t="s">
        <v>33</v>
      </c>
      <c r="E72" s="151" t="s">
        <v>150</v>
      </c>
      <c r="F72" s="152">
        <v>69679</v>
      </c>
      <c r="G72" s="152">
        <v>23226</v>
      </c>
      <c r="H72" s="152">
        <v>1097</v>
      </c>
      <c r="I72" s="145" t="s">
        <v>54</v>
      </c>
    </row>
    <row r="73" spans="1:9" ht="24.75" customHeight="1" thickBot="1">
      <c r="A73" s="143"/>
      <c r="B73" s="150" t="s">
        <v>15</v>
      </c>
      <c r="C73" s="164" t="str">
        <f>COUNTA(C64:C72)&amp;"件　　"</f>
        <v>9件　　</v>
      </c>
      <c r="D73" s="147"/>
      <c r="E73" s="148"/>
      <c r="F73" s="161">
        <f>SUM(F64:F72)</f>
        <v>830343</v>
      </c>
      <c r="G73" s="160">
        <f>SUM(G64:G72)</f>
        <v>322111</v>
      </c>
      <c r="H73" s="146"/>
      <c r="I73" s="149"/>
    </row>
    <row r="74" spans="1:9" s="11" customFormat="1" ht="24.75" customHeight="1">
      <c r="A74" s="124" t="s">
        <v>201</v>
      </c>
      <c r="B74" s="84" t="s">
        <v>203</v>
      </c>
      <c r="C74" s="47" t="s">
        <v>61</v>
      </c>
      <c r="D74" s="48" t="s">
        <v>72</v>
      </c>
      <c r="E74" s="82">
        <v>0.4</v>
      </c>
      <c r="F74" s="13">
        <v>24000</v>
      </c>
      <c r="G74" s="13">
        <v>96000</v>
      </c>
      <c r="H74" s="13">
        <v>137</v>
      </c>
      <c r="I74" s="83"/>
    </row>
    <row r="75" spans="1:9" s="11" customFormat="1" ht="24.75" customHeight="1">
      <c r="A75" s="53"/>
      <c r="B75" s="16" t="s">
        <v>27</v>
      </c>
      <c r="C75" s="25" t="s">
        <v>170</v>
      </c>
      <c r="D75" s="50" t="s">
        <v>31</v>
      </c>
      <c r="E75" s="49">
        <v>0.4</v>
      </c>
      <c r="F75" s="15">
        <v>290079</v>
      </c>
      <c r="G75" s="15">
        <v>116031</v>
      </c>
      <c r="H75" s="15">
        <v>5820</v>
      </c>
      <c r="I75" s="58"/>
    </row>
    <row r="76" spans="1:9" s="11" customFormat="1" ht="24.75" customHeight="1">
      <c r="A76" s="53"/>
      <c r="B76" s="16" t="s">
        <v>36</v>
      </c>
      <c r="C76" s="25" t="s">
        <v>198</v>
      </c>
      <c r="D76" s="50" t="s">
        <v>31</v>
      </c>
      <c r="E76" s="49">
        <v>0.4</v>
      </c>
      <c r="F76" s="15">
        <v>331140</v>
      </c>
      <c r="G76" s="15">
        <v>132456</v>
      </c>
      <c r="H76" s="15">
        <v>6100</v>
      </c>
      <c r="I76" s="58"/>
    </row>
    <row r="77" spans="1:9" s="11" customFormat="1" ht="24.75" customHeight="1">
      <c r="A77" s="53"/>
      <c r="B77" s="16" t="s">
        <v>40</v>
      </c>
      <c r="C77" s="25" t="s">
        <v>143</v>
      </c>
      <c r="D77" s="50" t="s">
        <v>72</v>
      </c>
      <c r="E77" s="49">
        <v>0.4</v>
      </c>
      <c r="F77" s="15">
        <v>185135</v>
      </c>
      <c r="G77" s="15">
        <v>74054</v>
      </c>
      <c r="H77" s="15">
        <v>940</v>
      </c>
      <c r="I77" s="145" t="s">
        <v>209</v>
      </c>
    </row>
    <row r="78" spans="1:9" s="11" customFormat="1" ht="24.75" customHeight="1">
      <c r="A78" s="53"/>
      <c r="B78" s="16" t="s">
        <v>24</v>
      </c>
      <c r="C78" s="25" t="s">
        <v>207</v>
      </c>
      <c r="D78" s="50" t="s">
        <v>193</v>
      </c>
      <c r="E78" s="49">
        <v>0.4</v>
      </c>
      <c r="F78" s="15">
        <v>89760</v>
      </c>
      <c r="G78" s="15">
        <v>35904</v>
      </c>
      <c r="H78" s="15">
        <v>52</v>
      </c>
      <c r="I78" s="58" t="s">
        <v>54</v>
      </c>
    </row>
    <row r="79" spans="1:9" s="11" customFormat="1" ht="24.75" customHeight="1">
      <c r="A79" s="53"/>
      <c r="B79" s="16" t="s">
        <v>24</v>
      </c>
      <c r="C79" s="25" t="s">
        <v>208</v>
      </c>
      <c r="D79" s="50" t="s">
        <v>31</v>
      </c>
      <c r="E79" s="23">
        <v>0.333333333333333</v>
      </c>
      <c r="F79" s="15">
        <v>94644</v>
      </c>
      <c r="G79" s="15">
        <v>31548</v>
      </c>
      <c r="H79" s="15">
        <v>421</v>
      </c>
      <c r="I79" s="58" t="s">
        <v>54</v>
      </c>
    </row>
    <row r="80" spans="1:9" s="11" customFormat="1" ht="24.75" customHeight="1">
      <c r="A80" s="53"/>
      <c r="B80" s="16" t="s">
        <v>204</v>
      </c>
      <c r="C80" s="25" t="s">
        <v>194</v>
      </c>
      <c r="D80" s="50" t="s">
        <v>32</v>
      </c>
      <c r="E80" s="49">
        <v>0.4</v>
      </c>
      <c r="F80" s="15">
        <v>91375</v>
      </c>
      <c r="G80" s="15">
        <v>36550</v>
      </c>
      <c r="H80" s="15">
        <v>180</v>
      </c>
      <c r="I80" s="58" t="s">
        <v>54</v>
      </c>
    </row>
    <row r="81" spans="1:9" s="11" customFormat="1" ht="24.75" customHeight="1">
      <c r="A81" s="53"/>
      <c r="B81" s="16" t="s">
        <v>205</v>
      </c>
      <c r="C81" s="25" t="s">
        <v>141</v>
      </c>
      <c r="D81" s="50" t="s">
        <v>28</v>
      </c>
      <c r="E81" s="49">
        <v>0.4</v>
      </c>
      <c r="F81" s="15">
        <v>35728</v>
      </c>
      <c r="G81" s="15">
        <v>14291</v>
      </c>
      <c r="H81" s="15">
        <v>1160</v>
      </c>
      <c r="I81" s="58" t="s">
        <v>54</v>
      </c>
    </row>
    <row r="82" spans="1:9" s="11" customFormat="1" ht="24.75" customHeight="1">
      <c r="A82" s="53"/>
      <c r="B82" s="16" t="s">
        <v>206</v>
      </c>
      <c r="C82" s="25" t="s">
        <v>34</v>
      </c>
      <c r="D82" s="50" t="s">
        <v>28</v>
      </c>
      <c r="E82" s="49">
        <v>0.4</v>
      </c>
      <c r="F82" s="15">
        <v>43310</v>
      </c>
      <c r="G82" s="15">
        <v>17324</v>
      </c>
      <c r="H82" s="15">
        <v>3160</v>
      </c>
      <c r="I82" s="58" t="s">
        <v>54</v>
      </c>
    </row>
    <row r="83" spans="1:9" s="11" customFormat="1" ht="24.75" customHeight="1">
      <c r="A83" s="53"/>
      <c r="B83" s="16" t="s">
        <v>168</v>
      </c>
      <c r="C83" s="25" t="s">
        <v>119</v>
      </c>
      <c r="D83" s="50" t="s">
        <v>32</v>
      </c>
      <c r="E83" s="132" t="s">
        <v>167</v>
      </c>
      <c r="F83" s="15">
        <v>70244</v>
      </c>
      <c r="G83" s="15">
        <v>17561</v>
      </c>
      <c r="H83" s="15">
        <v>2700</v>
      </c>
      <c r="I83" s="58" t="s">
        <v>54</v>
      </c>
    </row>
    <row r="84" spans="1:9" s="11" customFormat="1" ht="24.75" customHeight="1">
      <c r="A84" s="53"/>
      <c r="B84" s="16" t="s">
        <v>49</v>
      </c>
      <c r="C84" s="25" t="s">
        <v>139</v>
      </c>
      <c r="D84" s="50" t="s">
        <v>35</v>
      </c>
      <c r="E84" s="49">
        <v>0.4</v>
      </c>
      <c r="F84" s="15">
        <v>70953</v>
      </c>
      <c r="G84" s="15">
        <v>28381</v>
      </c>
      <c r="H84" s="15">
        <v>160</v>
      </c>
      <c r="I84" s="58" t="s">
        <v>54</v>
      </c>
    </row>
    <row r="85" spans="1:9" s="11" customFormat="1" ht="24.75" customHeight="1">
      <c r="A85" s="53"/>
      <c r="B85" s="16" t="s">
        <v>88</v>
      </c>
      <c r="C85" s="25" t="s">
        <v>89</v>
      </c>
      <c r="D85" s="50" t="s">
        <v>32</v>
      </c>
      <c r="E85" s="49">
        <v>0.4</v>
      </c>
      <c r="F85" s="15">
        <v>114613</v>
      </c>
      <c r="G85" s="15">
        <v>45845</v>
      </c>
      <c r="H85" s="15">
        <v>1850</v>
      </c>
      <c r="I85" s="58" t="s">
        <v>54</v>
      </c>
    </row>
    <row r="86" spans="1:9" s="11" customFormat="1" ht="24.75" customHeight="1">
      <c r="A86" s="53"/>
      <c r="B86" s="16" t="s">
        <v>40</v>
      </c>
      <c r="C86" s="25" t="s">
        <v>144</v>
      </c>
      <c r="D86" s="50" t="s">
        <v>26</v>
      </c>
      <c r="E86" s="49">
        <v>0.4</v>
      </c>
      <c r="F86" s="15">
        <v>129020</v>
      </c>
      <c r="G86" s="15">
        <v>51608</v>
      </c>
      <c r="H86" s="15">
        <v>550</v>
      </c>
      <c r="I86" s="58" t="s">
        <v>54</v>
      </c>
    </row>
    <row r="87" spans="1:9" s="11" customFormat="1" ht="24.75" customHeight="1" thickBot="1">
      <c r="A87" s="53"/>
      <c r="B87" s="16" t="s">
        <v>172</v>
      </c>
      <c r="C87" s="25" t="s">
        <v>199</v>
      </c>
      <c r="D87" s="50" t="s">
        <v>33</v>
      </c>
      <c r="E87" s="23">
        <v>0.3333333333333333</v>
      </c>
      <c r="F87" s="15">
        <v>68610</v>
      </c>
      <c r="G87" s="15">
        <v>22870</v>
      </c>
      <c r="H87" s="15">
        <v>1097</v>
      </c>
      <c r="I87" s="58" t="s">
        <v>54</v>
      </c>
    </row>
    <row r="88" spans="1:9" s="11" customFormat="1" ht="24.75" customHeight="1" thickBot="1">
      <c r="A88" s="55"/>
      <c r="B88" s="17" t="s">
        <v>53</v>
      </c>
      <c r="C88" s="66" t="s">
        <v>77</v>
      </c>
      <c r="D88" s="51"/>
      <c r="E88" s="31"/>
      <c r="F88" s="19">
        <f>SUM(F74:F87)</f>
        <v>1638611</v>
      </c>
      <c r="G88" s="19">
        <f>SUM(G74:G87)</f>
        <v>720423</v>
      </c>
      <c r="H88" s="19"/>
      <c r="I88" s="60"/>
    </row>
  </sheetData>
  <sheetProtection/>
  <printOptions/>
  <pageMargins left="0.7874015748031497" right="0.7874015748031497" top="0.7874015748031497" bottom="0.7874015748031497" header="0.3937007874015748" footer="0.3937007874015748"/>
  <pageSetup cellComments="asDisplayed" firstPageNumber="44" useFirstPageNumber="1" fitToHeight="0" horizontalDpi="600" verticalDpi="600" orientation="portrait" paperSize="9" scale="77" r:id="rId4"/>
  <headerFooter alignWithMargins="0">
    <oddFooter>&amp;C&amp;"ＭＳ Ｐ明朝,標準"- &amp;P -</oddFooter>
  </headerFooter>
  <rowBreaks count="1" manualBreakCount="1">
    <brk id="48" max="8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3.5"/>
  <cols>
    <col min="1" max="1" width="5.625" style="3" customWidth="1"/>
    <col min="2" max="2" width="22.625" style="2" customWidth="1"/>
    <col min="3" max="3" width="44.625" style="2" customWidth="1"/>
    <col min="4" max="4" width="5.375" style="2" customWidth="1"/>
    <col min="5" max="5" width="6.625" style="2" customWidth="1"/>
    <col min="6" max="7" width="10.625" style="2" customWidth="1"/>
    <col min="8" max="8" width="15.625" style="2" customWidth="1"/>
    <col min="9" max="16384" width="9.00390625" style="2" customWidth="1"/>
  </cols>
  <sheetData>
    <row r="1" spans="1:9" s="5" customFormat="1" ht="15" customHeight="1">
      <c r="A1" s="4"/>
      <c r="B1" s="4"/>
      <c r="C1" s="4"/>
      <c r="D1" s="4"/>
      <c r="E1" s="4"/>
      <c r="F1" s="4"/>
      <c r="G1" s="4"/>
      <c r="H1" s="4"/>
      <c r="I1" s="4"/>
    </row>
    <row r="2" spans="1:9" s="1" customFormat="1" ht="39.75" customHeight="1">
      <c r="A2" s="6"/>
      <c r="B2" s="7" t="s">
        <v>210</v>
      </c>
      <c r="C2" s="9"/>
      <c r="D2" s="9"/>
      <c r="E2" s="8"/>
      <c r="F2" s="9"/>
      <c r="G2" s="9"/>
      <c r="H2" s="9"/>
      <c r="I2" s="9"/>
    </row>
    <row r="3" spans="1:5" s="1" customFormat="1" ht="19.5" customHeight="1">
      <c r="A3" s="10"/>
      <c r="B3" s="10"/>
      <c r="C3" s="10"/>
      <c r="D3" s="170" t="s">
        <v>215</v>
      </c>
      <c r="E3" s="10"/>
    </row>
    <row r="4" spans="1:5" s="1" customFormat="1" ht="19.5" customHeight="1" thickBot="1">
      <c r="A4" s="10"/>
      <c r="B4" s="10"/>
      <c r="C4" s="10"/>
      <c r="D4" s="10"/>
      <c r="E4" s="10"/>
    </row>
    <row r="5" spans="1:8" s="11" customFormat="1" ht="37.5" customHeight="1" thickBot="1">
      <c r="A5" s="91" t="s">
        <v>8</v>
      </c>
      <c r="B5" s="17" t="s">
        <v>9</v>
      </c>
      <c r="C5" s="92" t="s">
        <v>10</v>
      </c>
      <c r="D5" s="93"/>
      <c r="E5" s="18" t="s">
        <v>7</v>
      </c>
      <c r="F5" s="45" t="s">
        <v>11</v>
      </c>
      <c r="G5" s="45" t="s">
        <v>12</v>
      </c>
      <c r="H5" s="94" t="s">
        <v>13</v>
      </c>
    </row>
    <row r="6" spans="1:8" s="11" customFormat="1" ht="21" customHeight="1" hidden="1">
      <c r="A6" s="34" t="s">
        <v>57</v>
      </c>
      <c r="B6" s="20" t="s">
        <v>0</v>
      </c>
      <c r="C6" s="69" t="s">
        <v>14</v>
      </c>
      <c r="D6" s="70"/>
      <c r="E6" s="21">
        <v>0.5</v>
      </c>
      <c r="F6" s="35">
        <v>277243</v>
      </c>
      <c r="G6" s="35">
        <v>138621</v>
      </c>
      <c r="H6" s="22"/>
    </row>
    <row r="7" spans="1:8" s="11" customFormat="1" ht="21" customHeight="1" hidden="1">
      <c r="A7" s="34"/>
      <c r="B7" s="14" t="s">
        <v>0</v>
      </c>
      <c r="C7" s="71" t="s">
        <v>2</v>
      </c>
      <c r="D7" s="72"/>
      <c r="E7" s="23">
        <v>0.5</v>
      </c>
      <c r="F7" s="36">
        <v>535372</v>
      </c>
      <c r="G7" s="36">
        <v>267686</v>
      </c>
      <c r="H7" s="24"/>
    </row>
    <row r="8" spans="1:8" s="11" customFormat="1" ht="21" customHeight="1" hidden="1">
      <c r="A8" s="34"/>
      <c r="B8" s="14" t="s">
        <v>0</v>
      </c>
      <c r="C8" s="71" t="s">
        <v>4</v>
      </c>
      <c r="D8" s="72"/>
      <c r="E8" s="23">
        <v>0.333333333333333</v>
      </c>
      <c r="F8" s="36">
        <v>369333</v>
      </c>
      <c r="G8" s="36">
        <v>120594</v>
      </c>
      <c r="H8" s="24" t="s">
        <v>59</v>
      </c>
    </row>
    <row r="9" spans="1:8" s="11" customFormat="1" ht="21" customHeight="1" hidden="1">
      <c r="A9" s="34"/>
      <c r="B9" s="14" t="s">
        <v>0</v>
      </c>
      <c r="C9" s="71" t="s">
        <v>4</v>
      </c>
      <c r="D9" s="72"/>
      <c r="E9" s="23">
        <v>0.333333333333333</v>
      </c>
      <c r="F9" s="36">
        <v>423000</v>
      </c>
      <c r="G9" s="36">
        <v>141000</v>
      </c>
      <c r="H9" s="24" t="s">
        <v>54</v>
      </c>
    </row>
    <row r="10" spans="1:8" s="11" customFormat="1" ht="21" customHeight="1" hidden="1">
      <c r="A10" s="34"/>
      <c r="B10" s="14" t="s">
        <v>0</v>
      </c>
      <c r="C10" s="73" t="s">
        <v>6</v>
      </c>
      <c r="D10" s="74"/>
      <c r="E10" s="23">
        <v>0.3333333333333333</v>
      </c>
      <c r="F10" s="36">
        <v>603698</v>
      </c>
      <c r="G10" s="36">
        <v>201232</v>
      </c>
      <c r="H10" s="24"/>
    </row>
    <row r="11" spans="1:8" s="11" customFormat="1" ht="21" customHeight="1" hidden="1">
      <c r="A11" s="34"/>
      <c r="B11" s="14" t="s">
        <v>0</v>
      </c>
      <c r="C11" s="73" t="s">
        <v>6</v>
      </c>
      <c r="D11" s="74"/>
      <c r="E11" s="23">
        <v>0.3333333333333333</v>
      </c>
      <c r="F11" s="36">
        <v>258000</v>
      </c>
      <c r="G11" s="36">
        <v>86000</v>
      </c>
      <c r="H11" s="24" t="s">
        <v>54</v>
      </c>
    </row>
    <row r="12" spans="1:8" s="11" customFormat="1" ht="21" customHeight="1" hidden="1">
      <c r="A12" s="34"/>
      <c r="B12" s="14" t="s">
        <v>0</v>
      </c>
      <c r="C12" s="73" t="s">
        <v>56</v>
      </c>
      <c r="D12" s="74"/>
      <c r="E12" s="23">
        <v>0.333333333333333</v>
      </c>
      <c r="F12" s="36">
        <v>45000</v>
      </c>
      <c r="G12" s="36">
        <v>15000</v>
      </c>
      <c r="H12" s="24" t="s">
        <v>59</v>
      </c>
    </row>
    <row r="13" spans="1:8" s="11" customFormat="1" ht="21" customHeight="1" hidden="1">
      <c r="A13" s="34"/>
      <c r="B13" s="14" t="s">
        <v>30</v>
      </c>
      <c r="C13" s="73" t="s">
        <v>60</v>
      </c>
      <c r="D13" s="74"/>
      <c r="E13" s="23">
        <v>0.333333333333333</v>
      </c>
      <c r="F13" s="36">
        <v>37884</v>
      </c>
      <c r="G13" s="36">
        <v>12628</v>
      </c>
      <c r="H13" s="24"/>
    </row>
    <row r="14" spans="1:8" s="11" customFormat="1" ht="21" customHeight="1" hidden="1">
      <c r="A14" s="34"/>
      <c r="B14" s="14" t="s">
        <v>1</v>
      </c>
      <c r="C14" s="73" t="s">
        <v>3</v>
      </c>
      <c r="D14" s="74"/>
      <c r="E14" s="23">
        <v>0.333333333333333</v>
      </c>
      <c r="F14" s="36">
        <v>52113</v>
      </c>
      <c r="G14" s="36">
        <v>17371</v>
      </c>
      <c r="H14" s="24"/>
    </row>
    <row r="15" spans="1:8" s="11" customFormat="1" ht="21" customHeight="1" hidden="1" thickBot="1">
      <c r="A15" s="34"/>
      <c r="B15" s="26" t="s">
        <v>1</v>
      </c>
      <c r="C15" s="78" t="s">
        <v>5</v>
      </c>
      <c r="D15" s="79"/>
      <c r="E15" s="28">
        <v>0.333333333333333</v>
      </c>
      <c r="F15" s="80">
        <v>15435</v>
      </c>
      <c r="G15" s="80">
        <v>5145</v>
      </c>
      <c r="H15" s="30"/>
    </row>
    <row r="16" spans="1:8" s="11" customFormat="1" ht="21" customHeight="1" hidden="1" thickBot="1">
      <c r="A16" s="38"/>
      <c r="B16" s="17" t="s">
        <v>15</v>
      </c>
      <c r="C16" s="67">
        <f>COUNTA(C6:C15)</f>
        <v>10</v>
      </c>
      <c r="D16" s="68" t="s">
        <v>55</v>
      </c>
      <c r="E16" s="31"/>
      <c r="F16" s="39">
        <f>SUM(F6:F15)</f>
        <v>2617078</v>
      </c>
      <c r="G16" s="39">
        <f>SUM(G6:G15)</f>
        <v>1005277</v>
      </c>
      <c r="H16" s="32"/>
    </row>
    <row r="17" spans="1:8" ht="24" customHeight="1">
      <c r="A17" s="124" t="s">
        <v>201</v>
      </c>
      <c r="B17" s="130" t="s">
        <v>131</v>
      </c>
      <c r="C17" s="131" t="s">
        <v>211</v>
      </c>
      <c r="D17" s="130"/>
      <c r="E17" s="132" t="s">
        <v>213</v>
      </c>
      <c r="F17" s="133">
        <v>10684</v>
      </c>
      <c r="G17" s="133">
        <v>2671</v>
      </c>
      <c r="H17" s="134"/>
    </row>
    <row r="18" spans="1:8" ht="24" customHeight="1">
      <c r="A18" s="129"/>
      <c r="B18" s="130" t="s">
        <v>30</v>
      </c>
      <c r="C18" s="131" t="s">
        <v>154</v>
      </c>
      <c r="D18" s="130"/>
      <c r="E18" s="132" t="s">
        <v>149</v>
      </c>
      <c r="F18" s="133">
        <v>25920</v>
      </c>
      <c r="G18" s="133">
        <v>8640</v>
      </c>
      <c r="H18" s="24"/>
    </row>
    <row r="19" spans="1:8" ht="24" customHeight="1">
      <c r="A19" s="129"/>
      <c r="B19" s="130" t="s">
        <v>212</v>
      </c>
      <c r="C19" s="131" t="s">
        <v>157</v>
      </c>
      <c r="D19" s="130"/>
      <c r="E19" s="132" t="s">
        <v>214</v>
      </c>
      <c r="F19" s="133">
        <v>8442</v>
      </c>
      <c r="G19" s="133">
        <v>2814</v>
      </c>
      <c r="H19" s="24"/>
    </row>
    <row r="20" spans="1:8" ht="24" customHeight="1">
      <c r="A20" s="129"/>
      <c r="B20" s="130" t="s">
        <v>212</v>
      </c>
      <c r="C20" s="131" t="s">
        <v>211</v>
      </c>
      <c r="D20" s="130"/>
      <c r="E20" s="132" t="s">
        <v>149</v>
      </c>
      <c r="F20" s="133">
        <v>15198</v>
      </c>
      <c r="G20" s="133">
        <v>5066</v>
      </c>
      <c r="H20" s="134"/>
    </row>
    <row r="21" spans="1:8" ht="24" customHeight="1">
      <c r="A21" s="129"/>
      <c r="B21" s="130" t="s">
        <v>29</v>
      </c>
      <c r="C21" s="131" t="s">
        <v>190</v>
      </c>
      <c r="D21" s="130"/>
      <c r="E21" s="132" t="s">
        <v>149</v>
      </c>
      <c r="F21" s="133">
        <v>41010</v>
      </c>
      <c r="G21" s="133">
        <v>13670</v>
      </c>
      <c r="H21" s="134" t="s">
        <v>54</v>
      </c>
    </row>
    <row r="22" spans="1:8" ht="24" customHeight="1">
      <c r="A22" s="129"/>
      <c r="B22" s="130" t="s">
        <v>29</v>
      </c>
      <c r="C22" s="131" t="s">
        <v>185</v>
      </c>
      <c r="D22" s="130"/>
      <c r="E22" s="132" t="s">
        <v>189</v>
      </c>
      <c r="F22" s="133">
        <v>12546</v>
      </c>
      <c r="G22" s="133">
        <v>6273</v>
      </c>
      <c r="H22" s="134" t="s">
        <v>54</v>
      </c>
    </row>
    <row r="23" spans="1:8" ht="24" customHeight="1">
      <c r="A23" s="129"/>
      <c r="B23" s="130" t="s">
        <v>62</v>
      </c>
      <c r="C23" s="131" t="s">
        <v>157</v>
      </c>
      <c r="D23" s="130"/>
      <c r="E23" s="132" t="s">
        <v>149</v>
      </c>
      <c r="F23" s="133">
        <v>91947</v>
      </c>
      <c r="G23" s="133">
        <v>30649</v>
      </c>
      <c r="H23" s="134" t="s">
        <v>54</v>
      </c>
    </row>
    <row r="24" spans="1:8" ht="24" customHeight="1">
      <c r="A24" s="129"/>
      <c r="B24" s="130" t="s">
        <v>159</v>
      </c>
      <c r="C24" s="131" t="s">
        <v>185</v>
      </c>
      <c r="D24" s="130"/>
      <c r="E24" s="132" t="s">
        <v>189</v>
      </c>
      <c r="F24" s="133">
        <v>16439</v>
      </c>
      <c r="G24" s="133">
        <v>8219</v>
      </c>
      <c r="H24" s="134" t="s">
        <v>54</v>
      </c>
    </row>
    <row r="25" spans="1:8" ht="24" customHeight="1">
      <c r="A25" s="129"/>
      <c r="B25" s="130" t="s">
        <v>125</v>
      </c>
      <c r="C25" s="131" t="s">
        <v>185</v>
      </c>
      <c r="D25" s="130"/>
      <c r="E25" s="132" t="s">
        <v>189</v>
      </c>
      <c r="F25" s="133">
        <v>38028</v>
      </c>
      <c r="G25" s="133">
        <v>19014</v>
      </c>
      <c r="H25" s="24" t="s">
        <v>191</v>
      </c>
    </row>
    <row r="26" spans="1:8" ht="24" customHeight="1" thickBot="1">
      <c r="A26" s="129"/>
      <c r="B26" s="26" t="s">
        <v>0</v>
      </c>
      <c r="C26" s="155" t="s">
        <v>161</v>
      </c>
      <c r="D26" s="154"/>
      <c r="E26" s="151" t="s">
        <v>149</v>
      </c>
      <c r="F26" s="152">
        <v>231464</v>
      </c>
      <c r="G26" s="152">
        <v>77154</v>
      </c>
      <c r="H26" s="30" t="s">
        <v>191</v>
      </c>
    </row>
    <row r="27" spans="1:8" ht="24" customHeight="1" thickBot="1">
      <c r="A27" s="138"/>
      <c r="B27" s="159" t="s">
        <v>15</v>
      </c>
      <c r="C27" s="139">
        <f>COUNTA(C17:C26)</f>
        <v>10</v>
      </c>
      <c r="D27" s="158" t="s">
        <v>179</v>
      </c>
      <c r="E27" s="140"/>
      <c r="F27" s="160">
        <f>SUM(F17:F26)</f>
        <v>491678</v>
      </c>
      <c r="G27" s="160">
        <f>SUM(G17:G26)</f>
        <v>174170</v>
      </c>
      <c r="H27" s="141"/>
    </row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21" customHeight="1"/>
    <row r="33" s="11" customFormat="1" ht="21" customHeight="1"/>
    <row r="34" s="11" customFormat="1" ht="21" customHeight="1"/>
    <row r="35" s="11" customFormat="1" ht="21" customHeight="1"/>
    <row r="36" s="11" customFormat="1" ht="21" customHeight="1"/>
    <row r="37" s="11" customFormat="1" ht="21" customHeight="1"/>
    <row r="38" s="11" customFormat="1" ht="21" customHeight="1"/>
    <row r="39" s="11" customFormat="1" ht="21" customHeight="1"/>
    <row r="40" s="11" customFormat="1" ht="21" customHeight="1"/>
    <row r="41" s="11" customFormat="1" ht="21" customHeight="1"/>
    <row r="42" s="11" customFormat="1" ht="21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</sheetData>
  <sheetProtection/>
  <printOptions/>
  <pageMargins left="0.7874015748031497" right="0.7874015748031497" top="0.7874015748031497" bottom="0.7874015748031497" header="0.3937007874015748" footer="0.3937007874015748"/>
  <pageSetup cellComments="asDisplayed" firstPageNumber="46" useFirstPageNumber="1" fitToHeight="0" fitToWidth="1" horizontalDpi="600" verticalDpi="600" orientation="portrait" paperSize="9" scale="70" r:id="rId2"/>
  <headerFooter alignWithMargins="0">
    <oddFooter>&amp;C&amp;"ＭＳ Ｐ明朝,標準"-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2"/>
  <sheetViews>
    <sheetView view="pageBreakPreview" zoomScale="60" zoomScalePageLayoutView="0" workbookViewId="0" topLeftCell="A1">
      <selection activeCell="G18" sqref="G18"/>
    </sheetView>
  </sheetViews>
  <sheetFormatPr defaultColWidth="9.00390625" defaultRowHeight="13.5"/>
  <cols>
    <col min="1" max="16384" width="9.00390625" style="171" customWidth="1"/>
  </cols>
  <sheetData>
    <row r="2" ht="13.5">
      <c r="A2" s="171" t="s">
        <v>216</v>
      </c>
    </row>
  </sheetData>
  <sheetProtection sheet="1" objects="1" scenarios="1"/>
  <printOptions/>
  <pageMargins left="0.7874015748031497" right="0.7874015748031497" top="0.7874015748031497" bottom="0.7874015748031497" header="0.3937007874015748" footer="0.3937007874015748"/>
  <pageSetup cellComments="asDisplayed" firstPageNumber="47" useFirstPageNumber="1" fitToHeight="0" fitToWidth="1" horizontalDpi="600" verticalDpi="600" orientation="portrait" paperSize="9" r:id="rId1"/>
  <headerFooter alignWithMargins="0">
    <oddFooter>&amp;C&amp;"ＭＳ Ｐ明朝,標準"-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4:D25"/>
  <sheetViews>
    <sheetView zoomScalePageLayoutView="0" workbookViewId="0" topLeftCell="A1">
      <selection activeCell="H13" sqref="H13"/>
    </sheetView>
  </sheetViews>
  <sheetFormatPr defaultColWidth="9.00390625" defaultRowHeight="13.5"/>
  <cols>
    <col min="2" max="2" width="17.25390625" style="0" customWidth="1"/>
  </cols>
  <sheetData>
    <row r="4" ht="18.75">
      <c r="B4" s="90" t="s">
        <v>113</v>
      </c>
    </row>
    <row r="6" ht="13.5">
      <c r="B6" s="89" t="s">
        <v>106</v>
      </c>
    </row>
    <row r="7" ht="13.5">
      <c r="B7" t="s">
        <v>92</v>
      </c>
    </row>
    <row r="8" ht="13.5">
      <c r="B8" t="s">
        <v>101</v>
      </c>
    </row>
    <row r="9" spans="2:4" ht="13.5">
      <c r="B9" t="s">
        <v>102</v>
      </c>
      <c r="C9">
        <v>20000</v>
      </c>
      <c r="D9" t="s">
        <v>94</v>
      </c>
    </row>
    <row r="10" spans="2:4" ht="13.5">
      <c r="B10" t="s">
        <v>103</v>
      </c>
      <c r="C10">
        <v>10000</v>
      </c>
      <c r="D10" t="s">
        <v>95</v>
      </c>
    </row>
    <row r="11" spans="2:4" ht="13.5">
      <c r="B11" t="s">
        <v>104</v>
      </c>
      <c r="C11">
        <v>7000</v>
      </c>
      <c r="D11" t="s">
        <v>96</v>
      </c>
    </row>
    <row r="12" spans="2:4" ht="13.5">
      <c r="B12" t="s">
        <v>105</v>
      </c>
      <c r="C12">
        <v>3000</v>
      </c>
      <c r="D12" t="s">
        <v>97</v>
      </c>
    </row>
    <row r="13" ht="13.5">
      <c r="B13" t="s">
        <v>93</v>
      </c>
    </row>
    <row r="14" ht="13.5">
      <c r="B14" t="s">
        <v>98</v>
      </c>
    </row>
    <row r="15" ht="13.5">
      <c r="B15" t="s">
        <v>99</v>
      </c>
    </row>
    <row r="16" ht="13.5">
      <c r="B16" t="s">
        <v>100</v>
      </c>
    </row>
    <row r="17" ht="13.5">
      <c r="B17" t="s">
        <v>108</v>
      </c>
    </row>
    <row r="20" ht="13.5">
      <c r="B20" s="89" t="s">
        <v>107</v>
      </c>
    </row>
    <row r="21" ht="13.5">
      <c r="B21" t="s">
        <v>109</v>
      </c>
    </row>
    <row r="22" ht="13.5">
      <c r="B22" t="s">
        <v>110</v>
      </c>
    </row>
    <row r="24" ht="13.5">
      <c r="B24" s="89" t="s">
        <v>111</v>
      </c>
    </row>
    <row r="25" ht="13.5">
      <c r="B25" t="s">
        <v>112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2017-07-07T07:48:15Z</cp:lastPrinted>
  <dcterms:created xsi:type="dcterms:W3CDTF">2000-04-26T05:31:07Z</dcterms:created>
  <dcterms:modified xsi:type="dcterms:W3CDTF">2017-07-07T07:48:27Z</dcterms:modified>
  <cp:category/>
  <cp:version/>
  <cp:contentType/>
  <cp:contentStatus/>
</cp:coreProperties>
</file>