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送迎加算" sheetId="1" r:id="rId1"/>
    <sheet name="送迎加算チェックシート①" sheetId="2" r:id="rId2"/>
    <sheet name="送迎加算チェックシート②" sheetId="3" r:id="rId3"/>
    <sheet name="送迎加算重度者割合チェックシート（生活介護のみ提出）" sheetId="4" r:id="rId4"/>
  </sheets>
  <definedNames>
    <definedName name="Excel_BuiltIn_Print_Area" localSheetId="0">'送迎加算'!$A$1:$H$29</definedName>
    <definedName name="Excel_BuiltIn_Print_Area" localSheetId="1">'送迎加算チェックシート①'!$A$1:$BR$43</definedName>
    <definedName name="Excel_BuiltIn_Print_Area" localSheetId="2">'送迎加算チェックシート②'!$A$1:$BR$43</definedName>
    <definedName name="Excel_BuiltIn_Print_Area" localSheetId="3">'送迎加算重度者割合チェックシート（生活介護のみ提出）'!$A$1:$BS$44</definedName>
  </definedNames>
  <calcPr fullCalcOnLoad="1"/>
</workbook>
</file>

<file path=xl/sharedStrings.xml><?xml version="1.0" encoding="utf-8"?>
<sst xmlns="http://schemas.openxmlformats.org/spreadsheetml/2006/main" count="500" uniqueCount="80">
  <si>
    <t>送迎加算に関する届出書（平成３０年４月以降）</t>
  </si>
  <si>
    <t>事業所・施設の名称</t>
  </si>
  <si>
    <t>サービスの種類</t>
  </si>
  <si>
    <t>多機能型の実施又は同一敷地内に複数事業所の有無　</t>
  </si>
  <si>
    <t>有 　　・ 　　無</t>
  </si>
  <si>
    <t>算定する加算</t>
  </si>
  <si>
    <t>Ⅰ 　　・ 　　Ⅱ</t>
  </si>
  <si>
    <t>１　異動区分</t>
  </si>
  <si>
    <t>１　新規　　　　　　　　　２　変更　　　　　　　　３　終了</t>
  </si>
  <si>
    <t>２　送迎の状況①
　 （全サービス）</t>
  </si>
  <si>
    <t>　当該事業所において行われる通所サービス等の利用につき、利用者の送迎を行っていること。</t>
  </si>
  <si>
    <r>
      <rPr>
        <sz val="11"/>
        <rFont val="ＭＳ Ｐゴシック"/>
        <family val="3"/>
      </rPr>
      <t>３　送迎の状況②
（短期入所、</t>
    </r>
    <r>
      <rPr>
        <sz val="11"/>
        <color indexed="10"/>
        <rFont val="ＭＳ Ｐゴシック"/>
        <family val="3"/>
      </rPr>
      <t>重度障害者
    等包括支援以外</t>
    </r>
    <r>
      <rPr>
        <sz val="11"/>
        <rFont val="ＭＳ Ｐゴシック"/>
        <family val="3"/>
      </rPr>
      <t>）</t>
    </r>
  </si>
  <si>
    <t>　１回の送迎につき、平均１０人以上（ただし、利用定員が20人未満の事業所にあっては、１回の送迎につき、平均的に定員の100分の50以上）が利用している</t>
  </si>
  <si>
    <t>　週３回以上の送迎を実施している。</t>
  </si>
  <si>
    <t xml:space="preserve">    ４　送迎の状況③
　    （生活介護のみ）</t>
  </si>
  <si>
    <t>　送迎を利用する者のうち、区分５若しくは区分６に該当する者又はこれに準ずる者が100分の60以上。</t>
  </si>
  <si>
    <t>　1には該当しない。</t>
  </si>
  <si>
    <t>備考　１　「異動区分」欄については、該当する番号に○を付してください。</t>
  </si>
  <si>
    <t>　　　  ２　多機能型事業所又は同一敷地内に複数の事業所が存する場合は、原則　として一の事業所</t>
  </si>
  <si>
    <t>　　　　　　として取り扱う。（ただし、４の追加加算については生活介護のみに着目して算定する）。</t>
  </si>
  <si>
    <t>　　　　　　この場合、届出書は全体で１部提出とし、「事業所の名称」欄及び「サービスの種類」欄には</t>
  </si>
  <si>
    <t>　　　　　　該当するすべての事業所について列記すること。</t>
  </si>
  <si>
    <t>　　　　３　「送迎の状況②」欄については、両方に該当する場合は両方に○を付けること。</t>
  </si>
  <si>
    <t>　　　　４　「区分５若しくは区分６に準ずる者」とは、認定調査票における行動関連項目の点数が１２点中</t>
  </si>
  <si>
    <t>　　　　　　１０点以上の者のことをいう。　　</t>
  </si>
  <si>
    <t>　　　　　　　</t>
  </si>
  <si>
    <t>添付書類</t>
  </si>
  <si>
    <t>「送迎重度者割合チェックシート」　※生活介護事業所のみ</t>
  </si>
  <si>
    <r>
      <rPr>
        <sz val="16"/>
        <rFont val="ＭＳ Ｐゴシック"/>
        <family val="3"/>
      </rPr>
      <t>送迎加算に係るチェックシート　（定員※</t>
    </r>
    <r>
      <rPr>
        <b/>
        <u val="single"/>
        <sz val="16"/>
        <rFont val="ＭＳ Ｐゴシック"/>
        <family val="3"/>
      </rPr>
      <t>20名以上</t>
    </r>
    <r>
      <rPr>
        <sz val="16"/>
        <rFont val="ＭＳ Ｐゴシック"/>
        <family val="3"/>
      </rPr>
      <t>の事業所）　</t>
    </r>
  </si>
  <si>
    <t>※多機能型事業所については、多機能型に該当する全てのサービスの定員合計</t>
  </si>
  <si>
    <t>暦日数</t>
  </si>
  <si>
    <t>合計</t>
  </si>
  <si>
    <t>定員</t>
  </si>
  <si>
    <t>送迎種別</t>
  </si>
  <si>
    <t>往</t>
  </si>
  <si>
    <t>復</t>
  </si>
  <si>
    <t>当該月の暦日数</t>
  </si>
  <si>
    <r>
      <rPr>
        <sz val="10"/>
        <rFont val="Arial"/>
        <family val="2"/>
      </rPr>
      <t>(</t>
    </r>
    <r>
      <rPr>
        <sz val="10"/>
        <rFont val="ＭＳ Ｐゴシック"/>
        <family val="3"/>
      </rPr>
      <t>ｱ</t>
    </r>
    <r>
      <rPr>
        <sz val="10"/>
        <rFont val="Arial"/>
        <family val="2"/>
      </rPr>
      <t>)</t>
    </r>
  </si>
  <si>
    <t>送迎サービス実施日</t>
  </si>
  <si>
    <r>
      <rPr>
        <sz val="10"/>
        <rFont val="Arial"/>
        <family val="2"/>
      </rPr>
      <t>(</t>
    </r>
    <r>
      <rPr>
        <sz val="10"/>
        <rFont val="ＭＳ Ｐゴシック"/>
        <family val="3"/>
      </rPr>
      <t>ｲ</t>
    </r>
    <r>
      <rPr>
        <sz val="10"/>
        <rFont val="Arial"/>
        <family val="2"/>
      </rPr>
      <t>)</t>
    </r>
  </si>
  <si>
    <t>←</t>
  </si>
  <si>
    <r>
      <rPr>
        <sz val="10"/>
        <rFont val="ＭＳ Ｐゴシック"/>
        <family val="3"/>
      </rPr>
      <t xml:space="preserve">必要回数 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ｱ</t>
    </r>
    <r>
      <rPr>
        <sz val="10"/>
        <rFont val="Arial"/>
        <family val="2"/>
      </rPr>
      <t>)÷7×3</t>
    </r>
  </si>
  <si>
    <t>①</t>
  </si>
  <si>
    <t>往路・復路ごと</t>
  </si>
  <si>
    <r>
      <rPr>
        <sz val="10"/>
        <rFont val="Arial"/>
        <family val="2"/>
      </rPr>
      <t>(</t>
    </r>
    <r>
      <rPr>
        <sz val="10"/>
        <rFont val="ＭＳ Ｐゴシック"/>
        <family val="3"/>
      </rPr>
      <t>ｳ</t>
    </r>
    <r>
      <rPr>
        <sz val="10"/>
        <rFont val="Arial"/>
        <family val="2"/>
      </rPr>
      <t>)</t>
    </r>
  </si>
  <si>
    <t>送迎利用人数</t>
  </si>
  <si>
    <r>
      <rPr>
        <sz val="10"/>
        <rFont val="Arial"/>
        <family val="2"/>
      </rPr>
      <t>(</t>
    </r>
    <r>
      <rPr>
        <sz val="10"/>
        <rFont val="ＭＳ Ｐゴシック"/>
        <family val="3"/>
      </rPr>
      <t>ｴ</t>
    </r>
    <r>
      <rPr>
        <sz val="10"/>
        <rFont val="Arial"/>
        <family val="2"/>
      </rPr>
      <t>)</t>
    </r>
  </si>
  <si>
    <r>
      <rPr>
        <sz val="10"/>
        <rFont val="ＭＳ Ｐゴシック"/>
        <family val="3"/>
      </rPr>
      <t xml:space="preserve">必要人数 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ｳ</t>
    </r>
    <r>
      <rPr>
        <sz val="10"/>
        <rFont val="Arial"/>
        <family val="2"/>
      </rPr>
      <t>)×10</t>
    </r>
    <r>
      <rPr>
        <sz val="10"/>
        <rFont val="ＭＳ Ｐゴシック"/>
        <family val="3"/>
      </rPr>
      <t>　</t>
    </r>
  </si>
  <si>
    <t>②</t>
  </si>
  <si>
    <r>
      <rPr>
        <sz val="10"/>
        <rFont val="ＭＳ Ｐゴシック"/>
        <family val="3"/>
      </rPr>
      <t>※１　当該月の暦日数欄には、当該月の日数欄に○をすること。（例：</t>
    </r>
    <r>
      <rPr>
        <sz val="10"/>
        <rFont val="Arial"/>
        <family val="2"/>
      </rPr>
      <t>31</t>
    </r>
    <r>
      <rPr>
        <sz val="10"/>
        <rFont val="ＭＳ Ｐゴシック"/>
        <family val="3"/>
      </rPr>
      <t>日まである月は</t>
    </r>
    <r>
      <rPr>
        <sz val="10"/>
        <rFont val="Arial"/>
        <family val="2"/>
      </rPr>
      <t>31</t>
    </r>
    <r>
      <rPr>
        <sz val="10"/>
        <rFont val="ＭＳ Ｐゴシック"/>
        <family val="3"/>
      </rPr>
      <t>日までの全ての欄に○をする。事業所の営業日ではありません。）
※２　送迎サービス実施日欄には、送迎を行った日に○をすること。
※３　送迎利用人数欄には、往路（朝）、復路（夕方）ごとに送迎を利用した人数を記入すること。
　　　 送迎利用人数については、下記内訳表も活用
※４　生活介護サービスを提供している事業所については、「送迎重度者割合チェックシート」も作成・提出してください。</t>
    </r>
  </si>
  <si>
    <t>①と②両方満たす　⇒　加算Ⅰ</t>
  </si>
  <si>
    <t>①と②の片方のみ満たす　⇒　加算Ⅱ</t>
  </si>
  <si>
    <t>（送迎利用人数の内訳表）</t>
  </si>
  <si>
    <t>利用者氏名</t>
  </si>
  <si>
    <t>障害支
援区分</t>
  </si>
  <si>
    <t>利用ｻｰﾋﾞｽ名</t>
  </si>
  <si>
    <t>送迎先</t>
  </si>
  <si>
    <t>計</t>
  </si>
  <si>
    <t>※利用者ごとに利用した日（往路・復路）に○を記入すること。</t>
  </si>
  <si>
    <t>※居宅以外への送迎（事業所や居宅の最寄駅、集合場所等）については、事前に利用者と合意のうえ、特定の場所を定めておく必要があります。</t>
  </si>
  <si>
    <r>
      <rPr>
        <sz val="16"/>
        <rFont val="ＭＳ Ｐゴシック"/>
        <family val="3"/>
      </rPr>
      <t>送迎加算に係るチェックシート　（定員※</t>
    </r>
    <r>
      <rPr>
        <b/>
        <u val="single"/>
        <sz val="16"/>
        <rFont val="ＭＳ Ｐゴシック"/>
        <family val="3"/>
      </rPr>
      <t>20名未満</t>
    </r>
    <r>
      <rPr>
        <sz val="16"/>
        <rFont val="ＭＳ Ｐゴシック"/>
        <family val="3"/>
      </rPr>
      <t>の事業所）</t>
    </r>
  </si>
  <si>
    <r>
      <rPr>
        <sz val="10"/>
        <rFont val="Arial"/>
        <family val="2"/>
      </rPr>
      <t>(</t>
    </r>
    <r>
      <rPr>
        <sz val="10"/>
        <rFont val="ＭＳ Ｐゴシック"/>
        <family val="3"/>
      </rPr>
      <t>ｵ</t>
    </r>
    <r>
      <rPr>
        <sz val="10"/>
        <rFont val="Arial"/>
        <family val="2"/>
      </rPr>
      <t>)</t>
    </r>
  </si>
  <si>
    <r>
      <rPr>
        <sz val="10"/>
        <rFont val="ＭＳ Ｐゴシック"/>
        <family val="3"/>
      </rPr>
      <t xml:space="preserve">必要人数 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ｳ</t>
    </r>
    <r>
      <rPr>
        <sz val="10"/>
        <rFont val="Arial"/>
        <family val="2"/>
      </rPr>
      <t>)×(</t>
    </r>
    <r>
      <rPr>
        <sz val="10"/>
        <rFont val="ＭＳ Ｐゴシック"/>
        <family val="3"/>
      </rPr>
      <t>ｵ</t>
    </r>
    <r>
      <rPr>
        <sz val="10"/>
        <rFont val="Arial"/>
        <family val="2"/>
      </rPr>
      <t>)×1/2</t>
    </r>
    <r>
      <rPr>
        <sz val="10"/>
        <rFont val="ＭＳ Ｐゴシック"/>
        <family val="3"/>
      </rPr>
      <t>　</t>
    </r>
  </si>
  <si>
    <t>送迎加算重度者割合チェックシート　（生活介護のみ提出）　</t>
  </si>
  <si>
    <t>※多機能型事業所については、生活介護利用者のみの実績を記入してください</t>
  </si>
  <si>
    <t>うち区分５以上及びこれに準ずるの者※1の数</t>
  </si>
  <si>
    <r>
      <rPr>
        <sz val="10"/>
        <rFont val="Arial"/>
        <family val="2"/>
      </rPr>
      <t>(</t>
    </r>
    <r>
      <rPr>
        <sz val="10"/>
        <rFont val="ＭＳ Ｐゴシック"/>
        <family val="3"/>
      </rPr>
      <t>ｶ</t>
    </r>
    <r>
      <rPr>
        <sz val="10"/>
        <rFont val="Arial"/>
        <family val="2"/>
      </rPr>
      <t>)</t>
    </r>
  </si>
  <si>
    <r>
      <rPr>
        <sz val="10"/>
        <rFont val="ＭＳ Ｐゴシック"/>
        <family val="3"/>
      </rPr>
      <t xml:space="preserve">必要人数 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ｵ</t>
    </r>
    <r>
      <rPr>
        <sz val="10"/>
        <rFont val="Arial"/>
        <family val="2"/>
      </rPr>
      <t>)×60%</t>
    </r>
  </si>
  <si>
    <r>
      <rPr>
        <sz val="10"/>
        <rFont val="Arial"/>
        <family val="2"/>
      </rPr>
      <t>(</t>
    </r>
    <r>
      <rPr>
        <sz val="10"/>
        <rFont val="ＭＳ Ｐゴシック"/>
        <family val="3"/>
      </rPr>
      <t>ｷ</t>
    </r>
    <r>
      <rPr>
        <sz val="10"/>
        <rFont val="Arial"/>
        <family val="2"/>
      </rPr>
      <t>)</t>
    </r>
  </si>
  <si>
    <r>
      <rPr>
        <b/>
        <sz val="11"/>
        <rFont val="ＭＳ Ｐゴシック"/>
        <family val="3"/>
      </rPr>
      <t xml:space="preserve">※１　行動関連項目が１２点中１０点以上である者又は喀痰吸引等を必要とする者
</t>
    </r>
    <r>
      <rPr>
        <sz val="11"/>
        <rFont val="ＭＳ Ｐゴシック"/>
        <family val="3"/>
      </rPr>
      <t>※２　当該月の暦日数欄には、当該月の日数欄に○をすること。（例：31日まである月は31日までの全ての欄に○をする。事業所の営業日ではありません。）
※３　送迎サービス実施日欄には、送迎を行った日に○をすること。
※４　送迎利用人数欄には、往路（朝）、復路（夕方）ごとに送迎を利用した人数を記入すること。
　　　 送迎利用人数については、下記内訳表も活用</t>
    </r>
  </si>
  <si>
    <r>
      <rPr>
        <sz val="10"/>
        <rFont val="Arial"/>
        <family val="2"/>
      </rPr>
      <t>(</t>
    </r>
    <r>
      <rPr>
        <sz val="10"/>
        <rFont val="ＭＳ Ｐゴシック"/>
        <family val="3"/>
      </rPr>
      <t>ｶ</t>
    </r>
    <r>
      <rPr>
        <sz val="10"/>
        <rFont val="Arial"/>
        <family val="2"/>
      </rPr>
      <t>)≧(</t>
    </r>
    <r>
      <rPr>
        <sz val="10"/>
        <rFont val="ＭＳ Ｐゴシック"/>
        <family val="3"/>
      </rPr>
      <t>ｷ</t>
    </r>
    <r>
      <rPr>
        <sz val="10"/>
        <rFont val="Arial"/>
        <family val="2"/>
      </rPr>
      <t>)</t>
    </r>
    <r>
      <rPr>
        <sz val="10"/>
        <rFont val="ＭＳ Ｐゴシック"/>
        <family val="3"/>
      </rPr>
      <t>の場合、生活介護の送迎</t>
    </r>
  </si>
  <si>
    <t>加算が算定される</t>
  </si>
  <si>
    <t>区分5以上及びこれに準ずる者</t>
  </si>
  <si>
    <t>↑該当する場合○を入力</t>
  </si>
  <si>
    <t>利用者全員に＋２８単位の追加</t>
  </si>
  <si>
    <t>実績記載月　：　　　    年    月</t>
  </si>
  <si>
    <t>実績記載月　：　　　    年    月</t>
  </si>
  <si>
    <t>　　　　　年　　月　　日</t>
  </si>
  <si>
    <t>　［例：令和2年8月より算定開始 ⇒ 令和2年6月実績のシートを提出］　</t>
  </si>
  <si>
    <t>加算算定開始日の属する月の前々月の「送迎加算に係るチェックシート」※短期入所は除く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</si>
</sst>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b/>
      <u val="single"/>
      <sz val="16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6" fillId="31" borderId="4" applyNumberFormat="0" applyAlignment="0" applyProtection="0"/>
    <xf numFmtId="0" fontId="2" fillId="0" borderId="0">
      <alignment vertical="center"/>
      <protection/>
    </xf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61">
      <alignment vertical="center"/>
      <protection/>
    </xf>
    <xf numFmtId="0" fontId="4" fillId="0" borderId="0" xfId="60" applyFont="1">
      <alignment vertical="center"/>
      <protection/>
    </xf>
    <xf numFmtId="0" fontId="2" fillId="0" borderId="0" xfId="60">
      <alignment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" fillId="0" borderId="12" xfId="60" applyBorder="1" applyAlignment="1">
      <alignment horizontal="center" vertical="center"/>
      <protection/>
    </xf>
    <xf numFmtId="0" fontId="2" fillId="0" borderId="13" xfId="60" applyBorder="1" applyAlignment="1">
      <alignment horizontal="center" vertical="center"/>
      <protection/>
    </xf>
    <xf numFmtId="0" fontId="2" fillId="0" borderId="10" xfId="60" applyBorder="1" applyAlignment="1">
      <alignment horizontal="center" vertical="center"/>
      <protection/>
    </xf>
    <xf numFmtId="0" fontId="2" fillId="0" borderId="14" xfId="60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0" fontId="2" fillId="0" borderId="15" xfId="60" applyBorder="1">
      <alignment vertical="center"/>
      <protection/>
    </xf>
    <xf numFmtId="0" fontId="0" fillId="0" borderId="0" xfId="60" applyFont="1">
      <alignment vertical="center"/>
      <protection/>
    </xf>
    <xf numFmtId="0" fontId="7" fillId="0" borderId="0" xfId="60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12" xfId="61" applyFont="1" applyBorder="1">
      <alignment vertical="center"/>
      <protection/>
    </xf>
    <xf numFmtId="0" fontId="8" fillId="0" borderId="0" xfId="61" applyFont="1" applyBorder="1">
      <alignment vertical="center"/>
      <protection/>
    </xf>
    <xf numFmtId="0" fontId="8" fillId="0" borderId="14" xfId="61" applyFont="1" applyBorder="1">
      <alignment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 shrinkToFit="1"/>
    </xf>
    <xf numFmtId="176" fontId="1" fillId="0" borderId="2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3" xfId="0" applyFont="1" applyBorder="1" applyAlignment="1">
      <alignment/>
    </xf>
    <xf numFmtId="38" fontId="2" fillId="0" borderId="20" xfId="48" applyFont="1" applyFill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7" xfId="0" applyFont="1" applyBorder="1" applyAlignment="1">
      <alignment horizontal="distributed" vertical="center" shrinkToFi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/>
    </xf>
    <xf numFmtId="0" fontId="0" fillId="0" borderId="13" xfId="0" applyBorder="1" applyAlignment="1">
      <alignment horizontal="center" vertical="center" shrinkToFit="1"/>
    </xf>
    <xf numFmtId="38" fontId="2" fillId="0" borderId="0" xfId="48" applyFont="1" applyFill="1" applyBorder="1" applyAlignment="1" applyProtection="1">
      <alignment vertical="center"/>
      <protection/>
    </xf>
    <xf numFmtId="38" fontId="2" fillId="0" borderId="16" xfId="48" applyFont="1" applyFill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0" fillId="0" borderId="16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left" vertical="center" wrapText="1"/>
      <protection/>
    </xf>
    <xf numFmtId="0" fontId="3" fillId="0" borderId="17" xfId="60" applyFont="1" applyBorder="1" applyAlignment="1">
      <alignment horizontal="left" vertical="center" wrapText="1"/>
      <protection/>
    </xf>
    <xf numFmtId="0" fontId="2" fillId="0" borderId="16" xfId="60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2" fillId="0" borderId="0" xfId="60" applyFont="1" applyBorder="1" applyAlignment="1">
      <alignment horizontal="right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Font="1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8" fillId="0" borderId="24" xfId="61" applyFont="1" applyBorder="1">
      <alignment vertical="center"/>
      <protection/>
    </xf>
    <xf numFmtId="0" fontId="3" fillId="0" borderId="25" xfId="61" applyBorder="1">
      <alignment vertical="center"/>
      <protection/>
    </xf>
    <xf numFmtId="0" fontId="3" fillId="0" borderId="26" xfId="61" applyBorder="1">
      <alignment vertical="center"/>
      <protection/>
    </xf>
    <xf numFmtId="0" fontId="8" fillId="0" borderId="27" xfId="61" applyFont="1" applyBorder="1">
      <alignment vertical="center"/>
      <protection/>
    </xf>
    <xf numFmtId="0" fontId="3" fillId="0" borderId="28" xfId="6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A1" sqref="A1"/>
    </sheetView>
  </sheetViews>
  <sheetFormatPr defaultColWidth="9.8515625" defaultRowHeight="12"/>
  <cols>
    <col min="1" max="1" width="5.140625" style="1" customWidth="1"/>
    <col min="2" max="3" width="13.8515625" style="1" customWidth="1"/>
    <col min="4" max="4" width="7.421875" style="1" customWidth="1"/>
    <col min="5" max="5" width="27.00390625" style="1" customWidth="1"/>
    <col min="6" max="6" width="28.8515625" style="1" customWidth="1"/>
    <col min="7" max="7" width="3.421875" style="1" customWidth="1"/>
    <col min="8" max="8" width="3.28125" style="1" customWidth="1"/>
    <col min="9" max="16384" width="9.8515625" style="1" customWidth="1"/>
  </cols>
  <sheetData>
    <row r="1" spans="1:7" ht="15" customHeight="1">
      <c r="A1" s="2"/>
      <c r="B1" s="3"/>
      <c r="C1" s="3"/>
      <c r="D1" s="3"/>
      <c r="E1" s="3"/>
      <c r="F1" s="3"/>
      <c r="G1" s="3"/>
    </row>
    <row r="2" spans="1:7" ht="27.75" customHeight="1">
      <c r="A2" s="2"/>
      <c r="B2" s="3"/>
      <c r="C2" s="3"/>
      <c r="D2" s="3"/>
      <c r="E2" s="3"/>
      <c r="F2" s="60" t="s">
        <v>77</v>
      </c>
      <c r="G2" s="60"/>
    </row>
    <row r="3" spans="1:7" ht="36" customHeight="1">
      <c r="A3" s="61" t="s">
        <v>0</v>
      </c>
      <c r="B3" s="61"/>
      <c r="C3" s="61"/>
      <c r="D3" s="61"/>
      <c r="E3" s="61"/>
      <c r="F3" s="61"/>
      <c r="G3" s="61"/>
    </row>
    <row r="4" spans="1:7" ht="19.5" customHeight="1">
      <c r="A4" s="4"/>
      <c r="B4" s="4"/>
      <c r="C4" s="4"/>
      <c r="D4" s="4"/>
      <c r="E4" s="4"/>
      <c r="F4" s="4"/>
      <c r="G4" s="4"/>
    </row>
    <row r="5" spans="1:7" ht="36" customHeight="1">
      <c r="A5" s="4"/>
      <c r="B5" s="58" t="s">
        <v>1</v>
      </c>
      <c r="C5" s="58"/>
      <c r="D5" s="62"/>
      <c r="E5" s="62"/>
      <c r="F5" s="62"/>
      <c r="G5" s="62"/>
    </row>
    <row r="6" spans="1:7" ht="36" customHeight="1">
      <c r="A6" s="4"/>
      <c r="B6" s="58" t="s">
        <v>2</v>
      </c>
      <c r="C6" s="58"/>
      <c r="D6" s="62"/>
      <c r="E6" s="62"/>
      <c r="F6" s="62"/>
      <c r="G6" s="62"/>
    </row>
    <row r="7" spans="1:7" ht="36" customHeight="1">
      <c r="A7" s="4"/>
      <c r="B7" s="55" t="s">
        <v>3</v>
      </c>
      <c r="C7" s="55"/>
      <c r="D7" s="58" t="s">
        <v>4</v>
      </c>
      <c r="E7" s="58"/>
      <c r="F7" s="58"/>
      <c r="G7" s="58"/>
    </row>
    <row r="8" spans="1:7" ht="36" customHeight="1">
      <c r="A8" s="4"/>
      <c r="B8" s="55" t="s">
        <v>5</v>
      </c>
      <c r="C8" s="55"/>
      <c r="D8" s="58" t="s">
        <v>6</v>
      </c>
      <c r="E8" s="58"/>
      <c r="F8" s="58"/>
      <c r="G8" s="58"/>
    </row>
    <row r="9" spans="1:7" ht="24.75" customHeight="1">
      <c r="A9" s="4"/>
      <c r="B9" s="5"/>
      <c r="C9" s="5"/>
      <c r="D9" s="6"/>
      <c r="E9" s="6"/>
      <c r="F9" s="6"/>
      <c r="G9" s="6"/>
    </row>
    <row r="10" spans="1:8" ht="46.5" customHeight="1">
      <c r="A10" s="3"/>
      <c r="B10" s="58" t="s">
        <v>7</v>
      </c>
      <c r="C10" s="58"/>
      <c r="D10" s="59" t="s">
        <v>8</v>
      </c>
      <c r="E10" s="59"/>
      <c r="F10" s="59"/>
      <c r="G10" s="59"/>
      <c r="H10" s="7"/>
    </row>
    <row r="11" spans="1:7" ht="46.5" customHeight="1">
      <c r="A11" s="3"/>
      <c r="B11" s="55" t="s">
        <v>9</v>
      </c>
      <c r="C11" s="55"/>
      <c r="D11" s="8">
        <v>1</v>
      </c>
      <c r="E11" s="56" t="s">
        <v>10</v>
      </c>
      <c r="F11" s="56"/>
      <c r="G11" s="56"/>
    </row>
    <row r="12" spans="1:7" ht="57" customHeight="1">
      <c r="A12" s="3"/>
      <c r="B12" s="55" t="s">
        <v>11</v>
      </c>
      <c r="C12" s="55"/>
      <c r="D12" s="9">
        <v>1</v>
      </c>
      <c r="E12" s="57" t="s">
        <v>12</v>
      </c>
      <c r="F12" s="57"/>
      <c r="G12" s="57"/>
    </row>
    <row r="13" spans="1:7" ht="57" customHeight="1">
      <c r="A13" s="3"/>
      <c r="B13" s="55"/>
      <c r="C13" s="55"/>
      <c r="D13" s="9">
        <v>2</v>
      </c>
      <c r="E13" s="56" t="s">
        <v>13</v>
      </c>
      <c r="F13" s="56"/>
      <c r="G13" s="56"/>
    </row>
    <row r="14" spans="1:7" ht="57" customHeight="1">
      <c r="A14" s="3"/>
      <c r="B14" s="55" t="s">
        <v>14</v>
      </c>
      <c r="C14" s="55"/>
      <c r="D14" s="10">
        <v>1</v>
      </c>
      <c r="E14" s="56" t="s">
        <v>15</v>
      </c>
      <c r="F14" s="56"/>
      <c r="G14" s="56"/>
    </row>
    <row r="15" spans="1:7" ht="57" customHeight="1">
      <c r="A15" s="3"/>
      <c r="B15" s="55"/>
      <c r="C15" s="55"/>
      <c r="D15" s="11">
        <v>2</v>
      </c>
      <c r="E15" s="12" t="s">
        <v>16</v>
      </c>
      <c r="F15" s="12"/>
      <c r="G15" s="13"/>
    </row>
    <row r="16" spans="1:7" ht="13.5">
      <c r="A16" s="3"/>
      <c r="B16" s="3"/>
      <c r="C16" s="3"/>
      <c r="D16" s="3"/>
      <c r="E16" s="3"/>
      <c r="F16" s="3"/>
      <c r="G16" s="3"/>
    </row>
    <row r="17" spans="1:7" ht="13.5">
      <c r="A17" s="3"/>
      <c r="B17" s="14" t="s">
        <v>17</v>
      </c>
      <c r="C17" s="14"/>
      <c r="D17" s="14"/>
      <c r="E17" s="14"/>
      <c r="F17" s="14"/>
      <c r="G17" s="14"/>
    </row>
    <row r="18" spans="1:7" ht="13.5">
      <c r="A18" s="3"/>
      <c r="B18" s="15" t="s">
        <v>18</v>
      </c>
      <c r="C18" s="15"/>
      <c r="D18" s="15"/>
      <c r="E18" s="15"/>
      <c r="F18" s="15"/>
      <c r="G18" s="14"/>
    </row>
    <row r="19" spans="1:7" ht="13.5">
      <c r="A19" s="3"/>
      <c r="B19" s="15" t="s">
        <v>19</v>
      </c>
      <c r="C19" s="15"/>
      <c r="D19" s="15"/>
      <c r="E19" s="15"/>
      <c r="F19" s="15"/>
      <c r="G19" s="14"/>
    </row>
    <row r="20" spans="1:7" ht="13.5">
      <c r="A20" s="3"/>
      <c r="B20" s="15" t="s">
        <v>20</v>
      </c>
      <c r="C20" s="15"/>
      <c r="D20" s="15"/>
      <c r="E20" s="15"/>
      <c r="F20" s="15"/>
      <c r="G20" s="14"/>
    </row>
    <row r="21" spans="1:7" ht="13.5">
      <c r="A21" s="3"/>
      <c r="B21" s="15" t="s">
        <v>21</v>
      </c>
      <c r="C21" s="15"/>
      <c r="D21" s="15"/>
      <c r="E21" s="15"/>
      <c r="F21" s="15"/>
      <c r="G21" s="14"/>
    </row>
    <row r="22" spans="2:7" ht="13.5">
      <c r="B22" s="16" t="s">
        <v>22</v>
      </c>
      <c r="C22" s="16"/>
      <c r="D22" s="16"/>
      <c r="E22" s="16"/>
      <c r="F22" s="16"/>
      <c r="G22" s="16"/>
    </row>
    <row r="23" spans="2:7" ht="13.5">
      <c r="B23" s="16" t="s">
        <v>23</v>
      </c>
      <c r="C23" s="16"/>
      <c r="D23" s="16"/>
      <c r="E23" s="16"/>
      <c r="F23" s="16"/>
      <c r="G23" s="16"/>
    </row>
    <row r="24" spans="2:7" ht="13.5">
      <c r="B24" s="16" t="s">
        <v>24</v>
      </c>
      <c r="C24" s="16"/>
      <c r="D24" s="16"/>
      <c r="E24" s="16"/>
      <c r="F24" s="16"/>
      <c r="G24" s="16"/>
    </row>
    <row r="25" spans="2:7" ht="13.5">
      <c r="B25" s="16"/>
      <c r="C25" s="16"/>
      <c r="D25" s="16"/>
      <c r="E25" s="16"/>
      <c r="F25" s="16"/>
      <c r="G25" s="16"/>
    </row>
    <row r="26" spans="2:7" ht="13.5">
      <c r="B26" s="16" t="s">
        <v>25</v>
      </c>
      <c r="C26" s="16"/>
      <c r="D26" s="16"/>
      <c r="E26" s="16"/>
      <c r="F26" s="16"/>
      <c r="G26" s="16"/>
    </row>
    <row r="27" spans="2:7" ht="13.5" customHeight="1">
      <c r="B27" s="54" t="s">
        <v>26</v>
      </c>
      <c r="C27" s="17" t="s">
        <v>79</v>
      </c>
      <c r="D27" s="17"/>
      <c r="E27" s="17"/>
      <c r="F27" s="77"/>
      <c r="G27" s="78"/>
    </row>
    <row r="28" spans="2:7" ht="13.5" customHeight="1">
      <c r="B28" s="54"/>
      <c r="C28" s="18" t="s">
        <v>78</v>
      </c>
      <c r="D28" s="18"/>
      <c r="E28" s="18"/>
      <c r="F28" s="18"/>
      <c r="G28" s="79"/>
    </row>
    <row r="29" spans="2:7" ht="13.5">
      <c r="B29" s="54"/>
      <c r="C29" s="19" t="s">
        <v>27</v>
      </c>
      <c r="D29" s="19"/>
      <c r="E29" s="19"/>
      <c r="F29" s="80"/>
      <c r="G29" s="81"/>
    </row>
  </sheetData>
  <sheetProtection selectLockedCells="1" selectUnlockedCells="1"/>
  <mergeCells count="20">
    <mergeCell ref="F2:G2"/>
    <mergeCell ref="A3:G3"/>
    <mergeCell ref="B5:C5"/>
    <mergeCell ref="D5:G5"/>
    <mergeCell ref="B6:C6"/>
    <mergeCell ref="D6:G6"/>
    <mergeCell ref="B7:C7"/>
    <mergeCell ref="D7:G7"/>
    <mergeCell ref="B8:C8"/>
    <mergeCell ref="D8:G8"/>
    <mergeCell ref="B10:C10"/>
    <mergeCell ref="D10:G10"/>
    <mergeCell ref="B27:B29"/>
    <mergeCell ref="B11:C11"/>
    <mergeCell ref="E11:G11"/>
    <mergeCell ref="B12:C13"/>
    <mergeCell ref="E12:G12"/>
    <mergeCell ref="E13:G13"/>
    <mergeCell ref="B14:C15"/>
    <mergeCell ref="E14:G14"/>
  </mergeCells>
  <printOptions horizontalCentered="1" verticalCentered="1"/>
  <pageMargins left="0.3937007874015748" right="0.5905511811023623" top="0.6692913385826772" bottom="0.6692913385826772" header="0.7874015748031497" footer="0.7874015748031497"/>
  <pageSetup firstPageNumber="1" useFirstPageNumber="1"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3"/>
  <sheetViews>
    <sheetView zoomScalePageLayoutView="0" workbookViewId="0" topLeftCell="A1">
      <selection activeCell="A1" sqref="A1:BQ1"/>
    </sheetView>
  </sheetViews>
  <sheetFormatPr defaultColWidth="9.8515625" defaultRowHeight="12"/>
  <cols>
    <col min="1" max="1" width="3.00390625" style="0" customWidth="1"/>
    <col min="2" max="2" width="17.421875" style="0" customWidth="1"/>
    <col min="3" max="64" width="2.00390625" style="0" customWidth="1"/>
    <col min="65" max="65" width="6.57421875" style="0" customWidth="1"/>
    <col min="66" max="66" width="4.28125" style="0" customWidth="1"/>
    <col min="67" max="67" width="3.00390625" style="0" customWidth="1"/>
    <col min="68" max="68" width="19.140625" style="0" customWidth="1"/>
    <col min="69" max="69" width="8.7109375" style="0" customWidth="1"/>
  </cols>
  <sheetData>
    <row r="1" spans="1:69" ht="33.75" customHeight="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ht="12">
      <c r="AO2" t="s">
        <v>29</v>
      </c>
    </row>
    <row r="3" spans="1:65" ht="12">
      <c r="A3" s="20" t="s">
        <v>76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</row>
    <row r="4" spans="1:68" ht="19.5" customHeight="1">
      <c r="A4" s="65" t="s">
        <v>30</v>
      </c>
      <c r="B4" s="65"/>
      <c r="C4" s="63">
        <v>1</v>
      </c>
      <c r="D4" s="63"/>
      <c r="E4" s="63">
        <v>2</v>
      </c>
      <c r="F4" s="63"/>
      <c r="G4" s="63">
        <v>3</v>
      </c>
      <c r="H4" s="63"/>
      <c r="I4" s="63">
        <v>4</v>
      </c>
      <c r="J4" s="63"/>
      <c r="K4" s="63">
        <v>5</v>
      </c>
      <c r="L4" s="63"/>
      <c r="M4" s="63">
        <v>6</v>
      </c>
      <c r="N4" s="63"/>
      <c r="O4" s="63">
        <v>7</v>
      </c>
      <c r="P4" s="63"/>
      <c r="Q4" s="63">
        <v>8</v>
      </c>
      <c r="R4" s="63"/>
      <c r="S4" s="63">
        <v>9</v>
      </c>
      <c r="T4" s="63"/>
      <c r="U4" s="63">
        <v>10</v>
      </c>
      <c r="V4" s="63"/>
      <c r="W4" s="63">
        <v>11</v>
      </c>
      <c r="X4" s="63"/>
      <c r="Y4" s="63">
        <v>12</v>
      </c>
      <c r="Z4" s="63"/>
      <c r="AA4" s="63">
        <v>13</v>
      </c>
      <c r="AB4" s="63"/>
      <c r="AC4" s="63">
        <v>14</v>
      </c>
      <c r="AD4" s="63"/>
      <c r="AE4" s="63">
        <v>15</v>
      </c>
      <c r="AF4" s="63"/>
      <c r="AG4" s="63">
        <v>16</v>
      </c>
      <c r="AH4" s="63"/>
      <c r="AI4" s="63">
        <v>17</v>
      </c>
      <c r="AJ4" s="63"/>
      <c r="AK4" s="63">
        <v>18</v>
      </c>
      <c r="AL4" s="63"/>
      <c r="AM4" s="63">
        <v>19</v>
      </c>
      <c r="AN4" s="63"/>
      <c r="AO4" s="63">
        <v>20</v>
      </c>
      <c r="AP4" s="63"/>
      <c r="AQ4" s="63">
        <v>21</v>
      </c>
      <c r="AR4" s="63"/>
      <c r="AS4" s="63">
        <v>22</v>
      </c>
      <c r="AT4" s="63"/>
      <c r="AU4" s="63">
        <v>23</v>
      </c>
      <c r="AV4" s="63"/>
      <c r="AW4" s="63">
        <v>24</v>
      </c>
      <c r="AX4" s="63"/>
      <c r="AY4" s="63">
        <v>25</v>
      </c>
      <c r="AZ4" s="63"/>
      <c r="BA4" s="63">
        <v>26</v>
      </c>
      <c r="BB4" s="63"/>
      <c r="BC4" s="63">
        <v>27</v>
      </c>
      <c r="BD4" s="63"/>
      <c r="BE4" s="63">
        <v>28</v>
      </c>
      <c r="BF4" s="63"/>
      <c r="BG4" s="63">
        <v>29</v>
      </c>
      <c r="BH4" s="63"/>
      <c r="BI4" s="63">
        <v>30</v>
      </c>
      <c r="BJ4" s="63"/>
      <c r="BK4" s="63">
        <v>31</v>
      </c>
      <c r="BL4" s="63"/>
      <c r="BM4" s="23" t="s">
        <v>31</v>
      </c>
      <c r="BP4" s="23" t="s">
        <v>32</v>
      </c>
    </row>
    <row r="5" spans="1:68" ht="23.25" customHeight="1">
      <c r="A5" s="65" t="s">
        <v>33</v>
      </c>
      <c r="B5" s="65"/>
      <c r="C5" s="24" t="s">
        <v>34</v>
      </c>
      <c r="D5" s="24" t="s">
        <v>35</v>
      </c>
      <c r="E5" s="24" t="s">
        <v>34</v>
      </c>
      <c r="F5" s="24" t="s">
        <v>35</v>
      </c>
      <c r="G5" s="24" t="s">
        <v>34</v>
      </c>
      <c r="H5" s="24" t="s">
        <v>35</v>
      </c>
      <c r="I5" s="24" t="s">
        <v>34</v>
      </c>
      <c r="J5" s="24" t="s">
        <v>35</v>
      </c>
      <c r="K5" s="24" t="s">
        <v>34</v>
      </c>
      <c r="L5" s="24" t="s">
        <v>35</v>
      </c>
      <c r="M5" s="24" t="s">
        <v>34</v>
      </c>
      <c r="N5" s="24" t="s">
        <v>35</v>
      </c>
      <c r="O5" s="24" t="s">
        <v>34</v>
      </c>
      <c r="P5" s="24" t="s">
        <v>35</v>
      </c>
      <c r="Q5" s="24" t="s">
        <v>34</v>
      </c>
      <c r="R5" s="24" t="s">
        <v>35</v>
      </c>
      <c r="S5" s="24" t="s">
        <v>34</v>
      </c>
      <c r="T5" s="24" t="s">
        <v>35</v>
      </c>
      <c r="U5" s="24" t="s">
        <v>34</v>
      </c>
      <c r="V5" s="24" t="s">
        <v>35</v>
      </c>
      <c r="W5" s="24" t="s">
        <v>34</v>
      </c>
      <c r="X5" s="24" t="s">
        <v>35</v>
      </c>
      <c r="Y5" s="24" t="s">
        <v>34</v>
      </c>
      <c r="Z5" s="24" t="s">
        <v>35</v>
      </c>
      <c r="AA5" s="24" t="s">
        <v>34</v>
      </c>
      <c r="AB5" s="24" t="s">
        <v>35</v>
      </c>
      <c r="AC5" s="24" t="s">
        <v>34</v>
      </c>
      <c r="AD5" s="24" t="s">
        <v>35</v>
      </c>
      <c r="AE5" s="24" t="s">
        <v>34</v>
      </c>
      <c r="AF5" s="24" t="s">
        <v>35</v>
      </c>
      <c r="AG5" s="24" t="s">
        <v>34</v>
      </c>
      <c r="AH5" s="24" t="s">
        <v>35</v>
      </c>
      <c r="AI5" s="24" t="s">
        <v>34</v>
      </c>
      <c r="AJ5" s="24" t="s">
        <v>35</v>
      </c>
      <c r="AK5" s="24" t="s">
        <v>34</v>
      </c>
      <c r="AL5" s="24" t="s">
        <v>35</v>
      </c>
      <c r="AM5" s="24" t="s">
        <v>34</v>
      </c>
      <c r="AN5" s="24" t="s">
        <v>35</v>
      </c>
      <c r="AO5" s="24" t="s">
        <v>34</v>
      </c>
      <c r="AP5" s="24" t="s">
        <v>35</v>
      </c>
      <c r="AQ5" s="24" t="s">
        <v>34</v>
      </c>
      <c r="AR5" s="24" t="s">
        <v>35</v>
      </c>
      <c r="AS5" s="24" t="s">
        <v>34</v>
      </c>
      <c r="AT5" s="24" t="s">
        <v>35</v>
      </c>
      <c r="AU5" s="24" t="s">
        <v>34</v>
      </c>
      <c r="AV5" s="24" t="s">
        <v>35</v>
      </c>
      <c r="AW5" s="24" t="s">
        <v>34</v>
      </c>
      <c r="AX5" s="24" t="s">
        <v>35</v>
      </c>
      <c r="AY5" s="24" t="s">
        <v>34</v>
      </c>
      <c r="AZ5" s="24" t="s">
        <v>35</v>
      </c>
      <c r="BA5" s="24" t="s">
        <v>34</v>
      </c>
      <c r="BB5" s="24" t="s">
        <v>35</v>
      </c>
      <c r="BC5" s="24" t="s">
        <v>34</v>
      </c>
      <c r="BD5" s="24" t="s">
        <v>35</v>
      </c>
      <c r="BE5" s="24" t="s">
        <v>34</v>
      </c>
      <c r="BF5" s="24" t="s">
        <v>35</v>
      </c>
      <c r="BG5" s="24" t="s">
        <v>34</v>
      </c>
      <c r="BH5" s="24" t="s">
        <v>35</v>
      </c>
      <c r="BI5" s="24" t="s">
        <v>34</v>
      </c>
      <c r="BJ5" s="24" t="s">
        <v>35</v>
      </c>
      <c r="BK5" s="24" t="s">
        <v>34</v>
      </c>
      <c r="BL5" s="24" t="s">
        <v>35</v>
      </c>
      <c r="BM5" s="25"/>
      <c r="BP5" s="26"/>
    </row>
    <row r="6" spans="1:66" ht="23.25" customHeight="1" thickBot="1">
      <c r="A6" s="65" t="s">
        <v>36</v>
      </c>
      <c r="B6" s="65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27">
        <f>COUNTIF(C6:BL6,"○")</f>
        <v>0</v>
      </c>
      <c r="BN6" s="28" t="s">
        <v>37</v>
      </c>
    </row>
    <row r="7" spans="1:70" ht="23.25" customHeight="1" thickBot="1">
      <c r="A7" s="72" t="s">
        <v>38</v>
      </c>
      <c r="B7" s="72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1"/>
      <c r="BL7" s="71"/>
      <c r="BM7" s="29">
        <f>COUNTIF(C7:BL7,"○")</f>
        <v>0</v>
      </c>
      <c r="BN7" s="28" t="s">
        <v>39</v>
      </c>
      <c r="BO7" t="s">
        <v>40</v>
      </c>
      <c r="BP7" s="30" t="s">
        <v>41</v>
      </c>
      <c r="BQ7" s="31">
        <f>ROUNDDOWN(BM6/7*3,0)</f>
        <v>0</v>
      </c>
      <c r="BR7" s="32" t="s">
        <v>42</v>
      </c>
    </row>
    <row r="8" spans="1:69" ht="23.25" customHeight="1" thickBot="1">
      <c r="A8" s="33"/>
      <c r="B8" s="22" t="s">
        <v>43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5">
        <f>COUNTIF(C8:BL8,"○")</f>
        <v>0</v>
      </c>
      <c r="BN8" s="28" t="s">
        <v>44</v>
      </c>
      <c r="BP8" s="36"/>
      <c r="BQ8" s="37"/>
    </row>
    <row r="9" spans="1:70" ht="23.25" customHeight="1" thickBot="1">
      <c r="A9" s="65" t="s">
        <v>45</v>
      </c>
      <c r="B9" s="65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0"/>
      <c r="BM9" s="29">
        <f>SUM(C9:BL9)</f>
        <v>0</v>
      </c>
      <c r="BN9" s="28" t="s">
        <v>46</v>
      </c>
      <c r="BO9" t="s">
        <v>40</v>
      </c>
      <c r="BP9" s="40" t="s">
        <v>47</v>
      </c>
      <c r="BQ9" s="41">
        <f>BM8*10</f>
        <v>0</v>
      </c>
      <c r="BR9" s="32" t="s">
        <v>48</v>
      </c>
    </row>
    <row r="10" spans="1:68" ht="19.5" customHeight="1">
      <c r="A10" s="69" t="s">
        <v>49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P10" t="s">
        <v>50</v>
      </c>
    </row>
    <row r="11" spans="1:68" ht="19.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P11" t="s">
        <v>51</v>
      </c>
    </row>
    <row r="12" spans="1:65" ht="36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</row>
    <row r="13" spans="1:65" ht="17.2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</row>
    <row r="14" spans="1:65" ht="19.5" customHeight="1">
      <c r="A14" s="43" t="s">
        <v>52</v>
      </c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</row>
    <row r="15" spans="1:70" ht="13.5" customHeight="1">
      <c r="A15" s="66" t="s">
        <v>53</v>
      </c>
      <c r="B15" s="66"/>
      <c r="C15" s="63">
        <v>1</v>
      </c>
      <c r="D15" s="63"/>
      <c r="E15" s="63">
        <v>2</v>
      </c>
      <c r="F15" s="63"/>
      <c r="G15" s="63">
        <v>3</v>
      </c>
      <c r="H15" s="63"/>
      <c r="I15" s="63">
        <v>4</v>
      </c>
      <c r="J15" s="63"/>
      <c r="K15" s="63">
        <v>5</v>
      </c>
      <c r="L15" s="63"/>
      <c r="M15" s="63">
        <v>6</v>
      </c>
      <c r="N15" s="63"/>
      <c r="O15" s="63">
        <v>7</v>
      </c>
      <c r="P15" s="63"/>
      <c r="Q15" s="63">
        <v>8</v>
      </c>
      <c r="R15" s="63"/>
      <c r="S15" s="63">
        <v>9</v>
      </c>
      <c r="T15" s="63"/>
      <c r="U15" s="63">
        <v>10</v>
      </c>
      <c r="V15" s="63"/>
      <c r="W15" s="63">
        <v>11</v>
      </c>
      <c r="X15" s="63"/>
      <c r="Y15" s="63">
        <v>12</v>
      </c>
      <c r="Z15" s="63"/>
      <c r="AA15" s="63">
        <v>13</v>
      </c>
      <c r="AB15" s="63"/>
      <c r="AC15" s="63">
        <v>14</v>
      </c>
      <c r="AD15" s="63"/>
      <c r="AE15" s="63">
        <v>15</v>
      </c>
      <c r="AF15" s="63"/>
      <c r="AG15" s="63">
        <v>16</v>
      </c>
      <c r="AH15" s="63"/>
      <c r="AI15" s="63">
        <v>17</v>
      </c>
      <c r="AJ15" s="63"/>
      <c r="AK15" s="63">
        <v>18</v>
      </c>
      <c r="AL15" s="63"/>
      <c r="AM15" s="63">
        <v>19</v>
      </c>
      <c r="AN15" s="63"/>
      <c r="AO15" s="63">
        <v>20</v>
      </c>
      <c r="AP15" s="63"/>
      <c r="AQ15" s="63">
        <v>21</v>
      </c>
      <c r="AR15" s="63"/>
      <c r="AS15" s="63">
        <v>22</v>
      </c>
      <c r="AT15" s="63"/>
      <c r="AU15" s="63">
        <v>23</v>
      </c>
      <c r="AV15" s="63"/>
      <c r="AW15" s="63">
        <v>24</v>
      </c>
      <c r="AX15" s="63"/>
      <c r="AY15" s="63">
        <v>25</v>
      </c>
      <c r="AZ15" s="63"/>
      <c r="BA15" s="63">
        <v>26</v>
      </c>
      <c r="BB15" s="63"/>
      <c r="BC15" s="63">
        <v>27</v>
      </c>
      <c r="BD15" s="63"/>
      <c r="BE15" s="63">
        <v>28</v>
      </c>
      <c r="BF15" s="63"/>
      <c r="BG15" s="63">
        <v>29</v>
      </c>
      <c r="BH15" s="63"/>
      <c r="BI15" s="63">
        <v>30</v>
      </c>
      <c r="BJ15" s="63"/>
      <c r="BK15" s="63">
        <v>31</v>
      </c>
      <c r="BL15" s="63"/>
      <c r="BM15" s="66" t="s">
        <v>31</v>
      </c>
      <c r="BN15" s="67" t="s">
        <v>54</v>
      </c>
      <c r="BO15" s="67"/>
      <c r="BP15" s="68" t="s">
        <v>55</v>
      </c>
      <c r="BQ15" s="66" t="s">
        <v>56</v>
      </c>
      <c r="BR15" s="66"/>
    </row>
    <row r="16" spans="1:70" ht="12">
      <c r="A16" s="66"/>
      <c r="B16" s="66"/>
      <c r="C16" s="24" t="s">
        <v>34</v>
      </c>
      <c r="D16" s="24" t="s">
        <v>35</v>
      </c>
      <c r="E16" s="24" t="s">
        <v>34</v>
      </c>
      <c r="F16" s="24" t="s">
        <v>35</v>
      </c>
      <c r="G16" s="24" t="s">
        <v>34</v>
      </c>
      <c r="H16" s="24" t="s">
        <v>35</v>
      </c>
      <c r="I16" s="24" t="s">
        <v>34</v>
      </c>
      <c r="J16" s="24" t="s">
        <v>35</v>
      </c>
      <c r="K16" s="24" t="s">
        <v>34</v>
      </c>
      <c r="L16" s="24" t="s">
        <v>35</v>
      </c>
      <c r="M16" s="24" t="s">
        <v>34</v>
      </c>
      <c r="N16" s="24" t="s">
        <v>35</v>
      </c>
      <c r="O16" s="24" t="s">
        <v>34</v>
      </c>
      <c r="P16" s="24" t="s">
        <v>35</v>
      </c>
      <c r="Q16" s="24" t="s">
        <v>34</v>
      </c>
      <c r="R16" s="24" t="s">
        <v>35</v>
      </c>
      <c r="S16" s="24" t="s">
        <v>34</v>
      </c>
      <c r="T16" s="24" t="s">
        <v>35</v>
      </c>
      <c r="U16" s="24" t="s">
        <v>34</v>
      </c>
      <c r="V16" s="24" t="s">
        <v>35</v>
      </c>
      <c r="W16" s="24" t="s">
        <v>34</v>
      </c>
      <c r="X16" s="24" t="s">
        <v>35</v>
      </c>
      <c r="Y16" s="24" t="s">
        <v>34</v>
      </c>
      <c r="Z16" s="24" t="s">
        <v>35</v>
      </c>
      <c r="AA16" s="24" t="s">
        <v>34</v>
      </c>
      <c r="AB16" s="24" t="s">
        <v>35</v>
      </c>
      <c r="AC16" s="24" t="s">
        <v>34</v>
      </c>
      <c r="AD16" s="24" t="s">
        <v>35</v>
      </c>
      <c r="AE16" s="24" t="s">
        <v>34</v>
      </c>
      <c r="AF16" s="24" t="s">
        <v>35</v>
      </c>
      <c r="AG16" s="24" t="s">
        <v>34</v>
      </c>
      <c r="AH16" s="24" t="s">
        <v>35</v>
      </c>
      <c r="AI16" s="24" t="s">
        <v>34</v>
      </c>
      <c r="AJ16" s="24" t="s">
        <v>35</v>
      </c>
      <c r="AK16" s="24" t="s">
        <v>34</v>
      </c>
      <c r="AL16" s="24" t="s">
        <v>35</v>
      </c>
      <c r="AM16" s="24" t="s">
        <v>34</v>
      </c>
      <c r="AN16" s="24" t="s">
        <v>35</v>
      </c>
      <c r="AO16" s="24" t="s">
        <v>34</v>
      </c>
      <c r="AP16" s="24" t="s">
        <v>35</v>
      </c>
      <c r="AQ16" s="24" t="s">
        <v>34</v>
      </c>
      <c r="AR16" s="24" t="s">
        <v>35</v>
      </c>
      <c r="AS16" s="24" t="s">
        <v>34</v>
      </c>
      <c r="AT16" s="24" t="s">
        <v>35</v>
      </c>
      <c r="AU16" s="24" t="s">
        <v>34</v>
      </c>
      <c r="AV16" s="24" t="s">
        <v>35</v>
      </c>
      <c r="AW16" s="24" t="s">
        <v>34</v>
      </c>
      <c r="AX16" s="24" t="s">
        <v>35</v>
      </c>
      <c r="AY16" s="24" t="s">
        <v>34</v>
      </c>
      <c r="AZ16" s="24" t="s">
        <v>35</v>
      </c>
      <c r="BA16" s="24" t="s">
        <v>34</v>
      </c>
      <c r="BB16" s="24" t="s">
        <v>35</v>
      </c>
      <c r="BC16" s="24" t="s">
        <v>34</v>
      </c>
      <c r="BD16" s="24" t="s">
        <v>35</v>
      </c>
      <c r="BE16" s="24" t="s">
        <v>34</v>
      </c>
      <c r="BF16" s="24" t="s">
        <v>35</v>
      </c>
      <c r="BG16" s="24" t="s">
        <v>34</v>
      </c>
      <c r="BH16" s="24" t="s">
        <v>35</v>
      </c>
      <c r="BI16" s="24" t="s">
        <v>34</v>
      </c>
      <c r="BJ16" s="24" t="s">
        <v>35</v>
      </c>
      <c r="BK16" s="24" t="s">
        <v>34</v>
      </c>
      <c r="BL16" s="24" t="s">
        <v>35</v>
      </c>
      <c r="BM16" s="66"/>
      <c r="BN16" s="67"/>
      <c r="BO16" s="67"/>
      <c r="BP16" s="68"/>
      <c r="BQ16" s="66"/>
      <c r="BR16" s="66"/>
    </row>
    <row r="17" spans="1:70" ht="12.75">
      <c r="A17" s="63"/>
      <c r="B17" s="63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23">
        <f aca="true" t="shared" si="0" ref="BM17:BM40">COUNTIF(C17:BL17,"○")</f>
        <v>0</v>
      </c>
      <c r="BN17" s="63"/>
      <c r="BO17" s="63"/>
      <c r="BP17" s="23"/>
      <c r="BQ17" s="64"/>
      <c r="BR17" s="64"/>
    </row>
    <row r="18" spans="1:70" ht="13.5" customHeight="1">
      <c r="A18" s="63"/>
      <c r="B18" s="63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23">
        <f t="shared" si="0"/>
        <v>0</v>
      </c>
      <c r="BN18" s="63"/>
      <c r="BO18" s="63"/>
      <c r="BP18" s="23"/>
      <c r="BQ18" s="64"/>
      <c r="BR18" s="64"/>
    </row>
    <row r="19" spans="1:70" ht="12.75">
      <c r="A19" s="63"/>
      <c r="B19" s="63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23">
        <f t="shared" si="0"/>
        <v>0</v>
      </c>
      <c r="BN19" s="63"/>
      <c r="BO19" s="63"/>
      <c r="BP19" s="23"/>
      <c r="BQ19" s="64"/>
      <c r="BR19" s="64"/>
    </row>
    <row r="20" spans="1:70" ht="12.75">
      <c r="A20" s="63"/>
      <c r="B20" s="63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23">
        <f t="shared" si="0"/>
        <v>0</v>
      </c>
      <c r="BN20" s="63"/>
      <c r="BO20" s="63"/>
      <c r="BP20" s="23"/>
      <c r="BQ20" s="64"/>
      <c r="BR20" s="64"/>
    </row>
    <row r="21" spans="1:70" ht="12.75">
      <c r="A21" s="63"/>
      <c r="B21" s="63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23">
        <f t="shared" si="0"/>
        <v>0</v>
      </c>
      <c r="BN21" s="63"/>
      <c r="BO21" s="63"/>
      <c r="BP21" s="23"/>
      <c r="BQ21" s="64"/>
      <c r="BR21" s="64"/>
    </row>
    <row r="22" spans="1:70" ht="12.75">
      <c r="A22" s="63"/>
      <c r="B22" s="63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23">
        <f t="shared" si="0"/>
        <v>0</v>
      </c>
      <c r="BN22" s="63"/>
      <c r="BO22" s="63"/>
      <c r="BP22" s="23"/>
      <c r="BQ22" s="64"/>
      <c r="BR22" s="64"/>
    </row>
    <row r="23" spans="1:70" ht="12.75">
      <c r="A23" s="63"/>
      <c r="B23" s="63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23">
        <f t="shared" si="0"/>
        <v>0</v>
      </c>
      <c r="BN23" s="63"/>
      <c r="BO23" s="63"/>
      <c r="BP23" s="23"/>
      <c r="BQ23" s="64"/>
      <c r="BR23" s="64"/>
    </row>
    <row r="24" spans="1:70" ht="12.75">
      <c r="A24" s="63"/>
      <c r="B24" s="63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23">
        <f t="shared" si="0"/>
        <v>0</v>
      </c>
      <c r="BN24" s="63"/>
      <c r="BO24" s="63"/>
      <c r="BP24" s="23"/>
      <c r="BQ24" s="64"/>
      <c r="BR24" s="64"/>
    </row>
    <row r="25" spans="1:70" ht="13.5" customHeight="1">
      <c r="A25" s="63"/>
      <c r="B25" s="63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23">
        <f t="shared" si="0"/>
        <v>0</v>
      </c>
      <c r="BN25" s="63"/>
      <c r="BO25" s="63"/>
      <c r="BP25" s="23"/>
      <c r="BQ25" s="64"/>
      <c r="BR25" s="64"/>
    </row>
    <row r="26" spans="1:70" ht="12.75">
      <c r="A26" s="63"/>
      <c r="B26" s="63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23">
        <f t="shared" si="0"/>
        <v>0</v>
      </c>
      <c r="BN26" s="63"/>
      <c r="BO26" s="63"/>
      <c r="BP26" s="23"/>
      <c r="BQ26" s="64"/>
      <c r="BR26" s="64"/>
    </row>
    <row r="27" spans="1:70" ht="12.75">
      <c r="A27" s="63"/>
      <c r="B27" s="63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23">
        <f t="shared" si="0"/>
        <v>0</v>
      </c>
      <c r="BN27" s="63"/>
      <c r="BO27" s="63"/>
      <c r="BP27" s="23"/>
      <c r="BQ27" s="64"/>
      <c r="BR27" s="64"/>
    </row>
    <row r="28" spans="1:70" ht="12.75">
      <c r="A28" s="63"/>
      <c r="B28" s="63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23">
        <f t="shared" si="0"/>
        <v>0</v>
      </c>
      <c r="BN28" s="63"/>
      <c r="BO28" s="63"/>
      <c r="BP28" s="23"/>
      <c r="BQ28" s="64"/>
      <c r="BR28" s="64"/>
    </row>
    <row r="29" spans="1:70" ht="12.75">
      <c r="A29" s="63"/>
      <c r="B29" s="63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23">
        <f t="shared" si="0"/>
        <v>0</v>
      </c>
      <c r="BN29" s="63"/>
      <c r="BO29" s="63"/>
      <c r="BP29" s="23"/>
      <c r="BQ29" s="64"/>
      <c r="BR29" s="64"/>
    </row>
    <row r="30" spans="1:70" ht="12.75">
      <c r="A30" s="63"/>
      <c r="B30" s="63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23">
        <f t="shared" si="0"/>
        <v>0</v>
      </c>
      <c r="BN30" s="63"/>
      <c r="BO30" s="63"/>
      <c r="BP30" s="23"/>
      <c r="BQ30" s="64"/>
      <c r="BR30" s="64"/>
    </row>
    <row r="31" spans="1:70" ht="12.75">
      <c r="A31" s="63"/>
      <c r="B31" s="63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23">
        <f t="shared" si="0"/>
        <v>0</v>
      </c>
      <c r="BN31" s="63"/>
      <c r="BO31" s="63"/>
      <c r="BP31" s="23"/>
      <c r="BQ31" s="64"/>
      <c r="BR31" s="64"/>
    </row>
    <row r="32" spans="1:70" ht="12.75">
      <c r="A32" s="63"/>
      <c r="B32" s="63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23">
        <f t="shared" si="0"/>
        <v>0</v>
      </c>
      <c r="BN32" s="63"/>
      <c r="BO32" s="63"/>
      <c r="BP32" s="23"/>
      <c r="BQ32" s="64"/>
      <c r="BR32" s="64"/>
    </row>
    <row r="33" spans="1:70" ht="12.75">
      <c r="A33" s="63"/>
      <c r="B33" s="63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23">
        <f t="shared" si="0"/>
        <v>0</v>
      </c>
      <c r="BN33" s="63"/>
      <c r="BO33" s="63"/>
      <c r="BP33" s="23"/>
      <c r="BQ33" s="64"/>
      <c r="BR33" s="64"/>
    </row>
    <row r="34" spans="1:70" ht="12.75">
      <c r="A34" s="63"/>
      <c r="B34" s="63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23">
        <f t="shared" si="0"/>
        <v>0</v>
      </c>
      <c r="BN34" s="63"/>
      <c r="BO34" s="63"/>
      <c r="BP34" s="23"/>
      <c r="BQ34" s="64"/>
      <c r="BR34" s="64"/>
    </row>
    <row r="35" spans="1:70" ht="12.75">
      <c r="A35" s="63"/>
      <c r="B35" s="63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23">
        <f t="shared" si="0"/>
        <v>0</v>
      </c>
      <c r="BN35" s="63"/>
      <c r="BO35" s="63"/>
      <c r="BP35" s="23"/>
      <c r="BQ35" s="64"/>
      <c r="BR35" s="64"/>
    </row>
    <row r="36" spans="1:70" ht="12.75">
      <c r="A36" s="63"/>
      <c r="B36" s="6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23">
        <f t="shared" si="0"/>
        <v>0</v>
      </c>
      <c r="BN36" s="63"/>
      <c r="BO36" s="63"/>
      <c r="BP36" s="23"/>
      <c r="BQ36" s="64"/>
      <c r="BR36" s="64"/>
    </row>
    <row r="37" spans="1:70" ht="12.75">
      <c r="A37" s="63"/>
      <c r="B37" s="63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23">
        <f t="shared" si="0"/>
        <v>0</v>
      </c>
      <c r="BN37" s="63"/>
      <c r="BO37" s="63"/>
      <c r="BP37" s="23"/>
      <c r="BQ37" s="64"/>
      <c r="BR37" s="64"/>
    </row>
    <row r="38" spans="1:70" ht="12.75">
      <c r="A38" s="63"/>
      <c r="B38" s="63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23">
        <f t="shared" si="0"/>
        <v>0</v>
      </c>
      <c r="BN38" s="63"/>
      <c r="BO38" s="63"/>
      <c r="BP38" s="23"/>
      <c r="BQ38" s="64"/>
      <c r="BR38" s="64"/>
    </row>
    <row r="39" spans="1:70" ht="12.75">
      <c r="A39" s="63"/>
      <c r="B39" s="63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23">
        <f t="shared" si="0"/>
        <v>0</v>
      </c>
      <c r="BN39" s="63"/>
      <c r="BO39" s="63"/>
      <c r="BP39" s="23"/>
      <c r="BQ39" s="64"/>
      <c r="BR39" s="64"/>
    </row>
    <row r="40" spans="1:70" ht="12.75">
      <c r="A40" s="63"/>
      <c r="B40" s="63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23">
        <f t="shared" si="0"/>
        <v>0</v>
      </c>
      <c r="BN40" s="63"/>
      <c r="BO40" s="63"/>
      <c r="BP40" s="23"/>
      <c r="BQ40" s="64"/>
      <c r="BR40" s="64"/>
    </row>
    <row r="41" spans="1:70" ht="12.75">
      <c r="A41" s="65" t="s">
        <v>57</v>
      </c>
      <c r="B41" s="65"/>
      <c r="C41" s="45">
        <f aca="true" t="shared" si="1" ref="C41:AH41">COUNTIF(C17:C40,"○")</f>
        <v>0</v>
      </c>
      <c r="D41" s="45">
        <f t="shared" si="1"/>
        <v>0</v>
      </c>
      <c r="E41" s="45">
        <f t="shared" si="1"/>
        <v>0</v>
      </c>
      <c r="F41" s="45">
        <f t="shared" si="1"/>
        <v>0</v>
      </c>
      <c r="G41" s="45">
        <f t="shared" si="1"/>
        <v>0</v>
      </c>
      <c r="H41" s="45">
        <f t="shared" si="1"/>
        <v>0</v>
      </c>
      <c r="I41" s="45">
        <f t="shared" si="1"/>
        <v>0</v>
      </c>
      <c r="J41" s="45">
        <f t="shared" si="1"/>
        <v>0</v>
      </c>
      <c r="K41" s="45">
        <f t="shared" si="1"/>
        <v>0</v>
      </c>
      <c r="L41" s="45">
        <f t="shared" si="1"/>
        <v>0</v>
      </c>
      <c r="M41" s="45">
        <f t="shared" si="1"/>
        <v>0</v>
      </c>
      <c r="N41" s="45">
        <f t="shared" si="1"/>
        <v>0</v>
      </c>
      <c r="O41" s="45">
        <f t="shared" si="1"/>
        <v>0</v>
      </c>
      <c r="P41" s="45">
        <f t="shared" si="1"/>
        <v>0</v>
      </c>
      <c r="Q41" s="45">
        <f t="shared" si="1"/>
        <v>0</v>
      </c>
      <c r="R41" s="45">
        <f t="shared" si="1"/>
        <v>0</v>
      </c>
      <c r="S41" s="45">
        <f t="shared" si="1"/>
        <v>0</v>
      </c>
      <c r="T41" s="45">
        <f t="shared" si="1"/>
        <v>0</v>
      </c>
      <c r="U41" s="45">
        <f t="shared" si="1"/>
        <v>0</v>
      </c>
      <c r="V41" s="45">
        <f t="shared" si="1"/>
        <v>0</v>
      </c>
      <c r="W41" s="45">
        <f t="shared" si="1"/>
        <v>0</v>
      </c>
      <c r="X41" s="45">
        <f t="shared" si="1"/>
        <v>0</v>
      </c>
      <c r="Y41" s="45">
        <f t="shared" si="1"/>
        <v>0</v>
      </c>
      <c r="Z41" s="45">
        <f t="shared" si="1"/>
        <v>0</v>
      </c>
      <c r="AA41" s="45">
        <f t="shared" si="1"/>
        <v>0</v>
      </c>
      <c r="AB41" s="45">
        <f t="shared" si="1"/>
        <v>0</v>
      </c>
      <c r="AC41" s="45">
        <f t="shared" si="1"/>
        <v>0</v>
      </c>
      <c r="AD41" s="45">
        <f t="shared" si="1"/>
        <v>0</v>
      </c>
      <c r="AE41" s="45">
        <f t="shared" si="1"/>
        <v>0</v>
      </c>
      <c r="AF41" s="45">
        <f t="shared" si="1"/>
        <v>0</v>
      </c>
      <c r="AG41" s="45">
        <f t="shared" si="1"/>
        <v>0</v>
      </c>
      <c r="AH41" s="45">
        <f t="shared" si="1"/>
        <v>0</v>
      </c>
      <c r="AI41" s="45">
        <f aca="true" t="shared" si="2" ref="AI41:BL41">COUNTIF(AI17:AI40,"○")</f>
        <v>0</v>
      </c>
      <c r="AJ41" s="45">
        <f t="shared" si="2"/>
        <v>0</v>
      </c>
      <c r="AK41" s="45">
        <f t="shared" si="2"/>
        <v>0</v>
      </c>
      <c r="AL41" s="45">
        <f t="shared" si="2"/>
        <v>0</v>
      </c>
      <c r="AM41" s="45">
        <f t="shared" si="2"/>
        <v>0</v>
      </c>
      <c r="AN41" s="45">
        <f t="shared" si="2"/>
        <v>0</v>
      </c>
      <c r="AO41" s="45">
        <f t="shared" si="2"/>
        <v>0</v>
      </c>
      <c r="AP41" s="45">
        <f t="shared" si="2"/>
        <v>0</v>
      </c>
      <c r="AQ41" s="45">
        <f t="shared" si="2"/>
        <v>0</v>
      </c>
      <c r="AR41" s="45">
        <f t="shared" si="2"/>
        <v>0</v>
      </c>
      <c r="AS41" s="45">
        <f t="shared" si="2"/>
        <v>0</v>
      </c>
      <c r="AT41" s="45">
        <f t="shared" si="2"/>
        <v>0</v>
      </c>
      <c r="AU41" s="45">
        <f t="shared" si="2"/>
        <v>0</v>
      </c>
      <c r="AV41" s="45">
        <f t="shared" si="2"/>
        <v>0</v>
      </c>
      <c r="AW41" s="45">
        <f t="shared" si="2"/>
        <v>0</v>
      </c>
      <c r="AX41" s="45">
        <f t="shared" si="2"/>
        <v>0</v>
      </c>
      <c r="AY41" s="45">
        <f t="shared" si="2"/>
        <v>0</v>
      </c>
      <c r="AZ41" s="45">
        <f t="shared" si="2"/>
        <v>0</v>
      </c>
      <c r="BA41" s="45">
        <f t="shared" si="2"/>
        <v>0</v>
      </c>
      <c r="BB41" s="45">
        <f t="shared" si="2"/>
        <v>0</v>
      </c>
      <c r="BC41" s="45">
        <f t="shared" si="2"/>
        <v>0</v>
      </c>
      <c r="BD41" s="45">
        <f t="shared" si="2"/>
        <v>0</v>
      </c>
      <c r="BE41" s="45">
        <f t="shared" si="2"/>
        <v>0</v>
      </c>
      <c r="BF41" s="45">
        <f t="shared" si="2"/>
        <v>0</v>
      </c>
      <c r="BG41" s="45">
        <f t="shared" si="2"/>
        <v>0</v>
      </c>
      <c r="BH41" s="45">
        <f t="shared" si="2"/>
        <v>0</v>
      </c>
      <c r="BI41" s="45">
        <f t="shared" si="2"/>
        <v>0</v>
      </c>
      <c r="BJ41" s="45">
        <f t="shared" si="2"/>
        <v>0</v>
      </c>
      <c r="BK41" s="45">
        <f t="shared" si="2"/>
        <v>0</v>
      </c>
      <c r="BL41" s="45">
        <f t="shared" si="2"/>
        <v>0</v>
      </c>
      <c r="BM41" s="34">
        <f>SUM(BM17:BM40)</f>
        <v>0</v>
      </c>
      <c r="BN41" s="63"/>
      <c r="BO41" s="63"/>
      <c r="BP41" s="23"/>
      <c r="BQ41" s="64"/>
      <c r="BR41" s="64"/>
    </row>
    <row r="42" ht="12">
      <c r="A42" t="s">
        <v>58</v>
      </c>
    </row>
    <row r="43" ht="13.5">
      <c r="A43" s="46" t="s">
        <v>59</v>
      </c>
    </row>
  </sheetData>
  <sheetProtection selectLockedCells="1" selectUnlockedCells="1"/>
  <mergeCells count="211">
    <mergeCell ref="A1:BQ1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Y4:AZ4"/>
    <mergeCell ref="BA4:BB4"/>
    <mergeCell ref="AE4:AF4"/>
    <mergeCell ref="AG4:AH4"/>
    <mergeCell ref="AI4:AJ4"/>
    <mergeCell ref="AK4:AL4"/>
    <mergeCell ref="AM4:AN4"/>
    <mergeCell ref="AO4:AP4"/>
    <mergeCell ref="BC4:BD4"/>
    <mergeCell ref="BE4:BF4"/>
    <mergeCell ref="BG4:BH4"/>
    <mergeCell ref="BI4:BJ4"/>
    <mergeCell ref="BK4:BL4"/>
    <mergeCell ref="A5:B5"/>
    <mergeCell ref="AQ4:AR4"/>
    <mergeCell ref="AS4:AT4"/>
    <mergeCell ref="AU4:AV4"/>
    <mergeCell ref="AW4:AX4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A9:B9"/>
    <mergeCell ref="A10:BM12"/>
    <mergeCell ref="A15:B16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BG15:BH15"/>
    <mergeCell ref="BI15:BJ15"/>
    <mergeCell ref="BK15:BL15"/>
    <mergeCell ref="AO15:AP15"/>
    <mergeCell ref="AQ15:AR15"/>
    <mergeCell ref="AS15:AT15"/>
    <mergeCell ref="AU15:AV15"/>
    <mergeCell ref="AW15:AX15"/>
    <mergeCell ref="AY15:AZ15"/>
    <mergeCell ref="BM15:BM16"/>
    <mergeCell ref="BN15:BO16"/>
    <mergeCell ref="BP15:BP16"/>
    <mergeCell ref="BQ15:BR16"/>
    <mergeCell ref="A17:B17"/>
    <mergeCell ref="BN17:BO17"/>
    <mergeCell ref="BQ17:BR17"/>
    <mergeCell ref="BA15:BB15"/>
    <mergeCell ref="BC15:BD15"/>
    <mergeCell ref="BE15:BF15"/>
    <mergeCell ref="A18:B18"/>
    <mergeCell ref="BN18:BO18"/>
    <mergeCell ref="BQ18:BR18"/>
    <mergeCell ref="A19:B19"/>
    <mergeCell ref="BN19:BO19"/>
    <mergeCell ref="BQ19:BR19"/>
    <mergeCell ref="A20:B20"/>
    <mergeCell ref="BN20:BO20"/>
    <mergeCell ref="BQ20:BR20"/>
    <mergeCell ref="A21:B21"/>
    <mergeCell ref="BN21:BO21"/>
    <mergeCell ref="BQ21:BR21"/>
    <mergeCell ref="A22:B22"/>
    <mergeCell ref="BN22:BO22"/>
    <mergeCell ref="BQ22:BR22"/>
    <mergeCell ref="A23:B23"/>
    <mergeCell ref="BN23:BO23"/>
    <mergeCell ref="BQ23:BR23"/>
    <mergeCell ref="A24:B24"/>
    <mergeCell ref="BN24:BO24"/>
    <mergeCell ref="BQ24:BR24"/>
    <mergeCell ref="A25:B25"/>
    <mergeCell ref="BN25:BO25"/>
    <mergeCell ref="BQ25:BR25"/>
    <mergeCell ref="A26:B26"/>
    <mergeCell ref="BN26:BO26"/>
    <mergeCell ref="BQ26:BR26"/>
    <mergeCell ref="A27:B27"/>
    <mergeCell ref="BN27:BO27"/>
    <mergeCell ref="BQ27:BR27"/>
    <mergeCell ref="A28:B28"/>
    <mergeCell ref="BN28:BO28"/>
    <mergeCell ref="BQ28:BR28"/>
    <mergeCell ref="A29:B29"/>
    <mergeCell ref="BN29:BO29"/>
    <mergeCell ref="BQ29:BR29"/>
    <mergeCell ref="A30:B30"/>
    <mergeCell ref="BN30:BO30"/>
    <mergeCell ref="BQ30:BR30"/>
    <mergeCell ref="A31:B31"/>
    <mergeCell ref="BN31:BO31"/>
    <mergeCell ref="BQ31:BR31"/>
    <mergeCell ref="A32:B32"/>
    <mergeCell ref="BN32:BO32"/>
    <mergeCell ref="BQ32:BR32"/>
    <mergeCell ref="A33:B33"/>
    <mergeCell ref="BN33:BO33"/>
    <mergeCell ref="BQ33:BR33"/>
    <mergeCell ref="A34:B34"/>
    <mergeCell ref="BN34:BO34"/>
    <mergeCell ref="BQ34:BR34"/>
    <mergeCell ref="A35:B35"/>
    <mergeCell ref="BN35:BO35"/>
    <mergeCell ref="BQ35:BR35"/>
    <mergeCell ref="A36:B36"/>
    <mergeCell ref="BN36:BO36"/>
    <mergeCell ref="BQ36:BR36"/>
    <mergeCell ref="A37:B37"/>
    <mergeCell ref="BN37:BO37"/>
    <mergeCell ref="BQ37:BR37"/>
    <mergeCell ref="A38:B38"/>
    <mergeCell ref="BN38:BO38"/>
    <mergeCell ref="BQ38:BR38"/>
    <mergeCell ref="A39:B39"/>
    <mergeCell ref="BN39:BO39"/>
    <mergeCell ref="BQ39:BR39"/>
    <mergeCell ref="A40:B40"/>
    <mergeCell ref="BN40:BO40"/>
    <mergeCell ref="BQ40:BR40"/>
    <mergeCell ref="A41:B41"/>
    <mergeCell ref="BN41:BO41"/>
    <mergeCell ref="BQ41:BR41"/>
  </mergeCells>
  <printOptions horizontalCentered="1" verticalCentered="1"/>
  <pageMargins left="0.5905511811023623" right="0.5905511811023623" top="0.6692913385826772" bottom="0.6692913385826772" header="0.7874015748031497" footer="0.7874015748031497"/>
  <pageSetup fitToHeight="1" fitToWidth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3"/>
  <sheetViews>
    <sheetView zoomScalePageLayoutView="0" workbookViewId="0" topLeftCell="A1">
      <selection activeCell="A1" sqref="A1:BQ1"/>
    </sheetView>
  </sheetViews>
  <sheetFormatPr defaultColWidth="9.8515625" defaultRowHeight="12"/>
  <cols>
    <col min="1" max="1" width="3.00390625" style="0" customWidth="1"/>
    <col min="2" max="2" width="17.421875" style="0" customWidth="1"/>
    <col min="3" max="64" width="2.00390625" style="0" customWidth="1"/>
    <col min="65" max="65" width="6.57421875" style="0" customWidth="1"/>
    <col min="66" max="66" width="4.28125" style="0" customWidth="1"/>
    <col min="67" max="67" width="3.00390625" style="0" customWidth="1"/>
    <col min="68" max="68" width="18.57421875" style="0" customWidth="1"/>
    <col min="69" max="69" width="6.28125" style="0" customWidth="1"/>
    <col min="70" max="70" width="14.421875" style="0" customWidth="1"/>
  </cols>
  <sheetData>
    <row r="1" spans="1:69" ht="33.75" customHeight="1">
      <c r="A1" s="73" t="s">
        <v>60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ht="12">
      <c r="AO2" t="s">
        <v>29</v>
      </c>
    </row>
    <row r="3" spans="1:65" ht="18.75" customHeight="1">
      <c r="A3" s="20" t="s">
        <v>75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</row>
    <row r="4" spans="1:68" ht="19.5" customHeight="1">
      <c r="A4" s="65" t="s">
        <v>30</v>
      </c>
      <c r="B4" s="65"/>
      <c r="C4" s="63">
        <v>1</v>
      </c>
      <c r="D4" s="63"/>
      <c r="E4" s="63">
        <v>2</v>
      </c>
      <c r="F4" s="63"/>
      <c r="G4" s="63">
        <v>3</v>
      </c>
      <c r="H4" s="63"/>
      <c r="I4" s="63">
        <v>4</v>
      </c>
      <c r="J4" s="63"/>
      <c r="K4" s="63">
        <v>5</v>
      </c>
      <c r="L4" s="63"/>
      <c r="M4" s="63">
        <v>6</v>
      </c>
      <c r="N4" s="63"/>
      <c r="O4" s="63">
        <v>7</v>
      </c>
      <c r="P4" s="63"/>
      <c r="Q4" s="63">
        <v>8</v>
      </c>
      <c r="R4" s="63"/>
      <c r="S4" s="63">
        <v>9</v>
      </c>
      <c r="T4" s="63"/>
      <c r="U4" s="63">
        <v>10</v>
      </c>
      <c r="V4" s="63"/>
      <c r="W4" s="63">
        <v>11</v>
      </c>
      <c r="X4" s="63"/>
      <c r="Y4" s="63">
        <v>12</v>
      </c>
      <c r="Z4" s="63"/>
      <c r="AA4" s="63">
        <v>13</v>
      </c>
      <c r="AB4" s="63"/>
      <c r="AC4" s="63">
        <v>14</v>
      </c>
      <c r="AD4" s="63"/>
      <c r="AE4" s="63">
        <v>15</v>
      </c>
      <c r="AF4" s="63"/>
      <c r="AG4" s="63">
        <v>16</v>
      </c>
      <c r="AH4" s="63"/>
      <c r="AI4" s="63">
        <v>17</v>
      </c>
      <c r="AJ4" s="63"/>
      <c r="AK4" s="63">
        <v>18</v>
      </c>
      <c r="AL4" s="63"/>
      <c r="AM4" s="63">
        <v>19</v>
      </c>
      <c r="AN4" s="63"/>
      <c r="AO4" s="63">
        <v>20</v>
      </c>
      <c r="AP4" s="63"/>
      <c r="AQ4" s="63">
        <v>21</v>
      </c>
      <c r="AR4" s="63"/>
      <c r="AS4" s="63">
        <v>22</v>
      </c>
      <c r="AT4" s="63"/>
      <c r="AU4" s="63">
        <v>23</v>
      </c>
      <c r="AV4" s="63"/>
      <c r="AW4" s="63">
        <v>24</v>
      </c>
      <c r="AX4" s="63"/>
      <c r="AY4" s="63">
        <v>25</v>
      </c>
      <c r="AZ4" s="63"/>
      <c r="BA4" s="63">
        <v>26</v>
      </c>
      <c r="BB4" s="63"/>
      <c r="BC4" s="63">
        <v>27</v>
      </c>
      <c r="BD4" s="63"/>
      <c r="BE4" s="63">
        <v>28</v>
      </c>
      <c r="BF4" s="63"/>
      <c r="BG4" s="63">
        <v>29</v>
      </c>
      <c r="BH4" s="63"/>
      <c r="BI4" s="63">
        <v>30</v>
      </c>
      <c r="BJ4" s="63"/>
      <c r="BK4" s="63">
        <v>31</v>
      </c>
      <c r="BL4" s="63"/>
      <c r="BM4" s="23" t="s">
        <v>31</v>
      </c>
      <c r="BP4" s="23" t="s">
        <v>32</v>
      </c>
    </row>
    <row r="5" spans="1:69" ht="23.25" customHeight="1">
      <c r="A5" s="65" t="s">
        <v>33</v>
      </c>
      <c r="B5" s="65"/>
      <c r="C5" s="24" t="s">
        <v>34</v>
      </c>
      <c r="D5" s="24" t="s">
        <v>35</v>
      </c>
      <c r="E5" s="24" t="s">
        <v>34</v>
      </c>
      <c r="F5" s="24" t="s">
        <v>35</v>
      </c>
      <c r="G5" s="24" t="s">
        <v>34</v>
      </c>
      <c r="H5" s="24" t="s">
        <v>35</v>
      </c>
      <c r="I5" s="24" t="s">
        <v>34</v>
      </c>
      <c r="J5" s="24" t="s">
        <v>35</v>
      </c>
      <c r="K5" s="24" t="s">
        <v>34</v>
      </c>
      <c r="L5" s="24" t="s">
        <v>35</v>
      </c>
      <c r="M5" s="24" t="s">
        <v>34</v>
      </c>
      <c r="N5" s="24" t="s">
        <v>35</v>
      </c>
      <c r="O5" s="24" t="s">
        <v>34</v>
      </c>
      <c r="P5" s="24" t="s">
        <v>35</v>
      </c>
      <c r="Q5" s="24" t="s">
        <v>34</v>
      </c>
      <c r="R5" s="24" t="s">
        <v>35</v>
      </c>
      <c r="S5" s="24" t="s">
        <v>34</v>
      </c>
      <c r="T5" s="24" t="s">
        <v>35</v>
      </c>
      <c r="U5" s="24" t="s">
        <v>34</v>
      </c>
      <c r="V5" s="24" t="s">
        <v>35</v>
      </c>
      <c r="W5" s="24" t="s">
        <v>34</v>
      </c>
      <c r="X5" s="24" t="s">
        <v>35</v>
      </c>
      <c r="Y5" s="24" t="s">
        <v>34</v>
      </c>
      <c r="Z5" s="24" t="s">
        <v>35</v>
      </c>
      <c r="AA5" s="24" t="s">
        <v>34</v>
      </c>
      <c r="AB5" s="24" t="s">
        <v>35</v>
      </c>
      <c r="AC5" s="24" t="s">
        <v>34</v>
      </c>
      <c r="AD5" s="24" t="s">
        <v>35</v>
      </c>
      <c r="AE5" s="24" t="s">
        <v>34</v>
      </c>
      <c r="AF5" s="24" t="s">
        <v>35</v>
      </c>
      <c r="AG5" s="24" t="s">
        <v>34</v>
      </c>
      <c r="AH5" s="24" t="s">
        <v>35</v>
      </c>
      <c r="AI5" s="24" t="s">
        <v>34</v>
      </c>
      <c r="AJ5" s="24" t="s">
        <v>35</v>
      </c>
      <c r="AK5" s="24" t="s">
        <v>34</v>
      </c>
      <c r="AL5" s="24" t="s">
        <v>35</v>
      </c>
      <c r="AM5" s="24" t="s">
        <v>34</v>
      </c>
      <c r="AN5" s="24" t="s">
        <v>35</v>
      </c>
      <c r="AO5" s="24" t="s">
        <v>34</v>
      </c>
      <c r="AP5" s="24" t="s">
        <v>35</v>
      </c>
      <c r="AQ5" s="24" t="s">
        <v>34</v>
      </c>
      <c r="AR5" s="24" t="s">
        <v>35</v>
      </c>
      <c r="AS5" s="24" t="s">
        <v>34</v>
      </c>
      <c r="AT5" s="24" t="s">
        <v>35</v>
      </c>
      <c r="AU5" s="24" t="s">
        <v>34</v>
      </c>
      <c r="AV5" s="24" t="s">
        <v>35</v>
      </c>
      <c r="AW5" s="24" t="s">
        <v>34</v>
      </c>
      <c r="AX5" s="24" t="s">
        <v>35</v>
      </c>
      <c r="AY5" s="24" t="s">
        <v>34</v>
      </c>
      <c r="AZ5" s="24" t="s">
        <v>35</v>
      </c>
      <c r="BA5" s="24" t="s">
        <v>34</v>
      </c>
      <c r="BB5" s="24" t="s">
        <v>35</v>
      </c>
      <c r="BC5" s="24" t="s">
        <v>34</v>
      </c>
      <c r="BD5" s="24" t="s">
        <v>35</v>
      </c>
      <c r="BE5" s="24" t="s">
        <v>34</v>
      </c>
      <c r="BF5" s="24" t="s">
        <v>35</v>
      </c>
      <c r="BG5" s="24" t="s">
        <v>34</v>
      </c>
      <c r="BH5" s="24" t="s">
        <v>35</v>
      </c>
      <c r="BI5" s="24" t="s">
        <v>34</v>
      </c>
      <c r="BJ5" s="24" t="s">
        <v>35</v>
      </c>
      <c r="BK5" s="24" t="s">
        <v>34</v>
      </c>
      <c r="BL5" s="24" t="s">
        <v>35</v>
      </c>
      <c r="BM5" s="25"/>
      <c r="BP5" s="26"/>
      <c r="BQ5" s="28" t="s">
        <v>61</v>
      </c>
    </row>
    <row r="6" spans="1:66" ht="23.25" customHeight="1" thickBot="1">
      <c r="A6" s="65" t="s">
        <v>36</v>
      </c>
      <c r="B6" s="65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27">
        <f>COUNTIF(C6:BL6,"○")</f>
        <v>0</v>
      </c>
      <c r="BN6" s="28" t="s">
        <v>37</v>
      </c>
    </row>
    <row r="7" spans="1:70" ht="23.25" customHeight="1" thickBot="1">
      <c r="A7" s="72" t="s">
        <v>38</v>
      </c>
      <c r="B7" s="72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1"/>
      <c r="BL7" s="71"/>
      <c r="BM7" s="29">
        <f>COUNTIF(C7:BL7,"○")</f>
        <v>0</v>
      </c>
      <c r="BN7" s="28" t="s">
        <v>39</v>
      </c>
      <c r="BO7" t="s">
        <v>40</v>
      </c>
      <c r="BP7" s="30" t="s">
        <v>41</v>
      </c>
      <c r="BQ7" s="31">
        <f>ROUNDDOWN(BM6/7*3,1)</f>
        <v>0</v>
      </c>
      <c r="BR7" s="32" t="s">
        <v>42</v>
      </c>
    </row>
    <row r="8" spans="1:69" ht="23.25" customHeight="1" thickBot="1">
      <c r="A8" s="33"/>
      <c r="B8" s="22" t="s">
        <v>43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5">
        <f>COUNTIF(C8:BL8,"○")</f>
        <v>0</v>
      </c>
      <c r="BN8" s="28" t="s">
        <v>44</v>
      </c>
      <c r="BP8" s="36"/>
      <c r="BQ8" s="37"/>
    </row>
    <row r="9" spans="1:70" ht="23.25" customHeight="1" thickBot="1">
      <c r="A9" s="65" t="s">
        <v>45</v>
      </c>
      <c r="B9" s="65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0"/>
      <c r="BM9" s="29">
        <f>SUM(C9:BL9)</f>
        <v>0</v>
      </c>
      <c r="BN9" s="28" t="s">
        <v>46</v>
      </c>
      <c r="BO9" t="s">
        <v>40</v>
      </c>
      <c r="BP9" s="30" t="s">
        <v>62</v>
      </c>
      <c r="BQ9" s="41">
        <f>BM8*BP5/2</f>
        <v>0</v>
      </c>
      <c r="BR9" s="32" t="s">
        <v>48</v>
      </c>
    </row>
    <row r="10" spans="1:68" ht="19.5" customHeight="1">
      <c r="A10" s="69" t="s">
        <v>49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P10" t="s">
        <v>50</v>
      </c>
    </row>
    <row r="11" spans="1:68" ht="19.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P11" t="s">
        <v>51</v>
      </c>
    </row>
    <row r="12" spans="1:65" ht="30.7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</row>
    <row r="13" spans="1:65" ht="17.2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</row>
    <row r="14" spans="1:65" ht="19.5" customHeight="1">
      <c r="A14" s="43" t="s">
        <v>52</v>
      </c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</row>
    <row r="15" spans="1:70" ht="13.5" customHeight="1">
      <c r="A15" s="66" t="s">
        <v>53</v>
      </c>
      <c r="B15" s="66"/>
      <c r="C15" s="63">
        <v>1</v>
      </c>
      <c r="D15" s="63"/>
      <c r="E15" s="63">
        <v>2</v>
      </c>
      <c r="F15" s="63"/>
      <c r="G15" s="63">
        <v>3</v>
      </c>
      <c r="H15" s="63"/>
      <c r="I15" s="63">
        <v>4</v>
      </c>
      <c r="J15" s="63"/>
      <c r="K15" s="63">
        <v>5</v>
      </c>
      <c r="L15" s="63"/>
      <c r="M15" s="63">
        <v>6</v>
      </c>
      <c r="N15" s="63"/>
      <c r="O15" s="63">
        <v>7</v>
      </c>
      <c r="P15" s="63"/>
      <c r="Q15" s="63">
        <v>8</v>
      </c>
      <c r="R15" s="63"/>
      <c r="S15" s="63">
        <v>9</v>
      </c>
      <c r="T15" s="63"/>
      <c r="U15" s="63">
        <v>10</v>
      </c>
      <c r="V15" s="63"/>
      <c r="W15" s="63">
        <v>11</v>
      </c>
      <c r="X15" s="63"/>
      <c r="Y15" s="63">
        <v>12</v>
      </c>
      <c r="Z15" s="63"/>
      <c r="AA15" s="63">
        <v>13</v>
      </c>
      <c r="AB15" s="63"/>
      <c r="AC15" s="63">
        <v>14</v>
      </c>
      <c r="AD15" s="63"/>
      <c r="AE15" s="63">
        <v>15</v>
      </c>
      <c r="AF15" s="63"/>
      <c r="AG15" s="63">
        <v>16</v>
      </c>
      <c r="AH15" s="63"/>
      <c r="AI15" s="63">
        <v>17</v>
      </c>
      <c r="AJ15" s="63"/>
      <c r="AK15" s="63">
        <v>18</v>
      </c>
      <c r="AL15" s="63"/>
      <c r="AM15" s="63">
        <v>19</v>
      </c>
      <c r="AN15" s="63"/>
      <c r="AO15" s="63">
        <v>20</v>
      </c>
      <c r="AP15" s="63"/>
      <c r="AQ15" s="63">
        <v>21</v>
      </c>
      <c r="AR15" s="63"/>
      <c r="AS15" s="63">
        <v>22</v>
      </c>
      <c r="AT15" s="63"/>
      <c r="AU15" s="63">
        <v>23</v>
      </c>
      <c r="AV15" s="63"/>
      <c r="AW15" s="63">
        <v>24</v>
      </c>
      <c r="AX15" s="63"/>
      <c r="AY15" s="63">
        <v>25</v>
      </c>
      <c r="AZ15" s="63"/>
      <c r="BA15" s="63">
        <v>26</v>
      </c>
      <c r="BB15" s="63"/>
      <c r="BC15" s="63">
        <v>27</v>
      </c>
      <c r="BD15" s="63"/>
      <c r="BE15" s="63">
        <v>28</v>
      </c>
      <c r="BF15" s="63"/>
      <c r="BG15" s="63">
        <v>29</v>
      </c>
      <c r="BH15" s="63"/>
      <c r="BI15" s="63">
        <v>30</v>
      </c>
      <c r="BJ15" s="63"/>
      <c r="BK15" s="63">
        <v>31</v>
      </c>
      <c r="BL15" s="63"/>
      <c r="BM15" s="66" t="s">
        <v>31</v>
      </c>
      <c r="BN15" s="67" t="s">
        <v>54</v>
      </c>
      <c r="BO15" s="67"/>
      <c r="BP15" s="68" t="s">
        <v>55</v>
      </c>
      <c r="BQ15" s="66" t="s">
        <v>56</v>
      </c>
      <c r="BR15" s="66"/>
    </row>
    <row r="16" spans="1:70" ht="12">
      <c r="A16" s="66"/>
      <c r="B16" s="66"/>
      <c r="C16" s="24" t="s">
        <v>34</v>
      </c>
      <c r="D16" s="24" t="s">
        <v>35</v>
      </c>
      <c r="E16" s="24" t="s">
        <v>34</v>
      </c>
      <c r="F16" s="24" t="s">
        <v>35</v>
      </c>
      <c r="G16" s="24" t="s">
        <v>34</v>
      </c>
      <c r="H16" s="24" t="s">
        <v>35</v>
      </c>
      <c r="I16" s="24" t="s">
        <v>34</v>
      </c>
      <c r="J16" s="24" t="s">
        <v>35</v>
      </c>
      <c r="K16" s="24" t="s">
        <v>34</v>
      </c>
      <c r="L16" s="24" t="s">
        <v>35</v>
      </c>
      <c r="M16" s="24" t="s">
        <v>34</v>
      </c>
      <c r="N16" s="24" t="s">
        <v>35</v>
      </c>
      <c r="O16" s="24" t="s">
        <v>34</v>
      </c>
      <c r="P16" s="24" t="s">
        <v>35</v>
      </c>
      <c r="Q16" s="24" t="s">
        <v>34</v>
      </c>
      <c r="R16" s="24" t="s">
        <v>35</v>
      </c>
      <c r="S16" s="24" t="s">
        <v>34</v>
      </c>
      <c r="T16" s="24" t="s">
        <v>35</v>
      </c>
      <c r="U16" s="24" t="s">
        <v>34</v>
      </c>
      <c r="V16" s="24" t="s">
        <v>35</v>
      </c>
      <c r="W16" s="24" t="s">
        <v>34</v>
      </c>
      <c r="X16" s="24" t="s">
        <v>35</v>
      </c>
      <c r="Y16" s="24" t="s">
        <v>34</v>
      </c>
      <c r="Z16" s="24" t="s">
        <v>35</v>
      </c>
      <c r="AA16" s="24" t="s">
        <v>34</v>
      </c>
      <c r="AB16" s="24" t="s">
        <v>35</v>
      </c>
      <c r="AC16" s="24" t="s">
        <v>34</v>
      </c>
      <c r="AD16" s="24" t="s">
        <v>35</v>
      </c>
      <c r="AE16" s="24" t="s">
        <v>34</v>
      </c>
      <c r="AF16" s="24" t="s">
        <v>35</v>
      </c>
      <c r="AG16" s="24" t="s">
        <v>34</v>
      </c>
      <c r="AH16" s="24" t="s">
        <v>35</v>
      </c>
      <c r="AI16" s="24" t="s">
        <v>34</v>
      </c>
      <c r="AJ16" s="24" t="s">
        <v>35</v>
      </c>
      <c r="AK16" s="24" t="s">
        <v>34</v>
      </c>
      <c r="AL16" s="24" t="s">
        <v>35</v>
      </c>
      <c r="AM16" s="24" t="s">
        <v>34</v>
      </c>
      <c r="AN16" s="24" t="s">
        <v>35</v>
      </c>
      <c r="AO16" s="24" t="s">
        <v>34</v>
      </c>
      <c r="AP16" s="24" t="s">
        <v>35</v>
      </c>
      <c r="AQ16" s="24" t="s">
        <v>34</v>
      </c>
      <c r="AR16" s="24" t="s">
        <v>35</v>
      </c>
      <c r="AS16" s="24" t="s">
        <v>34</v>
      </c>
      <c r="AT16" s="24" t="s">
        <v>35</v>
      </c>
      <c r="AU16" s="24" t="s">
        <v>34</v>
      </c>
      <c r="AV16" s="24" t="s">
        <v>35</v>
      </c>
      <c r="AW16" s="24" t="s">
        <v>34</v>
      </c>
      <c r="AX16" s="24" t="s">
        <v>35</v>
      </c>
      <c r="AY16" s="24" t="s">
        <v>34</v>
      </c>
      <c r="AZ16" s="24" t="s">
        <v>35</v>
      </c>
      <c r="BA16" s="24" t="s">
        <v>34</v>
      </c>
      <c r="BB16" s="24" t="s">
        <v>35</v>
      </c>
      <c r="BC16" s="24" t="s">
        <v>34</v>
      </c>
      <c r="BD16" s="24" t="s">
        <v>35</v>
      </c>
      <c r="BE16" s="24" t="s">
        <v>34</v>
      </c>
      <c r="BF16" s="24" t="s">
        <v>35</v>
      </c>
      <c r="BG16" s="24" t="s">
        <v>34</v>
      </c>
      <c r="BH16" s="24" t="s">
        <v>35</v>
      </c>
      <c r="BI16" s="24" t="s">
        <v>34</v>
      </c>
      <c r="BJ16" s="24" t="s">
        <v>35</v>
      </c>
      <c r="BK16" s="24" t="s">
        <v>34</v>
      </c>
      <c r="BL16" s="24" t="s">
        <v>35</v>
      </c>
      <c r="BM16" s="66"/>
      <c r="BN16" s="67"/>
      <c r="BO16" s="67"/>
      <c r="BP16" s="68"/>
      <c r="BQ16" s="66"/>
      <c r="BR16" s="66"/>
    </row>
    <row r="17" spans="1:70" ht="12.75">
      <c r="A17" s="63"/>
      <c r="B17" s="63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23">
        <f aca="true" t="shared" si="0" ref="BM17:BM40">COUNTIF(C17:BL17,"○")</f>
        <v>0</v>
      </c>
      <c r="BN17" s="63"/>
      <c r="BO17" s="63"/>
      <c r="BP17" s="23"/>
      <c r="BQ17" s="64"/>
      <c r="BR17" s="64"/>
    </row>
    <row r="18" spans="1:70" ht="13.5" customHeight="1">
      <c r="A18" s="63"/>
      <c r="B18" s="63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23">
        <f t="shared" si="0"/>
        <v>0</v>
      </c>
      <c r="BN18" s="63"/>
      <c r="BO18" s="63"/>
      <c r="BP18" s="23"/>
      <c r="BQ18" s="64"/>
      <c r="BR18" s="64"/>
    </row>
    <row r="19" spans="1:70" ht="12.75">
      <c r="A19" s="63"/>
      <c r="B19" s="63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23">
        <f t="shared" si="0"/>
        <v>0</v>
      </c>
      <c r="BN19" s="63"/>
      <c r="BO19" s="63"/>
      <c r="BP19" s="23"/>
      <c r="BQ19" s="64"/>
      <c r="BR19" s="64"/>
    </row>
    <row r="20" spans="1:70" ht="12.75">
      <c r="A20" s="63"/>
      <c r="B20" s="63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23">
        <f t="shared" si="0"/>
        <v>0</v>
      </c>
      <c r="BN20" s="63"/>
      <c r="BO20" s="63"/>
      <c r="BP20" s="23"/>
      <c r="BQ20" s="64"/>
      <c r="BR20" s="64"/>
    </row>
    <row r="21" spans="1:70" ht="12.75">
      <c r="A21" s="63"/>
      <c r="B21" s="63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23">
        <f t="shared" si="0"/>
        <v>0</v>
      </c>
      <c r="BN21" s="63"/>
      <c r="BO21" s="63"/>
      <c r="BP21" s="23"/>
      <c r="BQ21" s="64"/>
      <c r="BR21" s="64"/>
    </row>
    <row r="22" spans="1:70" ht="12.75">
      <c r="A22" s="63"/>
      <c r="B22" s="63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23">
        <f t="shared" si="0"/>
        <v>0</v>
      </c>
      <c r="BN22" s="63"/>
      <c r="BO22" s="63"/>
      <c r="BP22" s="23"/>
      <c r="BQ22" s="64"/>
      <c r="BR22" s="64"/>
    </row>
    <row r="23" spans="1:70" ht="12.75">
      <c r="A23" s="63"/>
      <c r="B23" s="63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23">
        <f t="shared" si="0"/>
        <v>0</v>
      </c>
      <c r="BN23" s="63"/>
      <c r="BO23" s="63"/>
      <c r="BP23" s="23"/>
      <c r="BQ23" s="64"/>
      <c r="BR23" s="64"/>
    </row>
    <row r="24" spans="1:70" ht="12.75">
      <c r="A24" s="63"/>
      <c r="B24" s="63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23">
        <f t="shared" si="0"/>
        <v>0</v>
      </c>
      <c r="BN24" s="63"/>
      <c r="BO24" s="63"/>
      <c r="BP24" s="23"/>
      <c r="BQ24" s="64"/>
      <c r="BR24" s="64"/>
    </row>
    <row r="25" spans="1:70" ht="12.75">
      <c r="A25" s="63"/>
      <c r="B25" s="63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23">
        <f t="shared" si="0"/>
        <v>0</v>
      </c>
      <c r="BN25" s="63"/>
      <c r="BO25" s="63"/>
      <c r="BP25" s="23"/>
      <c r="BQ25" s="64"/>
      <c r="BR25" s="64"/>
    </row>
    <row r="26" spans="1:70" ht="12.75">
      <c r="A26" s="63"/>
      <c r="B26" s="63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23">
        <f t="shared" si="0"/>
        <v>0</v>
      </c>
      <c r="BN26" s="63"/>
      <c r="BO26" s="63"/>
      <c r="BP26" s="23"/>
      <c r="BQ26" s="64"/>
      <c r="BR26" s="64"/>
    </row>
    <row r="27" spans="1:70" ht="12.75">
      <c r="A27" s="63"/>
      <c r="B27" s="63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23">
        <f t="shared" si="0"/>
        <v>0</v>
      </c>
      <c r="BN27" s="63"/>
      <c r="BO27" s="63"/>
      <c r="BP27" s="23"/>
      <c r="BQ27" s="64"/>
      <c r="BR27" s="64"/>
    </row>
    <row r="28" spans="1:70" ht="12.75">
      <c r="A28" s="63"/>
      <c r="B28" s="63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23">
        <f t="shared" si="0"/>
        <v>0</v>
      </c>
      <c r="BN28" s="63"/>
      <c r="BO28" s="63"/>
      <c r="BP28" s="23"/>
      <c r="BQ28" s="64"/>
      <c r="BR28" s="64"/>
    </row>
    <row r="29" spans="1:70" ht="12.75">
      <c r="A29" s="63"/>
      <c r="B29" s="63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23">
        <f t="shared" si="0"/>
        <v>0</v>
      </c>
      <c r="BN29" s="63"/>
      <c r="BO29" s="63"/>
      <c r="BP29" s="23"/>
      <c r="BQ29" s="64"/>
      <c r="BR29" s="64"/>
    </row>
    <row r="30" spans="1:70" ht="12.75">
      <c r="A30" s="63"/>
      <c r="B30" s="63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23">
        <f t="shared" si="0"/>
        <v>0</v>
      </c>
      <c r="BN30" s="63"/>
      <c r="BO30" s="63"/>
      <c r="BP30" s="23"/>
      <c r="BQ30" s="64"/>
      <c r="BR30" s="64"/>
    </row>
    <row r="31" spans="1:70" ht="12.75">
      <c r="A31" s="63"/>
      <c r="B31" s="63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23">
        <f t="shared" si="0"/>
        <v>0</v>
      </c>
      <c r="BN31" s="63"/>
      <c r="BO31" s="63"/>
      <c r="BP31" s="23"/>
      <c r="BQ31" s="64"/>
      <c r="BR31" s="64"/>
    </row>
    <row r="32" spans="1:70" ht="12.75">
      <c r="A32" s="63"/>
      <c r="B32" s="63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23">
        <f t="shared" si="0"/>
        <v>0</v>
      </c>
      <c r="BN32" s="63"/>
      <c r="BO32" s="63"/>
      <c r="BP32" s="23"/>
      <c r="BQ32" s="64"/>
      <c r="BR32" s="64"/>
    </row>
    <row r="33" spans="1:70" ht="12.75">
      <c r="A33" s="63"/>
      <c r="B33" s="63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23">
        <f t="shared" si="0"/>
        <v>0</v>
      </c>
      <c r="BN33" s="63"/>
      <c r="BO33" s="63"/>
      <c r="BP33" s="23"/>
      <c r="BQ33" s="64"/>
      <c r="BR33" s="64"/>
    </row>
    <row r="34" spans="1:70" ht="12.75">
      <c r="A34" s="63"/>
      <c r="B34" s="63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23">
        <f t="shared" si="0"/>
        <v>0</v>
      </c>
      <c r="BN34" s="63"/>
      <c r="BO34" s="63"/>
      <c r="BP34" s="23"/>
      <c r="BQ34" s="64"/>
      <c r="BR34" s="64"/>
    </row>
    <row r="35" spans="1:70" ht="12.75">
      <c r="A35" s="63"/>
      <c r="B35" s="63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23">
        <f t="shared" si="0"/>
        <v>0</v>
      </c>
      <c r="BN35" s="63"/>
      <c r="BO35" s="63"/>
      <c r="BP35" s="23"/>
      <c r="BQ35" s="64"/>
      <c r="BR35" s="64"/>
    </row>
    <row r="36" spans="1:70" ht="12.75">
      <c r="A36" s="63"/>
      <c r="B36" s="6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23">
        <f t="shared" si="0"/>
        <v>0</v>
      </c>
      <c r="BN36" s="63"/>
      <c r="BO36" s="63"/>
      <c r="BP36" s="23"/>
      <c r="BQ36" s="64"/>
      <c r="BR36" s="64"/>
    </row>
    <row r="37" spans="1:70" ht="12.75">
      <c r="A37" s="63"/>
      <c r="B37" s="63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23">
        <f t="shared" si="0"/>
        <v>0</v>
      </c>
      <c r="BN37" s="63"/>
      <c r="BO37" s="63"/>
      <c r="BP37" s="23"/>
      <c r="BQ37" s="64"/>
      <c r="BR37" s="64"/>
    </row>
    <row r="38" spans="1:70" ht="12.75">
      <c r="A38" s="63"/>
      <c r="B38" s="63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23">
        <f t="shared" si="0"/>
        <v>0</v>
      </c>
      <c r="BN38" s="63"/>
      <c r="BO38" s="63"/>
      <c r="BP38" s="23"/>
      <c r="BQ38" s="64"/>
      <c r="BR38" s="64"/>
    </row>
    <row r="39" spans="1:70" ht="12.75">
      <c r="A39" s="63"/>
      <c r="B39" s="63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23">
        <f t="shared" si="0"/>
        <v>0</v>
      </c>
      <c r="BN39" s="63"/>
      <c r="BO39" s="63"/>
      <c r="BP39" s="23"/>
      <c r="BQ39" s="64"/>
      <c r="BR39" s="64"/>
    </row>
    <row r="40" spans="1:70" ht="12.75">
      <c r="A40" s="63"/>
      <c r="B40" s="63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23">
        <f t="shared" si="0"/>
        <v>0</v>
      </c>
      <c r="BN40" s="63"/>
      <c r="BO40" s="63"/>
      <c r="BP40" s="23"/>
      <c r="BQ40" s="64"/>
      <c r="BR40" s="64"/>
    </row>
    <row r="41" spans="1:70" ht="12.75">
      <c r="A41" s="65" t="s">
        <v>57</v>
      </c>
      <c r="B41" s="65"/>
      <c r="C41" s="45">
        <f aca="true" t="shared" si="1" ref="C41:AH41">COUNTIF(C17:C40,"○")</f>
        <v>0</v>
      </c>
      <c r="D41" s="45">
        <f t="shared" si="1"/>
        <v>0</v>
      </c>
      <c r="E41" s="45">
        <f t="shared" si="1"/>
        <v>0</v>
      </c>
      <c r="F41" s="45">
        <f t="shared" si="1"/>
        <v>0</v>
      </c>
      <c r="G41" s="45">
        <f t="shared" si="1"/>
        <v>0</v>
      </c>
      <c r="H41" s="45">
        <f t="shared" si="1"/>
        <v>0</v>
      </c>
      <c r="I41" s="45">
        <f t="shared" si="1"/>
        <v>0</v>
      </c>
      <c r="J41" s="45">
        <f t="shared" si="1"/>
        <v>0</v>
      </c>
      <c r="K41" s="45">
        <f t="shared" si="1"/>
        <v>0</v>
      </c>
      <c r="L41" s="45">
        <f t="shared" si="1"/>
        <v>0</v>
      </c>
      <c r="M41" s="45">
        <f t="shared" si="1"/>
        <v>0</v>
      </c>
      <c r="N41" s="45">
        <f t="shared" si="1"/>
        <v>0</v>
      </c>
      <c r="O41" s="45">
        <f t="shared" si="1"/>
        <v>0</v>
      </c>
      <c r="P41" s="45">
        <f t="shared" si="1"/>
        <v>0</v>
      </c>
      <c r="Q41" s="45">
        <f t="shared" si="1"/>
        <v>0</v>
      </c>
      <c r="R41" s="45">
        <f t="shared" si="1"/>
        <v>0</v>
      </c>
      <c r="S41" s="45">
        <f t="shared" si="1"/>
        <v>0</v>
      </c>
      <c r="T41" s="45">
        <f t="shared" si="1"/>
        <v>0</v>
      </c>
      <c r="U41" s="45">
        <f t="shared" si="1"/>
        <v>0</v>
      </c>
      <c r="V41" s="45">
        <f t="shared" si="1"/>
        <v>0</v>
      </c>
      <c r="W41" s="45">
        <f t="shared" si="1"/>
        <v>0</v>
      </c>
      <c r="X41" s="45">
        <f t="shared" si="1"/>
        <v>0</v>
      </c>
      <c r="Y41" s="45">
        <f t="shared" si="1"/>
        <v>0</v>
      </c>
      <c r="Z41" s="45">
        <f t="shared" si="1"/>
        <v>0</v>
      </c>
      <c r="AA41" s="45">
        <f t="shared" si="1"/>
        <v>0</v>
      </c>
      <c r="AB41" s="45">
        <f t="shared" si="1"/>
        <v>0</v>
      </c>
      <c r="AC41" s="45">
        <f t="shared" si="1"/>
        <v>0</v>
      </c>
      <c r="AD41" s="45">
        <f t="shared" si="1"/>
        <v>0</v>
      </c>
      <c r="AE41" s="45">
        <f t="shared" si="1"/>
        <v>0</v>
      </c>
      <c r="AF41" s="45">
        <f t="shared" si="1"/>
        <v>0</v>
      </c>
      <c r="AG41" s="45">
        <f t="shared" si="1"/>
        <v>0</v>
      </c>
      <c r="AH41" s="45">
        <f t="shared" si="1"/>
        <v>0</v>
      </c>
      <c r="AI41" s="45">
        <f aca="true" t="shared" si="2" ref="AI41:BL41">COUNTIF(AI17:AI40,"○")</f>
        <v>0</v>
      </c>
      <c r="AJ41" s="45">
        <f t="shared" si="2"/>
        <v>0</v>
      </c>
      <c r="AK41" s="45">
        <f t="shared" si="2"/>
        <v>0</v>
      </c>
      <c r="AL41" s="45">
        <f t="shared" si="2"/>
        <v>0</v>
      </c>
      <c r="AM41" s="45">
        <f t="shared" si="2"/>
        <v>0</v>
      </c>
      <c r="AN41" s="45">
        <f t="shared" si="2"/>
        <v>0</v>
      </c>
      <c r="AO41" s="45">
        <f t="shared" si="2"/>
        <v>0</v>
      </c>
      <c r="AP41" s="45">
        <f t="shared" si="2"/>
        <v>0</v>
      </c>
      <c r="AQ41" s="45">
        <f t="shared" si="2"/>
        <v>0</v>
      </c>
      <c r="AR41" s="45">
        <f t="shared" si="2"/>
        <v>0</v>
      </c>
      <c r="AS41" s="45">
        <f t="shared" si="2"/>
        <v>0</v>
      </c>
      <c r="AT41" s="45">
        <f t="shared" si="2"/>
        <v>0</v>
      </c>
      <c r="AU41" s="45">
        <f t="shared" si="2"/>
        <v>0</v>
      </c>
      <c r="AV41" s="45">
        <f t="shared" si="2"/>
        <v>0</v>
      </c>
      <c r="AW41" s="45">
        <f t="shared" si="2"/>
        <v>0</v>
      </c>
      <c r="AX41" s="45">
        <f t="shared" si="2"/>
        <v>0</v>
      </c>
      <c r="AY41" s="45">
        <f t="shared" si="2"/>
        <v>0</v>
      </c>
      <c r="AZ41" s="45">
        <f t="shared" si="2"/>
        <v>0</v>
      </c>
      <c r="BA41" s="45">
        <f t="shared" si="2"/>
        <v>0</v>
      </c>
      <c r="BB41" s="45">
        <f t="shared" si="2"/>
        <v>0</v>
      </c>
      <c r="BC41" s="45">
        <f t="shared" si="2"/>
        <v>0</v>
      </c>
      <c r="BD41" s="45">
        <f t="shared" si="2"/>
        <v>0</v>
      </c>
      <c r="BE41" s="45">
        <f t="shared" si="2"/>
        <v>0</v>
      </c>
      <c r="BF41" s="45">
        <f t="shared" si="2"/>
        <v>0</v>
      </c>
      <c r="BG41" s="45">
        <f t="shared" si="2"/>
        <v>0</v>
      </c>
      <c r="BH41" s="45">
        <f t="shared" si="2"/>
        <v>0</v>
      </c>
      <c r="BI41" s="45">
        <f t="shared" si="2"/>
        <v>0</v>
      </c>
      <c r="BJ41" s="45">
        <f t="shared" si="2"/>
        <v>0</v>
      </c>
      <c r="BK41" s="45">
        <f t="shared" si="2"/>
        <v>0</v>
      </c>
      <c r="BL41" s="45">
        <f t="shared" si="2"/>
        <v>0</v>
      </c>
      <c r="BM41" s="34">
        <f>SUM(BM17:BM40)</f>
        <v>0</v>
      </c>
      <c r="BN41" s="63"/>
      <c r="BO41" s="63"/>
      <c r="BP41" s="23"/>
      <c r="BQ41" s="64"/>
      <c r="BR41" s="64"/>
    </row>
    <row r="42" ht="12">
      <c r="A42" t="s">
        <v>58</v>
      </c>
    </row>
    <row r="43" ht="13.5">
      <c r="A43" s="46" t="s">
        <v>59</v>
      </c>
    </row>
  </sheetData>
  <sheetProtection selectLockedCells="1" selectUnlockedCells="1"/>
  <mergeCells count="211">
    <mergeCell ref="A1:BQ1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Y4:AZ4"/>
    <mergeCell ref="BA4:BB4"/>
    <mergeCell ref="AE4:AF4"/>
    <mergeCell ref="AG4:AH4"/>
    <mergeCell ref="AI4:AJ4"/>
    <mergeCell ref="AK4:AL4"/>
    <mergeCell ref="AM4:AN4"/>
    <mergeCell ref="AO4:AP4"/>
    <mergeCell ref="BC4:BD4"/>
    <mergeCell ref="BE4:BF4"/>
    <mergeCell ref="BG4:BH4"/>
    <mergeCell ref="BI4:BJ4"/>
    <mergeCell ref="BK4:BL4"/>
    <mergeCell ref="A5:B5"/>
    <mergeCell ref="AQ4:AR4"/>
    <mergeCell ref="AS4:AT4"/>
    <mergeCell ref="AU4:AV4"/>
    <mergeCell ref="AW4:AX4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A9:B9"/>
    <mergeCell ref="A10:BM12"/>
    <mergeCell ref="A15:B16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BG15:BH15"/>
    <mergeCell ref="BI15:BJ15"/>
    <mergeCell ref="BK15:BL15"/>
    <mergeCell ref="AO15:AP15"/>
    <mergeCell ref="AQ15:AR15"/>
    <mergeCell ref="AS15:AT15"/>
    <mergeCell ref="AU15:AV15"/>
    <mergeCell ref="AW15:AX15"/>
    <mergeCell ref="AY15:AZ15"/>
    <mergeCell ref="BM15:BM16"/>
    <mergeCell ref="BN15:BO16"/>
    <mergeCell ref="BP15:BP16"/>
    <mergeCell ref="BQ15:BR16"/>
    <mergeCell ref="A17:B17"/>
    <mergeCell ref="BN17:BO17"/>
    <mergeCell ref="BQ17:BR17"/>
    <mergeCell ref="BA15:BB15"/>
    <mergeCell ref="BC15:BD15"/>
    <mergeCell ref="BE15:BF15"/>
    <mergeCell ref="A18:B18"/>
    <mergeCell ref="BN18:BO18"/>
    <mergeCell ref="BQ18:BR18"/>
    <mergeCell ref="A19:B19"/>
    <mergeCell ref="BN19:BO19"/>
    <mergeCell ref="BQ19:BR19"/>
    <mergeCell ref="A20:B20"/>
    <mergeCell ref="BN20:BO20"/>
    <mergeCell ref="BQ20:BR20"/>
    <mergeCell ref="A21:B21"/>
    <mergeCell ref="BN21:BO21"/>
    <mergeCell ref="BQ21:BR21"/>
    <mergeCell ref="A22:B22"/>
    <mergeCell ref="BN22:BO22"/>
    <mergeCell ref="BQ22:BR22"/>
    <mergeCell ref="A23:B23"/>
    <mergeCell ref="BN23:BO23"/>
    <mergeCell ref="BQ23:BR23"/>
    <mergeCell ref="A24:B24"/>
    <mergeCell ref="BN24:BO24"/>
    <mergeCell ref="BQ24:BR24"/>
    <mergeCell ref="A25:B25"/>
    <mergeCell ref="BN25:BO25"/>
    <mergeCell ref="BQ25:BR25"/>
    <mergeCell ref="A26:B26"/>
    <mergeCell ref="BN26:BO26"/>
    <mergeCell ref="BQ26:BR26"/>
    <mergeCell ref="A27:B27"/>
    <mergeCell ref="BN27:BO27"/>
    <mergeCell ref="BQ27:BR27"/>
    <mergeCell ref="A28:B28"/>
    <mergeCell ref="BN28:BO28"/>
    <mergeCell ref="BQ28:BR28"/>
    <mergeCell ref="A29:B29"/>
    <mergeCell ref="BN29:BO29"/>
    <mergeCell ref="BQ29:BR29"/>
    <mergeCell ref="A30:B30"/>
    <mergeCell ref="BN30:BO30"/>
    <mergeCell ref="BQ30:BR30"/>
    <mergeCell ref="A31:B31"/>
    <mergeCell ref="BN31:BO31"/>
    <mergeCell ref="BQ31:BR31"/>
    <mergeCell ref="A32:B32"/>
    <mergeCell ref="BN32:BO32"/>
    <mergeCell ref="BQ32:BR32"/>
    <mergeCell ref="A33:B33"/>
    <mergeCell ref="BN33:BO33"/>
    <mergeCell ref="BQ33:BR33"/>
    <mergeCell ref="A34:B34"/>
    <mergeCell ref="BN34:BO34"/>
    <mergeCell ref="BQ34:BR34"/>
    <mergeCell ref="A35:B35"/>
    <mergeCell ref="BN35:BO35"/>
    <mergeCell ref="BQ35:BR35"/>
    <mergeCell ref="A36:B36"/>
    <mergeCell ref="BN36:BO36"/>
    <mergeCell ref="BQ36:BR36"/>
    <mergeCell ref="A37:B37"/>
    <mergeCell ref="BN37:BO37"/>
    <mergeCell ref="BQ37:BR37"/>
    <mergeCell ref="A38:B38"/>
    <mergeCell ref="BN38:BO38"/>
    <mergeCell ref="BQ38:BR38"/>
    <mergeCell ref="A39:B39"/>
    <mergeCell ref="BN39:BO39"/>
    <mergeCell ref="BQ39:BR39"/>
    <mergeCell ref="A40:B40"/>
    <mergeCell ref="BN40:BO40"/>
    <mergeCell ref="BQ40:BR40"/>
    <mergeCell ref="A41:B41"/>
    <mergeCell ref="BN41:BO41"/>
    <mergeCell ref="BQ41:BR41"/>
  </mergeCells>
  <printOptions horizontalCentered="1" verticalCentered="1"/>
  <pageMargins left="0.5905511811023623" right="0.3937007874015748" top="0.6692913385826772" bottom="0.4724409448818898" header="0.7874015748031497" footer="0.7874015748031497"/>
  <pageSetup fitToHeight="1" fitToWidth="1"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44"/>
  <sheetViews>
    <sheetView zoomScalePageLayoutView="0" workbookViewId="0" topLeftCell="A1">
      <selection activeCell="A1" sqref="A1:BR1"/>
    </sheetView>
  </sheetViews>
  <sheetFormatPr defaultColWidth="9.8515625" defaultRowHeight="12"/>
  <cols>
    <col min="1" max="1" width="3.00390625" style="0" customWidth="1"/>
    <col min="2" max="2" width="17.421875" style="0" customWidth="1"/>
    <col min="3" max="64" width="2.00390625" style="0" customWidth="1"/>
    <col min="65" max="65" width="6.57421875" style="0" customWidth="1"/>
    <col min="66" max="66" width="3.7109375" style="0" customWidth="1"/>
    <col min="67" max="67" width="3.00390625" style="0" customWidth="1"/>
    <col min="68" max="68" width="8.57421875" style="0" customWidth="1"/>
    <col min="69" max="69" width="16.8515625" style="0" customWidth="1"/>
    <col min="70" max="70" width="7.28125" style="0" customWidth="1"/>
    <col min="71" max="71" width="4.8515625" style="0" bestFit="1" customWidth="1"/>
  </cols>
  <sheetData>
    <row r="1" spans="1:70" ht="33.75" customHeight="1">
      <c r="A1" s="73" t="s">
        <v>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</row>
    <row r="2" ht="13.5">
      <c r="AO2" s="47" t="s">
        <v>64</v>
      </c>
    </row>
    <row r="3" spans="1:65" ht="12">
      <c r="A3" s="20" t="s">
        <v>75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</row>
    <row r="4" spans="1:71" ht="19.5" customHeight="1">
      <c r="A4" s="65" t="s">
        <v>30</v>
      </c>
      <c r="B4" s="65"/>
      <c r="C4" s="63">
        <v>1</v>
      </c>
      <c r="D4" s="63"/>
      <c r="E4" s="63">
        <v>2</v>
      </c>
      <c r="F4" s="63"/>
      <c r="G4" s="63">
        <v>3</v>
      </c>
      <c r="H4" s="63"/>
      <c r="I4" s="63">
        <v>4</v>
      </c>
      <c r="J4" s="63"/>
      <c r="K4" s="63">
        <v>5</v>
      </c>
      <c r="L4" s="63"/>
      <c r="M4" s="63">
        <v>6</v>
      </c>
      <c r="N4" s="63"/>
      <c r="O4" s="63">
        <v>7</v>
      </c>
      <c r="P4" s="63"/>
      <c r="Q4" s="63">
        <v>8</v>
      </c>
      <c r="R4" s="63"/>
      <c r="S4" s="63">
        <v>9</v>
      </c>
      <c r="T4" s="63"/>
      <c r="U4" s="63">
        <v>10</v>
      </c>
      <c r="V4" s="63"/>
      <c r="W4" s="63">
        <v>11</v>
      </c>
      <c r="X4" s="63"/>
      <c r="Y4" s="63">
        <v>12</v>
      </c>
      <c r="Z4" s="63"/>
      <c r="AA4" s="63">
        <v>13</v>
      </c>
      <c r="AB4" s="63"/>
      <c r="AC4" s="63">
        <v>14</v>
      </c>
      <c r="AD4" s="63"/>
      <c r="AE4" s="63">
        <v>15</v>
      </c>
      <c r="AF4" s="63"/>
      <c r="AG4" s="63">
        <v>16</v>
      </c>
      <c r="AH4" s="63"/>
      <c r="AI4" s="63">
        <v>17</v>
      </c>
      <c r="AJ4" s="63"/>
      <c r="AK4" s="63">
        <v>18</v>
      </c>
      <c r="AL4" s="63"/>
      <c r="AM4" s="63">
        <v>19</v>
      </c>
      <c r="AN4" s="63"/>
      <c r="AO4" s="63">
        <v>20</v>
      </c>
      <c r="AP4" s="63"/>
      <c r="AQ4" s="63">
        <v>21</v>
      </c>
      <c r="AR4" s="63"/>
      <c r="AS4" s="63">
        <v>22</v>
      </c>
      <c r="AT4" s="63"/>
      <c r="AU4" s="63">
        <v>23</v>
      </c>
      <c r="AV4" s="63"/>
      <c r="AW4" s="63">
        <v>24</v>
      </c>
      <c r="AX4" s="63"/>
      <c r="AY4" s="63">
        <v>25</v>
      </c>
      <c r="AZ4" s="63"/>
      <c r="BA4" s="63">
        <v>26</v>
      </c>
      <c r="BB4" s="63"/>
      <c r="BC4" s="63">
        <v>27</v>
      </c>
      <c r="BD4" s="63"/>
      <c r="BE4" s="63">
        <v>28</v>
      </c>
      <c r="BF4" s="63"/>
      <c r="BG4" s="63">
        <v>29</v>
      </c>
      <c r="BH4" s="63"/>
      <c r="BI4" s="63">
        <v>30</v>
      </c>
      <c r="BJ4" s="63"/>
      <c r="BK4" s="63">
        <v>31</v>
      </c>
      <c r="BL4" s="63"/>
      <c r="BM4" s="23" t="s">
        <v>31</v>
      </c>
      <c r="BQ4" s="48"/>
      <c r="BR4" s="37"/>
      <c r="BS4" s="37"/>
    </row>
    <row r="5" spans="1:71" ht="23.25" customHeight="1">
      <c r="A5" s="65" t="s">
        <v>33</v>
      </c>
      <c r="B5" s="65"/>
      <c r="C5" s="24" t="s">
        <v>34</v>
      </c>
      <c r="D5" s="24" t="s">
        <v>35</v>
      </c>
      <c r="E5" s="24" t="s">
        <v>34</v>
      </c>
      <c r="F5" s="24" t="s">
        <v>35</v>
      </c>
      <c r="G5" s="24" t="s">
        <v>34</v>
      </c>
      <c r="H5" s="24" t="s">
        <v>35</v>
      </c>
      <c r="I5" s="24" t="s">
        <v>34</v>
      </c>
      <c r="J5" s="24" t="s">
        <v>35</v>
      </c>
      <c r="K5" s="24" t="s">
        <v>34</v>
      </c>
      <c r="L5" s="24" t="s">
        <v>35</v>
      </c>
      <c r="M5" s="24" t="s">
        <v>34</v>
      </c>
      <c r="N5" s="24" t="s">
        <v>35</v>
      </c>
      <c r="O5" s="24" t="s">
        <v>34</v>
      </c>
      <c r="P5" s="24" t="s">
        <v>35</v>
      </c>
      <c r="Q5" s="24" t="s">
        <v>34</v>
      </c>
      <c r="R5" s="24" t="s">
        <v>35</v>
      </c>
      <c r="S5" s="24" t="s">
        <v>34</v>
      </c>
      <c r="T5" s="24" t="s">
        <v>35</v>
      </c>
      <c r="U5" s="24" t="s">
        <v>34</v>
      </c>
      <c r="V5" s="24" t="s">
        <v>35</v>
      </c>
      <c r="W5" s="24" t="s">
        <v>34</v>
      </c>
      <c r="X5" s="24" t="s">
        <v>35</v>
      </c>
      <c r="Y5" s="24" t="s">
        <v>34</v>
      </c>
      <c r="Z5" s="24" t="s">
        <v>35</v>
      </c>
      <c r="AA5" s="24" t="s">
        <v>34</v>
      </c>
      <c r="AB5" s="24" t="s">
        <v>35</v>
      </c>
      <c r="AC5" s="24" t="s">
        <v>34</v>
      </c>
      <c r="AD5" s="24" t="s">
        <v>35</v>
      </c>
      <c r="AE5" s="24" t="s">
        <v>34</v>
      </c>
      <c r="AF5" s="24" t="s">
        <v>35</v>
      </c>
      <c r="AG5" s="24" t="s">
        <v>34</v>
      </c>
      <c r="AH5" s="24" t="s">
        <v>35</v>
      </c>
      <c r="AI5" s="24" t="s">
        <v>34</v>
      </c>
      <c r="AJ5" s="24" t="s">
        <v>35</v>
      </c>
      <c r="AK5" s="24" t="s">
        <v>34</v>
      </c>
      <c r="AL5" s="24" t="s">
        <v>35</v>
      </c>
      <c r="AM5" s="24" t="s">
        <v>34</v>
      </c>
      <c r="AN5" s="24" t="s">
        <v>35</v>
      </c>
      <c r="AO5" s="24" t="s">
        <v>34</v>
      </c>
      <c r="AP5" s="24" t="s">
        <v>35</v>
      </c>
      <c r="AQ5" s="24" t="s">
        <v>34</v>
      </c>
      <c r="AR5" s="24" t="s">
        <v>35</v>
      </c>
      <c r="AS5" s="24" t="s">
        <v>34</v>
      </c>
      <c r="AT5" s="24" t="s">
        <v>35</v>
      </c>
      <c r="AU5" s="24" t="s">
        <v>34</v>
      </c>
      <c r="AV5" s="24" t="s">
        <v>35</v>
      </c>
      <c r="AW5" s="24" t="s">
        <v>34</v>
      </c>
      <c r="AX5" s="24" t="s">
        <v>35</v>
      </c>
      <c r="AY5" s="24" t="s">
        <v>34</v>
      </c>
      <c r="AZ5" s="24" t="s">
        <v>35</v>
      </c>
      <c r="BA5" s="24" t="s">
        <v>34</v>
      </c>
      <c r="BB5" s="24" t="s">
        <v>35</v>
      </c>
      <c r="BC5" s="24" t="s">
        <v>34</v>
      </c>
      <c r="BD5" s="24" t="s">
        <v>35</v>
      </c>
      <c r="BE5" s="24" t="s">
        <v>34</v>
      </c>
      <c r="BF5" s="24" t="s">
        <v>35</v>
      </c>
      <c r="BG5" s="24" t="s">
        <v>34</v>
      </c>
      <c r="BH5" s="24" t="s">
        <v>35</v>
      </c>
      <c r="BI5" s="24" t="s">
        <v>34</v>
      </c>
      <c r="BJ5" s="24" t="s">
        <v>35</v>
      </c>
      <c r="BK5" s="24" t="s">
        <v>34</v>
      </c>
      <c r="BL5" s="24" t="s">
        <v>35</v>
      </c>
      <c r="BM5" s="25"/>
      <c r="BQ5" s="37"/>
      <c r="BR5" s="37"/>
      <c r="BS5" s="37"/>
    </row>
    <row r="6" spans="1:71" ht="23.25" customHeight="1">
      <c r="A6" s="65" t="s">
        <v>36</v>
      </c>
      <c r="B6" s="65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76"/>
      <c r="BL6" s="76"/>
      <c r="BM6" s="23">
        <f>COUNTIF(C6:BL6,"○")</f>
        <v>0</v>
      </c>
      <c r="BQ6" s="37"/>
      <c r="BR6" s="37"/>
      <c r="BS6" s="37"/>
    </row>
    <row r="7" spans="1:71" ht="23.25" customHeight="1">
      <c r="A7" s="72" t="s">
        <v>38</v>
      </c>
      <c r="B7" s="72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1"/>
      <c r="BL7" s="71"/>
      <c r="BM7" s="23">
        <f>COUNTIF(C7:BL7,"○")</f>
        <v>0</v>
      </c>
      <c r="BQ7" s="37"/>
      <c r="BR7" s="49"/>
      <c r="BS7" s="32"/>
    </row>
    <row r="8" spans="1:71" ht="23.25" customHeight="1">
      <c r="A8" s="33"/>
      <c r="B8" s="22" t="s">
        <v>43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50"/>
      <c r="BM8" s="23">
        <f>COUNTIF(C8:BL8,"○")</f>
        <v>0</v>
      </c>
      <c r="BQ8" s="37"/>
      <c r="BR8" s="37"/>
      <c r="BS8" s="37"/>
    </row>
    <row r="9" spans="1:71" ht="23.25" customHeight="1">
      <c r="A9" s="65" t="s">
        <v>45</v>
      </c>
      <c r="B9" s="65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0"/>
      <c r="BM9" s="23">
        <f>SUM(C9:BL9)</f>
        <v>0</v>
      </c>
      <c r="BN9" s="28" t="s">
        <v>61</v>
      </c>
      <c r="BQ9" s="37"/>
      <c r="BR9" s="51"/>
      <c r="BS9" s="32"/>
    </row>
    <row r="10" spans="1:71" ht="32.25" customHeight="1">
      <c r="A10" s="65" t="s">
        <v>65</v>
      </c>
      <c r="B10" s="65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0"/>
      <c r="BM10" s="23">
        <f>SUM(C10:BL10)</f>
        <v>0</v>
      </c>
      <c r="BN10" s="28" t="s">
        <v>66</v>
      </c>
      <c r="BO10" t="s">
        <v>40</v>
      </c>
      <c r="BP10" s="66" t="s">
        <v>67</v>
      </c>
      <c r="BQ10" s="66"/>
      <c r="BR10" s="52">
        <f>ROUNDDOWN(BM9*0.6,0)</f>
        <v>0</v>
      </c>
      <c r="BS10" s="28" t="s">
        <v>68</v>
      </c>
    </row>
    <row r="11" spans="1:68" ht="19.5" customHeight="1">
      <c r="A11" s="75" t="s">
        <v>69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P11" s="28" t="s">
        <v>70</v>
      </c>
    </row>
    <row r="12" spans="1:68" ht="19.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P12" t="s">
        <v>74</v>
      </c>
    </row>
    <row r="13" spans="1:68" ht="30.7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P13" s="42" t="s">
        <v>71</v>
      </c>
    </row>
    <row r="14" spans="1:65" ht="17.2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</row>
    <row r="15" spans="1:65" ht="19.5" customHeight="1">
      <c r="A15" s="43" t="s">
        <v>52</v>
      </c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</row>
    <row r="16" spans="1:69" ht="19.5" customHeight="1">
      <c r="A16" s="66" t="s">
        <v>53</v>
      </c>
      <c r="B16" s="66"/>
      <c r="C16" s="63">
        <v>1</v>
      </c>
      <c r="D16" s="63"/>
      <c r="E16" s="63">
        <v>2</v>
      </c>
      <c r="F16" s="63"/>
      <c r="G16" s="63">
        <v>3</v>
      </c>
      <c r="H16" s="63"/>
      <c r="I16" s="63">
        <v>4</v>
      </c>
      <c r="J16" s="63"/>
      <c r="K16" s="63">
        <v>5</v>
      </c>
      <c r="L16" s="63"/>
      <c r="M16" s="63">
        <v>6</v>
      </c>
      <c r="N16" s="63"/>
      <c r="O16" s="63">
        <v>7</v>
      </c>
      <c r="P16" s="63"/>
      <c r="Q16" s="63">
        <v>8</v>
      </c>
      <c r="R16" s="63"/>
      <c r="S16" s="63">
        <v>9</v>
      </c>
      <c r="T16" s="63"/>
      <c r="U16" s="63">
        <v>10</v>
      </c>
      <c r="V16" s="63"/>
      <c r="W16" s="63">
        <v>11</v>
      </c>
      <c r="X16" s="63"/>
      <c r="Y16" s="63">
        <v>12</v>
      </c>
      <c r="Z16" s="63"/>
      <c r="AA16" s="63">
        <v>13</v>
      </c>
      <c r="AB16" s="63"/>
      <c r="AC16" s="63">
        <v>14</v>
      </c>
      <c r="AD16" s="63"/>
      <c r="AE16" s="63">
        <v>15</v>
      </c>
      <c r="AF16" s="63"/>
      <c r="AG16" s="63">
        <v>16</v>
      </c>
      <c r="AH16" s="63"/>
      <c r="AI16" s="63">
        <v>17</v>
      </c>
      <c r="AJ16" s="63"/>
      <c r="AK16" s="63">
        <v>18</v>
      </c>
      <c r="AL16" s="63"/>
      <c r="AM16" s="63">
        <v>19</v>
      </c>
      <c r="AN16" s="63"/>
      <c r="AO16" s="63">
        <v>20</v>
      </c>
      <c r="AP16" s="63"/>
      <c r="AQ16" s="63">
        <v>21</v>
      </c>
      <c r="AR16" s="63"/>
      <c r="AS16" s="63">
        <v>22</v>
      </c>
      <c r="AT16" s="63"/>
      <c r="AU16" s="63">
        <v>23</v>
      </c>
      <c r="AV16" s="63"/>
      <c r="AW16" s="63">
        <v>24</v>
      </c>
      <c r="AX16" s="63"/>
      <c r="AY16" s="63">
        <v>25</v>
      </c>
      <c r="AZ16" s="63"/>
      <c r="BA16" s="63">
        <v>26</v>
      </c>
      <c r="BB16" s="63"/>
      <c r="BC16" s="63">
        <v>27</v>
      </c>
      <c r="BD16" s="63"/>
      <c r="BE16" s="63">
        <v>28</v>
      </c>
      <c r="BF16" s="63"/>
      <c r="BG16" s="63">
        <v>29</v>
      </c>
      <c r="BH16" s="63"/>
      <c r="BI16" s="63">
        <v>30</v>
      </c>
      <c r="BJ16" s="63"/>
      <c r="BK16" s="63">
        <v>31</v>
      </c>
      <c r="BL16" s="63"/>
      <c r="BM16" s="66" t="s">
        <v>31</v>
      </c>
      <c r="BN16" s="67" t="s">
        <v>54</v>
      </c>
      <c r="BO16" s="67"/>
      <c r="BP16" s="74" t="s">
        <v>72</v>
      </c>
      <c r="BQ16" s="66" t="s">
        <v>56</v>
      </c>
    </row>
    <row r="17" spans="1:69" ht="19.5" customHeight="1">
      <c r="A17" s="66"/>
      <c r="B17" s="66"/>
      <c r="C17" s="24" t="s">
        <v>34</v>
      </c>
      <c r="D17" s="24" t="s">
        <v>35</v>
      </c>
      <c r="E17" s="24" t="s">
        <v>34</v>
      </c>
      <c r="F17" s="24" t="s">
        <v>35</v>
      </c>
      <c r="G17" s="24" t="s">
        <v>34</v>
      </c>
      <c r="H17" s="24" t="s">
        <v>35</v>
      </c>
      <c r="I17" s="24" t="s">
        <v>34</v>
      </c>
      <c r="J17" s="24" t="s">
        <v>35</v>
      </c>
      <c r="K17" s="24" t="s">
        <v>34</v>
      </c>
      <c r="L17" s="24" t="s">
        <v>35</v>
      </c>
      <c r="M17" s="24" t="s">
        <v>34</v>
      </c>
      <c r="N17" s="24" t="s">
        <v>35</v>
      </c>
      <c r="O17" s="24" t="s">
        <v>34</v>
      </c>
      <c r="P17" s="24" t="s">
        <v>35</v>
      </c>
      <c r="Q17" s="24" t="s">
        <v>34</v>
      </c>
      <c r="R17" s="24" t="s">
        <v>35</v>
      </c>
      <c r="S17" s="24" t="s">
        <v>34</v>
      </c>
      <c r="T17" s="24" t="s">
        <v>35</v>
      </c>
      <c r="U17" s="24" t="s">
        <v>34</v>
      </c>
      <c r="V17" s="24" t="s">
        <v>35</v>
      </c>
      <c r="W17" s="24" t="s">
        <v>34</v>
      </c>
      <c r="X17" s="24" t="s">
        <v>35</v>
      </c>
      <c r="Y17" s="24" t="s">
        <v>34</v>
      </c>
      <c r="Z17" s="24" t="s">
        <v>35</v>
      </c>
      <c r="AA17" s="24" t="s">
        <v>34</v>
      </c>
      <c r="AB17" s="24" t="s">
        <v>35</v>
      </c>
      <c r="AC17" s="24" t="s">
        <v>34</v>
      </c>
      <c r="AD17" s="24" t="s">
        <v>35</v>
      </c>
      <c r="AE17" s="24" t="s">
        <v>34</v>
      </c>
      <c r="AF17" s="24" t="s">
        <v>35</v>
      </c>
      <c r="AG17" s="24" t="s">
        <v>34</v>
      </c>
      <c r="AH17" s="24" t="s">
        <v>35</v>
      </c>
      <c r="AI17" s="24" t="s">
        <v>34</v>
      </c>
      <c r="AJ17" s="24" t="s">
        <v>35</v>
      </c>
      <c r="AK17" s="24" t="s">
        <v>34</v>
      </c>
      <c r="AL17" s="24" t="s">
        <v>35</v>
      </c>
      <c r="AM17" s="24" t="s">
        <v>34</v>
      </c>
      <c r="AN17" s="24" t="s">
        <v>35</v>
      </c>
      <c r="AO17" s="24" t="s">
        <v>34</v>
      </c>
      <c r="AP17" s="24" t="s">
        <v>35</v>
      </c>
      <c r="AQ17" s="24" t="s">
        <v>34</v>
      </c>
      <c r="AR17" s="24" t="s">
        <v>35</v>
      </c>
      <c r="AS17" s="24" t="s">
        <v>34</v>
      </c>
      <c r="AT17" s="24" t="s">
        <v>35</v>
      </c>
      <c r="AU17" s="24" t="s">
        <v>34</v>
      </c>
      <c r="AV17" s="24" t="s">
        <v>35</v>
      </c>
      <c r="AW17" s="24" t="s">
        <v>34</v>
      </c>
      <c r="AX17" s="24" t="s">
        <v>35</v>
      </c>
      <c r="AY17" s="24" t="s">
        <v>34</v>
      </c>
      <c r="AZ17" s="24" t="s">
        <v>35</v>
      </c>
      <c r="BA17" s="24" t="s">
        <v>34</v>
      </c>
      <c r="BB17" s="24" t="s">
        <v>35</v>
      </c>
      <c r="BC17" s="24" t="s">
        <v>34</v>
      </c>
      <c r="BD17" s="24" t="s">
        <v>35</v>
      </c>
      <c r="BE17" s="24" t="s">
        <v>34</v>
      </c>
      <c r="BF17" s="24" t="s">
        <v>35</v>
      </c>
      <c r="BG17" s="24" t="s">
        <v>34</v>
      </c>
      <c r="BH17" s="24" t="s">
        <v>35</v>
      </c>
      <c r="BI17" s="24" t="s">
        <v>34</v>
      </c>
      <c r="BJ17" s="24" t="s">
        <v>35</v>
      </c>
      <c r="BK17" s="24" t="s">
        <v>34</v>
      </c>
      <c r="BL17" s="24" t="s">
        <v>35</v>
      </c>
      <c r="BM17" s="66"/>
      <c r="BN17" s="67"/>
      <c r="BO17" s="67"/>
      <c r="BP17" s="74"/>
      <c r="BQ17" s="66"/>
    </row>
    <row r="18" spans="1:69" ht="13.5" customHeight="1">
      <c r="A18" s="63"/>
      <c r="B18" s="63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23">
        <f aca="true" t="shared" si="0" ref="BM18:BM41">COUNTIF(C18:BL18,"○")</f>
        <v>0</v>
      </c>
      <c r="BN18" s="63"/>
      <c r="BO18" s="63"/>
      <c r="BP18" s="23"/>
      <c r="BQ18" s="26"/>
    </row>
    <row r="19" spans="1:69" ht="12.75">
      <c r="A19" s="63"/>
      <c r="B19" s="63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23">
        <f t="shared" si="0"/>
        <v>0</v>
      </c>
      <c r="BN19" s="63"/>
      <c r="BO19" s="63"/>
      <c r="BP19" s="23"/>
      <c r="BQ19" s="26"/>
    </row>
    <row r="20" spans="1:69" ht="12.75">
      <c r="A20" s="63"/>
      <c r="B20" s="63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23">
        <f t="shared" si="0"/>
        <v>0</v>
      </c>
      <c r="BN20" s="63"/>
      <c r="BO20" s="63"/>
      <c r="BP20" s="23"/>
      <c r="BQ20" s="26"/>
    </row>
    <row r="21" spans="1:69" ht="12.75">
      <c r="A21" s="63"/>
      <c r="B21" s="63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23">
        <f t="shared" si="0"/>
        <v>0</v>
      </c>
      <c r="BN21" s="63"/>
      <c r="BO21" s="63"/>
      <c r="BP21" s="23"/>
      <c r="BQ21" s="26"/>
    </row>
    <row r="22" spans="1:69" ht="12.75">
      <c r="A22" s="63"/>
      <c r="B22" s="63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23">
        <f t="shared" si="0"/>
        <v>0</v>
      </c>
      <c r="BN22" s="63"/>
      <c r="BO22" s="63"/>
      <c r="BP22" s="23"/>
      <c r="BQ22" s="26"/>
    </row>
    <row r="23" spans="1:69" ht="12.75">
      <c r="A23" s="63"/>
      <c r="B23" s="63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23">
        <f t="shared" si="0"/>
        <v>0</v>
      </c>
      <c r="BN23" s="63"/>
      <c r="BO23" s="63"/>
      <c r="BP23" s="23"/>
      <c r="BQ23" s="26"/>
    </row>
    <row r="24" spans="1:69" ht="12.75">
      <c r="A24" s="63"/>
      <c r="B24" s="63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23">
        <f t="shared" si="0"/>
        <v>0</v>
      </c>
      <c r="BN24" s="63"/>
      <c r="BO24" s="63"/>
      <c r="BP24" s="23"/>
      <c r="BQ24" s="26"/>
    </row>
    <row r="25" spans="1:69" ht="12.75">
      <c r="A25" s="63"/>
      <c r="B25" s="63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23">
        <f t="shared" si="0"/>
        <v>0</v>
      </c>
      <c r="BN25" s="63"/>
      <c r="BO25" s="63"/>
      <c r="BP25" s="23"/>
      <c r="BQ25" s="26"/>
    </row>
    <row r="26" spans="1:69" ht="12.75">
      <c r="A26" s="63"/>
      <c r="B26" s="63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23">
        <f t="shared" si="0"/>
        <v>0</v>
      </c>
      <c r="BN26" s="63"/>
      <c r="BO26" s="63"/>
      <c r="BP26" s="23"/>
      <c r="BQ26" s="26"/>
    </row>
    <row r="27" spans="1:69" ht="12.75">
      <c r="A27" s="63"/>
      <c r="B27" s="63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23">
        <f t="shared" si="0"/>
        <v>0</v>
      </c>
      <c r="BN27" s="63"/>
      <c r="BO27" s="63"/>
      <c r="BP27" s="23"/>
      <c r="BQ27" s="26"/>
    </row>
    <row r="28" spans="1:69" ht="12.75">
      <c r="A28" s="63"/>
      <c r="B28" s="63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23">
        <f t="shared" si="0"/>
        <v>0</v>
      </c>
      <c r="BN28" s="63"/>
      <c r="BO28" s="63"/>
      <c r="BP28" s="23"/>
      <c r="BQ28" s="26"/>
    </row>
    <row r="29" spans="1:69" ht="12.75">
      <c r="A29" s="63"/>
      <c r="B29" s="63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23">
        <f t="shared" si="0"/>
        <v>0</v>
      </c>
      <c r="BN29" s="63"/>
      <c r="BO29" s="63"/>
      <c r="BP29" s="23"/>
      <c r="BQ29" s="26"/>
    </row>
    <row r="30" spans="1:69" ht="12.75">
      <c r="A30" s="63"/>
      <c r="B30" s="63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23">
        <f t="shared" si="0"/>
        <v>0</v>
      </c>
      <c r="BN30" s="63"/>
      <c r="BO30" s="63"/>
      <c r="BP30" s="23"/>
      <c r="BQ30" s="26"/>
    </row>
    <row r="31" spans="1:69" ht="12.75">
      <c r="A31" s="63"/>
      <c r="B31" s="63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23">
        <f t="shared" si="0"/>
        <v>0</v>
      </c>
      <c r="BN31" s="63"/>
      <c r="BO31" s="63"/>
      <c r="BP31" s="23"/>
      <c r="BQ31" s="26"/>
    </row>
    <row r="32" spans="1:69" ht="12.75">
      <c r="A32" s="63"/>
      <c r="B32" s="63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23">
        <f t="shared" si="0"/>
        <v>0</v>
      </c>
      <c r="BN32" s="63"/>
      <c r="BO32" s="63"/>
      <c r="BP32" s="23"/>
      <c r="BQ32" s="26"/>
    </row>
    <row r="33" spans="1:69" ht="12.75">
      <c r="A33" s="63"/>
      <c r="B33" s="63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23">
        <f t="shared" si="0"/>
        <v>0</v>
      </c>
      <c r="BN33" s="63"/>
      <c r="BO33" s="63"/>
      <c r="BP33" s="23"/>
      <c r="BQ33" s="26"/>
    </row>
    <row r="34" spans="1:69" ht="12.75">
      <c r="A34" s="63"/>
      <c r="B34" s="63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23">
        <f t="shared" si="0"/>
        <v>0</v>
      </c>
      <c r="BN34" s="63"/>
      <c r="BO34" s="63"/>
      <c r="BP34" s="23"/>
      <c r="BQ34" s="26"/>
    </row>
    <row r="35" spans="1:69" ht="12.75">
      <c r="A35" s="63"/>
      <c r="B35" s="63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23">
        <f t="shared" si="0"/>
        <v>0</v>
      </c>
      <c r="BN35" s="63"/>
      <c r="BO35" s="63"/>
      <c r="BP35" s="23"/>
      <c r="BQ35" s="26"/>
    </row>
    <row r="36" spans="1:69" ht="12.75">
      <c r="A36" s="63"/>
      <c r="B36" s="6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23">
        <f t="shared" si="0"/>
        <v>0</v>
      </c>
      <c r="BN36" s="63"/>
      <c r="BO36" s="63"/>
      <c r="BP36" s="23"/>
      <c r="BQ36" s="26"/>
    </row>
    <row r="37" spans="1:69" ht="12.75">
      <c r="A37" s="63"/>
      <c r="B37" s="63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23">
        <f t="shared" si="0"/>
        <v>0</v>
      </c>
      <c r="BN37" s="63"/>
      <c r="BO37" s="63"/>
      <c r="BP37" s="23"/>
      <c r="BQ37" s="26"/>
    </row>
    <row r="38" spans="1:69" ht="12.75">
      <c r="A38" s="63"/>
      <c r="B38" s="63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23">
        <f t="shared" si="0"/>
        <v>0</v>
      </c>
      <c r="BN38" s="63"/>
      <c r="BO38" s="63"/>
      <c r="BP38" s="23"/>
      <c r="BQ38" s="26"/>
    </row>
    <row r="39" spans="1:69" ht="12.75">
      <c r="A39" s="63"/>
      <c r="B39" s="63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23">
        <f t="shared" si="0"/>
        <v>0</v>
      </c>
      <c r="BN39" s="63"/>
      <c r="BO39" s="63"/>
      <c r="BP39" s="23"/>
      <c r="BQ39" s="26"/>
    </row>
    <row r="40" spans="1:69" ht="12.75">
      <c r="A40" s="63"/>
      <c r="B40" s="63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23">
        <f t="shared" si="0"/>
        <v>0</v>
      </c>
      <c r="BN40" s="63"/>
      <c r="BO40" s="63"/>
      <c r="BP40" s="23"/>
      <c r="BQ40" s="26"/>
    </row>
    <row r="41" spans="1:69" ht="12.75">
      <c r="A41" s="63"/>
      <c r="B41" s="63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23">
        <f t="shared" si="0"/>
        <v>0</v>
      </c>
      <c r="BN41" s="63"/>
      <c r="BO41" s="63"/>
      <c r="BP41" s="23"/>
      <c r="BQ41" s="26"/>
    </row>
    <row r="42" spans="1:69" ht="12.75">
      <c r="A42" s="65" t="s">
        <v>57</v>
      </c>
      <c r="B42" s="65"/>
      <c r="C42" s="45">
        <f aca="true" t="shared" si="1" ref="C42:AH42">COUNTIF(C18:C41,"○")</f>
        <v>0</v>
      </c>
      <c r="D42" s="45">
        <f t="shared" si="1"/>
        <v>0</v>
      </c>
      <c r="E42" s="45">
        <f t="shared" si="1"/>
        <v>0</v>
      </c>
      <c r="F42" s="45">
        <f t="shared" si="1"/>
        <v>0</v>
      </c>
      <c r="G42" s="45">
        <f t="shared" si="1"/>
        <v>0</v>
      </c>
      <c r="H42" s="45">
        <f t="shared" si="1"/>
        <v>0</v>
      </c>
      <c r="I42" s="45">
        <f t="shared" si="1"/>
        <v>0</v>
      </c>
      <c r="J42" s="45">
        <f t="shared" si="1"/>
        <v>0</v>
      </c>
      <c r="K42" s="45">
        <f t="shared" si="1"/>
        <v>0</v>
      </c>
      <c r="L42" s="45">
        <f t="shared" si="1"/>
        <v>0</v>
      </c>
      <c r="M42" s="45">
        <f t="shared" si="1"/>
        <v>0</v>
      </c>
      <c r="N42" s="45">
        <f t="shared" si="1"/>
        <v>0</v>
      </c>
      <c r="O42" s="45">
        <f t="shared" si="1"/>
        <v>0</v>
      </c>
      <c r="P42" s="45">
        <f t="shared" si="1"/>
        <v>0</v>
      </c>
      <c r="Q42" s="45">
        <f t="shared" si="1"/>
        <v>0</v>
      </c>
      <c r="R42" s="45">
        <f t="shared" si="1"/>
        <v>0</v>
      </c>
      <c r="S42" s="45">
        <f t="shared" si="1"/>
        <v>0</v>
      </c>
      <c r="T42" s="45">
        <f t="shared" si="1"/>
        <v>0</v>
      </c>
      <c r="U42" s="45">
        <f t="shared" si="1"/>
        <v>0</v>
      </c>
      <c r="V42" s="45">
        <f t="shared" si="1"/>
        <v>0</v>
      </c>
      <c r="W42" s="45">
        <f t="shared" si="1"/>
        <v>0</v>
      </c>
      <c r="X42" s="45">
        <f t="shared" si="1"/>
        <v>0</v>
      </c>
      <c r="Y42" s="45">
        <f t="shared" si="1"/>
        <v>0</v>
      </c>
      <c r="Z42" s="45">
        <f t="shared" si="1"/>
        <v>0</v>
      </c>
      <c r="AA42" s="45">
        <f t="shared" si="1"/>
        <v>0</v>
      </c>
      <c r="AB42" s="45">
        <f t="shared" si="1"/>
        <v>0</v>
      </c>
      <c r="AC42" s="45">
        <f t="shared" si="1"/>
        <v>0</v>
      </c>
      <c r="AD42" s="45">
        <f t="shared" si="1"/>
        <v>0</v>
      </c>
      <c r="AE42" s="45">
        <f t="shared" si="1"/>
        <v>0</v>
      </c>
      <c r="AF42" s="45">
        <f t="shared" si="1"/>
        <v>0</v>
      </c>
      <c r="AG42" s="45">
        <f t="shared" si="1"/>
        <v>0</v>
      </c>
      <c r="AH42" s="45">
        <f t="shared" si="1"/>
        <v>0</v>
      </c>
      <c r="AI42" s="45">
        <f aca="true" t="shared" si="2" ref="AI42:BL42">COUNTIF(AI18:AI41,"○")</f>
        <v>0</v>
      </c>
      <c r="AJ42" s="45">
        <f t="shared" si="2"/>
        <v>0</v>
      </c>
      <c r="AK42" s="45">
        <f t="shared" si="2"/>
        <v>0</v>
      </c>
      <c r="AL42" s="45">
        <f t="shared" si="2"/>
        <v>0</v>
      </c>
      <c r="AM42" s="45">
        <f t="shared" si="2"/>
        <v>0</v>
      </c>
      <c r="AN42" s="45">
        <f t="shared" si="2"/>
        <v>0</v>
      </c>
      <c r="AO42" s="45">
        <f t="shared" si="2"/>
        <v>0</v>
      </c>
      <c r="AP42" s="45">
        <f t="shared" si="2"/>
        <v>0</v>
      </c>
      <c r="AQ42" s="45">
        <f t="shared" si="2"/>
        <v>0</v>
      </c>
      <c r="AR42" s="45">
        <f t="shared" si="2"/>
        <v>0</v>
      </c>
      <c r="AS42" s="45">
        <f t="shared" si="2"/>
        <v>0</v>
      </c>
      <c r="AT42" s="45">
        <f t="shared" si="2"/>
        <v>0</v>
      </c>
      <c r="AU42" s="45">
        <f t="shared" si="2"/>
        <v>0</v>
      </c>
      <c r="AV42" s="45">
        <f t="shared" si="2"/>
        <v>0</v>
      </c>
      <c r="AW42" s="45">
        <f t="shared" si="2"/>
        <v>0</v>
      </c>
      <c r="AX42" s="45">
        <f t="shared" si="2"/>
        <v>0</v>
      </c>
      <c r="AY42" s="45">
        <f t="shared" si="2"/>
        <v>0</v>
      </c>
      <c r="AZ42" s="45">
        <f t="shared" si="2"/>
        <v>0</v>
      </c>
      <c r="BA42" s="45">
        <f t="shared" si="2"/>
        <v>0</v>
      </c>
      <c r="BB42" s="45">
        <f t="shared" si="2"/>
        <v>0</v>
      </c>
      <c r="BC42" s="45">
        <f t="shared" si="2"/>
        <v>0</v>
      </c>
      <c r="BD42" s="45">
        <f t="shared" si="2"/>
        <v>0</v>
      </c>
      <c r="BE42" s="45">
        <f t="shared" si="2"/>
        <v>0</v>
      </c>
      <c r="BF42" s="45">
        <f t="shared" si="2"/>
        <v>0</v>
      </c>
      <c r="BG42" s="45">
        <f t="shared" si="2"/>
        <v>0</v>
      </c>
      <c r="BH42" s="45">
        <f t="shared" si="2"/>
        <v>0</v>
      </c>
      <c r="BI42" s="45">
        <f t="shared" si="2"/>
        <v>0</v>
      </c>
      <c r="BJ42" s="45">
        <f t="shared" si="2"/>
        <v>0</v>
      </c>
      <c r="BK42" s="45">
        <f t="shared" si="2"/>
        <v>0</v>
      </c>
      <c r="BL42" s="45">
        <f t="shared" si="2"/>
        <v>0</v>
      </c>
      <c r="BM42" s="34">
        <f>SUM(BM18:BM41)</f>
        <v>0</v>
      </c>
      <c r="BN42" s="63"/>
      <c r="BO42" s="63"/>
      <c r="BP42" s="23"/>
      <c r="BQ42" s="26"/>
    </row>
    <row r="43" spans="1:68" ht="12">
      <c r="A43" t="s">
        <v>58</v>
      </c>
      <c r="BP43" s="53" t="s">
        <v>73</v>
      </c>
    </row>
    <row r="44" ht="13.5">
      <c r="A44" s="46" t="s">
        <v>59</v>
      </c>
    </row>
  </sheetData>
  <sheetProtection selectLockedCells="1" selectUnlockedCells="1"/>
  <mergeCells count="188">
    <mergeCell ref="A1:BR1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Y4:AZ4"/>
    <mergeCell ref="BA4:BB4"/>
    <mergeCell ref="AE4:AF4"/>
    <mergeCell ref="AG4:AH4"/>
    <mergeCell ref="AI4:AJ4"/>
    <mergeCell ref="AK4:AL4"/>
    <mergeCell ref="AM4:AN4"/>
    <mergeCell ref="AO4:AP4"/>
    <mergeCell ref="BC4:BD4"/>
    <mergeCell ref="BE4:BF4"/>
    <mergeCell ref="BG4:BH4"/>
    <mergeCell ref="BI4:BJ4"/>
    <mergeCell ref="BK4:BL4"/>
    <mergeCell ref="A5:B5"/>
    <mergeCell ref="AQ4:AR4"/>
    <mergeCell ref="AS4:AT4"/>
    <mergeCell ref="AU4:AV4"/>
    <mergeCell ref="AW4:AX4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A9:B9"/>
    <mergeCell ref="A10:B10"/>
    <mergeCell ref="BP10:BQ10"/>
    <mergeCell ref="A11:BM13"/>
    <mergeCell ref="A16:B17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M17"/>
    <mergeCell ref="BN16:BO17"/>
    <mergeCell ref="BP16:BP17"/>
    <mergeCell ref="BQ16:BQ17"/>
    <mergeCell ref="A18:B18"/>
    <mergeCell ref="BN18:BO18"/>
    <mergeCell ref="A19:B19"/>
    <mergeCell ref="BN19:BO19"/>
    <mergeCell ref="A20:B20"/>
    <mergeCell ref="BN20:BO20"/>
    <mergeCell ref="A21:B21"/>
    <mergeCell ref="BN21:BO21"/>
    <mergeCell ref="A22:B22"/>
    <mergeCell ref="BN22:BO22"/>
    <mergeCell ref="A23:B23"/>
    <mergeCell ref="BN23:BO23"/>
    <mergeCell ref="A24:B24"/>
    <mergeCell ref="BN24:BO24"/>
    <mergeCell ref="A25:B25"/>
    <mergeCell ref="BN25:BO25"/>
    <mergeCell ref="A26:B26"/>
    <mergeCell ref="BN26:BO26"/>
    <mergeCell ref="A27:B27"/>
    <mergeCell ref="BN27:BO27"/>
    <mergeCell ref="A28:B28"/>
    <mergeCell ref="BN28:BO28"/>
    <mergeCell ref="A29:B29"/>
    <mergeCell ref="BN29:BO29"/>
    <mergeCell ref="A30:B30"/>
    <mergeCell ref="BN30:BO30"/>
    <mergeCell ref="A31:B31"/>
    <mergeCell ref="BN31:BO31"/>
    <mergeCell ref="A32:B32"/>
    <mergeCell ref="BN32:BO32"/>
    <mergeCell ref="A33:B33"/>
    <mergeCell ref="BN33:BO33"/>
    <mergeCell ref="A34:B34"/>
    <mergeCell ref="BN34:BO34"/>
    <mergeCell ref="A35:B35"/>
    <mergeCell ref="BN35:BO35"/>
    <mergeCell ref="A36:B36"/>
    <mergeCell ref="BN36:BO36"/>
    <mergeCell ref="A37:B37"/>
    <mergeCell ref="BN37:BO37"/>
    <mergeCell ref="A38:B38"/>
    <mergeCell ref="BN38:BO38"/>
    <mergeCell ref="A42:B42"/>
    <mergeCell ref="BN42:BO42"/>
    <mergeCell ref="A39:B39"/>
    <mergeCell ref="BN39:BO39"/>
    <mergeCell ref="A40:B40"/>
    <mergeCell ref="BN40:BO40"/>
    <mergeCell ref="A41:B41"/>
    <mergeCell ref="BN41:BO41"/>
  </mergeCells>
  <printOptions horizontalCentered="1" verticalCentered="1"/>
  <pageMargins left="0.5905511811023623" right="0.3937007874015748" top="0.6692913385826772" bottom="0.4724409448818898" header="0.7874015748031497" footer="0.7874015748031497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 真弓</dc:creator>
  <cp:keywords/>
  <dc:description/>
  <cp:lastModifiedBy>奈良県</cp:lastModifiedBy>
  <cp:lastPrinted>2020-10-08T05:02:09Z</cp:lastPrinted>
  <dcterms:modified xsi:type="dcterms:W3CDTF">2020-10-08T05:02:32Z</dcterms:modified>
  <cp:category/>
  <cp:version/>
  <cp:contentType/>
  <cp:contentStatus/>
</cp:coreProperties>
</file>