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A" sheetId="1" r:id="rId1"/>
  </sheets>
  <definedNames>
    <definedName name="_１５２">#REF!</definedName>
    <definedName name="_１５３">#REF!</definedName>
    <definedName name="_６２">#REF!</definedName>
    <definedName name="_xlnm.Print_Area" localSheetId="0">'7A'!$A$1:$J$64</definedName>
  </definedNames>
  <calcPr fullCalcOnLoad="1"/>
</workbook>
</file>

<file path=xl/sharedStrings.xml><?xml version="1.0" encoding="utf-8"?>
<sst xmlns="http://schemas.openxmlformats.org/spreadsheetml/2006/main" count="69" uniqueCount="67">
  <si>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</si>
  <si>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</si>
  <si>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</si>
  <si>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</si>
  <si>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</si>
  <si>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</si>
  <si>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</si>
  <si>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</si>
  <si>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</si>
  <si>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</si>
  <si>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</si>
  <si>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</si>
  <si>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</si>
  <si>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</si>
  <si>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</si>
  <si>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</si>
  <si>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</si>
  <si>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</si>
  <si>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</si>
  <si>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</si>
  <si>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</si>
  <si>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</si>
  <si>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</si>
  <si>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</si>
  <si>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</si>
  <si>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</si>
  <si>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</si>
  <si>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</si>
  <si>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</si>
  <si>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</si>
  <si>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</si>
  <si>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</si>
  <si>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</si>
  <si>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</si>
  <si>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</si>
  <si>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</si>
  <si>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</si>
  <si>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</si>
  <si>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</si>
  <si>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</si>
  <si>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</si>
  <si>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</si>
  <si>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</si>
  <si>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</si>
  <si>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</si>
  <si>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</si>
  <si>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不　　　明</t>
  </si>
  <si>
    <t>資料：近畿運輸局奈良運輸支局</t>
  </si>
  <si>
    <t xml:space="preserve"> (単位：両)</t>
  </si>
  <si>
    <t>葛　城　市</t>
  </si>
  <si>
    <t>宇　陀　市</t>
  </si>
  <si>
    <t>７.  市  町  村  別  自  動  車  数</t>
  </si>
  <si>
    <t>被けん引車</t>
  </si>
  <si>
    <t>総数</t>
  </si>
  <si>
    <t>貨物自動車</t>
  </si>
  <si>
    <t>乗用車</t>
  </si>
  <si>
    <t>大型
特殊車</t>
  </si>
  <si>
    <t>特種
用途車</t>
  </si>
  <si>
    <t>乗合
自動車</t>
  </si>
  <si>
    <t>小型車</t>
  </si>
  <si>
    <t>普通車</t>
  </si>
  <si>
    <t>年 度 及 び
市 町 村 別</t>
  </si>
  <si>
    <t>７－Ａ．自　動　車　等　登　録　数</t>
  </si>
  <si>
    <t xml:space="preserve">     26</t>
  </si>
  <si>
    <t xml:space="preserve">     28</t>
  </si>
  <si>
    <t xml:space="preserve"> 平成25年度末</t>
  </si>
  <si>
    <t xml:space="preserve">     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</si>
</sst>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8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 locked="0"/>
    </xf>
    <xf numFmtId="180" fontId="11" fillId="0" borderId="1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10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vertical="center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>
      <alignment horizontal="centerContinuous"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12" xfId="0" applyNumberFormat="1" applyFont="1" applyFill="1" applyBorder="1" applyAlignment="1" applyProtection="1">
      <alignment horizontal="distributed" vertical="center"/>
      <protection locked="0"/>
    </xf>
    <xf numFmtId="180" fontId="10" fillId="0" borderId="12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Alignment="1" applyProtection="1">
      <alignment horizontal="center" vertical="center"/>
      <protection locked="0"/>
    </xf>
    <xf numFmtId="180" fontId="10" fillId="0" borderId="13" xfId="0" applyNumberFormat="1" applyFont="1" applyFill="1" applyBorder="1" applyAlignment="1" applyProtection="1">
      <alignment horizontal="distributed" vertical="center" wrapText="1"/>
      <protection locked="0"/>
    </xf>
    <xf numFmtId="180" fontId="10" fillId="0" borderId="14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5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6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 applyProtection="1">
      <alignment horizontal="center" vertical="center" wrapText="1"/>
      <protection locked="0"/>
    </xf>
    <xf numFmtId="180" fontId="10" fillId="0" borderId="13" xfId="0" applyNumberFormat="1" applyFont="1" applyFill="1" applyBorder="1" applyAlignment="1" applyProtection="1">
      <alignment horizontal="distributed" vertical="center"/>
      <protection locked="0"/>
    </xf>
    <xf numFmtId="180" fontId="10" fillId="0" borderId="14" xfId="0" applyNumberFormat="1" applyFont="1" applyFill="1" applyBorder="1" applyAlignment="1" applyProtection="1">
      <alignment horizontal="distributed" vertical="center"/>
      <protection locked="0"/>
    </xf>
    <xf numFmtId="180" fontId="10" fillId="0" borderId="19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0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1" xfId="0" applyNumberFormat="1" applyFont="1" applyFill="1" applyBorder="1" applyAlignment="1" applyProtection="1">
      <alignment horizontal="distributed" vertical="center" indent="1"/>
      <protection locked="0"/>
    </xf>
    <xf numFmtId="180" fontId="9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42" zoomScaleNormal="142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" sqref="J2"/>
    </sheetView>
  </sheetViews>
  <sheetFormatPr defaultColWidth="8.796875" defaultRowHeight="15"/>
  <cols>
    <col min="1" max="1" width="12.19921875" style="4" customWidth="1"/>
    <col min="2" max="2" width="8.09765625" style="4" customWidth="1"/>
    <col min="3" max="3" width="7.8984375" style="4" customWidth="1"/>
    <col min="4" max="4" width="8.8984375" style="4" customWidth="1"/>
    <col min="5" max="5" width="7.8984375" style="4" customWidth="1"/>
    <col min="6" max="7" width="8.09765625" style="4" customWidth="1"/>
    <col min="8" max="10" width="7.8984375" style="4" customWidth="1"/>
    <col min="11" max="11" width="8.19921875" style="4" customWidth="1"/>
    <col min="12" max="16384" width="8.69921875" style="4" customWidth="1"/>
  </cols>
  <sheetData>
    <row r="1" spans="1:10" s="1" customFormat="1" ht="19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s="3" customFormat="1" ht="18" customHeight="1">
      <c r="B2" s="2"/>
      <c r="C2" s="38" t="s">
        <v>62</v>
      </c>
      <c r="D2" s="38"/>
      <c r="E2" s="38"/>
      <c r="F2" s="38"/>
      <c r="G2" s="38"/>
      <c r="H2" s="19"/>
      <c r="I2" s="2"/>
      <c r="J2" s="2"/>
    </row>
    <row r="3" spans="1:10" s="3" customFormat="1" ht="15" customHeight="1" thickBot="1">
      <c r="A3" s="17" t="s">
        <v>48</v>
      </c>
      <c r="B3" s="2"/>
      <c r="C3" s="18"/>
      <c r="D3" s="18"/>
      <c r="E3" s="18"/>
      <c r="F3" s="18"/>
      <c r="G3" s="18"/>
      <c r="H3" s="2"/>
      <c r="I3" s="2"/>
      <c r="J3" s="2"/>
    </row>
    <row r="4" spans="1:10" ht="19.5" customHeight="1">
      <c r="A4" s="31" t="s">
        <v>61</v>
      </c>
      <c r="B4" s="33" t="s">
        <v>53</v>
      </c>
      <c r="C4" s="35" t="s">
        <v>54</v>
      </c>
      <c r="D4" s="36"/>
      <c r="E4" s="37"/>
      <c r="F4" s="35" t="s">
        <v>55</v>
      </c>
      <c r="G4" s="37"/>
      <c r="H4" s="27" t="s">
        <v>58</v>
      </c>
      <c r="I4" s="27" t="s">
        <v>57</v>
      </c>
      <c r="J4" s="29" t="s">
        <v>56</v>
      </c>
    </row>
    <row r="5" spans="1:10" ht="19.5" customHeight="1">
      <c r="A5" s="32"/>
      <c r="B5" s="34"/>
      <c r="C5" s="23" t="s">
        <v>60</v>
      </c>
      <c r="D5" s="24" t="s">
        <v>52</v>
      </c>
      <c r="E5" s="23" t="s">
        <v>59</v>
      </c>
      <c r="F5" s="23" t="s">
        <v>60</v>
      </c>
      <c r="G5" s="23" t="s">
        <v>59</v>
      </c>
      <c r="H5" s="28"/>
      <c r="I5" s="28"/>
      <c r="J5" s="30"/>
    </row>
    <row r="6" spans="1:10" ht="14.25" customHeight="1">
      <c r="A6" s="16" t="s">
        <v>65</v>
      </c>
      <c r="B6" s="20">
        <v>471217</v>
      </c>
      <c r="C6" s="20">
        <v>19366</v>
      </c>
      <c r="D6" s="20">
        <v>497</v>
      </c>
      <c r="E6" s="20">
        <v>28452</v>
      </c>
      <c r="F6" s="20">
        <v>180296</v>
      </c>
      <c r="G6" s="20">
        <v>228399</v>
      </c>
      <c r="H6" s="20">
        <v>2165</v>
      </c>
      <c r="I6" s="20">
        <v>10626</v>
      </c>
      <c r="J6" s="5">
        <v>1416</v>
      </c>
    </row>
    <row r="7" spans="1:10" ht="14.25" customHeight="1">
      <c r="A7" s="16" t="s">
        <v>63</v>
      </c>
      <c r="B7" s="20">
        <v>465275</v>
      </c>
      <c r="C7" s="25">
        <v>19424</v>
      </c>
      <c r="D7" s="20">
        <v>534</v>
      </c>
      <c r="E7" s="20">
        <v>28003</v>
      </c>
      <c r="F7" s="20">
        <v>180317</v>
      </c>
      <c r="G7" s="25">
        <v>222791</v>
      </c>
      <c r="H7" s="20">
        <v>2173</v>
      </c>
      <c r="I7" s="25">
        <v>10610</v>
      </c>
      <c r="J7" s="21">
        <v>1423</v>
      </c>
    </row>
    <row r="8" spans="1:10" ht="14.25" customHeight="1">
      <c r="A8" s="16" t="s">
        <v>66</v>
      </c>
      <c r="B8" s="20">
        <v>461515</v>
      </c>
      <c r="C8" s="20">
        <v>19475</v>
      </c>
      <c r="D8" s="20">
        <v>552</v>
      </c>
      <c r="E8" s="20">
        <v>27553</v>
      </c>
      <c r="F8" s="20">
        <v>181869</v>
      </c>
      <c r="G8" s="20">
        <v>217821</v>
      </c>
      <c r="H8" s="20">
        <v>2180</v>
      </c>
      <c r="I8" s="20">
        <v>10622</v>
      </c>
      <c r="J8" s="5">
        <v>1443</v>
      </c>
    </row>
    <row r="9" spans="1:10" s="15" customFormat="1" ht="14.25" customHeight="1">
      <c r="A9" s="13" t="s">
        <v>64</v>
      </c>
      <c r="B9" s="14">
        <f>B11+B26+B63</f>
        <v>459860</v>
      </c>
      <c r="C9" s="14">
        <f aca="true" t="shared" si="0" ref="C9:J9">C11+C26+C63</f>
        <v>19563</v>
      </c>
      <c r="D9" s="14">
        <f t="shared" si="0"/>
        <v>573</v>
      </c>
      <c r="E9" s="14">
        <f t="shared" si="0"/>
        <v>27293</v>
      </c>
      <c r="F9" s="14">
        <f t="shared" si="0"/>
        <v>185049</v>
      </c>
      <c r="G9" s="14">
        <f t="shared" si="0"/>
        <v>213122</v>
      </c>
      <c r="H9" s="14">
        <f t="shared" si="0"/>
        <v>2187</v>
      </c>
      <c r="I9" s="14">
        <f t="shared" si="0"/>
        <v>10632</v>
      </c>
      <c r="J9" s="14">
        <f t="shared" si="0"/>
        <v>1441</v>
      </c>
    </row>
    <row r="10" spans="1:10" s="8" customFormat="1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s="8" customFormat="1" ht="14.25" customHeight="1">
      <c r="A11" s="9" t="s">
        <v>0</v>
      </c>
      <c r="B11" s="7">
        <f>SUM(B13:B24)</f>
        <v>358835</v>
      </c>
      <c r="C11" s="7">
        <f aca="true" t="shared" si="1" ref="C11:J11">SUM(C13:C24)</f>
        <v>14639</v>
      </c>
      <c r="D11" s="7">
        <f t="shared" si="1"/>
        <v>441</v>
      </c>
      <c r="E11" s="7">
        <f t="shared" si="1"/>
        <v>21034</v>
      </c>
      <c r="F11" s="7">
        <f t="shared" si="1"/>
        <v>145831</v>
      </c>
      <c r="G11" s="7">
        <f t="shared" si="1"/>
        <v>166282</v>
      </c>
      <c r="H11" s="7">
        <f t="shared" si="1"/>
        <v>1689</v>
      </c>
      <c r="I11" s="7">
        <f t="shared" si="1"/>
        <v>8011</v>
      </c>
      <c r="J11" s="7">
        <f t="shared" si="1"/>
        <v>908</v>
      </c>
    </row>
    <row r="12" spans="1:10" s="8" customFormat="1" ht="9" customHeight="1">
      <c r="A12" s="9"/>
      <c r="B12" s="7"/>
      <c r="C12" s="7"/>
      <c r="D12" s="7"/>
      <c r="E12" s="7"/>
      <c r="F12" s="7"/>
      <c r="G12" s="7"/>
      <c r="H12" s="7"/>
      <c r="I12" s="7"/>
      <c r="J12" s="7"/>
    </row>
    <row r="13" spans="1:10" ht="14.25" customHeight="1">
      <c r="A13" s="12" t="s">
        <v>1</v>
      </c>
      <c r="B13" s="5">
        <f>SUM(C13:J13)</f>
        <v>116904</v>
      </c>
      <c r="C13" s="5">
        <v>3442</v>
      </c>
      <c r="D13" s="5">
        <v>58</v>
      </c>
      <c r="E13" s="5">
        <v>6136</v>
      </c>
      <c r="F13" s="5">
        <v>49308</v>
      </c>
      <c r="G13" s="5">
        <v>55264</v>
      </c>
      <c r="H13" s="5">
        <v>442</v>
      </c>
      <c r="I13" s="5">
        <v>2117</v>
      </c>
      <c r="J13" s="5">
        <v>137</v>
      </c>
    </row>
    <row r="14" spans="1:10" ht="14.25" customHeight="1">
      <c r="A14" s="12" t="s">
        <v>2</v>
      </c>
      <c r="B14" s="5">
        <f aca="true" t="shared" si="2" ref="B14:B24">SUM(C14:J14)</f>
        <v>19967</v>
      </c>
      <c r="C14" s="5">
        <v>629</v>
      </c>
      <c r="D14" s="5">
        <v>3</v>
      </c>
      <c r="E14" s="5">
        <v>1373</v>
      </c>
      <c r="F14" s="5">
        <v>7731</v>
      </c>
      <c r="G14" s="5">
        <v>9661</v>
      </c>
      <c r="H14" s="5">
        <v>62</v>
      </c>
      <c r="I14" s="5">
        <v>461</v>
      </c>
      <c r="J14" s="5">
        <v>47</v>
      </c>
    </row>
    <row r="15" spans="1:10" ht="14.25" customHeight="1">
      <c r="A15" s="12" t="s">
        <v>3</v>
      </c>
      <c r="B15" s="5">
        <f t="shared" si="2"/>
        <v>30151</v>
      </c>
      <c r="C15" s="5">
        <v>1777</v>
      </c>
      <c r="D15" s="5">
        <v>48</v>
      </c>
      <c r="E15" s="5">
        <v>1890</v>
      </c>
      <c r="F15" s="5">
        <v>11113</v>
      </c>
      <c r="G15" s="5">
        <v>13651</v>
      </c>
      <c r="H15" s="5">
        <v>321</v>
      </c>
      <c r="I15" s="5">
        <v>1245</v>
      </c>
      <c r="J15" s="5">
        <v>106</v>
      </c>
    </row>
    <row r="16" spans="1:10" ht="14.25" customHeight="1">
      <c r="A16" s="12" t="s">
        <v>4</v>
      </c>
      <c r="B16" s="5">
        <f t="shared" si="2"/>
        <v>21710</v>
      </c>
      <c r="C16" s="5">
        <v>1730</v>
      </c>
      <c r="D16" s="5">
        <v>123</v>
      </c>
      <c r="E16" s="5">
        <v>1528</v>
      </c>
      <c r="F16" s="5">
        <v>7826</v>
      </c>
      <c r="G16" s="5">
        <v>9692</v>
      </c>
      <c r="H16" s="5">
        <v>126</v>
      </c>
      <c r="I16" s="5">
        <v>505</v>
      </c>
      <c r="J16" s="5">
        <v>180</v>
      </c>
    </row>
    <row r="17" spans="1:10" ht="14.25" customHeight="1">
      <c r="A17" s="12" t="s">
        <v>5</v>
      </c>
      <c r="B17" s="5">
        <f t="shared" si="2"/>
        <v>39821</v>
      </c>
      <c r="C17" s="5">
        <v>1411</v>
      </c>
      <c r="D17" s="5">
        <v>52</v>
      </c>
      <c r="E17" s="5">
        <v>2419</v>
      </c>
      <c r="F17" s="5">
        <v>15954</v>
      </c>
      <c r="G17" s="5">
        <v>19007</v>
      </c>
      <c r="H17" s="5">
        <v>72</v>
      </c>
      <c r="I17" s="5">
        <v>783</v>
      </c>
      <c r="J17" s="5">
        <v>123</v>
      </c>
    </row>
    <row r="18" spans="1:10" ht="14.25" customHeight="1">
      <c r="A18" s="12" t="s">
        <v>6</v>
      </c>
      <c r="B18" s="5">
        <f t="shared" si="2"/>
        <v>19834</v>
      </c>
      <c r="C18" s="5">
        <v>1124</v>
      </c>
      <c r="D18" s="5">
        <v>29</v>
      </c>
      <c r="E18" s="5">
        <v>1482</v>
      </c>
      <c r="F18" s="5">
        <v>7726</v>
      </c>
      <c r="G18" s="5">
        <v>8885</v>
      </c>
      <c r="H18" s="5">
        <v>61</v>
      </c>
      <c r="I18" s="5">
        <v>449</v>
      </c>
      <c r="J18" s="5">
        <v>78</v>
      </c>
    </row>
    <row r="19" spans="1:10" ht="14.25" customHeight="1">
      <c r="A19" s="12" t="s">
        <v>7</v>
      </c>
      <c r="B19" s="5">
        <f t="shared" si="2"/>
        <v>12925</v>
      </c>
      <c r="C19" s="5">
        <v>816</v>
      </c>
      <c r="D19" s="5">
        <v>6</v>
      </c>
      <c r="E19" s="5">
        <v>1228</v>
      </c>
      <c r="F19" s="5">
        <v>4375</v>
      </c>
      <c r="G19" s="5">
        <v>5879</v>
      </c>
      <c r="H19" s="5">
        <v>69</v>
      </c>
      <c r="I19" s="5">
        <v>492</v>
      </c>
      <c r="J19" s="5">
        <v>60</v>
      </c>
    </row>
    <row r="20" spans="1:10" ht="14.25" customHeight="1">
      <c r="A20" s="12" t="s">
        <v>8</v>
      </c>
      <c r="B20" s="5">
        <f t="shared" si="2"/>
        <v>10387</v>
      </c>
      <c r="C20" s="5">
        <v>750</v>
      </c>
      <c r="D20" s="5">
        <v>20</v>
      </c>
      <c r="E20" s="5">
        <v>745</v>
      </c>
      <c r="F20" s="5">
        <v>3866</v>
      </c>
      <c r="G20" s="5">
        <v>4561</v>
      </c>
      <c r="H20" s="5">
        <v>26</v>
      </c>
      <c r="I20" s="5">
        <v>388</v>
      </c>
      <c r="J20" s="5">
        <v>31</v>
      </c>
    </row>
    <row r="21" spans="1:10" ht="14.25" customHeight="1">
      <c r="A21" s="12" t="s">
        <v>9</v>
      </c>
      <c r="B21" s="5">
        <f t="shared" si="2"/>
        <v>38189</v>
      </c>
      <c r="C21" s="5">
        <v>846</v>
      </c>
      <c r="D21" s="5">
        <v>43</v>
      </c>
      <c r="E21" s="5">
        <v>1244</v>
      </c>
      <c r="F21" s="5">
        <v>17855</v>
      </c>
      <c r="G21" s="5">
        <v>17369</v>
      </c>
      <c r="H21" s="5">
        <v>229</v>
      </c>
      <c r="I21" s="5">
        <v>571</v>
      </c>
      <c r="J21" s="5">
        <v>32</v>
      </c>
    </row>
    <row r="22" spans="1:10" ht="14.25" customHeight="1">
      <c r="A22" s="12" t="s">
        <v>10</v>
      </c>
      <c r="B22" s="5">
        <f t="shared" si="2"/>
        <v>23992</v>
      </c>
      <c r="C22" s="5">
        <v>606</v>
      </c>
      <c r="D22" s="5">
        <v>6</v>
      </c>
      <c r="E22" s="5">
        <v>1128</v>
      </c>
      <c r="F22" s="5">
        <v>10794</v>
      </c>
      <c r="G22" s="5">
        <v>10985</v>
      </c>
      <c r="H22" s="5">
        <v>55</v>
      </c>
      <c r="I22" s="5">
        <v>378</v>
      </c>
      <c r="J22" s="5">
        <v>40</v>
      </c>
    </row>
    <row r="23" spans="1:10" ht="14.25" customHeight="1">
      <c r="A23" s="12" t="s">
        <v>49</v>
      </c>
      <c r="B23" s="5">
        <f t="shared" si="2"/>
        <v>12505</v>
      </c>
      <c r="C23" s="5">
        <v>779</v>
      </c>
      <c r="D23" s="5">
        <v>18</v>
      </c>
      <c r="E23" s="5">
        <v>868</v>
      </c>
      <c r="F23" s="5">
        <v>4849</v>
      </c>
      <c r="G23" s="5">
        <v>5612</v>
      </c>
      <c r="H23" s="5">
        <v>119</v>
      </c>
      <c r="I23" s="5">
        <v>257</v>
      </c>
      <c r="J23" s="5">
        <v>3</v>
      </c>
    </row>
    <row r="24" spans="1:10" ht="14.25" customHeight="1">
      <c r="A24" s="12" t="s">
        <v>50</v>
      </c>
      <c r="B24" s="5">
        <f t="shared" si="2"/>
        <v>12450</v>
      </c>
      <c r="C24" s="5">
        <v>729</v>
      </c>
      <c r="D24" s="5">
        <v>35</v>
      </c>
      <c r="E24" s="5">
        <v>993</v>
      </c>
      <c r="F24" s="5">
        <v>4434</v>
      </c>
      <c r="G24" s="5">
        <v>5716</v>
      </c>
      <c r="H24" s="5">
        <v>107</v>
      </c>
      <c r="I24" s="5">
        <v>365</v>
      </c>
      <c r="J24" s="5">
        <v>71</v>
      </c>
    </row>
    <row r="25" spans="1:10" s="8" customFormat="1" ht="9" customHeight="1">
      <c r="A25" s="9"/>
      <c r="B25" s="7"/>
      <c r="C25" s="7"/>
      <c r="D25" s="7"/>
      <c r="E25" s="7"/>
      <c r="F25" s="7"/>
      <c r="G25" s="7"/>
      <c r="H25" s="7"/>
      <c r="I25" s="7"/>
      <c r="J25" s="7"/>
    </row>
    <row r="26" spans="1:10" s="8" customFormat="1" ht="14.25" customHeight="1">
      <c r="A26" s="9" t="s">
        <v>11</v>
      </c>
      <c r="B26" s="7">
        <f>B28+B30+B35+B39+B42+B45+B50</f>
        <v>100974</v>
      </c>
      <c r="C26" s="7">
        <f aca="true" t="shared" si="3" ref="C26:J26">C28+C30+C35+C39+C42+C45+C50</f>
        <v>4915</v>
      </c>
      <c r="D26" s="7">
        <f t="shared" si="3"/>
        <v>132</v>
      </c>
      <c r="E26" s="7">
        <f t="shared" si="3"/>
        <v>6256</v>
      </c>
      <c r="F26" s="7">
        <f t="shared" si="3"/>
        <v>39214</v>
      </c>
      <c r="G26" s="7">
        <f t="shared" si="3"/>
        <v>46830</v>
      </c>
      <c r="H26" s="7">
        <f t="shared" si="3"/>
        <v>495</v>
      </c>
      <c r="I26" s="7">
        <f t="shared" si="3"/>
        <v>2620</v>
      </c>
      <c r="J26" s="7">
        <f t="shared" si="3"/>
        <v>512</v>
      </c>
    </row>
    <row r="27" spans="1:10" s="8" customFormat="1" ht="9" customHeight="1">
      <c r="A27" s="9"/>
      <c r="B27" s="7"/>
      <c r="C27" s="7"/>
      <c r="D27" s="7"/>
      <c r="E27" s="7"/>
      <c r="F27" s="7"/>
      <c r="G27" s="7"/>
      <c r="H27" s="7"/>
      <c r="I27" s="7"/>
      <c r="J27" s="7"/>
    </row>
    <row r="28" spans="1:10" s="8" customFormat="1" ht="14.25" customHeight="1">
      <c r="A28" s="9" t="s">
        <v>12</v>
      </c>
      <c r="B28" s="7">
        <f>SUM(B29)</f>
        <v>2024</v>
      </c>
      <c r="C28" s="7">
        <f aca="true" t="shared" si="4" ref="C28:J28">SUM(C29)</f>
        <v>110</v>
      </c>
      <c r="D28" s="7">
        <f t="shared" si="4"/>
        <v>1</v>
      </c>
      <c r="E28" s="7">
        <f t="shared" si="4"/>
        <v>291</v>
      </c>
      <c r="F28" s="7">
        <f t="shared" si="4"/>
        <v>644</v>
      </c>
      <c r="G28" s="7">
        <f t="shared" si="4"/>
        <v>885</v>
      </c>
      <c r="H28" s="7">
        <f t="shared" si="4"/>
        <v>22</v>
      </c>
      <c r="I28" s="7">
        <f t="shared" si="4"/>
        <v>58</v>
      </c>
      <c r="J28" s="7">
        <f t="shared" si="4"/>
        <v>13</v>
      </c>
    </row>
    <row r="29" spans="1:10" ht="14.25" customHeight="1">
      <c r="A29" s="10" t="s">
        <v>13</v>
      </c>
      <c r="B29" s="5">
        <f>SUM(C29:J29)</f>
        <v>2024</v>
      </c>
      <c r="C29" s="5">
        <v>110</v>
      </c>
      <c r="D29" s="5">
        <v>1</v>
      </c>
      <c r="E29" s="5">
        <v>291</v>
      </c>
      <c r="F29" s="5">
        <v>644</v>
      </c>
      <c r="G29" s="5">
        <v>885</v>
      </c>
      <c r="H29" s="4">
        <v>22</v>
      </c>
      <c r="I29" s="5">
        <v>58</v>
      </c>
      <c r="J29" s="5">
        <v>13</v>
      </c>
    </row>
    <row r="30" spans="1:10" s="8" customFormat="1" ht="14.25" customHeight="1">
      <c r="A30" s="9" t="s">
        <v>14</v>
      </c>
      <c r="B30" s="7">
        <f>SUM(B31:B34)</f>
        <v>23814</v>
      </c>
      <c r="C30" s="7">
        <f aca="true" t="shared" si="5" ref="C30:J30">SUM(C31:C34)</f>
        <v>657</v>
      </c>
      <c r="D30" s="7">
        <f t="shared" si="5"/>
        <v>5</v>
      </c>
      <c r="E30" s="7">
        <f t="shared" si="5"/>
        <v>1105</v>
      </c>
      <c r="F30" s="7">
        <f t="shared" si="5"/>
        <v>9560</v>
      </c>
      <c r="G30" s="7">
        <f t="shared" si="5"/>
        <v>11971</v>
      </c>
      <c r="H30" s="7">
        <f t="shared" si="5"/>
        <v>77</v>
      </c>
      <c r="I30" s="7">
        <f t="shared" si="5"/>
        <v>420</v>
      </c>
      <c r="J30" s="7">
        <f t="shared" si="5"/>
        <v>19</v>
      </c>
    </row>
    <row r="31" spans="1:10" ht="14.25" customHeight="1">
      <c r="A31" s="10" t="s">
        <v>15</v>
      </c>
      <c r="B31" s="5">
        <f>SUM(C31:J31)</f>
        <v>6293</v>
      </c>
      <c r="C31" s="5">
        <v>157</v>
      </c>
      <c r="D31" s="5">
        <v>5</v>
      </c>
      <c r="E31" s="5">
        <v>322</v>
      </c>
      <c r="F31" s="5">
        <v>2535</v>
      </c>
      <c r="G31" s="5">
        <v>3140</v>
      </c>
      <c r="H31" s="5">
        <v>16</v>
      </c>
      <c r="I31" s="5">
        <v>108</v>
      </c>
      <c r="J31" s="5">
        <v>10</v>
      </c>
    </row>
    <row r="32" spans="1:10" ht="14.25" customHeight="1">
      <c r="A32" s="10" t="s">
        <v>16</v>
      </c>
      <c r="B32" s="5">
        <f>SUM(C32:J32)</f>
        <v>6593</v>
      </c>
      <c r="C32" s="5">
        <v>118</v>
      </c>
      <c r="D32" s="21">
        <v>0</v>
      </c>
      <c r="E32" s="5">
        <v>231</v>
      </c>
      <c r="F32" s="5">
        <v>2724</v>
      </c>
      <c r="G32" s="5">
        <v>3386</v>
      </c>
      <c r="H32" s="5">
        <v>35</v>
      </c>
      <c r="I32" s="5">
        <v>98</v>
      </c>
      <c r="J32" s="5">
        <v>1</v>
      </c>
    </row>
    <row r="33" spans="1:10" ht="14.25" customHeight="1">
      <c r="A33" s="10" t="s">
        <v>17</v>
      </c>
      <c r="B33" s="5">
        <f>SUM(C33:J33)</f>
        <v>8528</v>
      </c>
      <c r="C33" s="5">
        <v>261</v>
      </c>
      <c r="D33" s="21">
        <v>0</v>
      </c>
      <c r="E33" s="5">
        <v>445</v>
      </c>
      <c r="F33" s="5">
        <v>3332</v>
      </c>
      <c r="G33" s="5">
        <v>4338</v>
      </c>
      <c r="H33" s="5">
        <v>21</v>
      </c>
      <c r="I33" s="5">
        <v>124</v>
      </c>
      <c r="J33" s="5">
        <v>7</v>
      </c>
    </row>
    <row r="34" spans="1:10" ht="14.25" customHeight="1">
      <c r="A34" s="10" t="s">
        <v>18</v>
      </c>
      <c r="B34" s="5">
        <f>SUM(C34:J34)</f>
        <v>2400</v>
      </c>
      <c r="C34" s="5">
        <v>121</v>
      </c>
      <c r="D34" s="5">
        <v>0</v>
      </c>
      <c r="E34" s="5">
        <v>107</v>
      </c>
      <c r="F34" s="5">
        <v>969</v>
      </c>
      <c r="G34" s="5">
        <v>1107</v>
      </c>
      <c r="H34" s="5">
        <v>5</v>
      </c>
      <c r="I34" s="5">
        <v>90</v>
      </c>
      <c r="J34" s="5">
        <v>1</v>
      </c>
    </row>
    <row r="35" spans="1:10" s="8" customFormat="1" ht="14.25" customHeight="1">
      <c r="A35" s="9" t="s">
        <v>19</v>
      </c>
      <c r="B35" s="7">
        <f>SUM(B36:B38)</f>
        <v>17677</v>
      </c>
      <c r="C35" s="7">
        <f aca="true" t="shared" si="6" ref="C35:J35">SUM(C36:C38)</f>
        <v>1368</v>
      </c>
      <c r="D35" s="7">
        <f t="shared" si="6"/>
        <v>53</v>
      </c>
      <c r="E35" s="7">
        <f t="shared" si="6"/>
        <v>1115</v>
      </c>
      <c r="F35" s="7">
        <f t="shared" si="6"/>
        <v>6679</v>
      </c>
      <c r="G35" s="7">
        <f t="shared" si="6"/>
        <v>7730</v>
      </c>
      <c r="H35" s="7">
        <f t="shared" si="6"/>
        <v>32</v>
      </c>
      <c r="I35" s="7">
        <f t="shared" si="6"/>
        <v>576</v>
      </c>
      <c r="J35" s="7">
        <f t="shared" si="6"/>
        <v>124</v>
      </c>
    </row>
    <row r="36" spans="1:10" ht="14.25" customHeight="1">
      <c r="A36" s="10" t="s">
        <v>20</v>
      </c>
      <c r="B36" s="5">
        <f>SUM(C36:J36)</f>
        <v>2866</v>
      </c>
      <c r="C36" s="5">
        <v>163</v>
      </c>
      <c r="D36" s="5">
        <v>23</v>
      </c>
      <c r="E36" s="5">
        <v>151</v>
      </c>
      <c r="F36" s="5">
        <v>1144</v>
      </c>
      <c r="G36" s="5">
        <v>1332</v>
      </c>
      <c r="H36" s="5">
        <v>12</v>
      </c>
      <c r="I36" s="5">
        <v>40</v>
      </c>
      <c r="J36" s="5">
        <v>1</v>
      </c>
    </row>
    <row r="37" spans="1:10" ht="14.25" customHeight="1">
      <c r="A37" s="10" t="s">
        <v>21</v>
      </c>
      <c r="B37" s="5">
        <f>SUM(C37:J37)</f>
        <v>2481</v>
      </c>
      <c r="C37" s="5">
        <v>160</v>
      </c>
      <c r="D37" s="5">
        <v>0</v>
      </c>
      <c r="E37" s="5">
        <v>149</v>
      </c>
      <c r="F37" s="5">
        <v>941</v>
      </c>
      <c r="G37" s="5">
        <v>1126</v>
      </c>
      <c r="H37" s="5">
        <v>1</v>
      </c>
      <c r="I37" s="5">
        <v>103</v>
      </c>
      <c r="J37" s="5">
        <v>1</v>
      </c>
    </row>
    <row r="38" spans="1:10" ht="14.25" customHeight="1">
      <c r="A38" s="10" t="s">
        <v>22</v>
      </c>
      <c r="B38" s="5">
        <f>SUM(C38:J38)</f>
        <v>12330</v>
      </c>
      <c r="C38" s="5">
        <v>1045</v>
      </c>
      <c r="D38" s="5">
        <v>30</v>
      </c>
      <c r="E38" s="5">
        <v>815</v>
      </c>
      <c r="F38" s="5">
        <v>4594</v>
      </c>
      <c r="G38" s="5">
        <v>5272</v>
      </c>
      <c r="H38" s="5">
        <v>19</v>
      </c>
      <c r="I38" s="5">
        <v>433</v>
      </c>
      <c r="J38" s="5">
        <v>122</v>
      </c>
    </row>
    <row r="39" spans="1:10" s="8" customFormat="1" ht="14.25" customHeight="1">
      <c r="A39" s="9" t="s">
        <v>23</v>
      </c>
      <c r="B39" s="7">
        <f>SUM(B40:B41)</f>
        <v>1594</v>
      </c>
      <c r="C39" s="7">
        <f aca="true" t="shared" si="7" ref="C39:J39">SUM(C40:C41)</f>
        <v>106</v>
      </c>
      <c r="D39" s="7">
        <f t="shared" si="7"/>
        <v>1</v>
      </c>
      <c r="E39" s="7">
        <f t="shared" si="7"/>
        <v>166</v>
      </c>
      <c r="F39" s="7">
        <f t="shared" si="7"/>
        <v>497</v>
      </c>
      <c r="G39" s="7">
        <f t="shared" si="7"/>
        <v>738</v>
      </c>
      <c r="H39" s="7">
        <f t="shared" si="7"/>
        <v>16</v>
      </c>
      <c r="I39" s="7">
        <f t="shared" si="7"/>
        <v>50</v>
      </c>
      <c r="J39" s="7">
        <f t="shared" si="7"/>
        <v>20</v>
      </c>
    </row>
    <row r="40" spans="1:10" ht="14.25" customHeight="1">
      <c r="A40" s="10" t="s">
        <v>24</v>
      </c>
      <c r="B40" s="5">
        <f>SUM(C40:J40)</f>
        <v>825</v>
      </c>
      <c r="C40" s="5">
        <v>50</v>
      </c>
      <c r="D40" s="5">
        <v>1</v>
      </c>
      <c r="E40" s="5">
        <v>90</v>
      </c>
      <c r="F40" s="5">
        <v>273</v>
      </c>
      <c r="G40" s="5">
        <v>373</v>
      </c>
      <c r="H40" s="5">
        <v>8</v>
      </c>
      <c r="I40" s="5">
        <v>24</v>
      </c>
      <c r="J40" s="5">
        <v>6</v>
      </c>
    </row>
    <row r="41" spans="1:10" ht="14.25" customHeight="1">
      <c r="A41" s="10" t="s">
        <v>25</v>
      </c>
      <c r="B41" s="5">
        <f>SUM(C41:J41)</f>
        <v>769</v>
      </c>
      <c r="C41" s="5">
        <v>56</v>
      </c>
      <c r="D41" s="21">
        <v>0</v>
      </c>
      <c r="E41" s="5">
        <v>76</v>
      </c>
      <c r="F41" s="5">
        <v>224</v>
      </c>
      <c r="G41" s="5">
        <v>365</v>
      </c>
      <c r="H41" s="5">
        <v>8</v>
      </c>
      <c r="I41" s="5">
        <v>26</v>
      </c>
      <c r="J41" s="5">
        <v>14</v>
      </c>
    </row>
    <row r="42" spans="1:10" s="8" customFormat="1" ht="14.25" customHeight="1">
      <c r="A42" s="9" t="s">
        <v>26</v>
      </c>
      <c r="B42" s="7">
        <f>SUM(B43:B44)</f>
        <v>4610</v>
      </c>
      <c r="C42" s="7">
        <f aca="true" t="shared" si="8" ref="C42:J42">SUM(C43:C44)</f>
        <v>197</v>
      </c>
      <c r="D42" s="7">
        <f t="shared" si="8"/>
        <v>2</v>
      </c>
      <c r="E42" s="7">
        <f t="shared" si="8"/>
        <v>301</v>
      </c>
      <c r="F42" s="7">
        <f t="shared" si="8"/>
        <v>1834</v>
      </c>
      <c r="G42" s="7">
        <f t="shared" si="8"/>
        <v>2134</v>
      </c>
      <c r="H42" s="7">
        <f t="shared" si="8"/>
        <v>21</v>
      </c>
      <c r="I42" s="7">
        <f t="shared" si="8"/>
        <v>104</v>
      </c>
      <c r="J42" s="7">
        <f t="shared" si="8"/>
        <v>17</v>
      </c>
    </row>
    <row r="43" spans="1:10" ht="14.25" customHeight="1">
      <c r="A43" s="10" t="s">
        <v>27</v>
      </c>
      <c r="B43" s="5">
        <f>SUM(C43:J43)</f>
        <v>2506</v>
      </c>
      <c r="C43" s="5">
        <v>83</v>
      </c>
      <c r="D43" s="5">
        <v>1</v>
      </c>
      <c r="E43" s="5">
        <v>154</v>
      </c>
      <c r="F43" s="5">
        <v>1016</v>
      </c>
      <c r="G43" s="5">
        <v>1187</v>
      </c>
      <c r="H43" s="5">
        <v>9</v>
      </c>
      <c r="I43" s="5">
        <v>51</v>
      </c>
      <c r="J43" s="5">
        <v>5</v>
      </c>
    </row>
    <row r="44" spans="1:10" ht="14.25" customHeight="1">
      <c r="A44" s="10" t="s">
        <v>28</v>
      </c>
      <c r="B44" s="5">
        <f>SUM(C44:J44)</f>
        <v>2104</v>
      </c>
      <c r="C44" s="5">
        <v>114</v>
      </c>
      <c r="D44" s="5">
        <v>1</v>
      </c>
      <c r="E44" s="5">
        <v>147</v>
      </c>
      <c r="F44" s="5">
        <v>818</v>
      </c>
      <c r="G44" s="5">
        <v>947</v>
      </c>
      <c r="H44" s="5">
        <v>12</v>
      </c>
      <c r="I44" s="5">
        <v>53</v>
      </c>
      <c r="J44" s="5">
        <v>12</v>
      </c>
    </row>
    <row r="45" spans="1:10" s="8" customFormat="1" ht="14.25" customHeight="1">
      <c r="A45" s="9" t="s">
        <v>29</v>
      </c>
      <c r="B45" s="7">
        <f>SUM(B46:B49)</f>
        <v>31906</v>
      </c>
      <c r="C45" s="7">
        <f aca="true" t="shared" si="9" ref="C45:J45">SUM(C46:C49)</f>
        <v>1048</v>
      </c>
      <c r="D45" s="7">
        <f t="shared" si="9"/>
        <v>45</v>
      </c>
      <c r="E45" s="7">
        <f t="shared" si="9"/>
        <v>1631</v>
      </c>
      <c r="F45" s="7">
        <f t="shared" si="9"/>
        <v>13470</v>
      </c>
      <c r="G45" s="7">
        <f t="shared" si="9"/>
        <v>14937</v>
      </c>
      <c r="H45" s="7">
        <f t="shared" si="9"/>
        <v>137</v>
      </c>
      <c r="I45" s="7">
        <f t="shared" si="9"/>
        <v>573</v>
      </c>
      <c r="J45" s="7">
        <f t="shared" si="9"/>
        <v>65</v>
      </c>
    </row>
    <row r="46" spans="1:10" ht="14.25" customHeight="1">
      <c r="A46" s="10" t="s">
        <v>30</v>
      </c>
      <c r="B46" s="5">
        <f>SUM(C46:J46)</f>
        <v>6757</v>
      </c>
      <c r="C46" s="5">
        <v>157</v>
      </c>
      <c r="D46" s="21">
        <v>0</v>
      </c>
      <c r="E46" s="5">
        <v>298</v>
      </c>
      <c r="F46" s="5">
        <v>2799</v>
      </c>
      <c r="G46" s="5">
        <v>3387</v>
      </c>
      <c r="H46" s="5">
        <v>17</v>
      </c>
      <c r="I46" s="5">
        <v>88</v>
      </c>
      <c r="J46" s="5">
        <v>11</v>
      </c>
    </row>
    <row r="47" spans="1:10" ht="14.25" customHeight="1">
      <c r="A47" s="10" t="s">
        <v>31</v>
      </c>
      <c r="B47" s="5">
        <f>SUM(C47:J47)</f>
        <v>7117</v>
      </c>
      <c r="C47" s="5">
        <v>159</v>
      </c>
      <c r="D47" s="21">
        <v>1</v>
      </c>
      <c r="E47" s="5">
        <v>293</v>
      </c>
      <c r="F47" s="5">
        <v>2946</v>
      </c>
      <c r="G47" s="5">
        <v>3471</v>
      </c>
      <c r="H47" s="5">
        <v>106</v>
      </c>
      <c r="I47" s="5">
        <v>117</v>
      </c>
      <c r="J47" s="5">
        <v>24</v>
      </c>
    </row>
    <row r="48" spans="1:10" ht="14.25" customHeight="1">
      <c r="A48" s="10" t="s">
        <v>32</v>
      </c>
      <c r="B48" s="5">
        <f>SUM(C48:J48)</f>
        <v>11827</v>
      </c>
      <c r="C48" s="5">
        <v>437</v>
      </c>
      <c r="D48" s="5">
        <v>44</v>
      </c>
      <c r="E48" s="5">
        <v>676</v>
      </c>
      <c r="F48" s="5">
        <v>5183</v>
      </c>
      <c r="G48" s="5">
        <v>5209</v>
      </c>
      <c r="H48" s="5">
        <v>5</v>
      </c>
      <c r="I48" s="5">
        <v>248</v>
      </c>
      <c r="J48" s="5">
        <v>25</v>
      </c>
    </row>
    <row r="49" spans="1:10" ht="14.25" customHeight="1">
      <c r="A49" s="10" t="s">
        <v>33</v>
      </c>
      <c r="B49" s="5">
        <f>SUM(C49:J49)</f>
        <v>6205</v>
      </c>
      <c r="C49" s="5">
        <v>295</v>
      </c>
      <c r="D49" s="21">
        <v>0</v>
      </c>
      <c r="E49" s="5">
        <v>364</v>
      </c>
      <c r="F49" s="5">
        <v>2542</v>
      </c>
      <c r="G49" s="5">
        <v>2870</v>
      </c>
      <c r="H49" s="5">
        <v>9</v>
      </c>
      <c r="I49" s="5">
        <v>120</v>
      </c>
      <c r="J49" s="5">
        <v>5</v>
      </c>
    </row>
    <row r="50" spans="1:10" s="8" customFormat="1" ht="14.25" customHeight="1">
      <c r="A50" s="9" t="s">
        <v>34</v>
      </c>
      <c r="B50" s="7">
        <f>SUM(B51:B61)</f>
        <v>19349</v>
      </c>
      <c r="C50" s="7">
        <f>SUM(C51:C61)</f>
        <v>1429</v>
      </c>
      <c r="D50" s="7">
        <f aca="true" t="shared" si="10" ref="D50:J50">SUM(D51:D61)</f>
        <v>25</v>
      </c>
      <c r="E50" s="7">
        <f t="shared" si="10"/>
        <v>1647</v>
      </c>
      <c r="F50" s="7">
        <f t="shared" si="10"/>
        <v>6530</v>
      </c>
      <c r="G50" s="7">
        <f t="shared" si="10"/>
        <v>8435</v>
      </c>
      <c r="H50" s="7">
        <f t="shared" si="10"/>
        <v>190</v>
      </c>
      <c r="I50" s="7">
        <f t="shared" si="10"/>
        <v>839</v>
      </c>
      <c r="J50" s="7">
        <f t="shared" si="10"/>
        <v>254</v>
      </c>
    </row>
    <row r="51" spans="1:10" ht="14.25" customHeight="1">
      <c r="A51" s="10" t="s">
        <v>35</v>
      </c>
      <c r="B51" s="5">
        <f aca="true" t="shared" si="11" ref="B51:B61">SUM(C51:J51)</f>
        <v>3380</v>
      </c>
      <c r="C51" s="5">
        <v>221</v>
      </c>
      <c r="D51" s="21">
        <v>2</v>
      </c>
      <c r="E51" s="5">
        <v>294</v>
      </c>
      <c r="F51" s="5">
        <v>1081</v>
      </c>
      <c r="G51" s="5">
        <v>1536</v>
      </c>
      <c r="H51" s="5">
        <v>41</v>
      </c>
      <c r="I51" s="5">
        <v>144</v>
      </c>
      <c r="J51" s="5">
        <v>61</v>
      </c>
    </row>
    <row r="52" spans="1:10" ht="14.25" customHeight="1">
      <c r="A52" s="10" t="s">
        <v>36</v>
      </c>
      <c r="B52" s="5">
        <f t="shared" si="11"/>
        <v>7425</v>
      </c>
      <c r="C52" s="5">
        <v>459</v>
      </c>
      <c r="D52" s="5">
        <v>16</v>
      </c>
      <c r="E52" s="5">
        <v>542</v>
      </c>
      <c r="F52" s="5">
        <v>2817</v>
      </c>
      <c r="G52" s="5">
        <v>3243</v>
      </c>
      <c r="H52" s="5">
        <v>65</v>
      </c>
      <c r="I52" s="5">
        <v>242</v>
      </c>
      <c r="J52" s="5">
        <v>41</v>
      </c>
    </row>
    <row r="53" spans="1:10" ht="14.25" customHeight="1">
      <c r="A53" s="10" t="s">
        <v>37</v>
      </c>
      <c r="B53" s="5">
        <f t="shared" si="11"/>
        <v>2378</v>
      </c>
      <c r="C53" s="5">
        <v>109</v>
      </c>
      <c r="D53" s="5">
        <v>2</v>
      </c>
      <c r="E53" s="5">
        <v>236</v>
      </c>
      <c r="F53" s="5">
        <v>851</v>
      </c>
      <c r="G53" s="5">
        <v>1091</v>
      </c>
      <c r="H53" s="5">
        <v>10</v>
      </c>
      <c r="I53" s="5">
        <v>76</v>
      </c>
      <c r="J53" s="5">
        <v>3</v>
      </c>
    </row>
    <row r="54" spans="1:10" ht="14.25" customHeight="1">
      <c r="A54" s="10" t="s">
        <v>38</v>
      </c>
      <c r="B54" s="5">
        <f t="shared" si="11"/>
        <v>418</v>
      </c>
      <c r="C54" s="5">
        <v>37</v>
      </c>
      <c r="D54" s="21">
        <v>0</v>
      </c>
      <c r="E54" s="5">
        <v>51</v>
      </c>
      <c r="F54" s="5">
        <v>126</v>
      </c>
      <c r="G54" s="5">
        <v>173</v>
      </c>
      <c r="H54" s="5">
        <v>4</v>
      </c>
      <c r="I54" s="5">
        <v>20</v>
      </c>
      <c r="J54" s="5">
        <v>7</v>
      </c>
    </row>
    <row r="55" spans="1:10" ht="14.25" customHeight="1">
      <c r="A55" s="10" t="s">
        <v>39</v>
      </c>
      <c r="B55" s="5">
        <f t="shared" si="11"/>
        <v>749</v>
      </c>
      <c r="C55" s="5">
        <v>65</v>
      </c>
      <c r="D55" s="21">
        <v>0</v>
      </c>
      <c r="E55" s="5">
        <v>56</v>
      </c>
      <c r="F55" s="5">
        <v>234</v>
      </c>
      <c r="G55" s="5">
        <v>339</v>
      </c>
      <c r="H55" s="5">
        <v>11</v>
      </c>
      <c r="I55" s="5">
        <v>35</v>
      </c>
      <c r="J55" s="5">
        <v>9</v>
      </c>
    </row>
    <row r="56" spans="1:10" ht="14.25" customHeight="1">
      <c r="A56" s="10" t="s">
        <v>40</v>
      </c>
      <c r="B56" s="5">
        <f t="shared" si="11"/>
        <v>278</v>
      </c>
      <c r="C56" s="5">
        <v>25</v>
      </c>
      <c r="D56" s="21">
        <v>0</v>
      </c>
      <c r="E56" s="5">
        <v>41</v>
      </c>
      <c r="F56" s="5">
        <v>84</v>
      </c>
      <c r="G56" s="5">
        <v>97</v>
      </c>
      <c r="H56" s="5">
        <v>6</v>
      </c>
      <c r="I56" s="5">
        <v>13</v>
      </c>
      <c r="J56" s="5">
        <v>12</v>
      </c>
    </row>
    <row r="57" spans="1:10" ht="14.25" customHeight="1">
      <c r="A57" s="10" t="s">
        <v>41</v>
      </c>
      <c r="B57" s="5">
        <f t="shared" si="11"/>
        <v>1935</v>
      </c>
      <c r="C57" s="5">
        <v>275</v>
      </c>
      <c r="D57" s="5">
        <v>3</v>
      </c>
      <c r="E57" s="5">
        <v>152</v>
      </c>
      <c r="F57" s="5">
        <v>563</v>
      </c>
      <c r="G57" s="5">
        <v>702</v>
      </c>
      <c r="H57" s="5">
        <v>28</v>
      </c>
      <c r="I57" s="5">
        <v>142</v>
      </c>
      <c r="J57" s="5">
        <v>70</v>
      </c>
    </row>
    <row r="58" spans="1:10" ht="14.25" customHeight="1">
      <c r="A58" s="10" t="s">
        <v>42</v>
      </c>
      <c r="B58" s="5">
        <f t="shared" si="11"/>
        <v>634</v>
      </c>
      <c r="C58" s="5">
        <v>44</v>
      </c>
      <c r="D58" s="21">
        <v>0</v>
      </c>
      <c r="E58" s="5">
        <v>54</v>
      </c>
      <c r="F58" s="5">
        <v>158</v>
      </c>
      <c r="G58" s="5">
        <v>260</v>
      </c>
      <c r="H58" s="5">
        <v>6</v>
      </c>
      <c r="I58" s="5">
        <v>87</v>
      </c>
      <c r="J58" s="5">
        <v>25</v>
      </c>
    </row>
    <row r="59" spans="1:10" ht="14.25" customHeight="1">
      <c r="A59" s="10" t="s">
        <v>43</v>
      </c>
      <c r="B59" s="5">
        <f t="shared" si="11"/>
        <v>336</v>
      </c>
      <c r="C59" s="5">
        <v>34</v>
      </c>
      <c r="D59" s="21">
        <v>1</v>
      </c>
      <c r="E59" s="5">
        <v>36</v>
      </c>
      <c r="F59" s="5">
        <v>93</v>
      </c>
      <c r="G59" s="5">
        <v>131</v>
      </c>
      <c r="H59" s="5">
        <v>2</v>
      </c>
      <c r="I59" s="5">
        <v>26</v>
      </c>
      <c r="J59" s="5">
        <v>13</v>
      </c>
    </row>
    <row r="60" spans="1:10" ht="14.25" customHeight="1">
      <c r="A60" s="10" t="s">
        <v>44</v>
      </c>
      <c r="B60" s="5">
        <f t="shared" si="11"/>
        <v>852</v>
      </c>
      <c r="C60" s="5">
        <v>55</v>
      </c>
      <c r="D60" s="21">
        <v>0</v>
      </c>
      <c r="E60" s="5">
        <v>89</v>
      </c>
      <c r="F60" s="5">
        <v>270</v>
      </c>
      <c r="G60" s="5">
        <v>391</v>
      </c>
      <c r="H60" s="5">
        <v>9</v>
      </c>
      <c r="I60" s="5">
        <v>28</v>
      </c>
      <c r="J60" s="5">
        <v>10</v>
      </c>
    </row>
    <row r="61" spans="1:10" ht="14.25" customHeight="1">
      <c r="A61" s="10" t="s">
        <v>45</v>
      </c>
      <c r="B61" s="5">
        <f t="shared" si="11"/>
        <v>964</v>
      </c>
      <c r="C61" s="5">
        <v>105</v>
      </c>
      <c r="D61" s="5">
        <v>1</v>
      </c>
      <c r="E61" s="5">
        <v>96</v>
      </c>
      <c r="F61" s="5">
        <v>253</v>
      </c>
      <c r="G61" s="5">
        <v>472</v>
      </c>
      <c r="H61" s="5">
        <v>8</v>
      </c>
      <c r="I61" s="5">
        <v>26</v>
      </c>
      <c r="J61" s="5">
        <v>3</v>
      </c>
    </row>
    <row r="62" spans="1:10" s="8" customFormat="1" ht="9" customHeight="1">
      <c r="A62" s="9"/>
      <c r="B62" s="7"/>
      <c r="C62" s="7"/>
      <c r="D62" s="7"/>
      <c r="E62" s="7"/>
      <c r="F62" s="7"/>
      <c r="G62" s="7"/>
      <c r="H62" s="7"/>
      <c r="I62" s="7"/>
      <c r="J62" s="7"/>
    </row>
    <row r="63" spans="1:10" s="8" customFormat="1" ht="14.25" customHeight="1" thickBot="1">
      <c r="A63" s="9" t="s">
        <v>46</v>
      </c>
      <c r="B63" s="7">
        <f>SUM(C63:J63)</f>
        <v>51</v>
      </c>
      <c r="C63" s="7">
        <v>9</v>
      </c>
      <c r="D63" s="22">
        <v>0</v>
      </c>
      <c r="E63" s="7">
        <v>3</v>
      </c>
      <c r="F63" s="7">
        <v>4</v>
      </c>
      <c r="G63" s="7">
        <v>10</v>
      </c>
      <c r="H63" s="7">
        <v>3</v>
      </c>
      <c r="I63" s="7">
        <v>1</v>
      </c>
      <c r="J63" s="7">
        <v>21</v>
      </c>
    </row>
    <row r="64" spans="1:10" ht="14.25" customHeight="1">
      <c r="A64" s="11" t="s">
        <v>47</v>
      </c>
      <c r="B64" s="11"/>
      <c r="C64" s="11"/>
      <c r="D64" s="11"/>
      <c r="E64" s="11"/>
      <c r="F64" s="11"/>
      <c r="G64" s="11"/>
      <c r="H64" s="11"/>
      <c r="I64" s="11"/>
      <c r="J64" s="11"/>
    </row>
  </sheetData>
  <sheetProtection/>
  <mergeCells count="9">
    <mergeCell ref="A1:J1"/>
    <mergeCell ref="H4:H5"/>
    <mergeCell ref="I4:I5"/>
    <mergeCell ref="J4:J5"/>
    <mergeCell ref="A4:A5"/>
    <mergeCell ref="B4:B5"/>
    <mergeCell ref="C4:E4"/>
    <mergeCell ref="F4:G4"/>
    <mergeCell ref="C2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2018-11-11T23:57:33Z</cp:lastPrinted>
  <dcterms:created xsi:type="dcterms:W3CDTF">2003-01-14T06:59:23Z</dcterms:created>
  <dcterms:modified xsi:type="dcterms:W3CDTF">2018-11-11T23:57:55Z</dcterms:modified>
  <cp:category/>
  <cp:version/>
  <cp:contentType/>
  <cp:contentStatus/>
</cp:coreProperties>
</file>