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<sst xmlns="http://schemas.openxmlformats.org/spreadsheetml/2006/main" count="1139" uniqueCount="609">
  <si>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</si>
  <si>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</si>
  <si>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</si>
  <si>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</si>
  <si>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</si>
  <si>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</si>
  <si>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</si>
  <si>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</si>
  <si>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</si>
  <si>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</si>
  <si>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</si>
  <si>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</si>
  <si>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</si>
  <si>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</si>
  <si>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</si>
  <si>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</si>
  <si>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</si>
  <si>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</si>
  <si>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</si>
  <si>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</si>
  <si>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</si>
  <si>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</si>
  <si>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</si>
  <si>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</si>
  <si>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</si>
  <si>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</si>
  <si>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</si>
  <si>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</si>
  <si>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</si>
  <si>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</si>
  <si>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</si>
  <si>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</si>
  <si>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</si>
  <si>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</si>
  <si>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</si>
  <si>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</si>
  <si>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</si>
  <si>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</si>
  <si>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</si>
  <si>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</si>
  <si>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</si>
  <si>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</si>
  <si>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</si>
  <si>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</si>
  <si>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</si>
  <si>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</si>
  <si>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</si>
  <si>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</si>
  <si>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</si>
  <si>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</si>
  <si>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</si>
  <si>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</si>
  <si>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</si>
  <si>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</si>
  <si>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</si>
  <si>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</si>
  <si>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</si>
  <si>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</si>
  <si>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</si>
  <si>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</si>
  <si>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</si>
  <si>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</si>
  <si>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</si>
  <si>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</si>
  <si>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</si>
  <si>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</si>
  <si>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</si>
  <si>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</si>
  <si>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</si>
  <si>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</si>
  <si>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</si>
  <si>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</si>
  <si>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</si>
  <si>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</si>
  <si>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</si>
  <si>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</si>
  <si>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</si>
  <si>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</si>
  <si>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</si>
  <si>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</si>
  <si>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</si>
  <si>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</si>
  <si>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</si>
  <si>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</si>
  <si>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</si>
  <si>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</si>
  <si>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</si>
  <si>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</si>
  <si>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</si>
  <si>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</si>
  <si>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</si>
  <si>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</si>
  <si>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</si>
  <si>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</si>
  <si>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</si>
  <si>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</si>
  <si>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</si>
  <si>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</si>
  <si>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</si>
  <si>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</si>
  <si>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</si>
  <si>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</si>
  <si>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</si>
  <si>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</si>
  <si>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</si>
  <si>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</si>
  <si>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</si>
  <si>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</si>
  <si>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</si>
  <si>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</si>
  <si>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</si>
  <si>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</si>
  <si>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</si>
  <si>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</si>
  <si>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</si>
  <si>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</si>
  <si>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</si>
  <si>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</si>
  <si>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</si>
  <si>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</si>
  <si>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</si>
  <si>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</si>
  <si>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</si>
  <si>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</si>
  <si>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</si>
  <si>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</si>
  <si>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</si>
  <si>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</si>
  <si>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</si>
  <si>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</si>
  <si>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</si>
  <si>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</si>
  <si>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</si>
  <si>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</si>
  <si>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</si>
  <si>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</si>
  <si>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</si>
  <si>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</si>
  <si>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</si>
  <si>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</si>
  <si>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</si>
  <si>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</si>
  <si>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</si>
  <si>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</si>
  <si>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</si>
  <si>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</si>
  <si>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</si>
  <si>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</si>
  <si>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</si>
  <si>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</si>
  <si>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</si>
  <si>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</si>
  <si>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</si>
  <si>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</si>
  <si>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</si>
  <si>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</si>
  <si>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</si>
  <si>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</si>
  <si>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</si>
  <si>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</si>
  <si>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</si>
  <si>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</si>
  <si>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</si>
  <si>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</si>
  <si>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</si>
  <si>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</si>
  <si>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</si>
  <si>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</si>
  <si>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</si>
  <si>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</si>
  <si>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</si>
  <si>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</si>
  <si>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</si>
  <si>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</si>
  <si>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</si>
  <si>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</si>
  <si>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</si>
  <si>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</si>
  <si>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</si>
  <si>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</si>
  <si>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</si>
  <si>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</si>
  <si>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</si>
  <si>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</si>
  <si>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</si>
  <si>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</si>
  <si>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</si>
  <si>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</si>
  <si>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</si>
  <si>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</si>
  <si>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</si>
  <si>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</si>
  <si>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</si>
  <si>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</si>
  <si>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</si>
  <si>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</si>
  <si>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</si>
  <si>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</si>
  <si>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</si>
  <si>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</si>
  <si>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</si>
  <si>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</si>
  <si>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</si>
  <si>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</si>
  <si>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</si>
  <si>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</si>
  <si>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</si>
  <si>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</si>
  <si>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</si>
  <si>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</si>
  <si>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奈良県曽爾村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</si>
  <si>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</si>
  <si>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</si>
  <si>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</si>
  <si>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</si>
  <si>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</si>
  <si>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</si>
  <si>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</si>
  <si>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</si>
  <si>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</si>
  <si>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</si>
  <si>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</si>
  <si>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</si>
  <si>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</si>
  <si>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</si>
  <si>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</si>
  <si>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</si>
  <si>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</si>
  <si>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</si>
  <si>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</si>
  <si>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</si>
  <si>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</si>
  <si>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</si>
  <si>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</si>
  <si>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</si>
  <si>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</si>
  <si>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</si>
  <si>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</si>
  <si>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</si>
  <si>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</si>
  <si>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</si>
  <si>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</si>
  <si>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</si>
  <si>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</si>
  <si>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</si>
  <si>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</si>
  <si>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</si>
  <si>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</si>
  <si>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</si>
  <si>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</si>
  <si>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</si>
  <si>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</si>
  <si>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</si>
  <si>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</si>
  <si>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</si>
  <si>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</si>
  <si>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</si>
  <si>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</si>
  <si>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</si>
  <si>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</si>
  <si>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</si>
  <si>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</si>
  <si>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</si>
  <si>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</si>
  <si>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</si>
  <si>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</si>
  <si>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</si>
  <si>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</si>
  <si>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</si>
  <si>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</si>
  <si>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</si>
  <si>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</si>
  <si>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</si>
  <si>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</si>
  <si>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</si>
  <si>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</si>
  <si>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</si>
  <si>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</si>
  <si>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</si>
  <si>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</si>
  <si>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</si>
  <si>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</si>
  <si>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</si>
  <si>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</si>
  <si>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</si>
  <si>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</si>
  <si>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</si>
  <si>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</si>
  <si>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</si>
  <si>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</si>
  <si>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</si>
  <si>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</si>
  <si>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</si>
  <si>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</si>
  <si>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</si>
  <si>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</si>
  <si>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</si>
  <si>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</si>
  <si>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</si>
  <si>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</si>
  <si>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</si>
  <si>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</si>
  <si>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</si>
  <si>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</si>
  <si>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</si>
  <si>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</si>
  <si>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</si>
  <si>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</si>
  <si>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</si>
  <si>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</si>
  <si>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</si>
  <si>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</si>
  <si>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</si>
  <si>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</si>
  <si>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</si>
  <si>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</si>
  <si>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</si>
  <si>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</si>
  <si>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</si>
  <si>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</si>
  <si>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</si>
  <si>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</si>
  <si>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</si>
  <si>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</si>
  <si>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</si>
  <si>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</si>
  <si>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</si>
  <si>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</si>
  <si>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</si>
  <si>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</si>
  <si>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</si>
  <si>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</si>
  <si>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</si>
  <si>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</si>
  <si>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</si>
  <si>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</si>
  <si>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</si>
  <si>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</si>
  <si>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</si>
  <si>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</si>
  <si>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</si>
  <si>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</si>
  <si>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</si>
  <si>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</si>
  <si>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</si>
  <si>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</si>
  <si>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</si>
  <si>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</si>
  <si>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</si>
  <si>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</si>
  <si>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</si>
  <si>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</si>
  <si>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</si>
  <si>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</si>
  <si>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</si>
  <si>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</si>
  <si>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</si>
  <si>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</si>
  <si>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</si>
  <si>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</si>
  <si>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奈良県曽爾村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</si>
  <si>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</si>
  <si>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</si>
  <si>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</si>
  <si>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</si>
  <si>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</si>
  <si>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</si>
  <si>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</si>
  <si>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</si>
  <si>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</si>
  <si>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</si>
  <si>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</si>
  <si>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</si>
  <si>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</si>
  <si>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</si>
  <si>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</si>
  <si>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</si>
  <si>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</si>
  <si>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</si>
  <si>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</si>
  <si>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</si>
  <si>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</si>
  <si>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</si>
  <si>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</si>
  <si>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</si>
  <si>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</si>
  <si>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</si>
  <si>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</si>
  <si>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</si>
  <si>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</si>
  <si>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</si>
  <si>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</si>
  <si>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</si>
  <si>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</si>
  <si>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</si>
  <si>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</si>
  <si>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</si>
  <si>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</si>
  <si>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</si>
  <si>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</si>
  <si>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</si>
  <si>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</si>
  <si>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</si>
  <si>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</si>
  <si>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</si>
  <si>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</si>
  <si>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</si>
  <si>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</si>
  <si>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</si>
  <si>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</si>
  <si>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</si>
  <si>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</si>
  <si>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</si>
  <si>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</si>
  <si>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</si>
  <si>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</si>
  <si>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</si>
  <si>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</si>
  <si>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</si>
  <si>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</si>
  <si>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</si>
  <si>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</si>
  <si>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</si>
  <si>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</si>
  <si>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</si>
  <si>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</si>
  <si>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</si>
  <si>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</si>
  <si>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</si>
  <si>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</si>
  <si>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</si>
  <si>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</si>
  <si>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</si>
  <si>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</si>
  <si>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</si>
  <si>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</si>
  <si>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</si>
  <si>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</si>
  <si>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</si>
  <si>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</si>
  <si>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</si>
  <si>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</si>
  <si>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</si>
  <si>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</si>
  <si>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</si>
  <si>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</si>
  <si>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</si>
  <si>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</si>
  <si>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</si>
  <si>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</si>
  <si>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</si>
  <si>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</si>
  <si>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</si>
  <si>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</si>
  <si>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</si>
  <si>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</si>
  <si>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</si>
  <si>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</si>
  <si>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</si>
  <si>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</si>
  <si>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</si>
  <si>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</si>
  <si>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</si>
  <si>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</si>
  <si>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</si>
  <si>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</si>
  <si>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</si>
  <si>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国民健康保険特別会計(直診勘定)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</si>
  <si>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</si>
  <si>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</si>
  <si>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</si>
  <si>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</si>
  <si>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</si>
  <si>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</si>
  <si>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</si>
  <si>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</si>
  <si>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</si>
  <si>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</si>
  <si>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</si>
  <si>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</si>
  <si>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</si>
  <si>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</si>
  <si>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</si>
  <si>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</si>
  <si>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</si>
  <si>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</si>
  <si>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</si>
  <si>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</si>
  <si>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</si>
  <si>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</si>
  <si>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</si>
  <si>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</si>
  <si>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</si>
  <si>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</si>
  <si>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</si>
  <si>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</si>
  <si>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</si>
  <si>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</si>
  <si>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</si>
  <si>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</si>
  <si>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</si>
  <si>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</si>
  <si>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</si>
  <si>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</si>
  <si>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</si>
  <si>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</si>
  <si>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</si>
  <si>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</si>
  <si>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</si>
  <si>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</si>
  <si>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</si>
  <si>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</si>
  <si>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</si>
  <si>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</si>
  <si>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</si>
  <si>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</si>
  <si>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</si>
  <si>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</si>
  <si>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</si>
  <si>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</si>
  <si>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</si>
  <si>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</si>
  <si>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</si>
  <si>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</si>
  <si>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</si>
  <si>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</si>
  <si>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</si>
  <si>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</si>
  <si>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</si>
  <si>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</si>
  <si>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</si>
  <si>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</si>
  <si>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</si>
  <si>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</si>
  <si>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</si>
  <si>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</si>
  <si>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</si>
  <si>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</si>
  <si>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</si>
  <si>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</si>
  <si>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</si>
  <si>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</si>
  <si>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</si>
  <si>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</si>
  <si>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</si>
  <si>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</si>
  <si>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</si>
  <si>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</si>
  <si>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</si>
  <si>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</si>
  <si>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</si>
  <si>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</si>
  <si>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</si>
  <si>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</si>
  <si>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</si>
  <si>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4.95</t>
  </si>
  <si>
    <t>住宅新築資金等貸付事業特別会計</t>
  </si>
  <si>
    <t>▲ 9.01</t>
  </si>
  <si>
    <t>▲ 8.54</t>
  </si>
  <si>
    <t>▲ 7.95</t>
  </si>
  <si>
    <t>▲ 8.44</t>
  </si>
  <si>
    <t>▲ 8.93</t>
  </si>
  <si>
    <t>一般会計</t>
  </si>
  <si>
    <t>国民健康保険特別会計(事業勘定）</t>
  </si>
  <si>
    <t>介護保険特別会計</t>
  </si>
  <si>
    <t>▲ 0.04</t>
  </si>
  <si>
    <t>簡易水道事業特別会計</t>
  </si>
  <si>
    <t>後期高齢者医療特別会計</t>
  </si>
  <si>
    <t>国民健康保険特別会計(直診勘定）</t>
  </si>
  <si>
    <t>▲ 1.77</t>
  </si>
  <si>
    <t>▲ 1.38</t>
  </si>
  <si>
    <t>▲ 0.69</t>
  </si>
  <si>
    <t>▲ 0.01</t>
  </si>
  <si>
    <t>その他会計（赤字）</t>
  </si>
  <si>
    <t>その他会計（黒字）</t>
  </si>
  <si>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</si>
  <si>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</si>
  <si>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</si>
  <si>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</si>
  <si>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</si>
  <si>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</si>
  <si>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</si>
  <si>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</si>
  <si>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</si>
  <si>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</si>
  <si>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曽爾村土地開発公社</t>
    <rPh sb="0" eb="3">
      <t>ソニムラ</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</si>
  <si>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11"/>
  </si>
  <si>
    <t>ふるさと創生事業基金</t>
    <rPh sb="4" eb="6">
      <t>ソウセイ</t>
    </rPh>
    <rPh sb="6" eb="8">
      <t>ジギョウ</t>
    </rPh>
    <rPh sb="8" eb="10">
      <t>キキン</t>
    </rPh>
    <phoneticPr fontId="11"/>
  </si>
  <si>
    <t>ふるさと曽爾村元気推進基金</t>
    <rPh sb="4" eb="7">
      <t>ソニムラ</t>
    </rPh>
    <rPh sb="7" eb="9">
      <t>ゲンキ</t>
    </rPh>
    <rPh sb="9" eb="11">
      <t>スイシン</t>
    </rPh>
    <rPh sb="11" eb="13">
      <t>キキン</t>
    </rPh>
    <phoneticPr fontId="11"/>
  </si>
  <si>
    <t>地域振興基金</t>
    <rPh sb="0" eb="2">
      <t>チイキ</t>
    </rPh>
    <rPh sb="2" eb="4">
      <t>シンコウ</t>
    </rPh>
    <rPh sb="4" eb="6">
      <t>キキン</t>
    </rPh>
    <phoneticPr fontId="11"/>
  </si>
  <si>
    <t>学校校舎改修基金</t>
    <rPh sb="0" eb="2">
      <t>ガッコウ</t>
    </rPh>
    <rPh sb="2" eb="4">
      <t>コウシャ</t>
    </rPh>
    <rPh sb="4" eb="6">
      <t>カイシュウ</t>
    </rPh>
    <rPh sb="6" eb="8">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</si>
  <si>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</si>
  <si>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</si>
  <si>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</si>
  <si>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</si>
  <si>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</si>
  <si>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</si>
  <si>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</si>
  <si>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将来負担比率がマイナスとなるため、特記事項なし。</t>
    <rPh sb="0" eb="2">
      <t>ショウライ</t>
    </rPh>
    <rPh sb="2" eb="4">
      <t>フタン</t>
    </rPh>
    <rPh sb="4" eb="6">
      <t>ヒリツ</t>
    </rPh>
    <rPh sb="17" eb="19">
      <t>トッキ</t>
    </rPh>
    <rPh sb="19" eb="21">
      <t>ジコウ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</si>
  <si>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</si>
  <si>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</si>
  <si>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</si>
  <si>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</si>
  <si>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</si>
  <si>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</si>
  <si>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</si>
  <si>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</si>
  <si>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将来負担比率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</si>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</sst>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291945</c:v>
                </c:pt>
                <c:pt idx="4">
                  <c:v>291173</c:v>
                </c:pt>
              </c:numCache>
            </c:numRef>
          </c:val>
          <c:smooth val="0"/>
          <c:extLst xmlns:c16r2="http://schemas.microsoft.com/office/drawing/2015/06/chart">
            <c:ext xmlns:c16="http://schemas.microsoft.com/office/drawing/2014/chart" uri="{C3380CC4-5D6E-409C-BE32-E72D297353CC}">
              <c16:uniqueId val="{00000000-0B10-4861-8E48-79531240EE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342252</c:v>
                </c:pt>
                <c:pt idx="1">
                  <c:v>164140</c:v>
                </c:pt>
                <c:pt idx="2">
                  <c:v>236197</c:v>
                </c:pt>
                <c:pt idx="3">
                  <c:v>205418</c:v>
                </c:pt>
                <c:pt idx="4">
                  <c:v>241457</c:v>
                </c:pt>
              </c:numCache>
            </c:numRef>
          </c:val>
          <c:smooth val="0"/>
          <c:extLst xmlns:c16r2="http://schemas.microsoft.com/office/drawing/2015/06/chart">
            <c:ext xmlns:c16="http://schemas.microsoft.com/office/drawing/2014/chart" uri="{C3380CC4-5D6E-409C-BE32-E72D297353CC}">
              <c16:uniqueId val="{00000001-0B10-4861-8E48-79531240EE5B}"/>
            </c:ext>
          </c:extLst>
        </c:ser>
        <c:dLbls>
          <c:showLegendKey val="0"/>
          <c:showVal val="0"/>
          <c:showCatName val="0"/>
          <c:showSerName val="0"/>
          <c:showPercent val="0"/>
          <c:showBubbleSize val="0"/>
        </c:dLbls>
        <c:marker val="1"/>
        <c:smooth val="0"/>
        <c:axId val="363377368"/>
        <c:axId val="363378152"/>
      </c:lineChart>
      <c:catAx>
        <c:axId val="363377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378152"/>
        <c:crosses val="autoZero"/>
        <c:auto val="1"/>
        <c:lblAlgn val="ctr"/>
        <c:lblOffset val="100"/>
        <c:tickLblSkip val="1"/>
        <c:tickMarkSkip val="1"/>
        <c:noMultiLvlLbl val="0"/>
      </c:catAx>
      <c:valAx>
        <c:axId val="3633781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377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6.25</c:v>
                </c:pt>
                <c:pt idx="1">
                  <c:v>8.99</c:v>
                </c:pt>
                <c:pt idx="2">
                  <c:v>7.2</c:v>
                </c:pt>
                <c:pt idx="3">
                  <c:v>8.2799999999999994</c:v>
                </c:pt>
                <c:pt idx="4">
                  <c:v>3.76</c:v>
                </c:pt>
              </c:numCache>
            </c:numRef>
          </c:val>
          <c:extLst xmlns:c16r2="http://schemas.microsoft.com/office/drawing/2015/06/chart">
            <c:ext xmlns:c16="http://schemas.microsoft.com/office/drawing/2014/chart" uri="{C3380CC4-5D6E-409C-BE32-E72D297353CC}">
              <c16:uniqueId val="{00000000-5524-4113-B9D9-22335FEF7D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53.7</c:v>
                </c:pt>
                <c:pt idx="1">
                  <c:v>54.65</c:v>
                </c:pt>
                <c:pt idx="2">
                  <c:v>69.010000000000005</c:v>
                </c:pt>
                <c:pt idx="3">
                  <c:v>72.489999999999995</c:v>
                </c:pt>
                <c:pt idx="4">
                  <c:v>76.48</c:v>
                </c:pt>
              </c:numCache>
            </c:numRef>
          </c:val>
          <c:extLst xmlns:c16r2="http://schemas.microsoft.com/office/drawing/2015/06/chart">
            <c:ext xmlns:c16="http://schemas.microsoft.com/office/drawing/2014/chart" uri="{C3380CC4-5D6E-409C-BE32-E72D297353CC}">
              <c16:uniqueId val="{00000001-5524-4113-B9D9-22335FEF7DD1}"/>
            </c:ext>
          </c:extLst>
        </c:ser>
        <c:dLbls>
          <c:showLegendKey val="0"/>
          <c:showVal val="0"/>
          <c:showCatName val="0"/>
          <c:showSerName val="0"/>
          <c:showPercent val="0"/>
          <c:showBubbleSize val="0"/>
        </c:dLbls>
        <c:gapWidth val="250"/>
        <c:overlap val="100"/>
        <c:axId val="362761288"/>
        <c:axId val="362756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7.61</c:v>
                </c:pt>
                <c:pt idx="1">
                  <c:v>10.61</c:v>
                </c:pt>
                <c:pt idx="2">
                  <c:v>28.58</c:v>
                </c:pt>
                <c:pt idx="3">
                  <c:v>0.76</c:v>
                </c:pt>
                <c:pt idx="4">
                  <c:v>-4.95</c:v>
                </c:pt>
              </c:numCache>
            </c:numRef>
          </c:val>
          <c:smooth val="0"/>
          <c:extLst xmlns:c16r2="http://schemas.microsoft.com/office/drawing/2015/06/chart">
            <c:ext xmlns:c16="http://schemas.microsoft.com/office/drawing/2014/chart" uri="{C3380CC4-5D6E-409C-BE32-E72D297353CC}">
              <c16:uniqueId val="{00000002-5524-4113-B9D9-22335FEF7DD1}"/>
            </c:ext>
          </c:extLst>
        </c:ser>
        <c:dLbls>
          <c:showLegendKey val="0"/>
          <c:showVal val="0"/>
          <c:showCatName val="0"/>
          <c:showSerName val="0"/>
          <c:showPercent val="0"/>
          <c:showBubbleSize val="0"/>
        </c:dLbls>
        <c:marker val="1"/>
        <c:smooth val="0"/>
        <c:axId val="362761288"/>
        <c:axId val="362756584"/>
      </c:lineChart>
      <c:catAx>
        <c:axId val="36276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2756584"/>
        <c:crosses val="autoZero"/>
        <c:auto val="1"/>
        <c:lblAlgn val="ctr"/>
        <c:lblOffset val="100"/>
        <c:tickLblSkip val="1"/>
        <c:tickMarkSkip val="1"/>
        <c:noMultiLvlLbl val="0"/>
      </c:catAx>
      <c:valAx>
        <c:axId val="362756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76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08C-4EF5-897F-B6A66328B8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8C-4EF5-897F-B6A66328B8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08C-4EF5-897F-B6A66328B8D8}"/>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1.77</c:v>
                </c:pt>
                <c:pt idx="1">
                  <c:v>#N/A</c:v>
                </c:pt>
                <c:pt idx="2">
                  <c:v>1.38</c:v>
                </c:pt>
                <c:pt idx="3">
                  <c:v>#N/A</c:v>
                </c:pt>
                <c:pt idx="4">
                  <c:v>0.69</c:v>
                </c:pt>
                <c:pt idx="5">
                  <c:v>#N/A</c:v>
                </c:pt>
                <c:pt idx="6">
                  <c:v>0.01</c:v>
                </c:pt>
                <c:pt idx="7">
                  <c:v>#N/A</c:v>
                </c:pt>
                <c:pt idx="8">
                  <c:v>#N/A</c:v>
                </c:pt>
                <c:pt idx="9">
                  <c:v>0</c:v>
                </c:pt>
              </c:numCache>
            </c:numRef>
          </c:val>
          <c:extLst xmlns:c16r2="http://schemas.microsoft.com/office/drawing/2015/06/chart">
            <c:ext xmlns:c16="http://schemas.microsoft.com/office/drawing/2014/chart" uri="{C3380CC4-5D6E-409C-BE32-E72D297353CC}">
              <c16:uniqueId val="{00000003-408C-4EF5-897F-B6A66328B8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408C-4EF5-897F-B6A66328B8D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1.93</c:v>
                </c:pt>
                <c:pt idx="2">
                  <c:v>#N/A</c:v>
                </c:pt>
                <c:pt idx="3">
                  <c:v>0.05</c:v>
                </c:pt>
                <c:pt idx="4">
                  <c:v>#N/A</c:v>
                </c:pt>
                <c:pt idx="5">
                  <c:v>0.04</c:v>
                </c:pt>
                <c:pt idx="6">
                  <c:v>#N/A</c:v>
                </c:pt>
                <c:pt idx="7">
                  <c:v>0.17</c:v>
                </c:pt>
                <c:pt idx="8">
                  <c:v>#N/A</c:v>
                </c:pt>
                <c:pt idx="9">
                  <c:v>0.08</c:v>
                </c:pt>
              </c:numCache>
            </c:numRef>
          </c:val>
          <c:extLst xmlns:c16r2="http://schemas.microsoft.com/office/drawing/2015/06/chart">
            <c:ext xmlns:c16="http://schemas.microsoft.com/office/drawing/2014/chart" uri="{C3380CC4-5D6E-409C-BE32-E72D297353CC}">
              <c16:uniqueId val="{00000005-408C-4EF5-897F-B6A66328B8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0.04</c:v>
                </c:pt>
                <c:pt idx="1">
                  <c:v>#N/A</c:v>
                </c:pt>
                <c:pt idx="2">
                  <c:v>#N/A</c:v>
                </c:pt>
                <c:pt idx="3">
                  <c:v>0.17</c:v>
                </c:pt>
                <c:pt idx="4">
                  <c:v>#N/A</c:v>
                </c:pt>
                <c:pt idx="5">
                  <c:v>0.3</c:v>
                </c:pt>
                <c:pt idx="6">
                  <c:v>#N/A</c:v>
                </c:pt>
                <c:pt idx="7">
                  <c:v>0.49</c:v>
                </c:pt>
                <c:pt idx="8">
                  <c:v>#N/A</c:v>
                </c:pt>
                <c:pt idx="9">
                  <c:v>0.19</c:v>
                </c:pt>
              </c:numCache>
            </c:numRef>
          </c:val>
          <c:extLst xmlns:c16r2="http://schemas.microsoft.com/office/drawing/2015/06/chart">
            <c:ext xmlns:c16="http://schemas.microsoft.com/office/drawing/2014/chart" uri="{C3380CC4-5D6E-409C-BE32-E72D297353CC}">
              <c16:uniqueId val="{00000006-408C-4EF5-897F-B6A66328B8D8}"/>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0.21</c:v>
                </c:pt>
                <c:pt idx="2">
                  <c:v>#N/A</c:v>
                </c:pt>
                <c:pt idx="3">
                  <c:v>0.13</c:v>
                </c:pt>
                <c:pt idx="4">
                  <c:v>#N/A</c:v>
                </c:pt>
                <c:pt idx="5">
                  <c:v>0.25</c:v>
                </c:pt>
                <c:pt idx="6">
                  <c:v>#N/A</c:v>
                </c:pt>
                <c:pt idx="7">
                  <c:v>2.34</c:v>
                </c:pt>
                <c:pt idx="8">
                  <c:v>#N/A</c:v>
                </c:pt>
                <c:pt idx="9">
                  <c:v>3.33</c:v>
                </c:pt>
              </c:numCache>
            </c:numRef>
          </c:val>
          <c:extLst xmlns:c16r2="http://schemas.microsoft.com/office/drawing/2015/06/chart">
            <c:ext xmlns:c16="http://schemas.microsoft.com/office/drawing/2014/chart" uri="{C3380CC4-5D6E-409C-BE32-E72D297353CC}">
              <c16:uniqueId val="{00000007-408C-4EF5-897F-B6A66328B8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15.26</c:v>
                </c:pt>
                <c:pt idx="2">
                  <c:v>#N/A</c:v>
                </c:pt>
                <c:pt idx="3">
                  <c:v>17.53</c:v>
                </c:pt>
                <c:pt idx="4">
                  <c:v>#N/A</c:v>
                </c:pt>
                <c:pt idx="5">
                  <c:v>15.14</c:v>
                </c:pt>
                <c:pt idx="6">
                  <c:v>#N/A</c:v>
                </c:pt>
                <c:pt idx="7">
                  <c:v>16.71</c:v>
                </c:pt>
                <c:pt idx="8">
                  <c:v>#N/A</c:v>
                </c:pt>
                <c:pt idx="9">
                  <c:v>12.68</c:v>
                </c:pt>
              </c:numCache>
            </c:numRef>
          </c:val>
          <c:extLst xmlns:c16r2="http://schemas.microsoft.com/office/drawing/2015/06/chart">
            <c:ext xmlns:c16="http://schemas.microsoft.com/office/drawing/2014/chart" uri="{C3380CC4-5D6E-409C-BE32-E72D297353CC}">
              <c16:uniqueId val="{00000008-408C-4EF5-897F-B6A66328B8D8}"/>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9.01</c:v>
                </c:pt>
                <c:pt idx="1">
                  <c:v>#N/A</c:v>
                </c:pt>
                <c:pt idx="2">
                  <c:v>8.5399999999999991</c:v>
                </c:pt>
                <c:pt idx="3">
                  <c:v>#N/A</c:v>
                </c:pt>
                <c:pt idx="4">
                  <c:v>7.95</c:v>
                </c:pt>
                <c:pt idx="5">
                  <c:v>#N/A</c:v>
                </c:pt>
                <c:pt idx="6">
                  <c:v>8.44</c:v>
                </c:pt>
                <c:pt idx="7">
                  <c:v>#N/A</c:v>
                </c:pt>
                <c:pt idx="8">
                  <c:v>8.93</c:v>
                </c:pt>
                <c:pt idx="9">
                  <c:v>#N/A</c:v>
                </c:pt>
              </c:numCache>
            </c:numRef>
          </c:val>
          <c:extLst xmlns:c16r2="http://schemas.microsoft.com/office/drawing/2015/06/chart">
            <c:ext xmlns:c16="http://schemas.microsoft.com/office/drawing/2014/chart" uri="{C3380CC4-5D6E-409C-BE32-E72D297353CC}">
              <c16:uniqueId val="{00000009-408C-4EF5-897F-B6A66328B8D8}"/>
            </c:ext>
          </c:extLst>
        </c:ser>
        <c:dLbls>
          <c:showLegendKey val="0"/>
          <c:showVal val="0"/>
          <c:showCatName val="0"/>
          <c:showSerName val="0"/>
          <c:showPercent val="0"/>
          <c:showBubbleSize val="0"/>
        </c:dLbls>
        <c:gapWidth val="150"/>
        <c:overlap val="100"/>
        <c:axId val="362756192"/>
        <c:axId val="362759720"/>
      </c:barChart>
      <c:catAx>
        <c:axId val="36275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759720"/>
        <c:crosses val="autoZero"/>
        <c:auto val="1"/>
        <c:lblAlgn val="ctr"/>
        <c:lblOffset val="100"/>
        <c:tickLblSkip val="1"/>
        <c:tickMarkSkip val="1"/>
        <c:noMultiLvlLbl val="0"/>
      </c:catAx>
      <c:valAx>
        <c:axId val="362759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75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360</c:v>
                </c:pt>
                <c:pt idx="5">
                  <c:v>346</c:v>
                </c:pt>
                <c:pt idx="8">
                  <c:v>301</c:v>
                </c:pt>
                <c:pt idx="11">
                  <c:v>279</c:v>
                </c:pt>
                <c:pt idx="14">
                  <c:v>251</c:v>
                </c:pt>
              </c:numCache>
            </c:numRef>
          </c:val>
          <c:extLst xmlns:c16r2="http://schemas.microsoft.com/office/drawing/2015/06/chart">
            <c:ext xmlns:c16="http://schemas.microsoft.com/office/drawing/2014/chart" uri="{C3380CC4-5D6E-409C-BE32-E72D297353CC}">
              <c16:uniqueId val="{00000000-CE85-4DEF-9959-BECBFD1F07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E85-4DEF-9959-BECBFD1F07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E85-4DEF-9959-BECBFD1F07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3</c:v>
                </c:pt>
                <c:pt idx="12">
                  <c:v>4</c:v>
                </c:pt>
              </c:numCache>
            </c:numRef>
          </c:val>
          <c:extLst xmlns:c16r2="http://schemas.microsoft.com/office/drawing/2015/06/chart">
            <c:ext xmlns:c16="http://schemas.microsoft.com/office/drawing/2014/chart" uri="{C3380CC4-5D6E-409C-BE32-E72D297353CC}">
              <c16:uniqueId val="{00000003-CE85-4DEF-9959-BECBFD1F07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c:v>
                </c:pt>
                <c:pt idx="3">
                  <c:v>28</c:v>
                </c:pt>
                <c:pt idx="6">
                  <c:v>34</c:v>
                </c:pt>
                <c:pt idx="9">
                  <c:v>29</c:v>
                </c:pt>
                <c:pt idx="12">
                  <c:v>28</c:v>
                </c:pt>
              </c:numCache>
            </c:numRef>
          </c:val>
          <c:extLst xmlns:c16r2="http://schemas.microsoft.com/office/drawing/2015/06/chart">
            <c:ext xmlns:c16="http://schemas.microsoft.com/office/drawing/2014/chart" uri="{C3380CC4-5D6E-409C-BE32-E72D297353CC}">
              <c16:uniqueId val="{00000004-CE85-4DEF-9959-BECBFD1F07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85-4DEF-9959-BECBFD1F07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E85-4DEF-9959-BECBFD1F07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461</c:v>
                </c:pt>
                <c:pt idx="3">
                  <c:v>399</c:v>
                </c:pt>
                <c:pt idx="6">
                  <c:v>290</c:v>
                </c:pt>
                <c:pt idx="9">
                  <c:v>214</c:v>
                </c:pt>
                <c:pt idx="12">
                  <c:v>244</c:v>
                </c:pt>
              </c:numCache>
            </c:numRef>
          </c:val>
          <c:extLst xmlns:c16r2="http://schemas.microsoft.com/office/drawing/2015/06/chart">
            <c:ext xmlns:c16="http://schemas.microsoft.com/office/drawing/2014/chart" uri="{C3380CC4-5D6E-409C-BE32-E72D297353CC}">
              <c16:uniqueId val="{00000007-CE85-4DEF-9959-BECBFD1F073C}"/>
            </c:ext>
          </c:extLst>
        </c:ser>
        <c:dLbls>
          <c:showLegendKey val="0"/>
          <c:showVal val="0"/>
          <c:showCatName val="0"/>
          <c:showSerName val="0"/>
          <c:showPercent val="0"/>
          <c:showBubbleSize val="0"/>
        </c:dLbls>
        <c:gapWidth val="100"/>
        <c:overlap val="100"/>
        <c:axId val="362755800"/>
        <c:axId val="362755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119</c:v>
                </c:pt>
                <c:pt idx="2">
                  <c:v>#N/A</c:v>
                </c:pt>
                <c:pt idx="3">
                  <c:v>#N/A</c:v>
                </c:pt>
                <c:pt idx="4">
                  <c:v>82</c:v>
                </c:pt>
                <c:pt idx="5">
                  <c:v>#N/A</c:v>
                </c:pt>
                <c:pt idx="6">
                  <c:v>#N/A</c:v>
                </c:pt>
                <c:pt idx="7">
                  <c:v>24</c:v>
                </c:pt>
                <c:pt idx="8">
                  <c:v>#N/A</c:v>
                </c:pt>
                <c:pt idx="9">
                  <c:v>#N/A</c:v>
                </c:pt>
                <c:pt idx="10">
                  <c:v>-33</c:v>
                </c:pt>
                <c:pt idx="11">
                  <c:v>#N/A</c:v>
                </c:pt>
                <c:pt idx="12">
                  <c:v>#N/A</c:v>
                </c:pt>
                <c:pt idx="13">
                  <c:v>25</c:v>
                </c:pt>
                <c:pt idx="14">
                  <c:v>#N/A</c:v>
                </c:pt>
              </c:numCache>
            </c:numRef>
          </c:val>
          <c:smooth val="0"/>
          <c:extLst xmlns:c16r2="http://schemas.microsoft.com/office/drawing/2015/06/chart">
            <c:ext xmlns:c16="http://schemas.microsoft.com/office/drawing/2014/chart" uri="{C3380CC4-5D6E-409C-BE32-E72D297353CC}">
              <c16:uniqueId val="{00000008-CE85-4DEF-9959-BECBFD1F073C}"/>
            </c:ext>
          </c:extLst>
        </c:ser>
        <c:dLbls>
          <c:showLegendKey val="0"/>
          <c:showVal val="0"/>
          <c:showCatName val="0"/>
          <c:showSerName val="0"/>
          <c:showPercent val="0"/>
          <c:showBubbleSize val="0"/>
        </c:dLbls>
        <c:marker val="1"/>
        <c:smooth val="0"/>
        <c:axId val="362755800"/>
        <c:axId val="362755408"/>
      </c:lineChart>
      <c:catAx>
        <c:axId val="36275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755408"/>
        <c:crosses val="autoZero"/>
        <c:auto val="1"/>
        <c:lblAlgn val="ctr"/>
        <c:lblOffset val="100"/>
        <c:tickLblSkip val="1"/>
        <c:tickMarkSkip val="1"/>
        <c:noMultiLvlLbl val="0"/>
      </c:catAx>
      <c:valAx>
        <c:axId val="36275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75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2258</c:v>
                </c:pt>
                <c:pt idx="5">
                  <c:v>2081</c:v>
                </c:pt>
                <c:pt idx="8">
                  <c:v>1890</c:v>
                </c:pt>
                <c:pt idx="11">
                  <c:v>1890</c:v>
                </c:pt>
                <c:pt idx="14">
                  <c:v>1922</c:v>
                </c:pt>
              </c:numCache>
            </c:numRef>
          </c:val>
          <c:extLst xmlns:c16r2="http://schemas.microsoft.com/office/drawing/2015/06/chart">
            <c:ext xmlns:c16="http://schemas.microsoft.com/office/drawing/2014/chart" uri="{C3380CC4-5D6E-409C-BE32-E72D297353CC}">
              <c16:uniqueId val="{00000000-5DF1-4299-8BCA-57A84E6206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c:v>
                </c:pt>
                <c:pt idx="5">
                  <c:v>21</c:v>
                </c:pt>
                <c:pt idx="8">
                  <c:v>5</c:v>
                </c:pt>
                <c:pt idx="11">
                  <c:v>3</c:v>
                </c:pt>
                <c:pt idx="14">
                  <c:v>2</c:v>
                </c:pt>
              </c:numCache>
            </c:numRef>
          </c:val>
          <c:extLst xmlns:c16r2="http://schemas.microsoft.com/office/drawing/2015/06/chart">
            <c:ext xmlns:c16="http://schemas.microsoft.com/office/drawing/2014/chart" uri="{C3380CC4-5D6E-409C-BE32-E72D297353CC}">
              <c16:uniqueId val="{00000001-5DF1-4299-8BCA-57A84E6206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1325</c:v>
                </c:pt>
                <c:pt idx="5">
                  <c:v>1306</c:v>
                </c:pt>
                <c:pt idx="8">
                  <c:v>1535</c:v>
                </c:pt>
                <c:pt idx="11">
                  <c:v>1874</c:v>
                </c:pt>
                <c:pt idx="14">
                  <c:v>2227</c:v>
                </c:pt>
              </c:numCache>
            </c:numRef>
          </c:val>
          <c:extLst xmlns:c16r2="http://schemas.microsoft.com/office/drawing/2015/06/chart">
            <c:ext xmlns:c16="http://schemas.microsoft.com/office/drawing/2014/chart" uri="{C3380CC4-5D6E-409C-BE32-E72D297353CC}">
              <c16:uniqueId val="{00000002-5DF1-4299-8BCA-57A84E6206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DF1-4299-8BCA-57A84E6206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DF1-4299-8BCA-57A84E6206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DF1-4299-8BCA-57A84E6206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268</c:v>
                </c:pt>
                <c:pt idx="3">
                  <c:v>491</c:v>
                </c:pt>
                <c:pt idx="6">
                  <c:v>491</c:v>
                </c:pt>
                <c:pt idx="9">
                  <c:v>500</c:v>
                </c:pt>
                <c:pt idx="12">
                  <c:v>469</c:v>
                </c:pt>
              </c:numCache>
            </c:numRef>
          </c:val>
          <c:extLst xmlns:c16r2="http://schemas.microsoft.com/office/drawing/2015/06/chart">
            <c:ext xmlns:c16="http://schemas.microsoft.com/office/drawing/2014/chart" uri="{C3380CC4-5D6E-409C-BE32-E72D297353CC}">
              <c16:uniqueId val="{00000006-5DF1-4299-8BCA-57A84E6206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c:v>
                </c:pt>
                <c:pt idx="3">
                  <c:v>15</c:v>
                </c:pt>
                <c:pt idx="6">
                  <c:v>30</c:v>
                </c:pt>
                <c:pt idx="9">
                  <c:v>36</c:v>
                </c:pt>
                <c:pt idx="12">
                  <c:v>32</c:v>
                </c:pt>
              </c:numCache>
            </c:numRef>
          </c:val>
          <c:extLst xmlns:c16r2="http://schemas.microsoft.com/office/drawing/2015/06/chart">
            <c:ext xmlns:c16="http://schemas.microsoft.com/office/drawing/2014/chart" uri="{C3380CC4-5D6E-409C-BE32-E72D297353CC}">
              <c16:uniqueId val="{00000007-5DF1-4299-8BCA-57A84E6206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292</c:v>
                </c:pt>
                <c:pt idx="3">
                  <c:v>344</c:v>
                </c:pt>
                <c:pt idx="6">
                  <c:v>397</c:v>
                </c:pt>
                <c:pt idx="9">
                  <c:v>409</c:v>
                </c:pt>
                <c:pt idx="12">
                  <c:v>307</c:v>
                </c:pt>
              </c:numCache>
            </c:numRef>
          </c:val>
          <c:extLst xmlns:c16r2="http://schemas.microsoft.com/office/drawing/2015/06/chart">
            <c:ext xmlns:c16="http://schemas.microsoft.com/office/drawing/2014/chart" uri="{C3380CC4-5D6E-409C-BE32-E72D297353CC}">
              <c16:uniqueId val="{00000008-5DF1-4299-8BCA-57A84E6206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DF1-4299-8BCA-57A84E6206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2543</c:v>
                </c:pt>
                <c:pt idx="3">
                  <c:v>2234</c:v>
                </c:pt>
                <c:pt idx="6">
                  <c:v>2050</c:v>
                </c:pt>
                <c:pt idx="9">
                  <c:v>2066</c:v>
                </c:pt>
                <c:pt idx="12">
                  <c:v>2086</c:v>
                </c:pt>
              </c:numCache>
            </c:numRef>
          </c:val>
          <c:extLst xmlns:c16r2="http://schemas.microsoft.com/office/drawing/2015/06/chart">
            <c:ext xmlns:c16="http://schemas.microsoft.com/office/drawing/2014/chart" uri="{C3380CC4-5D6E-409C-BE32-E72D297353CC}">
              <c16:uniqueId val="{0000000A-5DF1-4299-8BCA-57A84E620616}"/>
            </c:ext>
          </c:extLst>
        </c:ser>
        <c:dLbls>
          <c:showLegendKey val="0"/>
          <c:showVal val="0"/>
          <c:showCatName val="0"/>
          <c:showSerName val="0"/>
          <c:showPercent val="0"/>
          <c:showBubbleSize val="0"/>
        </c:dLbls>
        <c:gapWidth val="100"/>
        <c:overlap val="100"/>
        <c:axId val="362758936"/>
        <c:axId val="36275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DF1-4299-8BCA-57A84E620616}"/>
            </c:ext>
          </c:extLst>
        </c:ser>
        <c:dLbls>
          <c:showLegendKey val="0"/>
          <c:showVal val="0"/>
          <c:showCatName val="0"/>
          <c:showSerName val="0"/>
          <c:showPercent val="0"/>
          <c:showBubbleSize val="0"/>
        </c:dLbls>
        <c:marker val="1"/>
        <c:smooth val="0"/>
        <c:axId val="362758936"/>
        <c:axId val="362754624"/>
      </c:lineChart>
      <c:catAx>
        <c:axId val="36275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2754624"/>
        <c:crosses val="autoZero"/>
        <c:auto val="1"/>
        <c:lblAlgn val="ctr"/>
        <c:lblOffset val="100"/>
        <c:tickLblSkip val="1"/>
        <c:tickMarkSkip val="1"/>
        <c:noMultiLvlLbl val="0"/>
      </c:catAx>
      <c:valAx>
        <c:axId val="36275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758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927</c:v>
                </c:pt>
                <c:pt idx="1">
                  <c:v>927</c:v>
                </c:pt>
                <c:pt idx="2">
                  <c:v>928</c:v>
                </c:pt>
              </c:numCache>
            </c:numRef>
          </c:val>
          <c:extLst xmlns:c16r2="http://schemas.microsoft.com/office/drawing/2015/06/chart">
            <c:ext xmlns:c16="http://schemas.microsoft.com/office/drawing/2014/chart" uri="{C3380CC4-5D6E-409C-BE32-E72D297353CC}">
              <c16:uniqueId val="{00000000-9D7E-492D-B1FE-ECB475ED5F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95</c:v>
                </c:pt>
                <c:pt idx="2">
                  <c:v>83</c:v>
                </c:pt>
              </c:numCache>
            </c:numRef>
          </c:val>
          <c:extLst xmlns:c16r2="http://schemas.microsoft.com/office/drawing/2015/06/chart">
            <c:ext xmlns:c16="http://schemas.microsoft.com/office/drawing/2014/chart" uri="{C3380CC4-5D6E-409C-BE32-E72D297353CC}">
              <c16:uniqueId val="{00000001-9D7E-492D-B1FE-ECB475ED5F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567</c:v>
                </c:pt>
                <c:pt idx="1">
                  <c:v>817</c:v>
                </c:pt>
                <c:pt idx="2">
                  <c:v>1181</c:v>
                </c:pt>
              </c:numCache>
            </c:numRef>
          </c:val>
          <c:extLst xmlns:c16r2="http://schemas.microsoft.com/office/drawing/2015/06/chart">
            <c:ext xmlns:c16="http://schemas.microsoft.com/office/drawing/2014/chart" uri="{C3380CC4-5D6E-409C-BE32-E72D297353CC}">
              <c16:uniqueId val="{00000002-9D7E-492D-B1FE-ECB475ED5FDF}"/>
            </c:ext>
          </c:extLst>
        </c:ser>
        <c:dLbls>
          <c:showLegendKey val="0"/>
          <c:showVal val="0"/>
          <c:showCatName val="0"/>
          <c:showSerName val="0"/>
          <c:showPercent val="0"/>
          <c:showBubbleSize val="0"/>
        </c:dLbls>
        <c:gapWidth val="120"/>
        <c:overlap val="100"/>
        <c:axId val="362759328"/>
        <c:axId val="362757368"/>
      </c:barChart>
      <c:catAx>
        <c:axId val="36275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2757368"/>
        <c:crosses val="autoZero"/>
        <c:auto val="1"/>
        <c:lblAlgn val="ctr"/>
        <c:lblOffset val="100"/>
        <c:tickLblSkip val="1"/>
        <c:tickMarkSkip val="1"/>
        <c:noMultiLvlLbl val="0"/>
      </c:catAx>
      <c:valAx>
        <c:axId val="362757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275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A86-42B6-9A5D-F3A3148E2065}"/>
                </c:ext>
                <c:ext xmlns:c15="http://schemas.microsoft.com/office/drawing/2012/chart" uri="{CE6537A1-D6FC-4f65-9D91-7224C49458BB}">
                  <c15:dlblFieldTable>
                    <c15:dlblFTEntry>
                      <c15:txfldGUID>{61A5E310-2DDE-4683-9EA9-83C5D88123B8}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A86-42B6-9A5D-F3A3148E2065}"/>
                </c:ext>
                <c:ext xmlns:c15="http://schemas.microsoft.com/office/drawing/2012/chart" uri="{CE6537A1-D6FC-4f65-9D91-7224C49458BB}">
                  <c15:dlblFieldTable>
                    <c15:dlblFTEntry>
                      <c15:txfldGUID>{1985CC4D-9B4F-422B-B96F-10DB9159666A}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A86-42B6-9A5D-F3A3148E2065}"/>
                </c:ext>
                <c:ext xmlns:c15="http://schemas.microsoft.com/office/drawing/2012/chart" uri="{CE6537A1-D6FC-4f65-9D91-7224C49458BB}">
                  <c15:dlblFieldTable>
                    <c15:dlblFTEntry>
                      <c15:txfldGUID>{C59ED939-724C-47F6-9878-30FDD4CC7C8E}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86-42B6-9A5D-F3A3148E2065}"/>
                </c:ext>
                <c:ext xmlns:c15="http://schemas.microsoft.com/office/drawing/2012/chart" uri="{CE6537A1-D6FC-4f65-9D91-7224C49458BB}">
                  <c15:dlblFieldTable>
                    <c15:dlblFTEntry>
                      <c15:txfldGUID>{75305090-8AE2-4959-99DD-676A5A074352}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A86-42B6-9A5D-F3A3148E2065}"/>
                </c:ext>
                <c:ext xmlns:c15="http://schemas.microsoft.com/office/drawing/2012/chart" uri="{CE6537A1-D6FC-4f65-9D91-7224C49458BB}">
                  <c15:dlblFieldTable>
                    <c15:dlblFTEntry>
                      <c15:txfldGUID>{B729BB42-DF02-4B16-AFC0-CB0550B64891}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86-42B6-9A5D-F3A3148E2065}"/>
                </c:ext>
                <c:ext xmlns:c15="http://schemas.microsoft.com/office/drawing/2012/chart" uri="{CE6537A1-D6FC-4f65-9D91-7224C49458BB}">
                  <c15:dlblFieldTable>
                    <c15:dlblFTEntry>
                      <c15:txfldGUID>{E6150F98-DE87-4766-894A-690E3272C9CE}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A86-42B6-9A5D-F3A3148E2065}"/>
                </c:ext>
                <c:ext xmlns:c15="http://schemas.microsoft.com/office/drawing/2012/chart" uri="{CE6537A1-D6FC-4f65-9D91-7224C49458BB}">
                  <c15:dlblFieldTable>
                    <c15:dlblFTEntry>
                      <c15:txfldGUID>{45FA6344-04A7-4CAD-B9AF-FB2C506F2349}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86-42B6-9A5D-F3A3148E2065}"/>
                </c:ext>
                <c:ext xmlns:c15="http://schemas.microsoft.com/office/drawing/2012/chart" uri="{CE6537A1-D6FC-4f65-9D91-7224C49458BB}">
                  <c15:dlblFieldTable>
                    <c15:dlblFTEntry>
                      <c15:txfldGUID>{0326DB16-4E96-4786-B8AD-B991EE773FC1}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A86-42B6-9A5D-F3A3148E2065}"/>
                </c:ext>
                <c:ext xmlns:c15="http://schemas.microsoft.com/office/drawing/2012/chart" uri="{CE6537A1-D6FC-4f65-9D91-7224C49458BB}">
                  <c15:dlblFieldTable>
                    <c15:dlblFTEntry>
                      <c15:txfldGUID>{337910EC-DECB-448E-8854-002DFD3070AB}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39.700000000000003</c:v>
                </c:pt>
                <c:pt idx="32">
                  <c:v>41.4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A86-42B6-9A5D-F3A3148E20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A86-42B6-9A5D-F3A3148E2065}"/>
                </c:ext>
                <c:ext xmlns:c15="http://schemas.microsoft.com/office/drawing/2012/chart" uri="{CE6537A1-D6FC-4f65-9D91-7224C49458BB}">
                  <c15:dlblFieldTable>
                    <c15:dlblFTEntry>
                      <c15:txfldGUID>{3D65BCE2-F5DA-4D99-940B-1E371553AED1}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A86-42B6-9A5D-F3A3148E2065}"/>
                </c:ext>
                <c:ext xmlns:c15="http://schemas.microsoft.com/office/drawing/2012/chart" uri="{CE6537A1-D6FC-4f65-9D91-7224C49458BB}">
                  <c15:dlblFieldTable>
                    <c15:dlblFTEntry>
                      <c15:txfldGUID>{3EF5B26D-B604-4042-8710-8B6B0A21B667}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A86-42B6-9A5D-F3A3148E2065}"/>
                </c:ext>
                <c:ext xmlns:c15="http://schemas.microsoft.com/office/drawing/2012/chart" uri="{CE6537A1-D6FC-4f65-9D91-7224C49458BB}">
                  <c15:dlblFieldTable>
                    <c15:dlblFTEntry>
                      <c15:txfldGUID>{7D47C876-4EB8-4CC8-A603-5103ABDE6F5E}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A86-42B6-9A5D-F3A3148E2065}"/>
                </c:ext>
                <c:ext xmlns:c15="http://schemas.microsoft.com/office/drawing/2012/chart" uri="{CE6537A1-D6FC-4f65-9D91-7224C49458BB}">
                  <c15:dlblFieldTable>
                    <c15:dlblFTEntry>
                      <c15:txfldGUID>{0B404BF9-5FC6-4691-8D6F-F92CA8C003DC}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A86-42B6-9A5D-F3A3148E2065}"/>
                </c:ext>
                <c:ext xmlns:c15="http://schemas.microsoft.com/office/drawing/2012/chart" uri="{CE6537A1-D6FC-4f65-9D91-7224C49458BB}">
                  <c15:dlblFieldTable>
                    <c15:dlblFTEntry>
                      <c15:txfldGUID>{08D55594-24FA-4D2F-BD9D-6D6C51541D60}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A86-42B6-9A5D-F3A3148E2065}"/>
                </c:ext>
                <c:ext xmlns:c15="http://schemas.microsoft.com/office/drawing/2012/chart" uri="{CE6537A1-D6FC-4f65-9D91-7224C49458BB}">
                  <c15:dlblFieldTable>
                    <c15:dlblFTEntry>
                      <c15:txfldGUID>{A7CB2226-A2E9-4807-8D1A-A763FA803F01}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A86-42B6-9A5D-F3A3148E2065}"/>
                </c:ext>
                <c:ext xmlns:c15="http://schemas.microsoft.com/office/drawing/2012/chart" uri="{CE6537A1-D6FC-4f65-9D91-7224C49458BB}">
                  <c15:dlblFieldTable>
                    <c15:dlblFTEntry>
                      <c15:txfldGUID>{4815DBA9-EFF0-4DC6-933E-BAABDE77457F}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A86-42B6-9A5D-F3A3148E2065}"/>
                </c:ext>
                <c:ext xmlns:c15="http://schemas.microsoft.com/office/drawing/2012/chart" uri="{CE6537A1-D6FC-4f65-9D91-7224C49458BB}">
                  <c15:dlblFieldTable>
                    <c15:dlblFTEntry>
                      <c15:txfldGUID>{61E07C5B-B99A-4B44-852D-0E839350C975}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A86-42B6-9A5D-F3A3148E2065}"/>
                </c:ext>
                <c:ext xmlns:c15="http://schemas.microsoft.com/office/drawing/2012/chart" uri="{CE6537A1-D6FC-4f65-9D91-7224C49458BB}">
                  <c15:dlblFieldTable>
                    <c15:dlblFTEntry>
                      <c15:txfldGUID>{DA0FB54E-6D11-4675-9A61-5FA6A8DAE196}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FA86-42B6-9A5D-F3A3148E2065}"/>
            </c:ext>
          </c:extLst>
        </c:ser>
        <c:dLbls>
          <c:showLegendKey val="0"/>
          <c:showVal val="1"/>
          <c:showCatName val="0"/>
          <c:showSerName val="0"/>
          <c:showPercent val="0"/>
          <c:showBubbleSize val="0"/>
        </c:dLbls>
        <c:axId val="609000096"/>
        <c:axId val="608996568"/>
      </c:scatterChart>
      <c:valAx>
        <c:axId val="609000096"/>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8996568"/>
        <c:crosses val="autoZero"/>
        <c:crossBetween val="midCat"/>
      </c:valAx>
      <c:valAx>
        <c:axId val="608996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9000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1F1-4FBA-A718-A46CE8180C99}"/>
                </c:ext>
                <c:ext xmlns:c15="http://schemas.microsoft.com/office/drawing/2012/chart" uri="{CE6537A1-D6FC-4f65-9D91-7224C49458BB}">
                  <c15:dlblFieldTable>
                    <c15:dlblFTEntry>
                      <c15:txfldGUID>{8DDDA4E0-2BD7-48AB-B0FC-8AD93663035D}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F1-4FBA-A718-A46CE8180C99}"/>
                </c:ext>
                <c:ext xmlns:c15="http://schemas.microsoft.com/office/drawing/2012/chart" uri="{CE6537A1-D6FC-4f65-9D91-7224C49458BB}">
                  <c15:dlblFieldTable>
                    <c15:dlblFTEntry>
                      <c15:txfldGUID>{DB1A9479-6B74-4039-A8C1-8FA6F05C4133}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F1-4FBA-A718-A46CE8180C99}"/>
                </c:ext>
                <c:ext xmlns:c15="http://schemas.microsoft.com/office/drawing/2012/chart" uri="{CE6537A1-D6FC-4f65-9D91-7224C49458BB}">
                  <c15:dlblFieldTable>
                    <c15:dlblFTEntry>
                      <c15:txfldGUID>{464FA2AB-B7D4-42D3-890E-68CB4C88D0F4}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F1-4FBA-A718-A46CE8180C99}"/>
                </c:ext>
                <c:ext xmlns:c15="http://schemas.microsoft.com/office/drawing/2012/chart" uri="{CE6537A1-D6FC-4f65-9D91-7224C49458BB}">
                  <c15:dlblFieldTable>
                    <c15:dlblFTEntry>
                      <c15:txfldGUID>{ADA5209B-C181-4F46-8141-363E09EB901F}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F1-4FBA-A718-A46CE8180C99}"/>
                </c:ext>
                <c:ext xmlns:c15="http://schemas.microsoft.com/office/drawing/2012/chart" uri="{CE6537A1-D6FC-4f65-9D91-7224C49458BB}">
                  <c15:dlblFieldTable>
                    <c15:dlblFTEntry>
                      <c15:txfldGUID>{CFDE1E1D-61EB-414E-A056-01070C01873C}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F1-4FBA-A718-A46CE8180C99}"/>
                </c:ext>
                <c:ext xmlns:c15="http://schemas.microsoft.com/office/drawing/2012/chart" uri="{CE6537A1-D6FC-4f65-9D91-7224C49458BB}">
                  <c15:dlblFieldTable>
                    <c15:dlblFTEntry>
                      <c15:txfldGUID>{855ECE7B-9C96-4669-AFFA-C5983B8E11D1}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F1-4FBA-A718-A46CE8180C99}"/>
                </c:ext>
                <c:ext xmlns:c15="http://schemas.microsoft.com/office/drawing/2012/chart" uri="{CE6537A1-D6FC-4f65-9D91-7224C49458BB}">
                  <c15:dlblFieldTable>
                    <c15:dlblFTEntry>
                      <c15:txfldGUID>{2171C827-CC81-49A0-85A7-E33DC7F35F77}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F1-4FBA-A718-A46CE8180C99}"/>
                </c:ext>
                <c:ext xmlns:c15="http://schemas.microsoft.com/office/drawing/2012/chart" uri="{CE6537A1-D6FC-4f65-9D91-7224C49458BB}">
                  <c15:dlblFieldTable>
                    <c15:dlblFTEntry>
                      <c15:txfldGUID>{C1C46053-739E-407A-B96D-1D543BB345E8}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1F1-4FBA-A718-A46CE8180C99}"/>
                </c:ext>
                <c:ext xmlns:c15="http://schemas.microsoft.com/office/drawing/2012/chart" uri="{CE6537A1-D6FC-4f65-9D91-7224C49458BB}">
                  <c15:dlblFieldTable>
                    <c15:dlblFTEntry>
                      <c15:txfldGUID>{F0D1BF97-CF8B-4783-B881-32880AE37345}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11.7</c:v>
                </c:pt>
                <c:pt idx="16">
                  <c:v>8.1</c:v>
                </c:pt>
                <c:pt idx="24">
                  <c:v>2.6</c:v>
                </c:pt>
                <c:pt idx="32">
                  <c:v>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1F1-4FBA-A718-A46CE8180C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1F1-4FBA-A718-A46CE8180C99}"/>
                </c:ext>
                <c:ext xmlns:c15="http://schemas.microsoft.com/office/drawing/2012/chart" uri="{CE6537A1-D6FC-4f65-9D91-7224C49458BB}">
                  <c15:dlblFieldTable>
                    <c15:dlblFTEntry>
                      <c15:txfldGUID>{B33AC8EC-506E-4580-AC8C-CA5BC84AEC0A}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1F1-4FBA-A718-A46CE8180C99}"/>
                </c:ext>
                <c:ext xmlns:c15="http://schemas.microsoft.com/office/drawing/2012/chart" uri="{CE6537A1-D6FC-4f65-9D91-7224C49458BB}">
                  <c15:dlblFieldTable>
                    <c15:dlblFTEntry>
                      <c15:txfldGUID>{DE2A9958-0983-4942-932A-30C1D398A322}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1F1-4FBA-A718-A46CE8180C99}"/>
                </c:ext>
                <c:ext xmlns:c15="http://schemas.microsoft.com/office/drawing/2012/chart" uri="{CE6537A1-D6FC-4f65-9D91-7224C49458BB}">
                  <c15:dlblFieldTable>
                    <c15:dlblFTEntry>
                      <c15:txfldGUID>{46EBDBD1-7259-4333-8997-37E679F2C7DE}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1F1-4FBA-A718-A46CE8180C99}"/>
                </c:ext>
                <c:ext xmlns:c15="http://schemas.microsoft.com/office/drawing/2012/chart" uri="{CE6537A1-D6FC-4f65-9D91-7224C49458BB}">
                  <c15:dlblFieldTable>
                    <c15:dlblFTEntry>
                      <c15:txfldGUID>{E30E24A9-B628-4C13-84E7-F13B2684E21D}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1F1-4FBA-A718-A46CE8180C99}"/>
                </c:ext>
                <c:ext xmlns:c15="http://schemas.microsoft.com/office/drawing/2012/chart" uri="{CE6537A1-D6FC-4f65-9D91-7224C49458BB}">
                  <c15:dlblFieldTable>
                    <c15:dlblFTEntry>
                      <c15:txfldGUID>{68646F5F-4EAD-4575-A57C-4FF98AF9BCC1}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1F1-4FBA-A718-A46CE8180C99}"/>
                </c:ext>
                <c:ext xmlns:c15="http://schemas.microsoft.com/office/drawing/2012/chart" uri="{CE6537A1-D6FC-4f65-9D91-7224C49458BB}">
                  <c15:dlblFieldTable>
                    <c15:dlblFTEntry>
                      <c15:txfldGUID>{36FD8B5F-5CC6-4D4F-A40F-6791C9765002}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1F1-4FBA-A718-A46CE8180C99}"/>
                </c:ext>
                <c:ext xmlns:c15="http://schemas.microsoft.com/office/drawing/2012/chart" uri="{CE6537A1-D6FC-4f65-9D91-7224C49458BB}">
                  <c15:dlblFieldTable>
                    <c15:dlblFTEntry>
                      <c15:txfldGUID>{E8893A8E-7CA4-4A89-823A-CCB2838D4561}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1F1-4FBA-A718-A46CE8180C99}"/>
                </c:ext>
                <c:ext xmlns:c15="http://schemas.microsoft.com/office/drawing/2012/chart" uri="{CE6537A1-D6FC-4f65-9D91-7224C49458BB}">
                  <c15:dlblFieldTable>
                    <c15:dlblFTEntry>
                      <c15:txfldGUID>{99AAA72B-A57C-4172-A9F4-086D8E118630}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1F1-4FBA-A718-A46CE8180C99}"/>
                </c:ext>
                <c:ext xmlns:c15="http://schemas.microsoft.com/office/drawing/2012/chart" uri="{CE6537A1-D6FC-4f65-9D91-7224C49458BB}">
                  <c15:dlblFieldTable>
                    <c15:dlblFTEntry>
                      <c15:txfldGUID>{33D1D170-B2E3-4814-85CD-7A2564F64058}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1F1-4FBA-A718-A46CE8180C99}"/>
            </c:ext>
          </c:extLst>
        </c:ser>
        <c:dLbls>
          <c:showLegendKey val="0"/>
          <c:showVal val="1"/>
          <c:showCatName val="0"/>
          <c:showSerName val="0"/>
          <c:showPercent val="0"/>
          <c:showBubbleSize val="0"/>
        </c:dLbls>
        <c:axId val="609000488"/>
        <c:axId val="608996176"/>
      </c:scatterChart>
      <c:valAx>
        <c:axId val="609000488"/>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8996176"/>
        <c:crosses val="autoZero"/>
        <c:crossBetween val="midCat"/>
      </c:valAx>
      <c:valAx>
        <c:axId val="6089961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90004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起債の任意繰上償還を行ったことで元利償還金が減少し、平成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年度の比率はマイナスとなったが、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公共施設耐震化工事や村道改良事業に係る借入金の償還が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始まったため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と比較すると上昇した。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今後も、任意繰上償還及び投資的経費の抑制により財政健全化を図る。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地方債残高は前年度より若干の増額となったが、その他の将来負担額の減少、また充当可能基金の増額により、将来負担比率の見通しは良好なものとなった。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奈良県曽爾村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・公債費の償還がピークを過ぎ経常一般財源に剰余が生じたことと、ふるさと納税寄附金の増収によって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万円積み立てた一方、公債費の任意繰上償還を行うため「減債基金」を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万円取り崩したこと、曽爾高原保全管理業務と文化財保存事業の財源として「ふるさと曽爾村元気推進基金」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公共施設整備基金」と「ふるさと元気推進基金」への積立により基金全体額が増額しているが、複数の公共施設について長寿命化事業を実施しなければならないこと、ふるさと納税寄附金額の減収が見込まれることなどから、中長期的には減額していく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・公共施設整備基金：公共施設の整備等の推進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・ふるさと創生事業基金：産業等を活かした独創的な村づくり事業の創設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・ふるさと曽爾村元気推進基金：自然環境・景観の保護、伝統文化の伝承、産業振興、若者定住の促進、住民福祉の向上を推進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・地域振興基金：福祉活動の促進及び快適な生活環境の形成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・学校校舎改修基金：村立学校校舎の改修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年度以降に実施予定の公共施設長寿命化事業の財源として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・ふるさと創生事業基金：高校生等の通学通園バス代を助成するための財源として、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・ふるさと曽爾村元気推進基金：ふるさと納税寄附金を活用し、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積み立てたことにより増加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・地域振興基金：高齢者等福祉タクシー助成事業、高齢者等緊急通報装置設置事業の財源として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年度以降に実施予定の公共施設長寿命化事業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及び小中学校統合事業後の小学校施設改修利用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万円程度積立予定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・ふるさと曽爾村元気推進基金：曽爾高原の保全管理、曽爾の獅子舞の伝承、若者の定住促進、防災備備品の購入等の財源として、ふるさと納税寄附金額に応じて毎年積立予定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・学校校舎改修基金：平成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年度に予定されている小中学校統合事業で中学校改修工事等に必要となる財源として、平成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・一般財源の確保及び歳出一般財源の抑制により、基金取り崩しの未実施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億円以上の基金を保有しているが、今後の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地方交付税の減額や大規模災害へ</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備え、公共施設大規模改修の財源を確保するため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のものである。今後は現状残高を維持し、取り崩しを行い残高が減少する以外は、利子積立金を除き新たな積立を行う予定はない。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年度に行った任意繰上償還の財源として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・決算剰余金を活用し、平成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年度実施予定の任意繰上償還の財源として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高利率の起債については定時償還の完了、借換えや任意繰上償還の実施により概ね返済し終えたが、今後は実質公債費比率等財政状況を分析しながら、財政健全化を図るため、必要に応じて基金に積み立て任意繰上償還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1,497
47.76
2,697,534
2,648,342
45,550
1,213,048
2,086,130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xmlns="" id="{00000000-0008-0000-00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xmlns="" id="{00000000-0008-0000-00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xmlns="" id="{00000000-0008-0000-00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xmlns="" id="{00000000-0008-0000-00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決算において、全国平均より</a:t>
          </a:r>
          <a:r>
            <a:rPr kumimoji="1" lang="en-US" altLang="ja-JP" sz="1100">
              <a:latin typeface="ＭＳ Ｐゴシック" panose="020B0600070205080204" pitchFamily="50" charset="-128"/>
              <a:ea typeface="ＭＳ Ｐゴシック" panose="020B0600070205080204" pitchFamily="50" charset="-128"/>
            </a:rPr>
            <a:t>17.9%</a:t>
          </a:r>
          <a:r>
            <a:rPr kumimoji="1" lang="ja-JP" altLang="en-US" sz="1100">
              <a:latin typeface="ＭＳ Ｐゴシック" panose="020B0600070205080204" pitchFamily="50" charset="-128"/>
              <a:ea typeface="ＭＳ Ｐゴシック" panose="020B0600070205080204" pitchFamily="50" charset="-128"/>
            </a:rPr>
            <a:t>、県平均より</a:t>
          </a:r>
          <a:r>
            <a:rPr kumimoji="1" lang="en-US" altLang="ja-JP" sz="1100">
              <a:latin typeface="ＭＳ Ｐゴシック" panose="020B0600070205080204" pitchFamily="50" charset="-128"/>
              <a:ea typeface="ＭＳ Ｐゴシック" panose="020B0600070205080204" pitchFamily="50" charset="-128"/>
            </a:rPr>
            <a:t>22.8%</a:t>
          </a:r>
          <a:r>
            <a:rPr kumimoji="1" lang="ja-JP" altLang="en-US" sz="1100">
              <a:latin typeface="ＭＳ Ｐゴシック" panose="020B0600070205080204" pitchFamily="50" charset="-128"/>
              <a:ea typeface="ＭＳ Ｐゴシック" panose="020B0600070205080204" pitchFamily="50" charset="-128"/>
            </a:rPr>
            <a:t>、類似団体平均より</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下回る割合となっている。</a:t>
          </a:r>
        </a:p>
        <a:p>
          <a:r>
            <a:rPr kumimoji="1" lang="ja-JP" altLang="en-US" sz="1100">
              <a:latin typeface="ＭＳ Ｐゴシック" panose="020B0600070205080204" pitchFamily="50" charset="-128"/>
              <a:ea typeface="ＭＳ Ｐゴシック" panose="020B0600070205080204" pitchFamily="50" charset="-128"/>
            </a:rPr>
            <a:t>類似団体平均値との経年比較をしてみても、</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％超下回る割合となっている。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全ての区分において、また継続して平均値を下回っていることから、老朽化に対する投資を比較的行えているといえる。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xmlns="" id="{00000000-0008-0000-0000-000048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xmlns="" id="{00000000-0008-0000-0000-00004A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6" name="有形固定資産減価償却率平均値テキスト">
          <a:extLst>
            <a:ext uri="{FF2B5EF4-FFF2-40B4-BE49-F238E27FC236}">
              <a16:creationId xmlns:a16="http://schemas.microsoft.com/office/drawing/2014/main" xmlns="" id="{00000000-0008-0000-0000-00004C000000}"/>
            </a:ext>
          </a:extLst>
        </xdr:cNvPr>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xmlns="" id="{00000000-0008-0000-0000-00004E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79" name="フローチャート: 判断 78">
          <a:extLst>
            <a:ext uri="{FF2B5EF4-FFF2-40B4-BE49-F238E27FC236}">
              <a16:creationId xmlns:a16="http://schemas.microsoft.com/office/drawing/2014/main" xmlns="" id="{00000000-0008-0000-0000-00004F000000}"/>
            </a:ext>
          </a:extLst>
        </xdr:cNvPr>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33232</xdr:rowOff>
    </xdr:from>
    <xdr:to>
      <xdr:col>23</xdr:col>
      <xdr:colOff>136525</xdr:colOff>
      <xdr:row>32</xdr:row>
      <xdr:rowOff>134832</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4711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11659</xdr:rowOff>
    </xdr:from>
    <xdr:ext cx="405111" cy="259045"/>
    <xdr:sp macro="" textlink="">
      <xdr:nvSpPr>
        <xdr:cNvPr id="86" name="有形固定資産減価償却率該当値テキスト">
          <a:extLst>
            <a:ext uri="{FF2B5EF4-FFF2-40B4-BE49-F238E27FC236}">
              <a16:creationId xmlns:a16="http://schemas.microsoft.com/office/drawing/2014/main" xmlns="" id="{00000000-0008-0000-0000-000056000000}"/>
            </a:ext>
          </a:extLst>
        </xdr:cNvPr>
        <xdr:cNvSpPr txBox="1"/>
      </xdr:nvSpPr>
      <xdr:spPr>
        <a:xfrm>
          <a:off x="4813300" y="626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94403</xdr:rowOff>
    </xdr:from>
    <xdr:to>
      <xdr:col>19</xdr:col>
      <xdr:colOff>187325</xdr:colOff>
      <xdr:row>33</xdr:row>
      <xdr:rowOff>24553</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4000500" y="63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84032</xdr:rowOff>
    </xdr:from>
    <xdr:to>
      <xdr:col>23</xdr:col>
      <xdr:colOff>85725</xdr:colOff>
      <xdr:row>32</xdr:row>
      <xdr:rowOff>145203</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flipV="1">
          <a:off x="4051300" y="634195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9" name="n_1aveValue有形固定資産減価償却率">
          <a:extLst>
            <a:ext uri="{FF2B5EF4-FFF2-40B4-BE49-F238E27FC236}">
              <a16:creationId xmlns:a16="http://schemas.microsoft.com/office/drawing/2014/main" xmlns="" id="{00000000-0008-0000-0000-000059000000}"/>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90" name="n_2aveValue有形固定資産減価償却率">
          <a:extLst>
            <a:ext uri="{FF2B5EF4-FFF2-40B4-BE49-F238E27FC236}">
              <a16:creationId xmlns:a16="http://schemas.microsoft.com/office/drawing/2014/main" xmlns="" id="{00000000-0008-0000-0000-00005A000000}"/>
            </a:ext>
          </a:extLst>
        </xdr:cNvPr>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15680</xdr:rowOff>
    </xdr:from>
    <xdr:ext cx="405111" cy="259045"/>
    <xdr:sp macro="" textlink="">
      <xdr:nvSpPr>
        <xdr:cNvPr id="91" name="n_1mainValue有形固定資産減価償却率">
          <a:extLst>
            <a:ext uri="{FF2B5EF4-FFF2-40B4-BE49-F238E27FC236}">
              <a16:creationId xmlns:a16="http://schemas.microsoft.com/office/drawing/2014/main" xmlns="" id="{00000000-0008-0000-0000-00005B000000}"/>
            </a:ext>
          </a:extLst>
        </xdr:cNvPr>
        <xdr:cNvSpPr txBox="1"/>
      </xdr:nvSpPr>
      <xdr:spPr>
        <a:xfrm>
          <a:off x="3836044" y="644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類似団体平均に比べて</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割弱、全国平均に比べて</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割強、県平均に至っては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割弱の年数となった。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参考指標ではあるものの、全ての区分において平均を大きく下回る結果となっていることから、行政運営は比較的健全であるといえる。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xmlns="" id="{00000000-0008-0000-0000-00006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xmlns="" id="{00000000-0008-0000-0000-00006C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xmlns="" id="{00000000-0008-0000-0000-00006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xmlns="" id="{00000000-0008-0000-0000-00006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00000000-0008-0000-00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xmlns="" id="{00000000-0008-0000-0000-00007A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xmlns="" id="{00000000-0008-0000-0000-00007B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xmlns="" id="{00000000-0008-0000-0000-00007C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xmlns="" id="{00000000-0008-0000-0000-00007D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xmlns="" id="{00000000-0008-0000-0000-00007E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xmlns="" id="{00000000-0008-0000-0000-00007F000000}"/>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xmlns="" id="{00000000-0008-0000-0000-000080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0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107497</xdr:rowOff>
    </xdr:from>
    <xdr:to>
      <xdr:col>76</xdr:col>
      <xdr:colOff>73025</xdr:colOff>
      <xdr:row>34</xdr:row>
      <xdr:rowOff>37647</xdr:rowOff>
    </xdr:to>
    <xdr:sp macro="" textlink="">
      <xdr:nvSpPr>
        <xdr:cNvPr id="134" name="楕円 133">
          <a:extLst>
            <a:ext uri="{FF2B5EF4-FFF2-40B4-BE49-F238E27FC236}">
              <a16:creationId xmlns:a16="http://schemas.microsoft.com/office/drawing/2014/main" xmlns="" id="{00000000-0008-0000-0000-000086000000}"/>
            </a:ext>
          </a:extLst>
        </xdr:cNvPr>
        <xdr:cNvSpPr/>
      </xdr:nvSpPr>
      <xdr:spPr>
        <a:xfrm>
          <a:off x="147447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85924</xdr:rowOff>
    </xdr:from>
    <xdr:ext cx="340478" cy="259045"/>
    <xdr:sp macro="" textlink="">
      <xdr:nvSpPr>
        <xdr:cNvPr id="135" name="債務償還可能年数該当値テキスト">
          <a:extLst>
            <a:ext uri="{FF2B5EF4-FFF2-40B4-BE49-F238E27FC236}">
              <a16:creationId xmlns:a16="http://schemas.microsoft.com/office/drawing/2014/main" xmlns="" id="{00000000-0008-0000-0000-000087000000}"/>
            </a:ext>
          </a:extLst>
        </xdr:cNvPr>
        <xdr:cNvSpPr txBox="1"/>
      </xdr:nvSpPr>
      <xdr:spPr>
        <a:xfrm>
          <a:off x="14846300" y="651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xmlns="" id="{00000000-0008-0000-00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xmlns="" id="{00000000-0008-0000-0000-00008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1,497
47.76
2,697,534
2,648,342
45,550
1,213,048
2,086,130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100-00003D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130175</xdr:rowOff>
    </xdr:from>
    <xdr:to>
      <xdr:col>24</xdr:col>
      <xdr:colOff>114300</xdr:colOff>
      <xdr:row>41</xdr:row>
      <xdr:rowOff>60325</xdr:rowOff>
    </xdr:to>
    <xdr:sp macro="" textlink="">
      <xdr:nvSpPr>
        <xdr:cNvPr id="70" name="楕円 69">
          <a:extLst>
            <a:ext uri="{FF2B5EF4-FFF2-40B4-BE49-F238E27FC236}">
              <a16:creationId xmlns:a16="http://schemas.microsoft.com/office/drawing/2014/main" xmlns="" id="{00000000-0008-0000-0100-000046000000}"/>
            </a:ext>
          </a:extLst>
        </xdr:cNvPr>
        <xdr:cNvSpPr/>
      </xdr:nvSpPr>
      <xdr:spPr>
        <a:xfrm>
          <a:off x="45847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45102</xdr:rowOff>
    </xdr:from>
    <xdr:ext cx="405111" cy="259045"/>
    <xdr:sp macro="" textlink="">
      <xdr:nvSpPr>
        <xdr:cNvPr id="71" name="【道路】&#10;有形固定資産減価償却率該当値テキスト">
          <a:extLst>
            <a:ext uri="{FF2B5EF4-FFF2-40B4-BE49-F238E27FC236}">
              <a16:creationId xmlns:a16="http://schemas.microsoft.com/office/drawing/2014/main" xmlns="" id="{00000000-0008-0000-0100-000047000000}"/>
            </a:ext>
          </a:extLst>
        </xdr:cNvPr>
        <xdr:cNvSpPr txBox="1"/>
      </xdr:nvSpPr>
      <xdr:spPr>
        <a:xfrm>
          <a:off x="4673600" y="690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168275</xdr:rowOff>
    </xdr:from>
    <xdr:to>
      <xdr:col>20</xdr:col>
      <xdr:colOff>38100</xdr:colOff>
      <xdr:row>41</xdr:row>
      <xdr:rowOff>98425</xdr:rowOff>
    </xdr:to>
    <xdr:sp macro="" textlink="">
      <xdr:nvSpPr>
        <xdr:cNvPr id="72" name="楕円 71">
          <a:extLst>
            <a:ext uri="{FF2B5EF4-FFF2-40B4-BE49-F238E27FC236}">
              <a16:creationId xmlns:a16="http://schemas.microsoft.com/office/drawing/2014/main" xmlns="" id="{00000000-0008-0000-0100-000048000000}"/>
            </a:ext>
          </a:extLst>
        </xdr:cNvPr>
        <xdr:cNvSpPr/>
      </xdr:nvSpPr>
      <xdr:spPr>
        <a:xfrm>
          <a:off x="3746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9525</xdr:rowOff>
    </xdr:from>
    <xdr:to>
      <xdr:col>24</xdr:col>
      <xdr:colOff>63500</xdr:colOff>
      <xdr:row>41</xdr:row>
      <xdr:rowOff>47625</xdr:rowOff>
    </xdr:to>
    <xdr:cxnSp macro="">
      <xdr:nvCxnSpPr>
        <xdr:cNvPr id="73" name="直線コネクタ 72">
          <a:extLst>
            <a:ext uri="{FF2B5EF4-FFF2-40B4-BE49-F238E27FC236}">
              <a16:creationId xmlns:a16="http://schemas.microsoft.com/office/drawing/2014/main" xmlns="" id="{00000000-0008-0000-0100-000049000000}"/>
            </a:ext>
          </a:extLst>
        </xdr:cNvPr>
        <xdr:cNvCxnSpPr/>
      </xdr:nvCxnSpPr>
      <xdr:spPr>
        <a:xfrm flipV="1">
          <a:off x="3797300" y="7038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a:extLst>
            <a:ext uri="{FF2B5EF4-FFF2-40B4-BE49-F238E27FC236}">
              <a16:creationId xmlns:a16="http://schemas.microsoft.com/office/drawing/2014/main" xmlns="" id="{00000000-0008-0000-0100-00004A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5" name="n_2aveValue【道路】&#10;有形固定資産減価償却率">
          <a:extLst>
            <a:ext uri="{FF2B5EF4-FFF2-40B4-BE49-F238E27FC236}">
              <a16:creationId xmlns:a16="http://schemas.microsoft.com/office/drawing/2014/main" xmlns="" id="{00000000-0008-0000-0100-00004B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89552</xdr:rowOff>
    </xdr:from>
    <xdr:ext cx="405111" cy="259045"/>
    <xdr:sp macro="" textlink="">
      <xdr:nvSpPr>
        <xdr:cNvPr id="76" name="n_1mainValue【道路】&#10;有形固定資産減価償却率">
          <a:extLst>
            <a:ext uri="{FF2B5EF4-FFF2-40B4-BE49-F238E27FC236}">
              <a16:creationId xmlns:a16="http://schemas.microsoft.com/office/drawing/2014/main" xmlns="" id="{00000000-0008-0000-0100-00004C000000}"/>
            </a:ext>
          </a:extLst>
        </xdr:cNvPr>
        <xdr:cNvSpPr txBox="1"/>
      </xdr:nvSpPr>
      <xdr:spPr>
        <a:xfrm>
          <a:off x="35820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xmlns=""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xmlns="" id="{00000000-0008-0000-01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xmlns=""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xmlns=""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xmlns=""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xmlns=""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xmlns=""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xmlns="" id="{00000000-0008-0000-01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xmlns=""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xmlns="" id="{00000000-0008-0000-01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xmlns="" id="{00000000-0008-0000-01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a:extLst>
            <a:ext uri="{FF2B5EF4-FFF2-40B4-BE49-F238E27FC236}">
              <a16:creationId xmlns:a16="http://schemas.microsoft.com/office/drawing/2014/main" xmlns="" id="{00000000-0008-0000-0100-000069000000}"/>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xmlns="" id="{00000000-0008-0000-01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xmlns="" id="{00000000-0008-0000-01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54341</xdr:rowOff>
    </xdr:from>
    <xdr:to>
      <xdr:col>46</xdr:col>
      <xdr:colOff>38100</xdr:colOff>
      <xdr:row>41</xdr:row>
      <xdr:rowOff>155941</xdr:rowOff>
    </xdr:to>
    <xdr:sp macro="" textlink="">
      <xdr:nvSpPr>
        <xdr:cNvPr id="108" name="フローチャート: 判断 107">
          <a:extLst>
            <a:ext uri="{FF2B5EF4-FFF2-40B4-BE49-F238E27FC236}">
              <a16:creationId xmlns:a16="http://schemas.microsoft.com/office/drawing/2014/main" xmlns="" id="{00000000-0008-0000-0100-00006C000000}"/>
            </a:ext>
          </a:extLst>
        </xdr:cNvPr>
        <xdr:cNvSpPr/>
      </xdr:nvSpPr>
      <xdr:spPr>
        <a:xfrm>
          <a:off x="8699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27136</xdr:rowOff>
    </xdr:from>
    <xdr:to>
      <xdr:col>55</xdr:col>
      <xdr:colOff>50800</xdr:colOff>
      <xdr:row>41</xdr:row>
      <xdr:rowOff>128736</xdr:rowOff>
    </xdr:to>
    <xdr:sp macro="" textlink="">
      <xdr:nvSpPr>
        <xdr:cNvPr id="114" name="楕円 113">
          <a:extLst>
            <a:ext uri="{FF2B5EF4-FFF2-40B4-BE49-F238E27FC236}">
              <a16:creationId xmlns:a16="http://schemas.microsoft.com/office/drawing/2014/main" xmlns="" id="{00000000-0008-0000-0100-000072000000}"/>
            </a:ext>
          </a:extLst>
        </xdr:cNvPr>
        <xdr:cNvSpPr/>
      </xdr:nvSpPr>
      <xdr:spPr>
        <a:xfrm>
          <a:off x="10426700" y="70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117004</xdr:rowOff>
    </xdr:from>
    <xdr:ext cx="534377" cy="259045"/>
    <xdr:sp macro="" textlink="">
      <xdr:nvSpPr>
        <xdr:cNvPr id="115" name="【道路】&#10;一人当たり延長該当値テキスト">
          <a:extLst>
            <a:ext uri="{FF2B5EF4-FFF2-40B4-BE49-F238E27FC236}">
              <a16:creationId xmlns:a16="http://schemas.microsoft.com/office/drawing/2014/main" xmlns="" id="{00000000-0008-0000-0100-000073000000}"/>
            </a:ext>
          </a:extLst>
        </xdr:cNvPr>
        <xdr:cNvSpPr txBox="1"/>
      </xdr:nvSpPr>
      <xdr:spPr>
        <a:xfrm>
          <a:off x="10515600" y="69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30033</xdr:rowOff>
    </xdr:from>
    <xdr:to>
      <xdr:col>50</xdr:col>
      <xdr:colOff>165100</xdr:colOff>
      <xdr:row>41</xdr:row>
      <xdr:rowOff>131633</xdr:rowOff>
    </xdr:to>
    <xdr:sp macro="" textlink="">
      <xdr:nvSpPr>
        <xdr:cNvPr id="116" name="楕円 115">
          <a:extLst>
            <a:ext uri="{FF2B5EF4-FFF2-40B4-BE49-F238E27FC236}">
              <a16:creationId xmlns:a16="http://schemas.microsoft.com/office/drawing/2014/main" xmlns="" id="{00000000-0008-0000-0100-000074000000}"/>
            </a:ext>
          </a:extLst>
        </xdr:cNvPr>
        <xdr:cNvSpPr/>
      </xdr:nvSpPr>
      <xdr:spPr>
        <a:xfrm>
          <a:off x="9588500" y="705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77936</xdr:rowOff>
    </xdr:from>
    <xdr:to>
      <xdr:col>55</xdr:col>
      <xdr:colOff>0</xdr:colOff>
      <xdr:row>41</xdr:row>
      <xdr:rowOff>80833</xdr:rowOff>
    </xdr:to>
    <xdr:cxnSp macro="">
      <xdr:nvCxnSpPr>
        <xdr:cNvPr id="117" name="直線コネクタ 116">
          <a:extLst>
            <a:ext uri="{FF2B5EF4-FFF2-40B4-BE49-F238E27FC236}">
              <a16:creationId xmlns:a16="http://schemas.microsoft.com/office/drawing/2014/main" xmlns="" id="{00000000-0008-0000-0100-000075000000}"/>
            </a:ext>
          </a:extLst>
        </xdr:cNvPr>
        <xdr:cNvCxnSpPr/>
      </xdr:nvCxnSpPr>
      <xdr:spPr>
        <a:xfrm flipV="1">
          <a:off x="9639300" y="7107386"/>
          <a:ext cx="8382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a:extLst>
            <a:ext uri="{FF2B5EF4-FFF2-40B4-BE49-F238E27FC236}">
              <a16:creationId xmlns:a16="http://schemas.microsoft.com/office/drawing/2014/main" xmlns="" id="{00000000-0008-0000-0100-000076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1018</xdr:rowOff>
    </xdr:from>
    <xdr:ext cx="534377" cy="259045"/>
    <xdr:sp macro="" textlink="">
      <xdr:nvSpPr>
        <xdr:cNvPr id="119" name="n_2aveValue【道路】&#10;一人当たり延長">
          <a:extLst>
            <a:ext uri="{FF2B5EF4-FFF2-40B4-BE49-F238E27FC236}">
              <a16:creationId xmlns:a16="http://schemas.microsoft.com/office/drawing/2014/main" xmlns="" id="{00000000-0008-0000-0100-000077000000}"/>
            </a:ext>
          </a:extLst>
        </xdr:cNvPr>
        <xdr:cNvSpPr txBox="1"/>
      </xdr:nvSpPr>
      <xdr:spPr>
        <a:xfrm>
          <a:off x="8483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122760</xdr:rowOff>
    </xdr:from>
    <xdr:ext cx="534377" cy="259045"/>
    <xdr:sp macro="" textlink="">
      <xdr:nvSpPr>
        <xdr:cNvPr id="120" name="n_1mainValue【道路】&#10;一人当たり延長">
          <a:extLst>
            <a:ext uri="{FF2B5EF4-FFF2-40B4-BE49-F238E27FC236}">
              <a16:creationId xmlns:a16="http://schemas.microsoft.com/office/drawing/2014/main" xmlns="" id="{00000000-0008-0000-0100-000078000000}"/>
            </a:ext>
          </a:extLst>
        </xdr:cNvPr>
        <xdr:cNvSpPr txBox="1"/>
      </xdr:nvSpPr>
      <xdr:spPr>
        <a:xfrm>
          <a:off x="9359411" y="715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xmlns=""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xmlns=""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xmlns=""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xmlns=""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xmlns=""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xmlns=""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xmlns=""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xmlns="" id="{00000000-0008-0000-01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xmlns="" id="{00000000-0008-0000-01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xmlns="" id="{00000000-0008-0000-01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xmlns="" id="{00000000-0008-0000-01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xmlns="" id="{00000000-0008-0000-01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xmlns="" id="{00000000-0008-0000-01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xmlns="" id="{00000000-0008-0000-01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xmlns="" id="{00000000-0008-0000-01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xmlns="" id="{00000000-0008-0000-01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xmlns=""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xmlns=""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xmlns=""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xmlns="" id="{00000000-0008-0000-0100-000091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xmlns="" id="{00000000-0008-0000-0100-000092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xmlns="" id="{00000000-0008-0000-0100-000093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xmlns="" id="{00000000-0008-0000-0100-000094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xmlns="" id="{00000000-0008-0000-0100-000095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xmlns="" id="{00000000-0008-0000-0100-000096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xmlns="" id="{00000000-0008-0000-0100-000097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xmlns="" id="{00000000-0008-0000-0100-00009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153" name="フローチャート: 判断 152">
          <a:extLst>
            <a:ext uri="{FF2B5EF4-FFF2-40B4-BE49-F238E27FC236}">
              <a16:creationId xmlns:a16="http://schemas.microsoft.com/office/drawing/2014/main" xmlns="" id="{00000000-0008-0000-0100-000099000000}"/>
            </a:ext>
          </a:extLst>
        </xdr:cNvPr>
        <xdr:cNvSpPr/>
      </xdr:nvSpPr>
      <xdr:spPr>
        <a:xfrm>
          <a:off x="2857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macro="" textlink="">
      <xdr:nvSpPr>
        <xdr:cNvPr id="159" name="楕円 158">
          <a:extLst>
            <a:ext uri="{FF2B5EF4-FFF2-40B4-BE49-F238E27FC236}">
              <a16:creationId xmlns:a16="http://schemas.microsoft.com/office/drawing/2014/main" xmlns="" id="{00000000-0008-0000-0100-00009F000000}"/>
            </a:ext>
          </a:extLst>
        </xdr:cNvPr>
        <xdr:cNvSpPr/>
      </xdr:nvSpPr>
      <xdr:spPr>
        <a:xfrm>
          <a:off x="4584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131462</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xmlns="" id="{00000000-0008-0000-0100-0000A0000000}"/>
            </a:ext>
          </a:extLst>
        </xdr:cNvPr>
        <xdr:cNvSpPr txBox="1"/>
      </xdr:nvSpPr>
      <xdr:spPr>
        <a:xfrm>
          <a:off x="4673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161" name="楕円 160">
          <a:extLst>
            <a:ext uri="{FF2B5EF4-FFF2-40B4-BE49-F238E27FC236}">
              <a16:creationId xmlns:a16="http://schemas.microsoft.com/office/drawing/2014/main" xmlns="" id="{00000000-0008-0000-0100-0000A1000000}"/>
            </a:ext>
          </a:extLst>
        </xdr:cNvPr>
        <xdr:cNvSpPr/>
      </xdr:nvSpPr>
      <xdr:spPr>
        <a:xfrm>
          <a:off x="3746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32385</xdr:rowOff>
    </xdr:from>
    <xdr:to>
      <xdr:col>24</xdr:col>
      <xdr:colOff>63500</xdr:colOff>
      <xdr:row>62</xdr:row>
      <xdr:rowOff>64770</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flipV="1">
          <a:off x="3797300" y="106622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xmlns="" id="{00000000-0008-0000-0100-0000A3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88282</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xmlns="" id="{00000000-0008-0000-0100-0000A4000000}"/>
            </a:ext>
          </a:extLst>
        </xdr:cNvPr>
        <xdr:cNvSpPr txBox="1"/>
      </xdr:nvSpPr>
      <xdr:spPr>
        <a:xfrm>
          <a:off x="2705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106697</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xmlns="" id="{00000000-0008-0000-0100-0000A5000000}"/>
            </a:ext>
          </a:extLst>
        </xdr:cNvPr>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xmlns="" id="{00000000-0008-0000-01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xmlns="" id="{00000000-0008-0000-01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xmlns="" id="{00000000-0008-0000-01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xmlns="" id="{00000000-0008-0000-01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xmlns="" id="{00000000-0008-0000-01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xmlns="" id="{00000000-0008-0000-01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xmlns="" id="{00000000-0008-0000-01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xmlns="" id="{00000000-0008-0000-01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xmlns="" id="{00000000-0008-0000-0100-0000B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xmlns="" id="{00000000-0008-0000-0100-0000B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xmlns="" id="{00000000-0008-0000-0100-0000B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xmlns="" id="{00000000-0008-0000-0100-0000B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xmlns="" id="{00000000-0008-0000-0100-0000B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xmlns="" id="{00000000-0008-0000-0100-0000B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xmlns="" id="{00000000-0008-0000-0100-0000B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xmlns="" id="{00000000-0008-0000-0100-0000B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xmlns="" id="{00000000-0008-0000-0100-0000B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xmlns="" id="{00000000-0008-0000-01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xmlns="" id="{00000000-0008-0000-01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xmlns="" id="{00000000-0008-0000-01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xmlns="" id="{00000000-0008-0000-0100-0000C0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xmlns="" id="{00000000-0008-0000-0100-0000C2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xmlns="" id="{00000000-0008-0000-0100-0000C400000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xmlns="" id="{00000000-0008-0000-0100-0000C5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xmlns="" id="{00000000-0008-0000-0100-0000C6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160318</xdr:rowOff>
    </xdr:from>
    <xdr:to>
      <xdr:col>46</xdr:col>
      <xdr:colOff>38100</xdr:colOff>
      <xdr:row>62</xdr:row>
      <xdr:rowOff>90468</xdr:rowOff>
    </xdr:to>
    <xdr:sp macro="" textlink="">
      <xdr:nvSpPr>
        <xdr:cNvPr id="199" name="フローチャート: 判断 198">
          <a:extLst>
            <a:ext uri="{FF2B5EF4-FFF2-40B4-BE49-F238E27FC236}">
              <a16:creationId xmlns:a16="http://schemas.microsoft.com/office/drawing/2014/main" xmlns="" id="{00000000-0008-0000-0100-0000C7000000}"/>
            </a:ext>
          </a:extLst>
        </xdr:cNvPr>
        <xdr:cNvSpPr/>
      </xdr:nvSpPr>
      <xdr:spPr>
        <a:xfrm>
          <a:off x="8699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00000000-0008-0000-01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00000000-0008-0000-01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00000000-0008-0000-01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00000000-0008-0000-01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00000000-0008-0000-01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26295</xdr:rowOff>
    </xdr:from>
    <xdr:to>
      <xdr:col>55</xdr:col>
      <xdr:colOff>50800</xdr:colOff>
      <xdr:row>61</xdr:row>
      <xdr:rowOff>127895</xdr:rowOff>
    </xdr:to>
    <xdr:sp macro="" textlink="">
      <xdr:nvSpPr>
        <xdr:cNvPr id="205" name="楕円 204">
          <a:extLst>
            <a:ext uri="{FF2B5EF4-FFF2-40B4-BE49-F238E27FC236}">
              <a16:creationId xmlns:a16="http://schemas.microsoft.com/office/drawing/2014/main" xmlns="" id="{00000000-0008-0000-0100-0000CD000000}"/>
            </a:ext>
          </a:extLst>
        </xdr:cNvPr>
        <xdr:cNvSpPr/>
      </xdr:nvSpPr>
      <xdr:spPr>
        <a:xfrm>
          <a:off x="10426700" y="104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49172</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xmlns="" id="{00000000-0008-0000-0100-0000CE000000}"/>
            </a:ext>
          </a:extLst>
        </xdr:cNvPr>
        <xdr:cNvSpPr txBox="1"/>
      </xdr:nvSpPr>
      <xdr:spPr>
        <a:xfrm>
          <a:off x="10515600" y="10336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38792</xdr:rowOff>
    </xdr:from>
    <xdr:to>
      <xdr:col>50</xdr:col>
      <xdr:colOff>165100</xdr:colOff>
      <xdr:row>61</xdr:row>
      <xdr:rowOff>140392</xdr:rowOff>
    </xdr:to>
    <xdr:sp macro="" textlink="">
      <xdr:nvSpPr>
        <xdr:cNvPr id="207" name="楕円 206">
          <a:extLst>
            <a:ext uri="{FF2B5EF4-FFF2-40B4-BE49-F238E27FC236}">
              <a16:creationId xmlns:a16="http://schemas.microsoft.com/office/drawing/2014/main" xmlns="" id="{00000000-0008-0000-0100-0000CF000000}"/>
            </a:ext>
          </a:extLst>
        </xdr:cNvPr>
        <xdr:cNvSpPr/>
      </xdr:nvSpPr>
      <xdr:spPr>
        <a:xfrm>
          <a:off x="9588500" y="1049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77095</xdr:rowOff>
    </xdr:from>
    <xdr:to>
      <xdr:col>55</xdr:col>
      <xdr:colOff>0</xdr:colOff>
      <xdr:row>61</xdr:row>
      <xdr:rowOff>89592</xdr:rowOff>
    </xdr:to>
    <xdr:cxnSp macro="">
      <xdr:nvCxnSpPr>
        <xdr:cNvPr id="208" name="直線コネクタ 207">
          <a:extLst>
            <a:ext uri="{FF2B5EF4-FFF2-40B4-BE49-F238E27FC236}">
              <a16:creationId xmlns:a16="http://schemas.microsoft.com/office/drawing/2014/main" xmlns="" id="{00000000-0008-0000-0100-0000D0000000}"/>
            </a:ext>
          </a:extLst>
        </xdr:cNvPr>
        <xdr:cNvCxnSpPr/>
      </xdr:nvCxnSpPr>
      <xdr:spPr>
        <a:xfrm flipV="1">
          <a:off x="9639300" y="10535545"/>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xmlns="" id="{00000000-0008-0000-0100-0000D1000000}"/>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106995</xdr:rowOff>
    </xdr:from>
    <xdr:ext cx="690189" cy="259045"/>
    <xdr:sp macro="" textlink="">
      <xdr:nvSpPr>
        <xdr:cNvPr id="210" name="n_2aveValue【橋りょう・トンネル】&#10;一人当たり有形固定資産（償却資産）額">
          <a:extLst>
            <a:ext uri="{FF2B5EF4-FFF2-40B4-BE49-F238E27FC236}">
              <a16:creationId xmlns:a16="http://schemas.microsoft.com/office/drawing/2014/main" xmlns="" id="{00000000-0008-0000-0100-0000D2000000}"/>
            </a:ext>
          </a:extLst>
        </xdr:cNvPr>
        <xdr:cNvSpPr txBox="1"/>
      </xdr:nvSpPr>
      <xdr:spPr>
        <a:xfrm>
          <a:off x="8405205" y="10393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156919</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xmlns="" id="{00000000-0008-0000-0100-0000D3000000}"/>
            </a:ext>
          </a:extLst>
        </xdr:cNvPr>
        <xdr:cNvSpPr txBox="1"/>
      </xdr:nvSpPr>
      <xdr:spPr>
        <a:xfrm>
          <a:off x="9281505" y="10272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xmlns="" id="{00000000-0008-0000-01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xmlns="" id="{00000000-0008-0000-01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xmlns="" id="{00000000-0008-0000-01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xmlns="" id="{00000000-0008-0000-01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xmlns="" id="{00000000-0008-0000-0100-0000D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xmlns="" id="{00000000-0008-0000-0100-0000D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xmlns="" id="{00000000-0008-0000-0100-0000D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xmlns="" id="{00000000-0008-0000-0100-0000D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xmlns="" id="{00000000-0008-0000-0100-0000D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xmlns="" id="{00000000-0008-0000-0100-0000E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xmlns="" id="{00000000-0008-0000-0100-0000E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xmlns="" id="{00000000-0008-0000-01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xmlns="" id="{00000000-0008-0000-01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xmlns="" id="{00000000-0008-0000-0100-0000EC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xmlns="" id="{00000000-0008-0000-0100-0000ED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xmlns="" id="{00000000-0008-0000-0100-0000EE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xmlns="" id="{00000000-0008-0000-0100-0000E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xmlns="" id="{00000000-0008-0000-0100-0000F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xmlns="" id="{00000000-0008-0000-0100-0000F1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xmlns="" id="{00000000-0008-0000-0100-0000F2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xmlns="" id="{00000000-0008-0000-0100-0000F3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4" name="フローチャート: 判断 243">
          <a:extLst>
            <a:ext uri="{FF2B5EF4-FFF2-40B4-BE49-F238E27FC236}">
              <a16:creationId xmlns:a16="http://schemas.microsoft.com/office/drawing/2014/main" xmlns="" id="{00000000-0008-0000-0100-0000F400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00000000-0008-0000-01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1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00000000-0008-0000-01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00000000-0008-0000-01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82550</xdr:rowOff>
    </xdr:from>
    <xdr:to>
      <xdr:col>24</xdr:col>
      <xdr:colOff>114300</xdr:colOff>
      <xdr:row>80</xdr:row>
      <xdr:rowOff>12700</xdr:rowOff>
    </xdr:to>
    <xdr:sp macro="" textlink="">
      <xdr:nvSpPr>
        <xdr:cNvPr id="250" name="楕円 249">
          <a:extLst>
            <a:ext uri="{FF2B5EF4-FFF2-40B4-BE49-F238E27FC236}">
              <a16:creationId xmlns:a16="http://schemas.microsoft.com/office/drawing/2014/main" xmlns="" id="{00000000-0008-0000-0100-0000FA000000}"/>
            </a:ext>
          </a:extLst>
        </xdr:cNvPr>
        <xdr:cNvSpPr/>
      </xdr:nvSpPr>
      <xdr:spPr>
        <a:xfrm>
          <a:off x="4584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105427</xdr:rowOff>
    </xdr:from>
    <xdr:ext cx="405111" cy="259045"/>
    <xdr:sp macro="" textlink="">
      <xdr:nvSpPr>
        <xdr:cNvPr id="251" name="【公営住宅】&#10;有形固定資産減価償却率該当値テキスト">
          <a:extLst>
            <a:ext uri="{FF2B5EF4-FFF2-40B4-BE49-F238E27FC236}">
              <a16:creationId xmlns:a16="http://schemas.microsoft.com/office/drawing/2014/main" xmlns="" id="{00000000-0008-0000-0100-0000FB000000}"/>
            </a:ext>
          </a:extLst>
        </xdr:cNvPr>
        <xdr:cNvSpPr txBox="1"/>
      </xdr:nvSpPr>
      <xdr:spPr>
        <a:xfrm>
          <a:off x="4673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107314</xdr:rowOff>
    </xdr:from>
    <xdr:to>
      <xdr:col>20</xdr:col>
      <xdr:colOff>38100</xdr:colOff>
      <xdr:row>80</xdr:row>
      <xdr:rowOff>37464</xdr:rowOff>
    </xdr:to>
    <xdr:sp macro="" textlink="">
      <xdr:nvSpPr>
        <xdr:cNvPr id="252" name="楕円 251">
          <a:extLst>
            <a:ext uri="{FF2B5EF4-FFF2-40B4-BE49-F238E27FC236}">
              <a16:creationId xmlns:a16="http://schemas.microsoft.com/office/drawing/2014/main" xmlns="" id="{00000000-0008-0000-0100-0000FC000000}"/>
            </a:ext>
          </a:extLst>
        </xdr:cNvPr>
        <xdr:cNvSpPr/>
      </xdr:nvSpPr>
      <xdr:spPr>
        <a:xfrm>
          <a:off x="3746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133350</xdr:rowOff>
    </xdr:from>
    <xdr:to>
      <xdr:col>24</xdr:col>
      <xdr:colOff>63500</xdr:colOff>
      <xdr:row>79</xdr:row>
      <xdr:rowOff>158114</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flipV="1">
          <a:off x="3797300" y="136779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a:extLst>
            <a:ext uri="{FF2B5EF4-FFF2-40B4-BE49-F238E27FC236}">
              <a16:creationId xmlns:a16="http://schemas.microsoft.com/office/drawing/2014/main" xmlns="" id="{00000000-0008-0000-0100-0000FE000000}"/>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5" name="n_2aveValue【公営住宅】&#10;有形固定資産減価償却率">
          <a:extLst>
            <a:ext uri="{FF2B5EF4-FFF2-40B4-BE49-F238E27FC236}">
              <a16:creationId xmlns:a16="http://schemas.microsoft.com/office/drawing/2014/main" xmlns="" id="{00000000-0008-0000-0100-0000FF00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53991</xdr:rowOff>
    </xdr:from>
    <xdr:ext cx="405111" cy="259045"/>
    <xdr:sp macro="" textlink="">
      <xdr:nvSpPr>
        <xdr:cNvPr id="256" name="n_1mainValue【公営住宅】&#10;有形固定資産減価償却率">
          <a:extLst>
            <a:ext uri="{FF2B5EF4-FFF2-40B4-BE49-F238E27FC236}">
              <a16:creationId xmlns:a16="http://schemas.microsoft.com/office/drawing/2014/main" xmlns="" id="{00000000-0008-0000-0100-000000010000}"/>
            </a:ext>
          </a:extLst>
        </xdr:cNvPr>
        <xdr:cNvSpPr txBox="1"/>
      </xdr:nvSpPr>
      <xdr:spPr>
        <a:xfrm>
          <a:off x="35820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xmlns="" id="{00000000-0008-0000-01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xmlns="" id="{00000000-0008-0000-01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xmlns="" id="{00000000-0008-0000-01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xmlns="" id="{00000000-0008-0000-01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xmlns="" id="{00000000-0008-0000-01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xmlns="" id="{00000000-0008-0000-01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xmlns="" id="{00000000-0008-0000-0100-00000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xmlns="" id="{00000000-0008-0000-0100-00000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xmlns="" id="{00000000-0008-0000-0100-00000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xmlns="" id="{00000000-0008-0000-0100-00000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xmlns="" id="{00000000-0008-0000-0100-00000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xmlns="" id="{00000000-0008-0000-0100-00000E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xmlns="" id="{00000000-0008-0000-0100-00000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xmlns="" id="{00000000-0008-0000-0100-00001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xmlns="" id="{00000000-0008-0000-0100-00001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xmlns="" id="{00000000-0008-0000-0100-00001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xmlns="" id="{00000000-0008-0000-0100-000019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xmlns="" id="{00000000-0008-0000-0100-00001A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xmlns="" id="{00000000-0008-0000-0100-00001B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a:extLst>
            <a:ext uri="{FF2B5EF4-FFF2-40B4-BE49-F238E27FC236}">
              <a16:creationId xmlns:a16="http://schemas.microsoft.com/office/drawing/2014/main" xmlns="" id="{00000000-0008-0000-0100-00001D010000}"/>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xmlns="" id="{00000000-0008-0000-0100-00001E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xmlns="" id="{00000000-0008-0000-0100-00001F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141567</xdr:rowOff>
    </xdr:from>
    <xdr:to>
      <xdr:col>46</xdr:col>
      <xdr:colOff>38100</xdr:colOff>
      <xdr:row>86</xdr:row>
      <xdr:rowOff>71717</xdr:rowOff>
    </xdr:to>
    <xdr:sp macro="" textlink="">
      <xdr:nvSpPr>
        <xdr:cNvPr id="288" name="フローチャート: 判断 287">
          <a:extLst>
            <a:ext uri="{FF2B5EF4-FFF2-40B4-BE49-F238E27FC236}">
              <a16:creationId xmlns:a16="http://schemas.microsoft.com/office/drawing/2014/main" xmlns="" id="{00000000-0008-0000-0100-000020010000}"/>
            </a:ext>
          </a:extLst>
        </xdr:cNvPr>
        <xdr:cNvSpPr/>
      </xdr:nvSpPr>
      <xdr:spPr>
        <a:xfrm>
          <a:off x="8699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0000000-0008-0000-0100-00002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00000000-0008-0000-0100-00002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0000000-0008-0000-0100-00002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0000000-0008-0000-0100-00002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00000000-0008-0000-0100-00002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146025</xdr:rowOff>
    </xdr:from>
    <xdr:to>
      <xdr:col>55</xdr:col>
      <xdr:colOff>50800</xdr:colOff>
      <xdr:row>86</xdr:row>
      <xdr:rowOff>76175</xdr:rowOff>
    </xdr:to>
    <xdr:sp macro="" textlink="">
      <xdr:nvSpPr>
        <xdr:cNvPr id="294" name="楕円 293">
          <a:extLst>
            <a:ext uri="{FF2B5EF4-FFF2-40B4-BE49-F238E27FC236}">
              <a16:creationId xmlns:a16="http://schemas.microsoft.com/office/drawing/2014/main" xmlns="" id="{00000000-0008-0000-0100-000026010000}"/>
            </a:ext>
          </a:extLst>
        </xdr:cNvPr>
        <xdr:cNvSpPr/>
      </xdr:nvSpPr>
      <xdr:spPr>
        <a:xfrm>
          <a:off x="10426700" y="147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60952</xdr:rowOff>
    </xdr:from>
    <xdr:ext cx="469744" cy="259045"/>
    <xdr:sp macro="" textlink="">
      <xdr:nvSpPr>
        <xdr:cNvPr id="295" name="【公営住宅】&#10;一人当たり面積該当値テキスト">
          <a:extLst>
            <a:ext uri="{FF2B5EF4-FFF2-40B4-BE49-F238E27FC236}">
              <a16:creationId xmlns:a16="http://schemas.microsoft.com/office/drawing/2014/main" xmlns="" id="{00000000-0008-0000-0100-000027010000}"/>
            </a:ext>
          </a:extLst>
        </xdr:cNvPr>
        <xdr:cNvSpPr txBox="1"/>
      </xdr:nvSpPr>
      <xdr:spPr>
        <a:xfrm>
          <a:off x="10515600" y="1463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148006</xdr:rowOff>
    </xdr:from>
    <xdr:to>
      <xdr:col>50</xdr:col>
      <xdr:colOff>165100</xdr:colOff>
      <xdr:row>86</xdr:row>
      <xdr:rowOff>78156</xdr:rowOff>
    </xdr:to>
    <xdr:sp macro="" textlink="">
      <xdr:nvSpPr>
        <xdr:cNvPr id="296" name="楕円 295">
          <a:extLst>
            <a:ext uri="{FF2B5EF4-FFF2-40B4-BE49-F238E27FC236}">
              <a16:creationId xmlns:a16="http://schemas.microsoft.com/office/drawing/2014/main" xmlns="" id="{00000000-0008-0000-0100-000028010000}"/>
            </a:ext>
          </a:extLst>
        </xdr:cNvPr>
        <xdr:cNvSpPr/>
      </xdr:nvSpPr>
      <xdr:spPr>
        <a:xfrm>
          <a:off x="9588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25375</xdr:rowOff>
    </xdr:from>
    <xdr:to>
      <xdr:col>55</xdr:col>
      <xdr:colOff>0</xdr:colOff>
      <xdr:row>86</xdr:row>
      <xdr:rowOff>27356</xdr:rowOff>
    </xdr:to>
    <xdr:cxnSp macro="">
      <xdr:nvCxnSpPr>
        <xdr:cNvPr id="297" name="直線コネクタ 296">
          <a:extLst>
            <a:ext uri="{FF2B5EF4-FFF2-40B4-BE49-F238E27FC236}">
              <a16:creationId xmlns:a16="http://schemas.microsoft.com/office/drawing/2014/main" xmlns="" id="{00000000-0008-0000-0100-000029010000}"/>
            </a:ext>
          </a:extLst>
        </xdr:cNvPr>
        <xdr:cNvCxnSpPr/>
      </xdr:nvCxnSpPr>
      <xdr:spPr>
        <a:xfrm flipV="1">
          <a:off x="9639300" y="14770075"/>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a:extLst>
            <a:ext uri="{FF2B5EF4-FFF2-40B4-BE49-F238E27FC236}">
              <a16:creationId xmlns:a16="http://schemas.microsoft.com/office/drawing/2014/main" xmlns="" id="{00000000-0008-0000-0100-00002A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88244</xdr:rowOff>
    </xdr:from>
    <xdr:ext cx="469744" cy="259045"/>
    <xdr:sp macro="" textlink="">
      <xdr:nvSpPr>
        <xdr:cNvPr id="299" name="n_2aveValue【公営住宅】&#10;一人当たり面積">
          <a:extLst>
            <a:ext uri="{FF2B5EF4-FFF2-40B4-BE49-F238E27FC236}">
              <a16:creationId xmlns:a16="http://schemas.microsoft.com/office/drawing/2014/main" xmlns="" id="{00000000-0008-0000-0100-00002B010000}"/>
            </a:ext>
          </a:extLst>
        </xdr:cNvPr>
        <xdr:cNvSpPr txBox="1"/>
      </xdr:nvSpPr>
      <xdr:spPr>
        <a:xfrm>
          <a:off x="8515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69283</xdr:rowOff>
    </xdr:from>
    <xdr:ext cx="469744" cy="259045"/>
    <xdr:sp macro="" textlink="">
      <xdr:nvSpPr>
        <xdr:cNvPr id="300" name="n_1mainValue【公営住宅】&#10;一人当たり面積">
          <a:extLst>
            <a:ext uri="{FF2B5EF4-FFF2-40B4-BE49-F238E27FC236}">
              <a16:creationId xmlns:a16="http://schemas.microsoft.com/office/drawing/2014/main" xmlns="" id="{00000000-0008-0000-0100-00002C010000}"/>
            </a:ext>
          </a:extLst>
        </xdr:cNvPr>
        <xdr:cNvSpPr txBox="1"/>
      </xdr:nvSpPr>
      <xdr:spPr>
        <a:xfrm>
          <a:off x="93917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xmlns="" id="{00000000-0008-0000-0100-00002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xmlns="" id="{00000000-0008-0000-0100-00003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xmlns="" id="{00000000-0008-0000-0100-00003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xmlns="" id="{00000000-0008-0000-0100-00003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xmlns="" id="{00000000-0008-0000-0100-00003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xmlns="" id="{00000000-0008-0000-0100-00003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xmlns="" id="{00000000-0008-0000-0100-00003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xmlns="" id="{00000000-0008-0000-0100-00003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xmlns="" id="{00000000-0008-0000-0100-00003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xmlns="" id="{00000000-0008-0000-0100-00003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xmlns="" id="{00000000-0008-0000-0100-00003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xmlns="" id="{00000000-0008-0000-0100-00003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xmlns="" id="{00000000-0008-0000-0100-00003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xmlns="" id="{00000000-0008-0000-0100-00003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xmlns="" id="{00000000-0008-0000-0100-00003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xmlns="" id="{00000000-0008-0000-0100-00003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xmlns="" id="{00000000-0008-0000-0100-00003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xmlns="" id="{00000000-0008-0000-0100-00004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xmlns="" id="{00000000-0008-0000-0100-00004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xmlns="" id="{00000000-0008-0000-0100-00004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xmlns="" id="{00000000-0008-0000-0100-00004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xmlns="" id="{00000000-0008-0000-0100-00005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xmlns="" id="{00000000-0008-0000-0100-00005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xmlns="" id="{00000000-0008-0000-0100-00005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xmlns="" id="{00000000-0008-0000-0100-000057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xmlns="" id="{00000000-0008-0000-0100-00005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xmlns="" id="{00000000-0008-0000-0100-00005B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xmlns="" id="{00000000-0008-0000-0100-00005C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xmlns="" id="{00000000-0008-0000-0100-00005D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50" name="フローチャート: 判断 349">
          <a:extLst>
            <a:ext uri="{FF2B5EF4-FFF2-40B4-BE49-F238E27FC236}">
              <a16:creationId xmlns:a16="http://schemas.microsoft.com/office/drawing/2014/main" xmlns="" id="{00000000-0008-0000-0100-00005E010000}"/>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00000000-0008-0000-0100-00005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xmlns="" id="{00000000-0008-0000-0100-00006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69487</xdr:rowOff>
    </xdr:from>
    <xdr:to>
      <xdr:col>85</xdr:col>
      <xdr:colOff>177800</xdr:colOff>
      <xdr:row>33</xdr:row>
      <xdr:rowOff>171087</xdr:rowOff>
    </xdr:to>
    <xdr:sp macro="" textlink="">
      <xdr:nvSpPr>
        <xdr:cNvPr id="356" name="楕円 355">
          <a:extLst>
            <a:ext uri="{FF2B5EF4-FFF2-40B4-BE49-F238E27FC236}">
              <a16:creationId xmlns:a16="http://schemas.microsoft.com/office/drawing/2014/main" xmlns="" id="{00000000-0008-0000-0100-000064010000}"/>
            </a:ext>
          </a:extLst>
        </xdr:cNvPr>
        <xdr:cNvSpPr/>
      </xdr:nvSpPr>
      <xdr:spPr>
        <a:xfrm>
          <a:off x="162687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155864</xdr:rowOff>
    </xdr:from>
    <xdr:ext cx="405111" cy="259045"/>
    <xdr:sp macro="" textlink="">
      <xdr:nvSpPr>
        <xdr:cNvPr id="357" name="【認定こども園・幼稚園・保育所】&#10;有形固定資産減価償却率該当値テキスト">
          <a:extLst>
            <a:ext uri="{FF2B5EF4-FFF2-40B4-BE49-F238E27FC236}">
              <a16:creationId xmlns:a16="http://schemas.microsoft.com/office/drawing/2014/main" xmlns="" id="{00000000-0008-0000-0100-000065010000}"/>
            </a:ext>
          </a:extLst>
        </xdr:cNvPr>
        <xdr:cNvSpPr txBox="1"/>
      </xdr:nvSpPr>
      <xdr:spPr>
        <a:xfrm>
          <a:off x="16357600" y="564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121739</xdr:rowOff>
    </xdr:from>
    <xdr:to>
      <xdr:col>81</xdr:col>
      <xdr:colOff>101600</xdr:colOff>
      <xdr:row>34</xdr:row>
      <xdr:rowOff>51889</xdr:rowOff>
    </xdr:to>
    <xdr:sp macro="" textlink="">
      <xdr:nvSpPr>
        <xdr:cNvPr id="358" name="楕円 357">
          <a:extLst>
            <a:ext uri="{FF2B5EF4-FFF2-40B4-BE49-F238E27FC236}">
              <a16:creationId xmlns:a16="http://schemas.microsoft.com/office/drawing/2014/main" xmlns="" id="{00000000-0008-0000-0100-000066010000}"/>
            </a:ext>
          </a:extLst>
        </xdr:cNvPr>
        <xdr:cNvSpPr/>
      </xdr:nvSpPr>
      <xdr:spPr>
        <a:xfrm>
          <a:off x="15430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120287</xdr:rowOff>
    </xdr:from>
    <xdr:to>
      <xdr:col>85</xdr:col>
      <xdr:colOff>127000</xdr:colOff>
      <xdr:row>34</xdr:row>
      <xdr:rowOff>1089</xdr:rowOff>
    </xdr:to>
    <xdr:cxnSp macro="">
      <xdr:nvCxnSpPr>
        <xdr:cNvPr id="359" name="直線コネクタ 358">
          <a:extLst>
            <a:ext uri="{FF2B5EF4-FFF2-40B4-BE49-F238E27FC236}">
              <a16:creationId xmlns:a16="http://schemas.microsoft.com/office/drawing/2014/main" xmlns="" id="{00000000-0008-0000-0100-000067010000}"/>
            </a:ext>
          </a:extLst>
        </xdr:cNvPr>
        <xdr:cNvCxnSpPr/>
      </xdr:nvCxnSpPr>
      <xdr:spPr>
        <a:xfrm flipV="1">
          <a:off x="15481300" y="577813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xmlns="" id="{00000000-0008-0000-0100-000068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xmlns="" id="{00000000-0008-0000-0100-000069010000}"/>
            </a:ext>
          </a:extLst>
        </xdr:cNvPr>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68416</xdr:rowOff>
    </xdr:from>
    <xdr:ext cx="405111" cy="259045"/>
    <xdr:sp macro="" textlink="">
      <xdr:nvSpPr>
        <xdr:cNvPr id="362" name="n_1mainValue【認定こども園・幼稚園・保育所】&#10;有形固定資産減価償却率">
          <a:extLst>
            <a:ext uri="{FF2B5EF4-FFF2-40B4-BE49-F238E27FC236}">
              <a16:creationId xmlns:a16="http://schemas.microsoft.com/office/drawing/2014/main" xmlns="" id="{00000000-0008-0000-0100-00006A010000}"/>
            </a:ext>
          </a:extLst>
        </xdr:cNvPr>
        <xdr:cNvSpPr txBox="1"/>
      </xdr:nvSpPr>
      <xdr:spPr>
        <a:xfrm>
          <a:off x="152660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xmlns="" id="{00000000-0008-0000-0100-00006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xmlns="" id="{00000000-0008-0000-0100-00006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xmlns="" id="{00000000-0008-0000-0100-00007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xmlns="" id="{00000000-0008-0000-0100-00007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xmlns="" id="{00000000-0008-0000-0100-00007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xmlns="" id="{00000000-0008-0000-0100-00007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xmlns="" id="{00000000-0008-0000-0100-00007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xmlns="" id="{00000000-0008-0000-0100-00007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xmlns="" id="{00000000-0008-0000-0100-000076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xmlns="" id="{00000000-0008-0000-0100-00007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xmlns="" id="{00000000-0008-0000-0100-000078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xmlns="" id="{00000000-0008-0000-0100-00007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xmlns="" id="{00000000-0008-0000-0100-00007A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xmlns="" id="{00000000-0008-0000-0100-00007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xmlns="" id="{00000000-0008-0000-0100-00007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xmlns="" id="{00000000-0008-0000-0100-00007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xmlns="" id="{00000000-0008-0000-0100-00008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xmlns="" id="{00000000-0008-0000-0100-00008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xmlns="" id="{00000000-0008-0000-0100-000082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xmlns="" id="{00000000-0008-0000-0100-000083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xmlns="" id="{00000000-0008-0000-0100-000084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xmlns="" id="{00000000-0008-0000-0100-000085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xmlns="" id="{00000000-0008-0000-0100-000087010000}"/>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xmlns="" id="{00000000-0008-0000-0100-000088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xmlns="" id="{00000000-0008-0000-0100-000089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57150</xdr:rowOff>
    </xdr:from>
    <xdr:to>
      <xdr:col>107</xdr:col>
      <xdr:colOff>101600</xdr:colOff>
      <xdr:row>39</xdr:row>
      <xdr:rowOff>158750</xdr:rowOff>
    </xdr:to>
    <xdr:sp macro="" textlink="">
      <xdr:nvSpPr>
        <xdr:cNvPr id="394" name="フローチャート: 判断 393">
          <a:extLst>
            <a:ext uri="{FF2B5EF4-FFF2-40B4-BE49-F238E27FC236}">
              <a16:creationId xmlns:a16="http://schemas.microsoft.com/office/drawing/2014/main" xmlns="" id="{00000000-0008-0000-0100-00008A010000}"/>
            </a:ext>
          </a:extLst>
        </xdr:cNvPr>
        <xdr:cNvSpPr/>
      </xdr:nvSpPr>
      <xdr:spPr>
        <a:xfrm>
          <a:off x="20383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00000000-0008-0000-0100-00008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00000000-0008-0000-0100-00008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100-00008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100-00008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11430</xdr:rowOff>
    </xdr:from>
    <xdr:to>
      <xdr:col>116</xdr:col>
      <xdr:colOff>114300</xdr:colOff>
      <xdr:row>39</xdr:row>
      <xdr:rowOff>113030</xdr:rowOff>
    </xdr:to>
    <xdr:sp macro="" textlink="">
      <xdr:nvSpPr>
        <xdr:cNvPr id="400" name="楕円 399">
          <a:extLst>
            <a:ext uri="{FF2B5EF4-FFF2-40B4-BE49-F238E27FC236}">
              <a16:creationId xmlns:a16="http://schemas.microsoft.com/office/drawing/2014/main" xmlns="" id="{00000000-0008-0000-0100-000090010000}"/>
            </a:ext>
          </a:extLst>
        </xdr:cNvPr>
        <xdr:cNvSpPr/>
      </xdr:nvSpPr>
      <xdr:spPr>
        <a:xfrm>
          <a:off x="221107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161307</xdr:rowOff>
    </xdr:from>
    <xdr:ext cx="469744" cy="259045"/>
    <xdr:sp macro="" textlink="">
      <xdr:nvSpPr>
        <xdr:cNvPr id="401" name="【認定こども園・幼稚園・保育所】&#10;一人当たり面積該当値テキスト">
          <a:extLst>
            <a:ext uri="{FF2B5EF4-FFF2-40B4-BE49-F238E27FC236}">
              <a16:creationId xmlns:a16="http://schemas.microsoft.com/office/drawing/2014/main" xmlns="" id="{00000000-0008-0000-0100-000091010000}"/>
            </a:ext>
          </a:extLst>
        </xdr:cNvPr>
        <xdr:cNvSpPr txBox="1"/>
      </xdr:nvSpPr>
      <xdr:spPr>
        <a:xfrm>
          <a:off x="22199600"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22860</xdr:rowOff>
    </xdr:from>
    <xdr:to>
      <xdr:col>112</xdr:col>
      <xdr:colOff>38100</xdr:colOff>
      <xdr:row>39</xdr:row>
      <xdr:rowOff>124460</xdr:rowOff>
    </xdr:to>
    <xdr:sp macro="" textlink="">
      <xdr:nvSpPr>
        <xdr:cNvPr id="402" name="楕円 401">
          <a:extLst>
            <a:ext uri="{FF2B5EF4-FFF2-40B4-BE49-F238E27FC236}">
              <a16:creationId xmlns:a16="http://schemas.microsoft.com/office/drawing/2014/main" xmlns="" id="{00000000-0008-0000-0100-000092010000}"/>
            </a:ext>
          </a:extLst>
        </xdr:cNvPr>
        <xdr:cNvSpPr/>
      </xdr:nvSpPr>
      <xdr:spPr>
        <a:xfrm>
          <a:off x="21272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62230</xdr:rowOff>
    </xdr:from>
    <xdr:to>
      <xdr:col>116</xdr:col>
      <xdr:colOff>63500</xdr:colOff>
      <xdr:row>39</xdr:row>
      <xdr:rowOff>73660</xdr:rowOff>
    </xdr:to>
    <xdr:cxnSp macro="">
      <xdr:nvCxnSpPr>
        <xdr:cNvPr id="403" name="直線コネクタ 402">
          <a:extLst>
            <a:ext uri="{FF2B5EF4-FFF2-40B4-BE49-F238E27FC236}">
              <a16:creationId xmlns:a16="http://schemas.microsoft.com/office/drawing/2014/main" xmlns="" id="{00000000-0008-0000-0100-000093010000}"/>
            </a:ext>
          </a:extLst>
        </xdr:cNvPr>
        <xdr:cNvCxnSpPr/>
      </xdr:nvCxnSpPr>
      <xdr:spPr>
        <a:xfrm flipV="1">
          <a:off x="21323300" y="67487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xmlns="" id="{00000000-0008-0000-0100-000094010000}"/>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3827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xmlns="" id="{00000000-0008-0000-0100-000095010000}"/>
            </a:ext>
          </a:extLst>
        </xdr:cNvPr>
        <xdr:cNvSpPr txBox="1"/>
      </xdr:nvSpPr>
      <xdr:spPr>
        <a:xfrm>
          <a:off x="20199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115587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xmlns="" id="{00000000-0008-0000-0100-000096010000}"/>
            </a:ext>
          </a:extLst>
        </xdr:cNvPr>
        <xdr:cNvSpPr txBox="1"/>
      </xdr:nvSpPr>
      <xdr:spPr>
        <a:xfrm>
          <a:off x="210757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xmlns="" id="{00000000-0008-0000-01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xmlns="" id="{00000000-0008-0000-01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xmlns="" id="{00000000-0008-0000-01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xmlns="" id="{00000000-0008-0000-01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xmlns="" id="{00000000-0008-0000-01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xmlns="" id="{00000000-0008-0000-01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xmlns="" id="{00000000-0008-0000-01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xmlns="" id="{00000000-0008-0000-01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xmlns="" id="{00000000-0008-0000-0100-0000A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xmlns="" id="{00000000-0008-0000-0100-0000A3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xmlns="" id="{00000000-0008-0000-0100-0000A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xmlns="" id="{00000000-0008-0000-0100-0000A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xmlns="" id="{00000000-0008-0000-0100-0000A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xmlns="" id="{00000000-0008-0000-0100-0000A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xmlns="" id="{00000000-0008-0000-0100-0000A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xmlns="" id="{00000000-0008-0000-0100-0000A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xmlns="" id="{00000000-0008-0000-0100-0000AB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xmlns="" id="{00000000-0008-0000-01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xmlns="" id="{00000000-0008-0000-0100-0000A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xmlns="" id="{00000000-0008-0000-0100-0000AF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xmlns="" id="{00000000-0008-0000-0100-0000B0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xmlns="" id="{00000000-0008-0000-0100-0000B1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xmlns="" id="{00000000-0008-0000-0100-0000B2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xmlns="" id="{00000000-0008-0000-0100-0000B4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xmlns="" id="{00000000-0008-0000-0100-0000B5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xmlns="" id="{00000000-0008-0000-0100-0000B6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9" name="フローチャート: 判断 438">
          <a:extLst>
            <a:ext uri="{FF2B5EF4-FFF2-40B4-BE49-F238E27FC236}">
              <a16:creationId xmlns:a16="http://schemas.microsoft.com/office/drawing/2014/main" xmlns="" id="{00000000-0008-0000-0100-0000B7010000}"/>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00000000-0008-0000-01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00000000-0008-0000-01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00000000-0008-0000-01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00000000-0008-0000-01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xdr:rowOff>
    </xdr:from>
    <xdr:to>
      <xdr:col>85</xdr:col>
      <xdr:colOff>177800</xdr:colOff>
      <xdr:row>62</xdr:row>
      <xdr:rowOff>106045</xdr:rowOff>
    </xdr:to>
    <xdr:sp macro="" textlink="">
      <xdr:nvSpPr>
        <xdr:cNvPr id="445" name="楕円 444">
          <a:extLst>
            <a:ext uri="{FF2B5EF4-FFF2-40B4-BE49-F238E27FC236}">
              <a16:creationId xmlns:a16="http://schemas.microsoft.com/office/drawing/2014/main" xmlns="" id="{00000000-0008-0000-0100-0000BD010000}"/>
            </a:ext>
          </a:extLst>
        </xdr:cNvPr>
        <xdr:cNvSpPr/>
      </xdr:nvSpPr>
      <xdr:spPr>
        <a:xfrm>
          <a:off x="16268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154322</xdr:rowOff>
    </xdr:from>
    <xdr:ext cx="405111" cy="259045"/>
    <xdr:sp macro="" textlink="">
      <xdr:nvSpPr>
        <xdr:cNvPr id="446" name="【学校施設】&#10;有形固定資産減価償却率該当値テキスト">
          <a:extLst>
            <a:ext uri="{FF2B5EF4-FFF2-40B4-BE49-F238E27FC236}">
              <a16:creationId xmlns:a16="http://schemas.microsoft.com/office/drawing/2014/main" xmlns="" id="{00000000-0008-0000-0100-0000BE010000}"/>
            </a:ext>
          </a:extLst>
        </xdr:cNvPr>
        <xdr:cNvSpPr txBox="1"/>
      </xdr:nvSpPr>
      <xdr:spPr>
        <a:xfrm>
          <a:off x="16357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46355</xdr:rowOff>
    </xdr:from>
    <xdr:to>
      <xdr:col>81</xdr:col>
      <xdr:colOff>101600</xdr:colOff>
      <xdr:row>62</xdr:row>
      <xdr:rowOff>147955</xdr:rowOff>
    </xdr:to>
    <xdr:sp macro="" textlink="">
      <xdr:nvSpPr>
        <xdr:cNvPr id="447" name="楕円 446">
          <a:extLst>
            <a:ext uri="{FF2B5EF4-FFF2-40B4-BE49-F238E27FC236}">
              <a16:creationId xmlns:a16="http://schemas.microsoft.com/office/drawing/2014/main" xmlns="" id="{00000000-0008-0000-0100-0000BF010000}"/>
            </a:ext>
          </a:extLst>
        </xdr:cNvPr>
        <xdr:cNvSpPr/>
      </xdr:nvSpPr>
      <xdr:spPr>
        <a:xfrm>
          <a:off x="1543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55245</xdr:rowOff>
    </xdr:from>
    <xdr:to>
      <xdr:col>85</xdr:col>
      <xdr:colOff>127000</xdr:colOff>
      <xdr:row>62</xdr:row>
      <xdr:rowOff>97155</xdr:rowOff>
    </xdr:to>
    <xdr:cxnSp macro="">
      <xdr:nvCxnSpPr>
        <xdr:cNvPr id="448" name="直線コネクタ 447">
          <a:extLst>
            <a:ext uri="{FF2B5EF4-FFF2-40B4-BE49-F238E27FC236}">
              <a16:creationId xmlns:a16="http://schemas.microsoft.com/office/drawing/2014/main" xmlns="" id="{00000000-0008-0000-0100-0000C0010000}"/>
            </a:ext>
          </a:extLst>
        </xdr:cNvPr>
        <xdr:cNvCxnSpPr/>
      </xdr:nvCxnSpPr>
      <xdr:spPr>
        <a:xfrm flipV="1">
          <a:off x="15481300" y="106851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9" name="n_1aveValue【学校施設】&#10;有形固定資産減価償却率">
          <a:extLst>
            <a:ext uri="{FF2B5EF4-FFF2-40B4-BE49-F238E27FC236}">
              <a16:creationId xmlns:a16="http://schemas.microsoft.com/office/drawing/2014/main" xmlns="" id="{00000000-0008-0000-0100-0000C101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50" name="n_2aveValue【学校施設】&#10;有形固定資産減価償却率">
          <a:extLst>
            <a:ext uri="{FF2B5EF4-FFF2-40B4-BE49-F238E27FC236}">
              <a16:creationId xmlns:a16="http://schemas.microsoft.com/office/drawing/2014/main" xmlns="" id="{00000000-0008-0000-0100-0000C2010000}"/>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139082</xdr:rowOff>
    </xdr:from>
    <xdr:ext cx="405111" cy="259045"/>
    <xdr:sp macro="" textlink="">
      <xdr:nvSpPr>
        <xdr:cNvPr id="451" name="n_1mainValue【学校施設】&#10;有形固定資産減価償却率">
          <a:extLst>
            <a:ext uri="{FF2B5EF4-FFF2-40B4-BE49-F238E27FC236}">
              <a16:creationId xmlns:a16="http://schemas.microsoft.com/office/drawing/2014/main" xmlns="" id="{00000000-0008-0000-0100-0000C3010000}"/>
            </a:ext>
          </a:extLst>
        </xdr:cNvPr>
        <xdr:cNvSpPr txBox="1"/>
      </xdr:nvSpPr>
      <xdr:spPr>
        <a:xfrm>
          <a:off x="15266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xmlns="" id="{00000000-0008-0000-0100-0000C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xmlns="" id="{00000000-0008-0000-0100-0000C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xmlns="" id="{00000000-0008-0000-0100-0000C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xmlns="" id="{00000000-0008-0000-0100-0000CF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xmlns="" id="{00000000-0008-0000-0100-0000D4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xmlns="" id="{00000000-0008-0000-0100-0000D6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xmlns="" id="{00000000-0008-0000-0100-0000D7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xmlns="" id="{00000000-0008-0000-0100-0000D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xmlns="" id="{00000000-0008-0000-0100-0000D9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xmlns="" id="{00000000-0008-0000-0100-0000D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xmlns="" id="{00000000-0008-0000-0100-0000DC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xmlns="" id="{00000000-0008-0000-0100-0000DD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xmlns="" id="{00000000-0008-0000-0100-0000DE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xmlns="" id="{00000000-0008-0000-0100-0000DF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a:extLst>
            <a:ext uri="{FF2B5EF4-FFF2-40B4-BE49-F238E27FC236}">
              <a16:creationId xmlns:a16="http://schemas.microsoft.com/office/drawing/2014/main" xmlns="" id="{00000000-0008-0000-0100-0000E0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xmlns="" id="{00000000-0008-0000-0100-0000E1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xmlns="" id="{00000000-0008-0000-0100-0000E2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483" name="フローチャート: 判断 482">
          <a:extLst>
            <a:ext uri="{FF2B5EF4-FFF2-40B4-BE49-F238E27FC236}">
              <a16:creationId xmlns:a16="http://schemas.microsoft.com/office/drawing/2014/main" xmlns="" id="{00000000-0008-0000-0100-0000E3010000}"/>
            </a:ext>
          </a:extLst>
        </xdr:cNvPr>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00000000-0008-0000-0100-0000E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106476</xdr:rowOff>
    </xdr:from>
    <xdr:to>
      <xdr:col>116</xdr:col>
      <xdr:colOff>114300</xdr:colOff>
      <xdr:row>62</xdr:row>
      <xdr:rowOff>36626</xdr:rowOff>
    </xdr:to>
    <xdr:sp macro="" textlink="">
      <xdr:nvSpPr>
        <xdr:cNvPr id="489" name="楕円 488">
          <a:extLst>
            <a:ext uri="{FF2B5EF4-FFF2-40B4-BE49-F238E27FC236}">
              <a16:creationId xmlns:a16="http://schemas.microsoft.com/office/drawing/2014/main" xmlns="" id="{00000000-0008-0000-0100-0000E9010000}"/>
            </a:ext>
          </a:extLst>
        </xdr:cNvPr>
        <xdr:cNvSpPr/>
      </xdr:nvSpPr>
      <xdr:spPr>
        <a:xfrm>
          <a:off x="22110700" y="105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129353</xdr:rowOff>
    </xdr:from>
    <xdr:ext cx="469744" cy="259045"/>
    <xdr:sp macro="" textlink="">
      <xdr:nvSpPr>
        <xdr:cNvPr id="490" name="【学校施設】&#10;一人当たり面積該当値テキスト">
          <a:extLst>
            <a:ext uri="{FF2B5EF4-FFF2-40B4-BE49-F238E27FC236}">
              <a16:creationId xmlns:a16="http://schemas.microsoft.com/office/drawing/2014/main" xmlns="" id="{00000000-0008-0000-0100-0000EA010000}"/>
            </a:ext>
          </a:extLst>
        </xdr:cNvPr>
        <xdr:cNvSpPr txBox="1"/>
      </xdr:nvSpPr>
      <xdr:spPr>
        <a:xfrm>
          <a:off x="22199600" y="1041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116001</xdr:rowOff>
    </xdr:from>
    <xdr:to>
      <xdr:col>112</xdr:col>
      <xdr:colOff>38100</xdr:colOff>
      <xdr:row>62</xdr:row>
      <xdr:rowOff>46151</xdr:rowOff>
    </xdr:to>
    <xdr:sp macro="" textlink="">
      <xdr:nvSpPr>
        <xdr:cNvPr id="491" name="楕円 490">
          <a:extLst>
            <a:ext uri="{FF2B5EF4-FFF2-40B4-BE49-F238E27FC236}">
              <a16:creationId xmlns:a16="http://schemas.microsoft.com/office/drawing/2014/main" xmlns="" id="{00000000-0008-0000-0100-0000EB010000}"/>
            </a:ext>
          </a:extLst>
        </xdr:cNvPr>
        <xdr:cNvSpPr/>
      </xdr:nvSpPr>
      <xdr:spPr>
        <a:xfrm>
          <a:off x="21272500" y="105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157276</xdr:rowOff>
    </xdr:from>
    <xdr:to>
      <xdr:col>116</xdr:col>
      <xdr:colOff>63500</xdr:colOff>
      <xdr:row>61</xdr:row>
      <xdr:rowOff>166801</xdr:rowOff>
    </xdr:to>
    <xdr:cxnSp macro="">
      <xdr:nvCxnSpPr>
        <xdr:cNvPr id="492" name="直線コネクタ 491">
          <a:extLst>
            <a:ext uri="{FF2B5EF4-FFF2-40B4-BE49-F238E27FC236}">
              <a16:creationId xmlns:a16="http://schemas.microsoft.com/office/drawing/2014/main" xmlns="" id="{00000000-0008-0000-0100-0000EC010000}"/>
            </a:ext>
          </a:extLst>
        </xdr:cNvPr>
        <xdr:cNvCxnSpPr/>
      </xdr:nvCxnSpPr>
      <xdr:spPr>
        <a:xfrm flipV="1">
          <a:off x="21323300" y="1061572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a:extLst>
            <a:ext uri="{FF2B5EF4-FFF2-40B4-BE49-F238E27FC236}">
              <a16:creationId xmlns:a16="http://schemas.microsoft.com/office/drawing/2014/main" xmlns="" id="{00000000-0008-0000-0100-0000ED01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148403</xdr:rowOff>
    </xdr:from>
    <xdr:ext cx="469744" cy="259045"/>
    <xdr:sp macro="" textlink="">
      <xdr:nvSpPr>
        <xdr:cNvPr id="494" name="n_2aveValue【学校施設】&#10;一人当たり面積">
          <a:extLst>
            <a:ext uri="{FF2B5EF4-FFF2-40B4-BE49-F238E27FC236}">
              <a16:creationId xmlns:a16="http://schemas.microsoft.com/office/drawing/2014/main" xmlns="" id="{00000000-0008-0000-0100-0000EE010000}"/>
            </a:ext>
          </a:extLst>
        </xdr:cNvPr>
        <xdr:cNvSpPr txBox="1"/>
      </xdr:nvSpPr>
      <xdr:spPr>
        <a:xfrm>
          <a:off x="201994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62678</xdr:rowOff>
    </xdr:from>
    <xdr:ext cx="469744" cy="259045"/>
    <xdr:sp macro="" textlink="">
      <xdr:nvSpPr>
        <xdr:cNvPr id="495" name="n_1mainValue【学校施設】&#10;一人当たり面積">
          <a:extLst>
            <a:ext uri="{FF2B5EF4-FFF2-40B4-BE49-F238E27FC236}">
              <a16:creationId xmlns:a16="http://schemas.microsoft.com/office/drawing/2014/main" xmlns="" id="{00000000-0008-0000-0100-0000EF010000}"/>
            </a:ext>
          </a:extLst>
        </xdr:cNvPr>
        <xdr:cNvSpPr txBox="1"/>
      </xdr:nvSpPr>
      <xdr:spPr>
        <a:xfrm>
          <a:off x="21075727" y="1034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xmlns="" id="{00000000-0008-0000-0100-0000F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xmlns="" id="{00000000-0008-0000-0100-0000F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xmlns="" id="{00000000-0008-0000-0100-0000F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xmlns="" id="{00000000-0008-0000-0100-0000F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xmlns="" id="{00000000-0008-0000-0100-0000F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xmlns="" id="{00000000-0008-0000-0100-0000F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xmlns="" id="{00000000-0008-0000-0100-0000F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xmlns="" id="{00000000-0008-0000-0100-0000F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xmlns="" id="{00000000-0008-0000-0100-0000F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xmlns="" id="{00000000-0008-0000-0100-0000F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a:extLst>
            <a:ext uri="{FF2B5EF4-FFF2-40B4-BE49-F238E27FC236}">
              <a16:creationId xmlns:a16="http://schemas.microsoft.com/office/drawing/2014/main" xmlns="" id="{00000000-0008-0000-0100-0000FA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xmlns="" id="{00000000-0008-0000-0100-0000FB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a:extLst>
            <a:ext uri="{FF2B5EF4-FFF2-40B4-BE49-F238E27FC236}">
              <a16:creationId xmlns:a16="http://schemas.microsoft.com/office/drawing/2014/main" xmlns="" id="{00000000-0008-0000-0100-0000FC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xmlns="" id="{00000000-0008-0000-0100-0000FD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xmlns="" id="{00000000-0008-0000-0100-0000FE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xmlns="" id="{00000000-0008-0000-0100-00000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xmlns="" id="{00000000-0008-0000-0100-00000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xmlns="" id="{00000000-0008-0000-0100-00000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xmlns="" id="{00000000-0008-0000-0100-00000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a:extLst>
            <a:ext uri="{FF2B5EF4-FFF2-40B4-BE49-F238E27FC236}">
              <a16:creationId xmlns:a16="http://schemas.microsoft.com/office/drawing/2014/main" xmlns="" id="{00000000-0008-0000-0100-000004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xmlns="" id="{00000000-0008-0000-0100-00000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xmlns="" id="{00000000-0008-0000-0100-00000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a:extLst>
            <a:ext uri="{FF2B5EF4-FFF2-40B4-BE49-F238E27FC236}">
              <a16:creationId xmlns:a16="http://schemas.microsoft.com/office/drawing/2014/main" xmlns="" id="{00000000-0008-0000-0100-00000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20" name="直線コネクタ 519">
          <a:extLst>
            <a:ext uri="{FF2B5EF4-FFF2-40B4-BE49-F238E27FC236}">
              <a16:creationId xmlns:a16="http://schemas.microsoft.com/office/drawing/2014/main" xmlns="" id="{00000000-0008-0000-0100-000008020000}"/>
            </a:ext>
          </a:extLst>
        </xdr:cNvPr>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21" name="【児童館】&#10;有形固定資産減価償却率最小値テキスト">
          <a:extLst>
            <a:ext uri="{FF2B5EF4-FFF2-40B4-BE49-F238E27FC236}">
              <a16:creationId xmlns:a16="http://schemas.microsoft.com/office/drawing/2014/main" xmlns="" id="{00000000-0008-0000-0100-000009020000}"/>
            </a:ext>
          </a:extLst>
        </xdr:cNvPr>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22" name="直線コネクタ 521">
          <a:extLst>
            <a:ext uri="{FF2B5EF4-FFF2-40B4-BE49-F238E27FC236}">
              <a16:creationId xmlns:a16="http://schemas.microsoft.com/office/drawing/2014/main" xmlns="" id="{00000000-0008-0000-0100-00000A020000}"/>
            </a:ext>
          </a:extLst>
        </xdr:cNvPr>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3" name="【児童館】&#10;有形固定資産減価償却率最大値テキスト">
          <a:extLst>
            <a:ext uri="{FF2B5EF4-FFF2-40B4-BE49-F238E27FC236}">
              <a16:creationId xmlns:a16="http://schemas.microsoft.com/office/drawing/2014/main" xmlns="" id="{00000000-0008-0000-0100-00000B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4" name="直線コネクタ 523">
          <a:extLst>
            <a:ext uri="{FF2B5EF4-FFF2-40B4-BE49-F238E27FC236}">
              <a16:creationId xmlns:a16="http://schemas.microsoft.com/office/drawing/2014/main" xmlns="" id="{00000000-0008-0000-0100-00000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525" name="【児童館】&#10;有形固定資産減価償却率平均値テキスト">
          <a:extLst>
            <a:ext uri="{FF2B5EF4-FFF2-40B4-BE49-F238E27FC236}">
              <a16:creationId xmlns:a16="http://schemas.microsoft.com/office/drawing/2014/main" xmlns="" id="{00000000-0008-0000-0100-00000D020000}"/>
            </a:ext>
          </a:extLst>
        </xdr:cNvPr>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26" name="フローチャート: 判断 525">
          <a:extLst>
            <a:ext uri="{FF2B5EF4-FFF2-40B4-BE49-F238E27FC236}">
              <a16:creationId xmlns:a16="http://schemas.microsoft.com/office/drawing/2014/main" xmlns="" id="{00000000-0008-0000-0100-00000E020000}"/>
            </a:ext>
          </a:extLst>
        </xdr:cNvPr>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27" name="フローチャート: 判断 526">
          <a:extLst>
            <a:ext uri="{FF2B5EF4-FFF2-40B4-BE49-F238E27FC236}">
              <a16:creationId xmlns:a16="http://schemas.microsoft.com/office/drawing/2014/main" xmlns="" id="{00000000-0008-0000-0100-00000F020000}"/>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528" name="フローチャート: 判断 527">
          <a:extLst>
            <a:ext uri="{FF2B5EF4-FFF2-40B4-BE49-F238E27FC236}">
              <a16:creationId xmlns:a16="http://schemas.microsoft.com/office/drawing/2014/main" xmlns="" id="{00000000-0008-0000-0100-000010020000}"/>
            </a:ext>
          </a:extLst>
        </xdr:cNvPr>
        <xdr:cNvSpPr/>
      </xdr:nvSpPr>
      <xdr:spPr>
        <a:xfrm>
          <a:off x="1454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xmlns="" id="{00000000-0008-0000-0100-00001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xmlns="" id="{00000000-0008-0000-0100-00001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xmlns="" id="{00000000-0008-0000-0100-00001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xmlns="" id="{00000000-0008-0000-0100-00001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xmlns="" id="{00000000-0008-0000-0100-00001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101600</xdr:rowOff>
    </xdr:from>
    <xdr:to>
      <xdr:col>85</xdr:col>
      <xdr:colOff>177800</xdr:colOff>
      <xdr:row>78</xdr:row>
      <xdr:rowOff>31750</xdr:rowOff>
    </xdr:to>
    <xdr:sp macro="" textlink="">
      <xdr:nvSpPr>
        <xdr:cNvPr id="534" name="楕円 533">
          <a:extLst>
            <a:ext uri="{FF2B5EF4-FFF2-40B4-BE49-F238E27FC236}">
              <a16:creationId xmlns:a16="http://schemas.microsoft.com/office/drawing/2014/main" xmlns="" id="{00000000-0008-0000-0100-000016020000}"/>
            </a:ext>
          </a:extLst>
        </xdr:cNvPr>
        <xdr:cNvSpPr/>
      </xdr:nvSpPr>
      <xdr:spPr>
        <a:xfrm>
          <a:off x="16268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05111" cy="259045"/>
    <xdr:sp macro="" textlink="">
      <xdr:nvSpPr>
        <xdr:cNvPr id="535" name="【児童館】&#10;有形固定資産減価償却率該当値テキスト">
          <a:extLst>
            <a:ext uri="{FF2B5EF4-FFF2-40B4-BE49-F238E27FC236}">
              <a16:creationId xmlns:a16="http://schemas.microsoft.com/office/drawing/2014/main" xmlns="" id="{00000000-0008-0000-0100-000017020000}"/>
            </a:ext>
          </a:extLst>
        </xdr:cNvPr>
        <xdr:cNvSpPr txBox="1"/>
      </xdr:nvSpPr>
      <xdr:spPr>
        <a:xfrm>
          <a:off x="16357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103505</xdr:rowOff>
    </xdr:from>
    <xdr:to>
      <xdr:col>81</xdr:col>
      <xdr:colOff>101600</xdr:colOff>
      <xdr:row>78</xdr:row>
      <xdr:rowOff>33655</xdr:rowOff>
    </xdr:to>
    <xdr:sp macro="" textlink="">
      <xdr:nvSpPr>
        <xdr:cNvPr id="536" name="楕円 535">
          <a:extLst>
            <a:ext uri="{FF2B5EF4-FFF2-40B4-BE49-F238E27FC236}">
              <a16:creationId xmlns:a16="http://schemas.microsoft.com/office/drawing/2014/main" xmlns="" id="{00000000-0008-0000-0100-000018020000}"/>
            </a:ext>
          </a:extLst>
        </xdr:cNvPr>
        <xdr:cNvSpPr/>
      </xdr:nvSpPr>
      <xdr:spPr>
        <a:xfrm>
          <a:off x="15430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152400</xdr:rowOff>
    </xdr:from>
    <xdr:to>
      <xdr:col>85</xdr:col>
      <xdr:colOff>127000</xdr:colOff>
      <xdr:row>77</xdr:row>
      <xdr:rowOff>154305</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flipV="1">
          <a:off x="15481300" y="133540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38" name="n_1aveValue【児童館】&#10;有形固定資産減価償却率">
          <a:extLst>
            <a:ext uri="{FF2B5EF4-FFF2-40B4-BE49-F238E27FC236}">
              <a16:creationId xmlns:a16="http://schemas.microsoft.com/office/drawing/2014/main" xmlns="" id="{00000000-0008-0000-0100-00001A020000}"/>
            </a:ext>
          </a:extLst>
        </xdr:cNvPr>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143527</xdr:rowOff>
    </xdr:from>
    <xdr:ext cx="405111" cy="259045"/>
    <xdr:sp macro="" textlink="">
      <xdr:nvSpPr>
        <xdr:cNvPr id="539" name="n_2aveValue【児童館】&#10;有形固定資産減価償却率">
          <a:extLst>
            <a:ext uri="{FF2B5EF4-FFF2-40B4-BE49-F238E27FC236}">
              <a16:creationId xmlns:a16="http://schemas.microsoft.com/office/drawing/2014/main" xmlns="" id="{00000000-0008-0000-0100-00001B020000}"/>
            </a:ext>
          </a:extLst>
        </xdr:cNvPr>
        <xdr:cNvSpPr txBox="1"/>
      </xdr:nvSpPr>
      <xdr:spPr>
        <a:xfrm>
          <a:off x="14389744"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50182</xdr:rowOff>
    </xdr:from>
    <xdr:ext cx="405111" cy="259045"/>
    <xdr:sp macro="" textlink="">
      <xdr:nvSpPr>
        <xdr:cNvPr id="540" name="n_1mainValue【児童館】&#10;有形固定資産減価償却率">
          <a:extLst>
            <a:ext uri="{FF2B5EF4-FFF2-40B4-BE49-F238E27FC236}">
              <a16:creationId xmlns:a16="http://schemas.microsoft.com/office/drawing/2014/main" xmlns="" id="{00000000-0008-0000-0100-00001C020000}"/>
            </a:ext>
          </a:extLst>
        </xdr:cNvPr>
        <xdr:cNvSpPr txBox="1"/>
      </xdr:nvSpPr>
      <xdr:spPr>
        <a:xfrm>
          <a:off x="15266044"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xmlns="" id="{00000000-0008-0000-0100-00001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xmlns="" id="{00000000-0008-0000-0100-00001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xmlns="" id="{00000000-0008-0000-0100-00001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xmlns="" id="{00000000-0008-0000-0100-00002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xmlns="" id="{00000000-0008-0000-0100-00002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xmlns="" id="{00000000-0008-0000-0100-00002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xmlns="" id="{00000000-0008-0000-0100-00002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xmlns="" id="{00000000-0008-0000-0100-00002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a:extLst>
            <a:ext uri="{FF2B5EF4-FFF2-40B4-BE49-F238E27FC236}">
              <a16:creationId xmlns:a16="http://schemas.microsoft.com/office/drawing/2014/main" xmlns="" id="{00000000-0008-0000-0100-00002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a:extLst>
            <a:ext uri="{FF2B5EF4-FFF2-40B4-BE49-F238E27FC236}">
              <a16:creationId xmlns:a16="http://schemas.microsoft.com/office/drawing/2014/main" xmlns="" id="{00000000-0008-0000-0100-00002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a:extLst>
            <a:ext uri="{FF2B5EF4-FFF2-40B4-BE49-F238E27FC236}">
              <a16:creationId xmlns:a16="http://schemas.microsoft.com/office/drawing/2014/main" xmlns="" id="{00000000-0008-0000-0100-00002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a:extLst>
            <a:ext uri="{FF2B5EF4-FFF2-40B4-BE49-F238E27FC236}">
              <a16:creationId xmlns:a16="http://schemas.microsoft.com/office/drawing/2014/main" xmlns="" id="{00000000-0008-0000-0100-00002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a:extLst>
            <a:ext uri="{FF2B5EF4-FFF2-40B4-BE49-F238E27FC236}">
              <a16:creationId xmlns:a16="http://schemas.microsoft.com/office/drawing/2014/main" xmlns="" id="{00000000-0008-0000-0100-00002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a:extLst>
            <a:ext uri="{FF2B5EF4-FFF2-40B4-BE49-F238E27FC236}">
              <a16:creationId xmlns:a16="http://schemas.microsoft.com/office/drawing/2014/main" xmlns="" id="{00000000-0008-0000-0100-00002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a:extLst>
            <a:ext uri="{FF2B5EF4-FFF2-40B4-BE49-F238E27FC236}">
              <a16:creationId xmlns:a16="http://schemas.microsoft.com/office/drawing/2014/main" xmlns="" id="{00000000-0008-0000-0100-00002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a:extLst>
            <a:ext uri="{FF2B5EF4-FFF2-40B4-BE49-F238E27FC236}">
              <a16:creationId xmlns:a16="http://schemas.microsoft.com/office/drawing/2014/main" xmlns="" id="{00000000-0008-0000-0100-00002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a:extLst>
            <a:ext uri="{FF2B5EF4-FFF2-40B4-BE49-F238E27FC236}">
              <a16:creationId xmlns:a16="http://schemas.microsoft.com/office/drawing/2014/main" xmlns="" id="{00000000-0008-0000-0100-00002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a:extLst>
            <a:ext uri="{FF2B5EF4-FFF2-40B4-BE49-F238E27FC236}">
              <a16:creationId xmlns:a16="http://schemas.microsoft.com/office/drawing/2014/main" xmlns="" id="{00000000-0008-0000-0100-00002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a:extLst>
            <a:ext uri="{FF2B5EF4-FFF2-40B4-BE49-F238E27FC236}">
              <a16:creationId xmlns:a16="http://schemas.microsoft.com/office/drawing/2014/main" xmlns="" id="{00000000-0008-0000-0100-00003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xmlns="" id="{00000000-0008-0000-0100-00003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xmlns="" id="{00000000-0008-0000-0100-00003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xmlns="" id="{00000000-0008-0000-0100-00003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64" name="直線コネクタ 563">
          <a:extLst>
            <a:ext uri="{FF2B5EF4-FFF2-40B4-BE49-F238E27FC236}">
              <a16:creationId xmlns:a16="http://schemas.microsoft.com/office/drawing/2014/main" xmlns="" id="{00000000-0008-0000-0100-000034020000}"/>
            </a:ext>
          </a:extLst>
        </xdr:cNvPr>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5" name="【児童館】&#10;一人当たり面積最小値テキスト">
          <a:extLst>
            <a:ext uri="{FF2B5EF4-FFF2-40B4-BE49-F238E27FC236}">
              <a16:creationId xmlns:a16="http://schemas.microsoft.com/office/drawing/2014/main" xmlns="" id="{00000000-0008-0000-0100-000035020000}"/>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6" name="直線コネクタ 565">
          <a:extLst>
            <a:ext uri="{FF2B5EF4-FFF2-40B4-BE49-F238E27FC236}">
              <a16:creationId xmlns:a16="http://schemas.microsoft.com/office/drawing/2014/main" xmlns="" id="{00000000-0008-0000-0100-000036020000}"/>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67" name="【児童館】&#10;一人当たり面積最大値テキスト">
          <a:extLst>
            <a:ext uri="{FF2B5EF4-FFF2-40B4-BE49-F238E27FC236}">
              <a16:creationId xmlns:a16="http://schemas.microsoft.com/office/drawing/2014/main" xmlns="" id="{00000000-0008-0000-0100-000037020000}"/>
            </a:ext>
          </a:extLst>
        </xdr:cNvPr>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68" name="直線コネクタ 567">
          <a:extLst>
            <a:ext uri="{FF2B5EF4-FFF2-40B4-BE49-F238E27FC236}">
              <a16:creationId xmlns:a16="http://schemas.microsoft.com/office/drawing/2014/main" xmlns="" id="{00000000-0008-0000-0100-000038020000}"/>
            </a:ext>
          </a:extLst>
        </xdr:cNvPr>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569" name="【児童館】&#10;一人当たり面積平均値テキスト">
          <a:extLst>
            <a:ext uri="{FF2B5EF4-FFF2-40B4-BE49-F238E27FC236}">
              <a16:creationId xmlns:a16="http://schemas.microsoft.com/office/drawing/2014/main" xmlns="" id="{00000000-0008-0000-0100-00003902000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70" name="フローチャート: 判断 569">
          <a:extLst>
            <a:ext uri="{FF2B5EF4-FFF2-40B4-BE49-F238E27FC236}">
              <a16:creationId xmlns:a16="http://schemas.microsoft.com/office/drawing/2014/main" xmlns="" id="{00000000-0008-0000-0100-00003A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1" name="フローチャート: 判断 570">
          <a:extLst>
            <a:ext uri="{FF2B5EF4-FFF2-40B4-BE49-F238E27FC236}">
              <a16:creationId xmlns:a16="http://schemas.microsoft.com/office/drawing/2014/main" xmlns="" id="{00000000-0008-0000-0100-00003B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124461</xdr:rowOff>
    </xdr:from>
    <xdr:to>
      <xdr:col>107</xdr:col>
      <xdr:colOff>101600</xdr:colOff>
      <xdr:row>81</xdr:row>
      <xdr:rowOff>54611</xdr:rowOff>
    </xdr:to>
    <xdr:sp macro="" textlink="">
      <xdr:nvSpPr>
        <xdr:cNvPr id="572" name="フローチャート: 判断 571">
          <a:extLst>
            <a:ext uri="{FF2B5EF4-FFF2-40B4-BE49-F238E27FC236}">
              <a16:creationId xmlns:a16="http://schemas.microsoft.com/office/drawing/2014/main" xmlns="" id="{00000000-0008-0000-0100-00003C020000}"/>
            </a:ext>
          </a:extLst>
        </xdr:cNvPr>
        <xdr:cNvSpPr/>
      </xdr:nvSpPr>
      <xdr:spPr>
        <a:xfrm>
          <a:off x="20383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xmlns="" id="{00000000-0008-0000-0100-00003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xmlns="" id="{00000000-0008-0000-0100-00003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xmlns="" id="{00000000-0008-0000-0100-00003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xmlns="" id="{00000000-0008-0000-0100-00004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109220</xdr:rowOff>
    </xdr:from>
    <xdr:to>
      <xdr:col>116</xdr:col>
      <xdr:colOff>114300</xdr:colOff>
      <xdr:row>80</xdr:row>
      <xdr:rowOff>39370</xdr:rowOff>
    </xdr:to>
    <xdr:sp macro="" textlink="">
      <xdr:nvSpPr>
        <xdr:cNvPr id="578" name="楕円 577">
          <a:extLst>
            <a:ext uri="{FF2B5EF4-FFF2-40B4-BE49-F238E27FC236}">
              <a16:creationId xmlns:a16="http://schemas.microsoft.com/office/drawing/2014/main" xmlns="" id="{00000000-0008-0000-0100-000042020000}"/>
            </a:ext>
          </a:extLst>
        </xdr:cNvPr>
        <xdr:cNvSpPr/>
      </xdr:nvSpPr>
      <xdr:spPr>
        <a:xfrm>
          <a:off x="221107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132097</xdr:rowOff>
    </xdr:from>
    <xdr:ext cx="469744" cy="259045"/>
    <xdr:sp macro="" textlink="">
      <xdr:nvSpPr>
        <xdr:cNvPr id="579" name="【児童館】&#10;一人当たり面積該当値テキスト">
          <a:extLst>
            <a:ext uri="{FF2B5EF4-FFF2-40B4-BE49-F238E27FC236}">
              <a16:creationId xmlns:a16="http://schemas.microsoft.com/office/drawing/2014/main" xmlns="" id="{00000000-0008-0000-0100-000043020000}"/>
            </a:ext>
          </a:extLst>
        </xdr:cNvPr>
        <xdr:cNvSpPr txBox="1"/>
      </xdr:nvSpPr>
      <xdr:spPr>
        <a:xfrm>
          <a:off x="22199600" y="1350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580" name="楕円 579">
          <a:extLst>
            <a:ext uri="{FF2B5EF4-FFF2-40B4-BE49-F238E27FC236}">
              <a16:creationId xmlns:a16="http://schemas.microsoft.com/office/drawing/2014/main" xmlns="" id="{00000000-0008-0000-0100-000044020000}"/>
            </a:ext>
          </a:extLst>
        </xdr:cNvPr>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160020</xdr:rowOff>
    </xdr:from>
    <xdr:to>
      <xdr:col>116</xdr:col>
      <xdr:colOff>63500</xdr:colOff>
      <xdr:row>80</xdr:row>
      <xdr:rowOff>15239</xdr:rowOff>
    </xdr:to>
    <xdr:cxnSp macro="">
      <xdr:nvCxnSpPr>
        <xdr:cNvPr id="581" name="直線コネクタ 580">
          <a:extLst>
            <a:ext uri="{FF2B5EF4-FFF2-40B4-BE49-F238E27FC236}">
              <a16:creationId xmlns:a16="http://schemas.microsoft.com/office/drawing/2014/main" xmlns="" id="{00000000-0008-0000-0100-000045020000}"/>
            </a:ext>
          </a:extLst>
        </xdr:cNvPr>
        <xdr:cNvCxnSpPr/>
      </xdr:nvCxnSpPr>
      <xdr:spPr>
        <a:xfrm flipV="1">
          <a:off x="21323300" y="137045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582" name="n_1aveValue【児童館】&#10;一人当たり面積">
          <a:extLst>
            <a:ext uri="{FF2B5EF4-FFF2-40B4-BE49-F238E27FC236}">
              <a16:creationId xmlns:a16="http://schemas.microsoft.com/office/drawing/2014/main" xmlns="" id="{00000000-0008-0000-0100-00004602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71138</xdr:rowOff>
    </xdr:from>
    <xdr:ext cx="469744" cy="259045"/>
    <xdr:sp macro="" textlink="">
      <xdr:nvSpPr>
        <xdr:cNvPr id="583" name="n_2aveValue【児童館】&#10;一人当たり面積">
          <a:extLst>
            <a:ext uri="{FF2B5EF4-FFF2-40B4-BE49-F238E27FC236}">
              <a16:creationId xmlns:a16="http://schemas.microsoft.com/office/drawing/2014/main" xmlns="" id="{00000000-0008-0000-0100-000047020000}"/>
            </a:ext>
          </a:extLst>
        </xdr:cNvPr>
        <xdr:cNvSpPr txBox="1"/>
      </xdr:nvSpPr>
      <xdr:spPr>
        <a:xfrm>
          <a:off x="201994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584" name="n_1mainValue【児童館】&#10;一人当たり面積">
          <a:extLst>
            <a:ext uri="{FF2B5EF4-FFF2-40B4-BE49-F238E27FC236}">
              <a16:creationId xmlns:a16="http://schemas.microsoft.com/office/drawing/2014/main" xmlns="" id="{00000000-0008-0000-0100-000048020000}"/>
            </a:ext>
          </a:extLst>
        </xdr:cNvPr>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xmlns="" id="{00000000-0008-0000-0100-00004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xmlns="" id="{00000000-0008-0000-0100-00004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xmlns="" id="{00000000-0008-0000-0100-00004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xmlns="" id="{00000000-0008-0000-0100-00004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xmlns="" id="{00000000-0008-0000-0100-00004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xmlns="" id="{00000000-0008-0000-0100-00004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xmlns="" id="{00000000-0008-0000-0100-00004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xmlns="" id="{00000000-0008-0000-0100-00005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xmlns="" id="{00000000-0008-0000-0100-00005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xmlns="" id="{00000000-0008-0000-0100-00005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a:extLst>
            <a:ext uri="{FF2B5EF4-FFF2-40B4-BE49-F238E27FC236}">
              <a16:creationId xmlns:a16="http://schemas.microsoft.com/office/drawing/2014/main" xmlns="" id="{00000000-0008-0000-0100-00005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a:extLst>
            <a:ext uri="{FF2B5EF4-FFF2-40B4-BE49-F238E27FC236}">
              <a16:creationId xmlns:a16="http://schemas.microsoft.com/office/drawing/2014/main" xmlns="" id="{00000000-0008-0000-0100-00005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a:extLst>
            <a:ext uri="{FF2B5EF4-FFF2-40B4-BE49-F238E27FC236}">
              <a16:creationId xmlns:a16="http://schemas.microsoft.com/office/drawing/2014/main" xmlns="" id="{00000000-0008-0000-0100-00005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a:extLst>
            <a:ext uri="{FF2B5EF4-FFF2-40B4-BE49-F238E27FC236}">
              <a16:creationId xmlns:a16="http://schemas.microsoft.com/office/drawing/2014/main" xmlns="" id="{00000000-0008-0000-0100-00005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a:extLst>
            <a:ext uri="{FF2B5EF4-FFF2-40B4-BE49-F238E27FC236}">
              <a16:creationId xmlns:a16="http://schemas.microsoft.com/office/drawing/2014/main" xmlns="" id="{00000000-0008-0000-0100-00005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a:extLst>
            <a:ext uri="{FF2B5EF4-FFF2-40B4-BE49-F238E27FC236}">
              <a16:creationId xmlns:a16="http://schemas.microsoft.com/office/drawing/2014/main" xmlns="" id="{00000000-0008-0000-0100-00005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a:extLst>
            <a:ext uri="{FF2B5EF4-FFF2-40B4-BE49-F238E27FC236}">
              <a16:creationId xmlns:a16="http://schemas.microsoft.com/office/drawing/2014/main" xmlns="" id="{00000000-0008-0000-0100-00005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a:extLst>
            <a:ext uri="{FF2B5EF4-FFF2-40B4-BE49-F238E27FC236}">
              <a16:creationId xmlns:a16="http://schemas.microsoft.com/office/drawing/2014/main" xmlns="" id="{00000000-0008-0000-0100-00005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a:extLst>
            <a:ext uri="{FF2B5EF4-FFF2-40B4-BE49-F238E27FC236}">
              <a16:creationId xmlns:a16="http://schemas.microsoft.com/office/drawing/2014/main" xmlns="" id="{00000000-0008-0000-0100-00005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a:extLst>
            <a:ext uri="{FF2B5EF4-FFF2-40B4-BE49-F238E27FC236}">
              <a16:creationId xmlns:a16="http://schemas.microsoft.com/office/drawing/2014/main" xmlns="" id="{00000000-0008-0000-0100-00005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a:extLst>
            <a:ext uri="{FF2B5EF4-FFF2-40B4-BE49-F238E27FC236}">
              <a16:creationId xmlns:a16="http://schemas.microsoft.com/office/drawing/2014/main" xmlns="" id="{00000000-0008-0000-0100-00005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a:extLst>
            <a:ext uri="{FF2B5EF4-FFF2-40B4-BE49-F238E27FC236}">
              <a16:creationId xmlns:a16="http://schemas.microsoft.com/office/drawing/2014/main" xmlns="" id="{00000000-0008-0000-0100-00005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xmlns="" id="{00000000-0008-0000-0100-00005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xmlns="" id="{00000000-0008-0000-0100-00006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a:extLst>
            <a:ext uri="{FF2B5EF4-FFF2-40B4-BE49-F238E27FC236}">
              <a16:creationId xmlns:a16="http://schemas.microsoft.com/office/drawing/2014/main" xmlns="" id="{00000000-0008-0000-0100-00006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10" name="直線コネクタ 609">
          <a:extLst>
            <a:ext uri="{FF2B5EF4-FFF2-40B4-BE49-F238E27FC236}">
              <a16:creationId xmlns:a16="http://schemas.microsoft.com/office/drawing/2014/main" xmlns="" id="{00000000-0008-0000-0100-000062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11" name="【公民館】&#10;有形固定資産減価償却率最小値テキスト">
          <a:extLst>
            <a:ext uri="{FF2B5EF4-FFF2-40B4-BE49-F238E27FC236}">
              <a16:creationId xmlns:a16="http://schemas.microsoft.com/office/drawing/2014/main" xmlns="" id="{00000000-0008-0000-0100-000063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12" name="直線コネクタ 611">
          <a:extLst>
            <a:ext uri="{FF2B5EF4-FFF2-40B4-BE49-F238E27FC236}">
              <a16:creationId xmlns:a16="http://schemas.microsoft.com/office/drawing/2014/main" xmlns="" id="{00000000-0008-0000-0100-000064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a:extLst>
            <a:ext uri="{FF2B5EF4-FFF2-40B4-BE49-F238E27FC236}">
              <a16:creationId xmlns:a16="http://schemas.microsoft.com/office/drawing/2014/main" xmlns="" id="{00000000-0008-0000-0100-00006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a:extLst>
            <a:ext uri="{FF2B5EF4-FFF2-40B4-BE49-F238E27FC236}">
              <a16:creationId xmlns:a16="http://schemas.microsoft.com/office/drawing/2014/main" xmlns="" id="{00000000-0008-0000-0100-00006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15" name="【公民館】&#10;有形固定資産減価償却率平均値テキスト">
          <a:extLst>
            <a:ext uri="{FF2B5EF4-FFF2-40B4-BE49-F238E27FC236}">
              <a16:creationId xmlns:a16="http://schemas.microsoft.com/office/drawing/2014/main" xmlns="" id="{00000000-0008-0000-0100-000067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16" name="フローチャート: 判断 615">
          <a:extLst>
            <a:ext uri="{FF2B5EF4-FFF2-40B4-BE49-F238E27FC236}">
              <a16:creationId xmlns:a16="http://schemas.microsoft.com/office/drawing/2014/main" xmlns="" id="{00000000-0008-0000-0100-000068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7" name="フローチャート: 判断 616">
          <a:extLst>
            <a:ext uri="{FF2B5EF4-FFF2-40B4-BE49-F238E27FC236}">
              <a16:creationId xmlns:a16="http://schemas.microsoft.com/office/drawing/2014/main" xmlns="" id="{00000000-0008-0000-0100-000069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618" name="フローチャート: 判断 617">
          <a:extLst>
            <a:ext uri="{FF2B5EF4-FFF2-40B4-BE49-F238E27FC236}">
              <a16:creationId xmlns:a16="http://schemas.microsoft.com/office/drawing/2014/main" xmlns="" id="{00000000-0008-0000-0100-00006A020000}"/>
            </a:ext>
          </a:extLst>
        </xdr:cNvPr>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xmlns="" id="{00000000-0008-0000-0100-00006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xmlns="" id="{00000000-0008-0000-0100-00006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xmlns="" id="{00000000-0008-0000-0100-00006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xmlns="" id="{00000000-0008-0000-0100-00006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xmlns="" id="{00000000-0008-0000-0100-00006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624" name="楕円 623">
          <a:extLst>
            <a:ext uri="{FF2B5EF4-FFF2-40B4-BE49-F238E27FC236}">
              <a16:creationId xmlns:a16="http://schemas.microsoft.com/office/drawing/2014/main" xmlns="" id="{00000000-0008-0000-0100-000070020000}"/>
            </a:ext>
          </a:extLst>
        </xdr:cNvPr>
        <xdr:cNvSpPr/>
      </xdr:nvSpPr>
      <xdr:spPr>
        <a:xfrm>
          <a:off x="16268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25416</xdr:rowOff>
    </xdr:from>
    <xdr:ext cx="405111" cy="259045"/>
    <xdr:sp macro="" textlink="">
      <xdr:nvSpPr>
        <xdr:cNvPr id="625" name="【公民館】&#10;有形固定資産減価償却率該当値テキスト">
          <a:extLst>
            <a:ext uri="{FF2B5EF4-FFF2-40B4-BE49-F238E27FC236}">
              <a16:creationId xmlns:a16="http://schemas.microsoft.com/office/drawing/2014/main" xmlns="" id="{00000000-0008-0000-0100-000071020000}"/>
            </a:ext>
          </a:extLst>
        </xdr:cNvPr>
        <xdr:cNvSpPr txBox="1"/>
      </xdr:nvSpPr>
      <xdr:spPr>
        <a:xfrm>
          <a:off x="16357600"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35198</xdr:rowOff>
    </xdr:from>
    <xdr:to>
      <xdr:col>81</xdr:col>
      <xdr:colOff>101600</xdr:colOff>
      <xdr:row>101</xdr:row>
      <xdr:rowOff>136798</xdr:rowOff>
    </xdr:to>
    <xdr:sp macro="" textlink="">
      <xdr:nvSpPr>
        <xdr:cNvPr id="626" name="楕円 625">
          <a:extLst>
            <a:ext uri="{FF2B5EF4-FFF2-40B4-BE49-F238E27FC236}">
              <a16:creationId xmlns:a16="http://schemas.microsoft.com/office/drawing/2014/main" xmlns="" id="{00000000-0008-0000-0100-000072020000}"/>
            </a:ext>
          </a:extLst>
        </xdr:cNvPr>
        <xdr:cNvSpPr/>
      </xdr:nvSpPr>
      <xdr:spPr>
        <a:xfrm>
          <a:off x="15430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101</xdr:row>
      <xdr:rowOff>85998</xdr:rowOff>
    </xdr:to>
    <xdr:cxnSp macro="">
      <xdr:nvCxnSpPr>
        <xdr:cNvPr id="627" name="直線コネクタ 626">
          <a:extLst>
            <a:ext uri="{FF2B5EF4-FFF2-40B4-BE49-F238E27FC236}">
              <a16:creationId xmlns:a16="http://schemas.microsoft.com/office/drawing/2014/main" xmlns="" id="{00000000-0008-0000-0100-000073020000}"/>
            </a:ext>
          </a:extLst>
        </xdr:cNvPr>
        <xdr:cNvCxnSpPr/>
      </xdr:nvCxnSpPr>
      <xdr:spPr>
        <a:xfrm flipV="1">
          <a:off x="15481300" y="173697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28" name="n_1aveValue【公民館】&#10;有形固定資産減価償却率">
          <a:extLst>
            <a:ext uri="{FF2B5EF4-FFF2-40B4-BE49-F238E27FC236}">
              <a16:creationId xmlns:a16="http://schemas.microsoft.com/office/drawing/2014/main" xmlns="" id="{00000000-0008-0000-0100-000074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629" name="n_2aveValue【公民館】&#10;有形固定資産減価償却率">
          <a:extLst>
            <a:ext uri="{FF2B5EF4-FFF2-40B4-BE49-F238E27FC236}">
              <a16:creationId xmlns:a16="http://schemas.microsoft.com/office/drawing/2014/main" xmlns="" id="{00000000-0008-0000-0100-000075020000}"/>
            </a:ext>
          </a:extLst>
        </xdr:cNvPr>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153325</xdr:rowOff>
    </xdr:from>
    <xdr:ext cx="405111" cy="259045"/>
    <xdr:sp macro="" textlink="">
      <xdr:nvSpPr>
        <xdr:cNvPr id="630" name="n_1mainValue【公民館】&#10;有形固定資産減価償却率">
          <a:extLst>
            <a:ext uri="{FF2B5EF4-FFF2-40B4-BE49-F238E27FC236}">
              <a16:creationId xmlns:a16="http://schemas.microsoft.com/office/drawing/2014/main" xmlns="" id="{00000000-0008-0000-0100-000076020000}"/>
            </a:ext>
          </a:extLst>
        </xdr:cNvPr>
        <xdr:cNvSpPr txBox="1"/>
      </xdr:nvSpPr>
      <xdr:spPr>
        <a:xfrm>
          <a:off x="152660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xmlns="" id="{00000000-0008-0000-0100-00007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xmlns="" id="{00000000-0008-0000-0100-00007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xmlns="" id="{00000000-0008-0000-0100-00007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xmlns="" id="{00000000-0008-0000-0100-00008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a:extLst>
            <a:ext uri="{FF2B5EF4-FFF2-40B4-BE49-F238E27FC236}">
              <a16:creationId xmlns:a16="http://schemas.microsoft.com/office/drawing/2014/main" xmlns="" id="{00000000-0008-0000-0100-00008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xmlns="" id="{00000000-0008-0000-0100-00008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a:extLst>
            <a:ext uri="{FF2B5EF4-FFF2-40B4-BE49-F238E27FC236}">
              <a16:creationId xmlns:a16="http://schemas.microsoft.com/office/drawing/2014/main" xmlns="" id="{00000000-0008-0000-0100-00008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a:extLst>
            <a:ext uri="{FF2B5EF4-FFF2-40B4-BE49-F238E27FC236}">
              <a16:creationId xmlns:a16="http://schemas.microsoft.com/office/drawing/2014/main" xmlns="" id="{00000000-0008-0000-0100-00008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xmlns="" id="{00000000-0008-0000-0100-00008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xmlns="" id="{00000000-0008-0000-0100-00008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a:extLst>
            <a:ext uri="{FF2B5EF4-FFF2-40B4-BE49-F238E27FC236}">
              <a16:creationId xmlns:a16="http://schemas.microsoft.com/office/drawing/2014/main" xmlns="" id="{00000000-0008-0000-0100-00008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a:extLst>
            <a:ext uri="{FF2B5EF4-FFF2-40B4-BE49-F238E27FC236}">
              <a16:creationId xmlns:a16="http://schemas.microsoft.com/office/drawing/2014/main" xmlns="" id="{00000000-0008-0000-0100-00008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a:extLst>
            <a:ext uri="{FF2B5EF4-FFF2-40B4-BE49-F238E27FC236}">
              <a16:creationId xmlns:a16="http://schemas.microsoft.com/office/drawing/2014/main" xmlns="" id="{00000000-0008-0000-0100-00008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a:extLst>
            <a:ext uri="{FF2B5EF4-FFF2-40B4-BE49-F238E27FC236}">
              <a16:creationId xmlns:a16="http://schemas.microsoft.com/office/drawing/2014/main" xmlns="" id="{00000000-0008-0000-0100-00008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xmlns="" id="{00000000-0008-0000-0100-00008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xmlns="" id="{00000000-0008-0000-0100-00008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公民館】&#10;一人当たり面積グラフ枠">
          <a:extLst>
            <a:ext uri="{FF2B5EF4-FFF2-40B4-BE49-F238E27FC236}">
              <a16:creationId xmlns:a16="http://schemas.microsoft.com/office/drawing/2014/main" xmlns="" id="{00000000-0008-0000-0100-00008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54" name="直線コネクタ 653">
          <a:extLst>
            <a:ext uri="{FF2B5EF4-FFF2-40B4-BE49-F238E27FC236}">
              <a16:creationId xmlns:a16="http://schemas.microsoft.com/office/drawing/2014/main" xmlns="" id="{00000000-0008-0000-0100-00008E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55" name="【公民館】&#10;一人当たり面積最小値テキスト">
          <a:extLst>
            <a:ext uri="{FF2B5EF4-FFF2-40B4-BE49-F238E27FC236}">
              <a16:creationId xmlns:a16="http://schemas.microsoft.com/office/drawing/2014/main" xmlns="" id="{00000000-0008-0000-0100-00008F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56" name="直線コネクタ 655">
          <a:extLst>
            <a:ext uri="{FF2B5EF4-FFF2-40B4-BE49-F238E27FC236}">
              <a16:creationId xmlns:a16="http://schemas.microsoft.com/office/drawing/2014/main" xmlns="" id="{00000000-0008-0000-0100-000090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57" name="【公民館】&#10;一人当たり面積最大値テキスト">
          <a:extLst>
            <a:ext uri="{FF2B5EF4-FFF2-40B4-BE49-F238E27FC236}">
              <a16:creationId xmlns:a16="http://schemas.microsoft.com/office/drawing/2014/main" xmlns="" id="{00000000-0008-0000-0100-000091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58" name="直線コネクタ 657">
          <a:extLst>
            <a:ext uri="{FF2B5EF4-FFF2-40B4-BE49-F238E27FC236}">
              <a16:creationId xmlns:a16="http://schemas.microsoft.com/office/drawing/2014/main" xmlns="" id="{00000000-0008-0000-0100-000092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59" name="【公民館】&#10;一人当たり面積平均値テキスト">
          <a:extLst>
            <a:ext uri="{FF2B5EF4-FFF2-40B4-BE49-F238E27FC236}">
              <a16:creationId xmlns:a16="http://schemas.microsoft.com/office/drawing/2014/main" xmlns="" id="{00000000-0008-0000-0100-000093020000}"/>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60" name="フローチャート: 判断 659">
          <a:extLst>
            <a:ext uri="{FF2B5EF4-FFF2-40B4-BE49-F238E27FC236}">
              <a16:creationId xmlns:a16="http://schemas.microsoft.com/office/drawing/2014/main" xmlns="" id="{00000000-0008-0000-0100-000094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61" name="フローチャート: 判断 660">
          <a:extLst>
            <a:ext uri="{FF2B5EF4-FFF2-40B4-BE49-F238E27FC236}">
              <a16:creationId xmlns:a16="http://schemas.microsoft.com/office/drawing/2014/main" xmlns="" id="{00000000-0008-0000-0100-000095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62" name="フローチャート: 判断 661">
          <a:extLst>
            <a:ext uri="{FF2B5EF4-FFF2-40B4-BE49-F238E27FC236}">
              <a16:creationId xmlns:a16="http://schemas.microsoft.com/office/drawing/2014/main" xmlns="" id="{00000000-0008-0000-0100-000096020000}"/>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xmlns="" id="{00000000-0008-0000-0100-00009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xmlns="" id="{00000000-0008-0000-0100-00009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xmlns="" id="{00000000-0008-0000-0100-00009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xmlns="" id="{00000000-0008-0000-0100-00009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xmlns="" id="{00000000-0008-0000-0100-00009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130938</xdr:rowOff>
    </xdr:from>
    <xdr:to>
      <xdr:col>116</xdr:col>
      <xdr:colOff>114300</xdr:colOff>
      <xdr:row>102</xdr:row>
      <xdr:rowOff>61088</xdr:rowOff>
    </xdr:to>
    <xdr:sp macro="" textlink="">
      <xdr:nvSpPr>
        <xdr:cNvPr id="668" name="楕円 667">
          <a:extLst>
            <a:ext uri="{FF2B5EF4-FFF2-40B4-BE49-F238E27FC236}">
              <a16:creationId xmlns:a16="http://schemas.microsoft.com/office/drawing/2014/main" xmlns="" id="{00000000-0008-0000-0100-00009C020000}"/>
            </a:ext>
          </a:extLst>
        </xdr:cNvPr>
        <xdr:cNvSpPr/>
      </xdr:nvSpPr>
      <xdr:spPr>
        <a:xfrm>
          <a:off x="22110700" y="1744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153815</xdr:rowOff>
    </xdr:from>
    <xdr:ext cx="469744" cy="259045"/>
    <xdr:sp macro="" textlink="">
      <xdr:nvSpPr>
        <xdr:cNvPr id="669" name="【公民館】&#10;一人当たり面積該当値テキスト">
          <a:extLst>
            <a:ext uri="{FF2B5EF4-FFF2-40B4-BE49-F238E27FC236}">
              <a16:creationId xmlns:a16="http://schemas.microsoft.com/office/drawing/2014/main" xmlns="" id="{00000000-0008-0000-0100-00009D020000}"/>
            </a:ext>
          </a:extLst>
        </xdr:cNvPr>
        <xdr:cNvSpPr txBox="1"/>
      </xdr:nvSpPr>
      <xdr:spPr>
        <a:xfrm>
          <a:off x="22199600" y="1729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156845</xdr:rowOff>
    </xdr:from>
    <xdr:to>
      <xdr:col>112</xdr:col>
      <xdr:colOff>38100</xdr:colOff>
      <xdr:row>102</xdr:row>
      <xdr:rowOff>86995</xdr:rowOff>
    </xdr:to>
    <xdr:sp macro="" textlink="">
      <xdr:nvSpPr>
        <xdr:cNvPr id="670" name="楕円 669">
          <a:extLst>
            <a:ext uri="{FF2B5EF4-FFF2-40B4-BE49-F238E27FC236}">
              <a16:creationId xmlns:a16="http://schemas.microsoft.com/office/drawing/2014/main" xmlns="" id="{00000000-0008-0000-0100-00009E020000}"/>
            </a:ext>
          </a:extLst>
        </xdr:cNvPr>
        <xdr:cNvSpPr/>
      </xdr:nvSpPr>
      <xdr:spPr>
        <a:xfrm>
          <a:off x="21272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10288</xdr:rowOff>
    </xdr:from>
    <xdr:to>
      <xdr:col>116</xdr:col>
      <xdr:colOff>63500</xdr:colOff>
      <xdr:row>102</xdr:row>
      <xdr:rowOff>36195</xdr:rowOff>
    </xdr:to>
    <xdr:cxnSp macro="">
      <xdr:nvCxnSpPr>
        <xdr:cNvPr id="671" name="直線コネクタ 670">
          <a:extLst>
            <a:ext uri="{FF2B5EF4-FFF2-40B4-BE49-F238E27FC236}">
              <a16:creationId xmlns:a16="http://schemas.microsoft.com/office/drawing/2014/main" xmlns="" id="{00000000-0008-0000-0100-00009F020000}"/>
            </a:ext>
          </a:extLst>
        </xdr:cNvPr>
        <xdr:cNvCxnSpPr/>
      </xdr:nvCxnSpPr>
      <xdr:spPr>
        <a:xfrm flipV="1">
          <a:off x="21323300" y="17498188"/>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72" name="n_1aveValue【公民館】&#10;一人当たり面積">
          <a:extLst>
            <a:ext uri="{FF2B5EF4-FFF2-40B4-BE49-F238E27FC236}">
              <a16:creationId xmlns:a16="http://schemas.microsoft.com/office/drawing/2014/main" xmlns="" id="{00000000-0008-0000-0100-0000A0020000}"/>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73" name="n_2aveValue【公民館】&#10;一人当たり面積">
          <a:extLst>
            <a:ext uri="{FF2B5EF4-FFF2-40B4-BE49-F238E27FC236}">
              <a16:creationId xmlns:a16="http://schemas.microsoft.com/office/drawing/2014/main" xmlns="" id="{00000000-0008-0000-0100-0000A1020000}"/>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103522</xdr:rowOff>
    </xdr:from>
    <xdr:ext cx="469744" cy="259045"/>
    <xdr:sp macro="" textlink="">
      <xdr:nvSpPr>
        <xdr:cNvPr id="674" name="n_1mainValue【公民館】&#10;一人当たり面積">
          <a:extLst>
            <a:ext uri="{FF2B5EF4-FFF2-40B4-BE49-F238E27FC236}">
              <a16:creationId xmlns:a16="http://schemas.microsoft.com/office/drawing/2014/main" xmlns="" id="{00000000-0008-0000-0100-0000A2020000}"/>
            </a:ext>
          </a:extLst>
        </xdr:cNvPr>
        <xdr:cNvSpPr txBox="1"/>
      </xdr:nvSpPr>
      <xdr:spPr>
        <a:xfrm>
          <a:off x="21075727" y="172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a:extLst>
            <a:ext uri="{FF2B5EF4-FFF2-40B4-BE49-F238E27FC236}">
              <a16:creationId xmlns:a16="http://schemas.microsoft.com/office/drawing/2014/main" xmlns="" id="{00000000-0008-0000-0100-0000A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a:extLst>
            <a:ext uri="{FF2B5EF4-FFF2-40B4-BE49-F238E27FC236}">
              <a16:creationId xmlns:a16="http://schemas.microsoft.com/office/drawing/2014/main" xmlns="" id="{00000000-0008-0000-0100-0000A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a:extLst>
            <a:ext uri="{FF2B5EF4-FFF2-40B4-BE49-F238E27FC236}">
              <a16:creationId xmlns:a16="http://schemas.microsoft.com/office/drawing/2014/main" xmlns="" id="{00000000-0008-0000-0100-0000A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道路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について、大規模な改修を数年に一度行っている為、有形固定資産減価償却率は平均を大きく下回る結果となっている。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橋梁・トンネル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について、当村では、橋梁の長寿命化計画に取り組んでおり、計画に沿った工事を継続的に実施している結果有形固定資産減価償却率は平均を大きく下回っている。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について、若者定住促進住宅等公共施設に対しての資本的支出を行っているが、継続的な投資は行えていない為、減価償却率は平均を大きく上回る結果となっている。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について、村内唯一の曽爾村立曽爾保育園が老朽化を迎えた結果となっている。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について、曽爾村立曽爾中学校と曽爾小学校が該当し、両建物とも、比較的新しい建物であるため有形固定資産減価償却率は平均を大きく下回っている。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児童館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について、村内唯一の曽爾村児童館が老朽化を迎えた結果となっている。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について、村内の公民館、集落センター、集会所が該当し、耐用年数を超えても稼働し続けている資産が多く見受けられるため、有形固定資産減価償却率は平均を大きく上回っている。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1,497
47.76
2,697,534
2,648,342
45,550
1,213,048
2,086,130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xmlns="" id="{00000000-0008-0000-02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00000000-0008-0000-02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00000000-0008-0000-0200-00004D000000}"/>
            </a:ext>
          </a:extLst>
        </xdr:cNvPr>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xmlns="" id="{00000000-0008-0000-02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xmlns="" id="{00000000-0008-0000-02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00000000-0008-0000-0200-000050000000}"/>
            </a:ext>
          </a:extLst>
        </xdr:cNvPr>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00000000-0008-0000-0200-000052000000}"/>
            </a:ext>
          </a:extLst>
        </xdr:cNvPr>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88" name="楕円 87">
          <a:extLst>
            <a:ext uri="{FF2B5EF4-FFF2-40B4-BE49-F238E27FC236}">
              <a16:creationId xmlns:a16="http://schemas.microsoft.com/office/drawing/2014/main" xmlns="" id="{00000000-0008-0000-0200-000058000000}"/>
            </a:ext>
          </a:extLst>
        </xdr:cNvPr>
        <xdr:cNvSpPr/>
      </xdr:nvSpPr>
      <xdr:spPr>
        <a:xfrm>
          <a:off x="4584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xmlns="" id="{00000000-0008-0000-0200-000059000000}"/>
            </a:ext>
          </a:extLst>
        </xdr:cNvPr>
        <xdr:cNvSpPr txBox="1"/>
      </xdr:nvSpPr>
      <xdr:spPr>
        <a:xfrm>
          <a:off x="467360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90" name="楕円 89">
          <a:extLst>
            <a:ext uri="{FF2B5EF4-FFF2-40B4-BE49-F238E27FC236}">
              <a16:creationId xmlns:a16="http://schemas.microsoft.com/office/drawing/2014/main" xmlns="" id="{00000000-0008-0000-0200-00005A000000}"/>
            </a:ext>
          </a:extLst>
        </xdr:cNvPr>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43815</xdr:rowOff>
    </xdr:to>
    <xdr:cxnSp macro="">
      <xdr:nvCxnSpPr>
        <xdr:cNvPr id="91" name="直線コネクタ 90">
          <a:extLst>
            <a:ext uri="{FF2B5EF4-FFF2-40B4-BE49-F238E27FC236}">
              <a16:creationId xmlns:a16="http://schemas.microsoft.com/office/drawing/2014/main" xmlns="" id="{00000000-0008-0000-0200-00005B000000}"/>
            </a:ext>
          </a:extLst>
        </xdr:cNvPr>
        <xdr:cNvCxnSpPr/>
      </xdr:nvCxnSpPr>
      <xdr:spPr>
        <a:xfrm flipV="1">
          <a:off x="3797300" y="10292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92" name="n_1mainValue【体育館・プール】&#10;有形固定資産減価償却率">
          <a:extLst>
            <a:ext uri="{FF2B5EF4-FFF2-40B4-BE49-F238E27FC236}">
              <a16:creationId xmlns:a16="http://schemas.microsoft.com/office/drawing/2014/main" xmlns="" id="{00000000-0008-0000-0200-00005C000000}"/>
            </a:ext>
          </a:extLst>
        </xdr:cNvPr>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xmlns="" id="{00000000-0008-0000-02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xmlns="" id="{00000000-0008-0000-02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xmlns="" id="{00000000-0008-0000-0200-00006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xmlns="" id="{00000000-0008-0000-0200-00006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xmlns="" id="{00000000-0008-0000-0200-00006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xmlns="" id="{00000000-0008-0000-0200-00007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xmlns="" id="{00000000-0008-0000-0200-000072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xmlns="" id="{00000000-0008-0000-0200-000074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xmlns="" id="{00000000-0008-0000-0200-00007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xmlns="" id="{00000000-0008-0000-0200-000076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xmlns="" id="{00000000-0008-0000-0200-000077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xmlns="" id="{00000000-0008-0000-0200-000078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xmlns="" id="{00000000-0008-0000-0200-000079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xmlns="" id="{00000000-0008-0000-0200-00007A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xmlns="" id="{00000000-0008-0000-0200-00007B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xmlns="" id="{00000000-0008-0000-0200-00007C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xmlns="" id="{00000000-0008-0000-0200-00007D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a:extLst>
            <a:ext uri="{FF2B5EF4-FFF2-40B4-BE49-F238E27FC236}">
              <a16:creationId xmlns:a16="http://schemas.microsoft.com/office/drawing/2014/main" xmlns="" id="{00000000-0008-0000-0200-00007E000000}"/>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72317</xdr:rowOff>
    </xdr:from>
    <xdr:to>
      <xdr:col>46</xdr:col>
      <xdr:colOff>38100</xdr:colOff>
      <xdr:row>64</xdr:row>
      <xdr:rowOff>2467</xdr:rowOff>
    </xdr:to>
    <xdr:sp macro="" textlink="">
      <xdr:nvSpPr>
        <xdr:cNvPr id="127" name="フローチャート: 判断 126">
          <a:extLst>
            <a:ext uri="{FF2B5EF4-FFF2-40B4-BE49-F238E27FC236}">
              <a16:creationId xmlns:a16="http://schemas.microsoft.com/office/drawing/2014/main" xmlns="" id="{00000000-0008-0000-0200-00007F000000}"/>
            </a:ext>
          </a:extLst>
        </xdr:cNvPr>
        <xdr:cNvSpPr/>
      </xdr:nvSpPr>
      <xdr:spPr>
        <a:xfrm>
          <a:off x="8699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18994</xdr:rowOff>
    </xdr:from>
    <xdr:ext cx="469744" cy="259045"/>
    <xdr:sp macro="" textlink="">
      <xdr:nvSpPr>
        <xdr:cNvPr id="128" name="n_2aveValue【体育館・プール】&#10;一人当たり面積">
          <a:extLst>
            <a:ext uri="{FF2B5EF4-FFF2-40B4-BE49-F238E27FC236}">
              <a16:creationId xmlns:a16="http://schemas.microsoft.com/office/drawing/2014/main" xmlns="" id="{00000000-0008-0000-0200-000080000000}"/>
            </a:ext>
          </a:extLst>
        </xdr:cNvPr>
        <xdr:cNvSpPr txBox="1"/>
      </xdr:nvSpPr>
      <xdr:spPr>
        <a:xfrm>
          <a:off x="8515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xmlns="" id="{00000000-0008-0000-0200-00008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xmlns="" id="{00000000-0008-0000-0200-00008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xmlns="" id="{00000000-0008-0000-0200-00008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00000000-0008-0000-0200-00008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145143</xdr:rowOff>
    </xdr:from>
    <xdr:to>
      <xdr:col>55</xdr:col>
      <xdr:colOff>50800</xdr:colOff>
      <xdr:row>63</xdr:row>
      <xdr:rowOff>75293</xdr:rowOff>
    </xdr:to>
    <xdr:sp macro="" textlink="">
      <xdr:nvSpPr>
        <xdr:cNvPr id="134" name="楕円 133">
          <a:extLst>
            <a:ext uri="{FF2B5EF4-FFF2-40B4-BE49-F238E27FC236}">
              <a16:creationId xmlns:a16="http://schemas.microsoft.com/office/drawing/2014/main" xmlns="" id="{00000000-0008-0000-0200-000086000000}"/>
            </a:ext>
          </a:extLst>
        </xdr:cNvPr>
        <xdr:cNvSpPr/>
      </xdr:nvSpPr>
      <xdr:spPr>
        <a:xfrm>
          <a:off x="10426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168020</xdr:rowOff>
    </xdr:from>
    <xdr:ext cx="469744" cy="259045"/>
    <xdr:sp macro="" textlink="">
      <xdr:nvSpPr>
        <xdr:cNvPr id="135" name="【体育館・プール】&#10;一人当たり面積該当値テキスト">
          <a:extLst>
            <a:ext uri="{FF2B5EF4-FFF2-40B4-BE49-F238E27FC236}">
              <a16:creationId xmlns:a16="http://schemas.microsoft.com/office/drawing/2014/main" xmlns="" id="{00000000-0008-0000-0200-000087000000}"/>
            </a:ext>
          </a:extLst>
        </xdr:cNvPr>
        <xdr:cNvSpPr txBox="1"/>
      </xdr:nvSpPr>
      <xdr:spPr>
        <a:xfrm>
          <a:off x="10515600" y="1062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151185</xdr:rowOff>
    </xdr:from>
    <xdr:to>
      <xdr:col>50</xdr:col>
      <xdr:colOff>165100</xdr:colOff>
      <xdr:row>63</xdr:row>
      <xdr:rowOff>81335</xdr:rowOff>
    </xdr:to>
    <xdr:sp macro="" textlink="">
      <xdr:nvSpPr>
        <xdr:cNvPr id="136" name="楕円 135">
          <a:extLst>
            <a:ext uri="{FF2B5EF4-FFF2-40B4-BE49-F238E27FC236}">
              <a16:creationId xmlns:a16="http://schemas.microsoft.com/office/drawing/2014/main" xmlns="" id="{00000000-0008-0000-0200-000088000000}"/>
            </a:ext>
          </a:extLst>
        </xdr:cNvPr>
        <xdr:cNvSpPr/>
      </xdr:nvSpPr>
      <xdr:spPr>
        <a:xfrm>
          <a:off x="9588500" y="107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24493</xdr:rowOff>
    </xdr:from>
    <xdr:to>
      <xdr:col>55</xdr:col>
      <xdr:colOff>0</xdr:colOff>
      <xdr:row>63</xdr:row>
      <xdr:rowOff>30535</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flipV="1">
          <a:off x="9639300" y="10825843"/>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97862</xdr:rowOff>
    </xdr:from>
    <xdr:ext cx="469744" cy="259045"/>
    <xdr:sp macro="" textlink="">
      <xdr:nvSpPr>
        <xdr:cNvPr id="138" name="n_1mainValue【体育館・プール】&#10;一人当たり面積">
          <a:extLst>
            <a:ext uri="{FF2B5EF4-FFF2-40B4-BE49-F238E27FC236}">
              <a16:creationId xmlns:a16="http://schemas.microsoft.com/office/drawing/2014/main" xmlns="" id="{00000000-0008-0000-0200-00008A000000}"/>
            </a:ext>
          </a:extLst>
        </xdr:cNvPr>
        <xdr:cNvSpPr txBox="1"/>
      </xdr:nvSpPr>
      <xdr:spPr>
        <a:xfrm>
          <a:off x="9391727" y="105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xmlns="" id="{00000000-0008-0000-0200-00008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xmlns="" id="{00000000-0008-0000-0200-00008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xmlns="" id="{00000000-0008-0000-0200-00008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xmlns="" id="{00000000-0008-0000-0200-00008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xmlns="" id="{00000000-0008-0000-0200-00008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xmlns="" id="{00000000-0008-0000-0200-00009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xmlns="" id="{00000000-0008-0000-0200-00009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xmlns="" id="{00000000-0008-0000-0200-00009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xmlns="" id="{00000000-0008-0000-0200-00009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xmlns="" id="{00000000-0008-0000-0200-00009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a:extLst>
            <a:ext uri="{FF2B5EF4-FFF2-40B4-BE49-F238E27FC236}">
              <a16:creationId xmlns:a16="http://schemas.microsoft.com/office/drawing/2014/main" xmlns="" id="{00000000-0008-0000-0200-00009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a:extLst>
            <a:ext uri="{FF2B5EF4-FFF2-40B4-BE49-F238E27FC236}">
              <a16:creationId xmlns:a16="http://schemas.microsoft.com/office/drawing/2014/main" xmlns="" id="{00000000-0008-0000-0200-00009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a:extLst>
            <a:ext uri="{FF2B5EF4-FFF2-40B4-BE49-F238E27FC236}">
              <a16:creationId xmlns:a16="http://schemas.microsoft.com/office/drawing/2014/main" xmlns="" id="{00000000-0008-0000-0200-00009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a:extLst>
            <a:ext uri="{FF2B5EF4-FFF2-40B4-BE49-F238E27FC236}">
              <a16:creationId xmlns:a16="http://schemas.microsoft.com/office/drawing/2014/main" xmlns="" id="{00000000-0008-0000-0200-00009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a:extLst>
            <a:ext uri="{FF2B5EF4-FFF2-40B4-BE49-F238E27FC236}">
              <a16:creationId xmlns:a16="http://schemas.microsoft.com/office/drawing/2014/main" xmlns="" id="{00000000-0008-0000-0200-00009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a:extLst>
            <a:ext uri="{FF2B5EF4-FFF2-40B4-BE49-F238E27FC236}">
              <a16:creationId xmlns:a16="http://schemas.microsoft.com/office/drawing/2014/main" xmlns="" id="{00000000-0008-0000-0200-00009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a:extLst>
            <a:ext uri="{FF2B5EF4-FFF2-40B4-BE49-F238E27FC236}">
              <a16:creationId xmlns:a16="http://schemas.microsoft.com/office/drawing/2014/main" xmlns="" id="{00000000-0008-0000-0200-00009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a:extLst>
            <a:ext uri="{FF2B5EF4-FFF2-40B4-BE49-F238E27FC236}">
              <a16:creationId xmlns:a16="http://schemas.microsoft.com/office/drawing/2014/main" xmlns="" id="{00000000-0008-0000-0200-00009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a:extLst>
            <a:ext uri="{FF2B5EF4-FFF2-40B4-BE49-F238E27FC236}">
              <a16:creationId xmlns:a16="http://schemas.microsoft.com/office/drawing/2014/main" xmlns="" id="{00000000-0008-0000-0200-00009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a:extLst>
            <a:ext uri="{FF2B5EF4-FFF2-40B4-BE49-F238E27FC236}">
              <a16:creationId xmlns:a16="http://schemas.microsoft.com/office/drawing/2014/main" xmlns="" id="{00000000-0008-0000-0200-00009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a:extLst>
            <a:ext uri="{FF2B5EF4-FFF2-40B4-BE49-F238E27FC236}">
              <a16:creationId xmlns:a16="http://schemas.microsoft.com/office/drawing/2014/main" xmlns="" id="{00000000-0008-0000-0200-0000A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a:extLst>
            <a:ext uri="{FF2B5EF4-FFF2-40B4-BE49-F238E27FC236}">
              <a16:creationId xmlns:a16="http://schemas.microsoft.com/office/drawing/2014/main" xmlns="" id="{00000000-0008-0000-0200-0000A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a:extLst>
            <a:ext uri="{FF2B5EF4-FFF2-40B4-BE49-F238E27FC236}">
              <a16:creationId xmlns:a16="http://schemas.microsoft.com/office/drawing/2014/main" xmlns="" id="{00000000-0008-0000-0200-0000A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xmlns="" id="{00000000-0008-0000-0200-0000A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a:extLst>
            <a:ext uri="{FF2B5EF4-FFF2-40B4-BE49-F238E27FC236}">
              <a16:creationId xmlns:a16="http://schemas.microsoft.com/office/drawing/2014/main" xmlns="" id="{00000000-0008-0000-0200-0000A5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a:extLst>
            <a:ext uri="{FF2B5EF4-FFF2-40B4-BE49-F238E27FC236}">
              <a16:creationId xmlns:a16="http://schemas.microsoft.com/office/drawing/2014/main" xmlns="" id="{00000000-0008-0000-0200-0000A7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a:extLst>
            <a:ext uri="{FF2B5EF4-FFF2-40B4-BE49-F238E27FC236}">
              <a16:creationId xmlns:a16="http://schemas.microsoft.com/office/drawing/2014/main" xmlns="" id="{00000000-0008-0000-0200-0000A9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a:extLst>
            <a:ext uri="{FF2B5EF4-FFF2-40B4-BE49-F238E27FC236}">
              <a16:creationId xmlns:a16="http://schemas.microsoft.com/office/drawing/2014/main" xmlns="" id="{00000000-0008-0000-0200-0000AA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a:extLst>
            <a:ext uri="{FF2B5EF4-FFF2-40B4-BE49-F238E27FC236}">
              <a16:creationId xmlns:a16="http://schemas.microsoft.com/office/drawing/2014/main" xmlns="" id="{00000000-0008-0000-0200-0000AB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a:extLst>
            <a:ext uri="{FF2B5EF4-FFF2-40B4-BE49-F238E27FC236}">
              <a16:creationId xmlns:a16="http://schemas.microsoft.com/office/drawing/2014/main" xmlns="" id="{00000000-0008-0000-0200-0000AC000000}"/>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173" name="フローチャート: 判断 172">
          <a:extLst>
            <a:ext uri="{FF2B5EF4-FFF2-40B4-BE49-F238E27FC236}">
              <a16:creationId xmlns:a16="http://schemas.microsoft.com/office/drawing/2014/main" xmlns="" id="{00000000-0008-0000-0200-0000AD000000}"/>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174" name="n_2aveValue【福祉施設】&#10;有形固定資産減価償却率">
          <a:extLst>
            <a:ext uri="{FF2B5EF4-FFF2-40B4-BE49-F238E27FC236}">
              <a16:creationId xmlns:a16="http://schemas.microsoft.com/office/drawing/2014/main" xmlns="" id="{00000000-0008-0000-0200-0000AE000000}"/>
            </a:ext>
          </a:extLst>
        </xdr:cNvPr>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xmlns="" id="{00000000-0008-0000-0200-0000A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xmlns="" id="{00000000-0008-0000-0200-0000B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xmlns="" id="{00000000-0008-0000-0200-0000B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xmlns="" id="{00000000-0008-0000-0200-0000B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xmlns="" id="{00000000-0008-0000-0200-0000B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144055</xdr:rowOff>
    </xdr:from>
    <xdr:to>
      <xdr:col>24</xdr:col>
      <xdr:colOff>114300</xdr:colOff>
      <xdr:row>81</xdr:row>
      <xdr:rowOff>74205</xdr:rowOff>
    </xdr:to>
    <xdr:sp macro="" textlink="">
      <xdr:nvSpPr>
        <xdr:cNvPr id="180" name="楕円 179">
          <a:extLst>
            <a:ext uri="{FF2B5EF4-FFF2-40B4-BE49-F238E27FC236}">
              <a16:creationId xmlns:a16="http://schemas.microsoft.com/office/drawing/2014/main" xmlns="" id="{00000000-0008-0000-0200-0000B4000000}"/>
            </a:ext>
          </a:extLst>
        </xdr:cNvPr>
        <xdr:cNvSpPr/>
      </xdr:nvSpPr>
      <xdr:spPr>
        <a:xfrm>
          <a:off x="4584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166932</xdr:rowOff>
    </xdr:from>
    <xdr:ext cx="405111" cy="259045"/>
    <xdr:sp macro="" textlink="">
      <xdr:nvSpPr>
        <xdr:cNvPr id="181" name="【福祉施設】&#10;有形固定資産減価償却率該当値テキスト">
          <a:extLst>
            <a:ext uri="{FF2B5EF4-FFF2-40B4-BE49-F238E27FC236}">
              <a16:creationId xmlns:a16="http://schemas.microsoft.com/office/drawing/2014/main" xmlns="" id="{00000000-0008-0000-0200-0000B5000000}"/>
            </a:ext>
          </a:extLst>
        </xdr:cNvPr>
        <xdr:cNvSpPr txBox="1"/>
      </xdr:nvSpPr>
      <xdr:spPr>
        <a:xfrm>
          <a:off x="4673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29755</xdr:rowOff>
    </xdr:from>
    <xdr:to>
      <xdr:col>20</xdr:col>
      <xdr:colOff>38100</xdr:colOff>
      <xdr:row>81</xdr:row>
      <xdr:rowOff>131355</xdr:rowOff>
    </xdr:to>
    <xdr:sp macro="" textlink="">
      <xdr:nvSpPr>
        <xdr:cNvPr id="182" name="楕円 181">
          <a:extLst>
            <a:ext uri="{FF2B5EF4-FFF2-40B4-BE49-F238E27FC236}">
              <a16:creationId xmlns:a16="http://schemas.microsoft.com/office/drawing/2014/main" xmlns="" id="{00000000-0008-0000-0200-0000B6000000}"/>
            </a:ext>
          </a:extLst>
        </xdr:cNvPr>
        <xdr:cNvSpPr/>
      </xdr:nvSpPr>
      <xdr:spPr>
        <a:xfrm>
          <a:off x="3746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23405</xdr:rowOff>
    </xdr:from>
    <xdr:to>
      <xdr:col>24</xdr:col>
      <xdr:colOff>63500</xdr:colOff>
      <xdr:row>81</xdr:row>
      <xdr:rowOff>80555</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flipV="1">
          <a:off x="3797300" y="139108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147882</xdr:rowOff>
    </xdr:from>
    <xdr:ext cx="405111" cy="259045"/>
    <xdr:sp macro="" textlink="">
      <xdr:nvSpPr>
        <xdr:cNvPr id="184" name="n_1mainValue【福祉施設】&#10;有形固定資産減価償却率">
          <a:extLst>
            <a:ext uri="{FF2B5EF4-FFF2-40B4-BE49-F238E27FC236}">
              <a16:creationId xmlns:a16="http://schemas.microsoft.com/office/drawing/2014/main" xmlns="" id="{00000000-0008-0000-0200-0000B8000000}"/>
            </a:ext>
          </a:extLst>
        </xdr:cNvPr>
        <xdr:cNvSpPr txBox="1"/>
      </xdr:nvSpPr>
      <xdr:spPr>
        <a:xfrm>
          <a:off x="35820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a:extLst>
            <a:ext uri="{FF2B5EF4-FFF2-40B4-BE49-F238E27FC236}">
              <a16:creationId xmlns:a16="http://schemas.microsoft.com/office/drawing/2014/main" xmlns="" id="{00000000-0008-0000-0200-0000B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a:extLst>
            <a:ext uri="{FF2B5EF4-FFF2-40B4-BE49-F238E27FC236}">
              <a16:creationId xmlns:a16="http://schemas.microsoft.com/office/drawing/2014/main" xmlns="" id="{00000000-0008-0000-0200-0000B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a:extLst>
            <a:ext uri="{FF2B5EF4-FFF2-40B4-BE49-F238E27FC236}">
              <a16:creationId xmlns:a16="http://schemas.microsoft.com/office/drawing/2014/main" xmlns="" id="{00000000-0008-0000-0200-0000B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a:extLst>
            <a:ext uri="{FF2B5EF4-FFF2-40B4-BE49-F238E27FC236}">
              <a16:creationId xmlns:a16="http://schemas.microsoft.com/office/drawing/2014/main" xmlns="" id="{00000000-0008-0000-0200-0000B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a:extLst>
            <a:ext uri="{FF2B5EF4-FFF2-40B4-BE49-F238E27FC236}">
              <a16:creationId xmlns:a16="http://schemas.microsoft.com/office/drawing/2014/main" xmlns="" id="{00000000-0008-0000-0200-0000B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a:extLst>
            <a:ext uri="{FF2B5EF4-FFF2-40B4-BE49-F238E27FC236}">
              <a16:creationId xmlns:a16="http://schemas.microsoft.com/office/drawing/2014/main" xmlns="" id="{00000000-0008-0000-0200-0000B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a:extLst>
            <a:ext uri="{FF2B5EF4-FFF2-40B4-BE49-F238E27FC236}">
              <a16:creationId xmlns:a16="http://schemas.microsoft.com/office/drawing/2014/main" xmlns="" id="{00000000-0008-0000-0200-0000B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a:extLst>
            <a:ext uri="{FF2B5EF4-FFF2-40B4-BE49-F238E27FC236}">
              <a16:creationId xmlns:a16="http://schemas.microsoft.com/office/drawing/2014/main" xmlns="" id="{00000000-0008-0000-0200-0000C0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a:extLst>
            <a:ext uri="{FF2B5EF4-FFF2-40B4-BE49-F238E27FC236}">
              <a16:creationId xmlns:a16="http://schemas.microsoft.com/office/drawing/2014/main" xmlns="" id="{00000000-0008-0000-0200-0000C1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a:extLst>
            <a:ext uri="{FF2B5EF4-FFF2-40B4-BE49-F238E27FC236}">
              <a16:creationId xmlns:a16="http://schemas.microsoft.com/office/drawing/2014/main" xmlns="" id="{00000000-0008-0000-0200-0000C4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a:extLst>
            <a:ext uri="{FF2B5EF4-FFF2-40B4-BE49-F238E27FC236}">
              <a16:creationId xmlns:a16="http://schemas.microsoft.com/office/drawing/2014/main" xmlns="" id="{00000000-0008-0000-0200-0000C6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a:extLst>
            <a:ext uri="{FF2B5EF4-FFF2-40B4-BE49-F238E27FC236}">
              <a16:creationId xmlns:a16="http://schemas.microsoft.com/office/drawing/2014/main" xmlns="" id="{00000000-0008-0000-0200-0000CB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a:extLst>
            <a:ext uri="{FF2B5EF4-FFF2-40B4-BE49-F238E27FC236}">
              <a16:creationId xmlns:a16="http://schemas.microsoft.com/office/drawing/2014/main" xmlns="" id="{00000000-0008-0000-0200-0000CC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a:extLst>
            <a:ext uri="{FF2B5EF4-FFF2-40B4-BE49-F238E27FC236}">
              <a16:creationId xmlns:a16="http://schemas.microsoft.com/office/drawing/2014/main" xmlns="" id="{00000000-0008-0000-0200-0000CD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xmlns="" id="{00000000-0008-0000-0200-0000CE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a:extLst>
            <a:ext uri="{FF2B5EF4-FFF2-40B4-BE49-F238E27FC236}">
              <a16:creationId xmlns:a16="http://schemas.microsoft.com/office/drawing/2014/main" xmlns="" id="{00000000-0008-0000-0200-0000CF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a:extLst>
            <a:ext uri="{FF2B5EF4-FFF2-40B4-BE49-F238E27FC236}">
              <a16:creationId xmlns:a16="http://schemas.microsoft.com/office/drawing/2014/main" xmlns="" id="{00000000-0008-0000-0200-0000D0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a:extLst>
            <a:ext uri="{FF2B5EF4-FFF2-40B4-BE49-F238E27FC236}">
              <a16:creationId xmlns:a16="http://schemas.microsoft.com/office/drawing/2014/main" xmlns="" id="{00000000-0008-0000-0200-0000D1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a:extLst>
            <a:ext uri="{FF2B5EF4-FFF2-40B4-BE49-F238E27FC236}">
              <a16:creationId xmlns:a16="http://schemas.microsoft.com/office/drawing/2014/main" xmlns="" id="{00000000-0008-0000-0200-0000D2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a:extLst>
            <a:ext uri="{FF2B5EF4-FFF2-40B4-BE49-F238E27FC236}">
              <a16:creationId xmlns:a16="http://schemas.microsoft.com/office/drawing/2014/main" xmlns="" id="{00000000-0008-0000-0200-0000D3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a:extLst>
            <a:ext uri="{FF2B5EF4-FFF2-40B4-BE49-F238E27FC236}">
              <a16:creationId xmlns:a16="http://schemas.microsoft.com/office/drawing/2014/main" xmlns="" id="{00000000-0008-0000-0200-0000D4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a:extLst>
            <a:ext uri="{FF2B5EF4-FFF2-40B4-BE49-F238E27FC236}">
              <a16:creationId xmlns:a16="http://schemas.microsoft.com/office/drawing/2014/main" xmlns="" id="{00000000-0008-0000-0200-0000D500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a:extLst>
            <a:ext uri="{FF2B5EF4-FFF2-40B4-BE49-F238E27FC236}">
              <a16:creationId xmlns:a16="http://schemas.microsoft.com/office/drawing/2014/main" xmlns="" id="{00000000-0008-0000-0200-0000D6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a:extLst>
            <a:ext uri="{FF2B5EF4-FFF2-40B4-BE49-F238E27FC236}">
              <a16:creationId xmlns:a16="http://schemas.microsoft.com/office/drawing/2014/main" xmlns="" id="{00000000-0008-0000-0200-0000D7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16" name="n_1aveValue【福祉施設】&#10;一人当たり面積">
          <a:extLst>
            <a:ext uri="{FF2B5EF4-FFF2-40B4-BE49-F238E27FC236}">
              <a16:creationId xmlns:a16="http://schemas.microsoft.com/office/drawing/2014/main" xmlns="" id="{00000000-0008-0000-0200-0000D8000000}"/>
            </a:ext>
          </a:extLst>
        </xdr:cNvPr>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8637</xdr:rowOff>
    </xdr:from>
    <xdr:to>
      <xdr:col>46</xdr:col>
      <xdr:colOff>38100</xdr:colOff>
      <xdr:row>84</xdr:row>
      <xdr:rowOff>110237</xdr:rowOff>
    </xdr:to>
    <xdr:sp macro="" textlink="">
      <xdr:nvSpPr>
        <xdr:cNvPr id="217" name="フローチャート: 判断 216">
          <a:extLst>
            <a:ext uri="{FF2B5EF4-FFF2-40B4-BE49-F238E27FC236}">
              <a16:creationId xmlns:a16="http://schemas.microsoft.com/office/drawing/2014/main" xmlns="" id="{00000000-0008-0000-0200-0000D9000000}"/>
            </a:ext>
          </a:extLst>
        </xdr:cNvPr>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126764</xdr:rowOff>
    </xdr:from>
    <xdr:ext cx="469744" cy="259045"/>
    <xdr:sp macro="" textlink="">
      <xdr:nvSpPr>
        <xdr:cNvPr id="218" name="n_2aveValue【福祉施設】&#10;一人当たり面積">
          <a:extLst>
            <a:ext uri="{FF2B5EF4-FFF2-40B4-BE49-F238E27FC236}">
              <a16:creationId xmlns:a16="http://schemas.microsoft.com/office/drawing/2014/main" xmlns="" id="{00000000-0008-0000-0200-0000DA000000}"/>
            </a:ext>
          </a:extLst>
        </xdr:cNvPr>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xmlns="" id="{00000000-0008-0000-0200-0000DE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5587</xdr:rowOff>
    </xdr:from>
    <xdr:to>
      <xdr:col>55</xdr:col>
      <xdr:colOff>50800</xdr:colOff>
      <xdr:row>81</xdr:row>
      <xdr:rowOff>107187</xdr:rowOff>
    </xdr:to>
    <xdr:sp macro="" textlink="">
      <xdr:nvSpPr>
        <xdr:cNvPr id="224" name="楕円 223">
          <a:extLst>
            <a:ext uri="{FF2B5EF4-FFF2-40B4-BE49-F238E27FC236}">
              <a16:creationId xmlns:a16="http://schemas.microsoft.com/office/drawing/2014/main" xmlns="" id="{00000000-0008-0000-0200-0000E0000000}"/>
            </a:ext>
          </a:extLst>
        </xdr:cNvPr>
        <xdr:cNvSpPr/>
      </xdr:nvSpPr>
      <xdr:spPr>
        <a:xfrm>
          <a:off x="104267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28464</xdr:rowOff>
    </xdr:from>
    <xdr:ext cx="469744" cy="259045"/>
    <xdr:sp macro="" textlink="">
      <xdr:nvSpPr>
        <xdr:cNvPr id="225" name="【福祉施設】&#10;一人当たり面積該当値テキスト">
          <a:extLst>
            <a:ext uri="{FF2B5EF4-FFF2-40B4-BE49-F238E27FC236}">
              <a16:creationId xmlns:a16="http://schemas.microsoft.com/office/drawing/2014/main" xmlns="" id="{00000000-0008-0000-0200-0000E1000000}"/>
            </a:ext>
          </a:extLst>
        </xdr:cNvPr>
        <xdr:cNvSpPr txBox="1"/>
      </xdr:nvSpPr>
      <xdr:spPr>
        <a:xfrm>
          <a:off x="10515600" y="1374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25400</xdr:rowOff>
    </xdr:from>
    <xdr:to>
      <xdr:col>50</xdr:col>
      <xdr:colOff>165100</xdr:colOff>
      <xdr:row>81</xdr:row>
      <xdr:rowOff>127000</xdr:rowOff>
    </xdr:to>
    <xdr:sp macro="" textlink="">
      <xdr:nvSpPr>
        <xdr:cNvPr id="226" name="楕円 225">
          <a:extLst>
            <a:ext uri="{FF2B5EF4-FFF2-40B4-BE49-F238E27FC236}">
              <a16:creationId xmlns:a16="http://schemas.microsoft.com/office/drawing/2014/main" xmlns="" id="{00000000-0008-0000-0200-0000E2000000}"/>
            </a:ext>
          </a:extLst>
        </xdr:cNvPr>
        <xdr:cNvSpPr/>
      </xdr:nvSpPr>
      <xdr:spPr>
        <a:xfrm>
          <a:off x="9588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56387</xdr:rowOff>
    </xdr:from>
    <xdr:to>
      <xdr:col>55</xdr:col>
      <xdr:colOff>0</xdr:colOff>
      <xdr:row>81</xdr:row>
      <xdr:rowOff>76200</xdr:rowOff>
    </xdr:to>
    <xdr:cxnSp macro="">
      <xdr:nvCxnSpPr>
        <xdr:cNvPr id="227" name="直線コネクタ 226">
          <a:extLst>
            <a:ext uri="{FF2B5EF4-FFF2-40B4-BE49-F238E27FC236}">
              <a16:creationId xmlns:a16="http://schemas.microsoft.com/office/drawing/2014/main" xmlns="" id="{00000000-0008-0000-0200-0000E3000000}"/>
            </a:ext>
          </a:extLst>
        </xdr:cNvPr>
        <xdr:cNvCxnSpPr/>
      </xdr:nvCxnSpPr>
      <xdr:spPr>
        <a:xfrm flipV="1">
          <a:off x="9639300" y="13943837"/>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143527</xdr:rowOff>
    </xdr:from>
    <xdr:ext cx="469744" cy="259045"/>
    <xdr:sp macro="" textlink="">
      <xdr:nvSpPr>
        <xdr:cNvPr id="228" name="n_1mainValue【福祉施設】&#10;一人当たり面積">
          <a:extLst>
            <a:ext uri="{FF2B5EF4-FFF2-40B4-BE49-F238E27FC236}">
              <a16:creationId xmlns:a16="http://schemas.microsoft.com/office/drawing/2014/main" xmlns="" id="{00000000-0008-0000-0200-0000E4000000}"/>
            </a:ext>
          </a:extLst>
        </xdr:cNvPr>
        <xdr:cNvSpPr txBox="1"/>
      </xdr:nvSpPr>
      <xdr:spPr>
        <a:xfrm>
          <a:off x="9391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a:extLst>
            <a:ext uri="{FF2B5EF4-FFF2-40B4-BE49-F238E27FC236}">
              <a16:creationId xmlns:a16="http://schemas.microsoft.com/office/drawing/2014/main" xmlns="" id="{00000000-0008-0000-0200-0000E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a:extLst>
            <a:ext uri="{FF2B5EF4-FFF2-40B4-BE49-F238E27FC236}">
              <a16:creationId xmlns:a16="http://schemas.microsoft.com/office/drawing/2014/main" xmlns="" id="{00000000-0008-0000-0200-0000E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a:extLst>
            <a:ext uri="{FF2B5EF4-FFF2-40B4-BE49-F238E27FC236}">
              <a16:creationId xmlns:a16="http://schemas.microsoft.com/office/drawing/2014/main" xmlns="" id="{00000000-0008-0000-0200-0000E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a:extLst>
            <a:ext uri="{FF2B5EF4-FFF2-40B4-BE49-F238E27FC236}">
              <a16:creationId xmlns:a16="http://schemas.microsoft.com/office/drawing/2014/main" xmlns="" id="{00000000-0008-0000-0200-0000E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a:extLst>
            <a:ext uri="{FF2B5EF4-FFF2-40B4-BE49-F238E27FC236}">
              <a16:creationId xmlns:a16="http://schemas.microsoft.com/office/drawing/2014/main" xmlns="" id="{00000000-0008-0000-0200-0000E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a:extLst>
            <a:ext uri="{FF2B5EF4-FFF2-40B4-BE49-F238E27FC236}">
              <a16:creationId xmlns:a16="http://schemas.microsoft.com/office/drawing/2014/main" xmlns="" id="{00000000-0008-0000-0200-0000E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a:extLst>
            <a:ext uri="{FF2B5EF4-FFF2-40B4-BE49-F238E27FC236}">
              <a16:creationId xmlns:a16="http://schemas.microsoft.com/office/drawing/2014/main" xmlns="" id="{00000000-0008-0000-0200-0000E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a:extLst>
            <a:ext uri="{FF2B5EF4-FFF2-40B4-BE49-F238E27FC236}">
              <a16:creationId xmlns:a16="http://schemas.microsoft.com/office/drawing/2014/main" xmlns="" id="{00000000-0008-0000-0200-0000E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a:extLst>
            <a:ext uri="{FF2B5EF4-FFF2-40B4-BE49-F238E27FC236}">
              <a16:creationId xmlns:a16="http://schemas.microsoft.com/office/drawing/2014/main" xmlns="" id="{00000000-0008-0000-0200-0000E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a:extLst>
            <a:ext uri="{FF2B5EF4-FFF2-40B4-BE49-F238E27FC236}">
              <a16:creationId xmlns:a16="http://schemas.microsoft.com/office/drawing/2014/main" xmlns="" id="{00000000-0008-0000-0200-0000E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a:extLst>
            <a:ext uri="{FF2B5EF4-FFF2-40B4-BE49-F238E27FC236}">
              <a16:creationId xmlns:a16="http://schemas.microsoft.com/office/drawing/2014/main" xmlns="" id="{00000000-0008-0000-0200-0000E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a:extLst>
            <a:ext uri="{FF2B5EF4-FFF2-40B4-BE49-F238E27FC236}">
              <a16:creationId xmlns:a16="http://schemas.microsoft.com/office/drawing/2014/main" xmlns="" id="{00000000-0008-0000-0200-0000F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a:extLst>
            <a:ext uri="{FF2B5EF4-FFF2-40B4-BE49-F238E27FC236}">
              <a16:creationId xmlns:a16="http://schemas.microsoft.com/office/drawing/2014/main" xmlns="" id="{00000000-0008-0000-0200-0000F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a:extLst>
            <a:ext uri="{FF2B5EF4-FFF2-40B4-BE49-F238E27FC236}">
              <a16:creationId xmlns:a16="http://schemas.microsoft.com/office/drawing/2014/main" xmlns="" id="{00000000-0008-0000-0200-0000F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a:extLst>
            <a:ext uri="{FF2B5EF4-FFF2-40B4-BE49-F238E27FC236}">
              <a16:creationId xmlns:a16="http://schemas.microsoft.com/office/drawing/2014/main" xmlns="" id="{00000000-0008-0000-0200-0000F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a:extLst>
            <a:ext uri="{FF2B5EF4-FFF2-40B4-BE49-F238E27FC236}">
              <a16:creationId xmlns:a16="http://schemas.microsoft.com/office/drawing/2014/main" xmlns="" id="{00000000-0008-0000-0200-0000F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a:extLst>
            <a:ext uri="{FF2B5EF4-FFF2-40B4-BE49-F238E27FC236}">
              <a16:creationId xmlns:a16="http://schemas.microsoft.com/office/drawing/2014/main" xmlns="" id="{00000000-0008-0000-0200-0000F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a:extLst>
            <a:ext uri="{FF2B5EF4-FFF2-40B4-BE49-F238E27FC236}">
              <a16:creationId xmlns:a16="http://schemas.microsoft.com/office/drawing/2014/main" xmlns="" id="{00000000-0008-0000-0200-0000F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a:extLst>
            <a:ext uri="{FF2B5EF4-FFF2-40B4-BE49-F238E27FC236}">
              <a16:creationId xmlns:a16="http://schemas.microsoft.com/office/drawing/2014/main" xmlns="" id="{00000000-0008-0000-0200-0000F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a:extLst>
            <a:ext uri="{FF2B5EF4-FFF2-40B4-BE49-F238E27FC236}">
              <a16:creationId xmlns:a16="http://schemas.microsoft.com/office/drawing/2014/main" xmlns="" id="{00000000-0008-0000-0200-0000F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a:extLst>
            <a:ext uri="{FF2B5EF4-FFF2-40B4-BE49-F238E27FC236}">
              <a16:creationId xmlns:a16="http://schemas.microsoft.com/office/drawing/2014/main" xmlns="" id="{00000000-0008-0000-0200-0000F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a:extLst>
            <a:ext uri="{FF2B5EF4-FFF2-40B4-BE49-F238E27FC236}">
              <a16:creationId xmlns:a16="http://schemas.microsoft.com/office/drawing/2014/main" xmlns="" id="{00000000-0008-0000-0200-0000F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a:extLst>
            <a:ext uri="{FF2B5EF4-FFF2-40B4-BE49-F238E27FC236}">
              <a16:creationId xmlns:a16="http://schemas.microsoft.com/office/drawing/2014/main" xmlns="" id="{00000000-0008-0000-0200-0000F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a:extLst>
            <a:ext uri="{FF2B5EF4-FFF2-40B4-BE49-F238E27FC236}">
              <a16:creationId xmlns:a16="http://schemas.microsoft.com/office/drawing/2014/main" xmlns="" id="{00000000-0008-0000-0200-0000FC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3" name="正方形/長方形 252">
          <a:extLst>
            <a:ext uri="{FF2B5EF4-FFF2-40B4-BE49-F238E27FC236}">
              <a16:creationId xmlns:a16="http://schemas.microsoft.com/office/drawing/2014/main" xmlns="" id="{00000000-0008-0000-0200-0000FD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4" name="正方形/長方形 253">
          <a:extLst>
            <a:ext uri="{FF2B5EF4-FFF2-40B4-BE49-F238E27FC236}">
              <a16:creationId xmlns:a16="http://schemas.microsoft.com/office/drawing/2014/main" xmlns="" id="{00000000-0008-0000-0200-0000FE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5" name="正方形/長方形 254">
          <a:extLst>
            <a:ext uri="{FF2B5EF4-FFF2-40B4-BE49-F238E27FC236}">
              <a16:creationId xmlns:a16="http://schemas.microsoft.com/office/drawing/2014/main" xmlns="" id="{00000000-0008-0000-0200-0000FF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6" name="正方形/長方形 255">
          <a:extLst>
            <a:ext uri="{FF2B5EF4-FFF2-40B4-BE49-F238E27FC236}">
              <a16:creationId xmlns:a16="http://schemas.microsoft.com/office/drawing/2014/main" xmlns="" id="{00000000-0008-0000-0200-00000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7" name="正方形/長方形 256">
          <a:extLst>
            <a:ext uri="{FF2B5EF4-FFF2-40B4-BE49-F238E27FC236}">
              <a16:creationId xmlns:a16="http://schemas.microsoft.com/office/drawing/2014/main" xmlns="" id="{00000000-0008-0000-0200-00000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8" name="正方形/長方形 257">
          <a:extLst>
            <a:ext uri="{FF2B5EF4-FFF2-40B4-BE49-F238E27FC236}">
              <a16:creationId xmlns:a16="http://schemas.microsoft.com/office/drawing/2014/main" xmlns="" id="{00000000-0008-0000-0200-00000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9" name="正方形/長方形 258">
          <a:extLst>
            <a:ext uri="{FF2B5EF4-FFF2-40B4-BE49-F238E27FC236}">
              <a16:creationId xmlns:a16="http://schemas.microsoft.com/office/drawing/2014/main" xmlns="" id="{00000000-0008-0000-0200-00000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a:extLst>
            <a:ext uri="{FF2B5EF4-FFF2-40B4-BE49-F238E27FC236}">
              <a16:creationId xmlns:a16="http://schemas.microsoft.com/office/drawing/2014/main" xmlns="" id="{00000000-0008-0000-0200-00000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1" name="正方形/長方形 260">
          <a:extLst>
            <a:ext uri="{FF2B5EF4-FFF2-40B4-BE49-F238E27FC236}">
              <a16:creationId xmlns:a16="http://schemas.microsoft.com/office/drawing/2014/main" xmlns="" id="{00000000-0008-0000-0200-00000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3" name="正方形/長方形 272">
          <a:extLst>
            <a:ext uri="{FF2B5EF4-FFF2-40B4-BE49-F238E27FC236}">
              <a16:creationId xmlns:a16="http://schemas.microsoft.com/office/drawing/2014/main" xmlns="" id="{00000000-0008-0000-0200-00001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4" name="正方形/長方形 273">
          <a:extLst>
            <a:ext uri="{FF2B5EF4-FFF2-40B4-BE49-F238E27FC236}">
              <a16:creationId xmlns:a16="http://schemas.microsoft.com/office/drawing/2014/main" xmlns="" id="{00000000-0008-0000-0200-00001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5" name="正方形/長方形 274">
          <a:extLst>
            <a:ext uri="{FF2B5EF4-FFF2-40B4-BE49-F238E27FC236}">
              <a16:creationId xmlns:a16="http://schemas.microsoft.com/office/drawing/2014/main" xmlns="" id="{00000000-0008-0000-0200-00001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6" name="正方形/長方形 275">
          <a:extLst>
            <a:ext uri="{FF2B5EF4-FFF2-40B4-BE49-F238E27FC236}">
              <a16:creationId xmlns:a16="http://schemas.microsoft.com/office/drawing/2014/main" xmlns="" id="{00000000-0008-0000-0200-000014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a:extLst>
            <a:ext uri="{FF2B5EF4-FFF2-40B4-BE49-F238E27FC236}">
              <a16:creationId xmlns:a16="http://schemas.microsoft.com/office/drawing/2014/main" xmlns="" id="{00000000-0008-0000-0200-00001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a:extLst>
            <a:ext uri="{FF2B5EF4-FFF2-40B4-BE49-F238E27FC236}">
              <a16:creationId xmlns:a16="http://schemas.microsoft.com/office/drawing/2014/main" xmlns="" id="{00000000-0008-0000-0200-00001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a:extLst>
            <a:ext uri="{FF2B5EF4-FFF2-40B4-BE49-F238E27FC236}">
              <a16:creationId xmlns:a16="http://schemas.microsoft.com/office/drawing/2014/main" xmlns="" id="{00000000-0008-0000-0200-00001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a:extLst>
            <a:ext uri="{FF2B5EF4-FFF2-40B4-BE49-F238E27FC236}">
              <a16:creationId xmlns:a16="http://schemas.microsoft.com/office/drawing/2014/main" xmlns="" id="{00000000-0008-0000-0200-00001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a:extLst>
            <a:ext uri="{FF2B5EF4-FFF2-40B4-BE49-F238E27FC236}">
              <a16:creationId xmlns:a16="http://schemas.microsoft.com/office/drawing/2014/main" xmlns="" id="{00000000-0008-0000-0200-00001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a:extLst>
            <a:ext uri="{FF2B5EF4-FFF2-40B4-BE49-F238E27FC236}">
              <a16:creationId xmlns:a16="http://schemas.microsoft.com/office/drawing/2014/main" xmlns="" id="{00000000-0008-0000-0200-00001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a:extLst>
            <a:ext uri="{FF2B5EF4-FFF2-40B4-BE49-F238E27FC236}">
              <a16:creationId xmlns:a16="http://schemas.microsoft.com/office/drawing/2014/main" xmlns="" id="{00000000-0008-0000-0200-00001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a:extLst>
            <a:ext uri="{FF2B5EF4-FFF2-40B4-BE49-F238E27FC236}">
              <a16:creationId xmlns:a16="http://schemas.microsoft.com/office/drawing/2014/main" xmlns="" id="{00000000-0008-0000-0200-00001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7" name="直線コネクタ 286">
          <a:extLst>
            <a:ext uri="{FF2B5EF4-FFF2-40B4-BE49-F238E27FC236}">
              <a16:creationId xmlns:a16="http://schemas.microsoft.com/office/drawing/2014/main" xmlns="" id="{00000000-0008-0000-0200-00001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8" name="テキスト ボックス 287">
          <a:extLst>
            <a:ext uri="{FF2B5EF4-FFF2-40B4-BE49-F238E27FC236}">
              <a16:creationId xmlns:a16="http://schemas.microsoft.com/office/drawing/2014/main" xmlns="" id="{00000000-0008-0000-0200-00002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9" name="直線コネクタ 288">
          <a:extLst>
            <a:ext uri="{FF2B5EF4-FFF2-40B4-BE49-F238E27FC236}">
              <a16:creationId xmlns:a16="http://schemas.microsoft.com/office/drawing/2014/main" xmlns="" id="{00000000-0008-0000-0200-00002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0" name="テキスト ボックス 289">
          <a:extLst>
            <a:ext uri="{FF2B5EF4-FFF2-40B4-BE49-F238E27FC236}">
              <a16:creationId xmlns:a16="http://schemas.microsoft.com/office/drawing/2014/main" xmlns="" id="{00000000-0008-0000-0200-00002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1" name="直線コネクタ 290">
          <a:extLst>
            <a:ext uri="{FF2B5EF4-FFF2-40B4-BE49-F238E27FC236}">
              <a16:creationId xmlns:a16="http://schemas.microsoft.com/office/drawing/2014/main" xmlns="" id="{00000000-0008-0000-0200-00002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2" name="テキスト ボックス 291">
          <a:extLst>
            <a:ext uri="{FF2B5EF4-FFF2-40B4-BE49-F238E27FC236}">
              <a16:creationId xmlns:a16="http://schemas.microsoft.com/office/drawing/2014/main" xmlns="" id="{00000000-0008-0000-0200-00002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3" name="直線コネクタ 292">
          <a:extLst>
            <a:ext uri="{FF2B5EF4-FFF2-40B4-BE49-F238E27FC236}">
              <a16:creationId xmlns:a16="http://schemas.microsoft.com/office/drawing/2014/main" xmlns="" id="{00000000-0008-0000-0200-00002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5" name="直線コネクタ 294">
          <a:extLst>
            <a:ext uri="{FF2B5EF4-FFF2-40B4-BE49-F238E27FC236}">
              <a16:creationId xmlns:a16="http://schemas.microsoft.com/office/drawing/2014/main" xmlns="" id="{00000000-0008-0000-0200-00002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6" name="テキスト ボックス 295">
          <a:extLst>
            <a:ext uri="{FF2B5EF4-FFF2-40B4-BE49-F238E27FC236}">
              <a16:creationId xmlns:a16="http://schemas.microsoft.com/office/drawing/2014/main" xmlns="" id="{00000000-0008-0000-0200-00002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7" name="直線コネクタ 296">
          <a:extLst>
            <a:ext uri="{FF2B5EF4-FFF2-40B4-BE49-F238E27FC236}">
              <a16:creationId xmlns:a16="http://schemas.microsoft.com/office/drawing/2014/main" xmlns="" id="{00000000-0008-0000-0200-00002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8" name="テキスト ボックス 297">
          <a:extLst>
            <a:ext uri="{FF2B5EF4-FFF2-40B4-BE49-F238E27FC236}">
              <a16:creationId xmlns:a16="http://schemas.microsoft.com/office/drawing/2014/main" xmlns="" id="{00000000-0008-0000-0200-00002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9" name="直線コネクタ 298">
          <a:extLst>
            <a:ext uri="{FF2B5EF4-FFF2-40B4-BE49-F238E27FC236}">
              <a16:creationId xmlns:a16="http://schemas.microsoft.com/office/drawing/2014/main" xmlns="" id="{00000000-0008-0000-0200-00002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1" name="【消防施設】&#10;有形固定資産減価償却率グラフ枠">
          <a:extLst>
            <a:ext uri="{FF2B5EF4-FFF2-40B4-BE49-F238E27FC236}">
              <a16:creationId xmlns:a16="http://schemas.microsoft.com/office/drawing/2014/main" xmlns="" id="{00000000-0008-0000-0200-00002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02" name="直線コネクタ 301">
          <a:extLst>
            <a:ext uri="{FF2B5EF4-FFF2-40B4-BE49-F238E27FC236}">
              <a16:creationId xmlns:a16="http://schemas.microsoft.com/office/drawing/2014/main" xmlns="" id="{00000000-0008-0000-0200-00002E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03" name="【消防施設】&#10;有形固定資産減価償却率最小値テキスト">
          <a:extLst>
            <a:ext uri="{FF2B5EF4-FFF2-40B4-BE49-F238E27FC236}">
              <a16:creationId xmlns:a16="http://schemas.microsoft.com/office/drawing/2014/main" xmlns="" id="{00000000-0008-0000-0200-00002F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04" name="直線コネクタ 303">
          <a:extLst>
            <a:ext uri="{FF2B5EF4-FFF2-40B4-BE49-F238E27FC236}">
              <a16:creationId xmlns:a16="http://schemas.microsoft.com/office/drawing/2014/main" xmlns="" id="{00000000-0008-0000-0200-000030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5" name="【消防施設】&#10;有形固定資産減価償却率最大値テキスト">
          <a:extLst>
            <a:ext uri="{FF2B5EF4-FFF2-40B4-BE49-F238E27FC236}">
              <a16:creationId xmlns:a16="http://schemas.microsoft.com/office/drawing/2014/main" xmlns="" id="{00000000-0008-0000-0200-000031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6" name="直線コネクタ 305">
          <a:extLst>
            <a:ext uri="{FF2B5EF4-FFF2-40B4-BE49-F238E27FC236}">
              <a16:creationId xmlns:a16="http://schemas.microsoft.com/office/drawing/2014/main" xmlns="" id="{00000000-0008-0000-0200-000032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07" name="【消防施設】&#10;有形固定資産減価償却率平均値テキスト">
          <a:extLst>
            <a:ext uri="{FF2B5EF4-FFF2-40B4-BE49-F238E27FC236}">
              <a16:creationId xmlns:a16="http://schemas.microsoft.com/office/drawing/2014/main" xmlns="" id="{00000000-0008-0000-0200-00003301000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08" name="フローチャート: 判断 307">
          <a:extLst>
            <a:ext uri="{FF2B5EF4-FFF2-40B4-BE49-F238E27FC236}">
              <a16:creationId xmlns:a16="http://schemas.microsoft.com/office/drawing/2014/main" xmlns="" id="{00000000-0008-0000-0200-000034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09" name="フローチャート: 判断 308">
          <a:extLst>
            <a:ext uri="{FF2B5EF4-FFF2-40B4-BE49-F238E27FC236}">
              <a16:creationId xmlns:a16="http://schemas.microsoft.com/office/drawing/2014/main" xmlns="" id="{00000000-0008-0000-0200-000035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10" name="n_1aveValue【消防施設】&#10;有形固定資産減価償却率">
          <a:extLst>
            <a:ext uri="{FF2B5EF4-FFF2-40B4-BE49-F238E27FC236}">
              <a16:creationId xmlns:a16="http://schemas.microsoft.com/office/drawing/2014/main" xmlns="" id="{00000000-0008-0000-0200-000036010000}"/>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11" name="フローチャート: 判断 310">
          <a:extLst>
            <a:ext uri="{FF2B5EF4-FFF2-40B4-BE49-F238E27FC236}">
              <a16:creationId xmlns:a16="http://schemas.microsoft.com/office/drawing/2014/main" xmlns="" id="{00000000-0008-0000-0200-00003701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312" name="n_2aveValue【消防施設】&#10;有形固定資産減価償却率">
          <a:extLst>
            <a:ext uri="{FF2B5EF4-FFF2-40B4-BE49-F238E27FC236}">
              <a16:creationId xmlns:a16="http://schemas.microsoft.com/office/drawing/2014/main" xmlns="" id="{00000000-0008-0000-0200-000038010000}"/>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200-00003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200-00003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200-00003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200-00003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00000000-0008-0000-0200-00003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96701</xdr:rowOff>
    </xdr:from>
    <xdr:to>
      <xdr:col>85</xdr:col>
      <xdr:colOff>177800</xdr:colOff>
      <xdr:row>81</xdr:row>
      <xdr:rowOff>26851</xdr:rowOff>
    </xdr:to>
    <xdr:sp macro="" textlink="">
      <xdr:nvSpPr>
        <xdr:cNvPr id="318" name="楕円 317">
          <a:extLst>
            <a:ext uri="{FF2B5EF4-FFF2-40B4-BE49-F238E27FC236}">
              <a16:creationId xmlns:a16="http://schemas.microsoft.com/office/drawing/2014/main" xmlns="" id="{00000000-0008-0000-0200-00003E010000}"/>
            </a:ext>
          </a:extLst>
        </xdr:cNvPr>
        <xdr:cNvSpPr/>
      </xdr:nvSpPr>
      <xdr:spPr>
        <a:xfrm>
          <a:off x="162687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119578</xdr:rowOff>
    </xdr:from>
    <xdr:ext cx="405111" cy="259045"/>
    <xdr:sp macro="" textlink="">
      <xdr:nvSpPr>
        <xdr:cNvPr id="319" name="【消防施設】&#10;有形固定資産減価償却率該当値テキスト">
          <a:extLst>
            <a:ext uri="{FF2B5EF4-FFF2-40B4-BE49-F238E27FC236}">
              <a16:creationId xmlns:a16="http://schemas.microsoft.com/office/drawing/2014/main" xmlns="" id="{00000000-0008-0000-0200-00003F010000}"/>
            </a:ext>
          </a:extLst>
        </xdr:cNvPr>
        <xdr:cNvSpPr txBox="1"/>
      </xdr:nvSpPr>
      <xdr:spPr>
        <a:xfrm>
          <a:off x="16357600" y="1366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26488</xdr:rowOff>
    </xdr:from>
    <xdr:to>
      <xdr:col>81</xdr:col>
      <xdr:colOff>101600</xdr:colOff>
      <xdr:row>79</xdr:row>
      <xdr:rowOff>128088</xdr:rowOff>
    </xdr:to>
    <xdr:sp macro="" textlink="">
      <xdr:nvSpPr>
        <xdr:cNvPr id="320" name="楕円 319">
          <a:extLst>
            <a:ext uri="{FF2B5EF4-FFF2-40B4-BE49-F238E27FC236}">
              <a16:creationId xmlns:a16="http://schemas.microsoft.com/office/drawing/2014/main" xmlns="" id="{00000000-0008-0000-0200-000040010000}"/>
            </a:ext>
          </a:extLst>
        </xdr:cNvPr>
        <xdr:cNvSpPr/>
      </xdr:nvSpPr>
      <xdr:spPr>
        <a:xfrm>
          <a:off x="15430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77288</xdr:rowOff>
    </xdr:from>
    <xdr:to>
      <xdr:col>85</xdr:col>
      <xdr:colOff>127000</xdr:colOff>
      <xdr:row>80</xdr:row>
      <xdr:rowOff>147501</xdr:rowOff>
    </xdr:to>
    <xdr:cxnSp macro="">
      <xdr:nvCxnSpPr>
        <xdr:cNvPr id="321" name="直線コネクタ 320">
          <a:extLst>
            <a:ext uri="{FF2B5EF4-FFF2-40B4-BE49-F238E27FC236}">
              <a16:creationId xmlns:a16="http://schemas.microsoft.com/office/drawing/2014/main" xmlns="" id="{00000000-0008-0000-0200-000041010000}"/>
            </a:ext>
          </a:extLst>
        </xdr:cNvPr>
        <xdr:cNvCxnSpPr/>
      </xdr:nvCxnSpPr>
      <xdr:spPr>
        <a:xfrm>
          <a:off x="15481300" y="13621838"/>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144615</xdr:rowOff>
    </xdr:from>
    <xdr:ext cx="405111" cy="259045"/>
    <xdr:sp macro="" textlink="">
      <xdr:nvSpPr>
        <xdr:cNvPr id="322" name="n_1mainValue【消防施設】&#10;有形固定資産減価償却率">
          <a:extLst>
            <a:ext uri="{FF2B5EF4-FFF2-40B4-BE49-F238E27FC236}">
              <a16:creationId xmlns:a16="http://schemas.microsoft.com/office/drawing/2014/main" xmlns="" id="{00000000-0008-0000-0200-000042010000}"/>
            </a:ext>
          </a:extLst>
        </xdr:cNvPr>
        <xdr:cNvSpPr txBox="1"/>
      </xdr:nvSpPr>
      <xdr:spPr>
        <a:xfrm>
          <a:off x="152660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0" name="正方形/長方形 329">
          <a:extLst>
            <a:ext uri="{FF2B5EF4-FFF2-40B4-BE49-F238E27FC236}">
              <a16:creationId xmlns:a16="http://schemas.microsoft.com/office/drawing/2014/main" xmlns="" id="{00000000-0008-0000-0200-00004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00000000-0008-0000-0200-000056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00000000-0008-0000-0200-000058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5" name="【消防施設】&#10;一人当たり面積グラフ枠">
          <a:extLst>
            <a:ext uri="{FF2B5EF4-FFF2-40B4-BE49-F238E27FC236}">
              <a16:creationId xmlns:a16="http://schemas.microsoft.com/office/drawing/2014/main" xmlns="" id="{00000000-0008-0000-0200-000059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46" name="直線コネクタ 345">
          <a:extLst>
            <a:ext uri="{FF2B5EF4-FFF2-40B4-BE49-F238E27FC236}">
              <a16:creationId xmlns:a16="http://schemas.microsoft.com/office/drawing/2014/main" xmlns="" id="{00000000-0008-0000-0200-00005A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47" name="【消防施設】&#10;一人当たり面積最小値テキスト">
          <a:extLst>
            <a:ext uri="{FF2B5EF4-FFF2-40B4-BE49-F238E27FC236}">
              <a16:creationId xmlns:a16="http://schemas.microsoft.com/office/drawing/2014/main" xmlns="" id="{00000000-0008-0000-0200-00005B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48" name="直線コネクタ 347">
          <a:extLst>
            <a:ext uri="{FF2B5EF4-FFF2-40B4-BE49-F238E27FC236}">
              <a16:creationId xmlns:a16="http://schemas.microsoft.com/office/drawing/2014/main" xmlns="" id="{00000000-0008-0000-0200-00005C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49" name="【消防施設】&#10;一人当たり面積最大値テキスト">
          <a:extLst>
            <a:ext uri="{FF2B5EF4-FFF2-40B4-BE49-F238E27FC236}">
              <a16:creationId xmlns:a16="http://schemas.microsoft.com/office/drawing/2014/main" xmlns="" id="{00000000-0008-0000-0200-00005D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50" name="直線コネクタ 349">
          <a:extLst>
            <a:ext uri="{FF2B5EF4-FFF2-40B4-BE49-F238E27FC236}">
              <a16:creationId xmlns:a16="http://schemas.microsoft.com/office/drawing/2014/main" xmlns="" id="{00000000-0008-0000-0200-00005E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351" name="【消防施設】&#10;一人当たり面積平均値テキスト">
          <a:extLst>
            <a:ext uri="{FF2B5EF4-FFF2-40B4-BE49-F238E27FC236}">
              <a16:creationId xmlns:a16="http://schemas.microsoft.com/office/drawing/2014/main" xmlns="" id="{00000000-0008-0000-0200-00005F01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52" name="フローチャート: 判断 351">
          <a:extLst>
            <a:ext uri="{FF2B5EF4-FFF2-40B4-BE49-F238E27FC236}">
              <a16:creationId xmlns:a16="http://schemas.microsoft.com/office/drawing/2014/main" xmlns="" id="{00000000-0008-0000-0200-000060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53" name="フローチャート: 判断 352">
          <a:extLst>
            <a:ext uri="{FF2B5EF4-FFF2-40B4-BE49-F238E27FC236}">
              <a16:creationId xmlns:a16="http://schemas.microsoft.com/office/drawing/2014/main" xmlns="" id="{00000000-0008-0000-0200-000061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354" name="n_1aveValue【消防施設】&#10;一人当たり面積">
          <a:extLst>
            <a:ext uri="{FF2B5EF4-FFF2-40B4-BE49-F238E27FC236}">
              <a16:creationId xmlns:a16="http://schemas.microsoft.com/office/drawing/2014/main" xmlns="" id="{00000000-0008-0000-0200-00006201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355" name="フローチャート: 判断 354">
          <a:extLst>
            <a:ext uri="{FF2B5EF4-FFF2-40B4-BE49-F238E27FC236}">
              <a16:creationId xmlns:a16="http://schemas.microsoft.com/office/drawing/2014/main" xmlns="" id="{00000000-0008-0000-0200-000063010000}"/>
            </a:ext>
          </a:extLst>
        </xdr:cNvPr>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356" name="n_2aveValue【消防施設】&#10;一人当たり面積">
          <a:extLst>
            <a:ext uri="{FF2B5EF4-FFF2-40B4-BE49-F238E27FC236}">
              <a16:creationId xmlns:a16="http://schemas.microsoft.com/office/drawing/2014/main" xmlns="" id="{00000000-0008-0000-0200-000064010000}"/>
            </a:ext>
          </a:extLst>
        </xdr:cNvPr>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200-000068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0000000-0008-0000-0200-000069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362" name="楕円 361">
          <a:extLst>
            <a:ext uri="{FF2B5EF4-FFF2-40B4-BE49-F238E27FC236}">
              <a16:creationId xmlns:a16="http://schemas.microsoft.com/office/drawing/2014/main" xmlns="" id="{00000000-0008-0000-0200-00006A010000}"/>
            </a:ext>
          </a:extLst>
        </xdr:cNvPr>
        <xdr:cNvSpPr/>
      </xdr:nvSpPr>
      <xdr:spPr>
        <a:xfrm>
          <a:off x="221107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76725</xdr:rowOff>
    </xdr:from>
    <xdr:ext cx="469744" cy="259045"/>
    <xdr:sp macro="" textlink="">
      <xdr:nvSpPr>
        <xdr:cNvPr id="363" name="【消防施設】&#10;一人当たり面積該当値テキスト">
          <a:extLst>
            <a:ext uri="{FF2B5EF4-FFF2-40B4-BE49-F238E27FC236}">
              <a16:creationId xmlns:a16="http://schemas.microsoft.com/office/drawing/2014/main" xmlns="" id="{00000000-0008-0000-0200-00006B010000}"/>
            </a:ext>
          </a:extLst>
        </xdr:cNvPr>
        <xdr:cNvSpPr txBox="1"/>
      </xdr:nvSpPr>
      <xdr:spPr>
        <a:xfrm>
          <a:off x="22199600" y="14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163322</xdr:rowOff>
    </xdr:from>
    <xdr:to>
      <xdr:col>112</xdr:col>
      <xdr:colOff>38100</xdr:colOff>
      <xdr:row>86</xdr:row>
      <xdr:rowOff>93472</xdr:rowOff>
    </xdr:to>
    <xdr:sp macro="" textlink="">
      <xdr:nvSpPr>
        <xdr:cNvPr id="364" name="楕円 363">
          <a:extLst>
            <a:ext uri="{FF2B5EF4-FFF2-40B4-BE49-F238E27FC236}">
              <a16:creationId xmlns:a16="http://schemas.microsoft.com/office/drawing/2014/main" xmlns="" id="{00000000-0008-0000-0200-00006C010000}"/>
            </a:ext>
          </a:extLst>
        </xdr:cNvPr>
        <xdr:cNvSpPr/>
      </xdr:nvSpPr>
      <xdr:spPr>
        <a:xfrm>
          <a:off x="212725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41148</xdr:rowOff>
    </xdr:from>
    <xdr:to>
      <xdr:col>116</xdr:col>
      <xdr:colOff>63500</xdr:colOff>
      <xdr:row>86</xdr:row>
      <xdr:rowOff>42672</xdr:rowOff>
    </xdr:to>
    <xdr:cxnSp macro="">
      <xdr:nvCxnSpPr>
        <xdr:cNvPr id="365" name="直線コネクタ 364">
          <a:extLst>
            <a:ext uri="{FF2B5EF4-FFF2-40B4-BE49-F238E27FC236}">
              <a16:creationId xmlns:a16="http://schemas.microsoft.com/office/drawing/2014/main" xmlns="" id="{00000000-0008-0000-0200-00006D010000}"/>
            </a:ext>
          </a:extLst>
        </xdr:cNvPr>
        <xdr:cNvCxnSpPr/>
      </xdr:nvCxnSpPr>
      <xdr:spPr>
        <a:xfrm flipV="1">
          <a:off x="21323300" y="1478584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84599</xdr:rowOff>
    </xdr:from>
    <xdr:ext cx="469744" cy="259045"/>
    <xdr:sp macro="" textlink="">
      <xdr:nvSpPr>
        <xdr:cNvPr id="366" name="n_1mainValue【消防施設】&#10;一人当たり面積">
          <a:extLst>
            <a:ext uri="{FF2B5EF4-FFF2-40B4-BE49-F238E27FC236}">
              <a16:creationId xmlns:a16="http://schemas.microsoft.com/office/drawing/2014/main" xmlns="" id="{00000000-0008-0000-0200-00006E010000}"/>
            </a:ext>
          </a:extLst>
        </xdr:cNvPr>
        <xdr:cNvSpPr txBox="1"/>
      </xdr:nvSpPr>
      <xdr:spPr>
        <a:xfrm>
          <a:off x="21075727" y="148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7" name="正方形/長方形 366">
          <a:extLst>
            <a:ext uri="{FF2B5EF4-FFF2-40B4-BE49-F238E27FC236}">
              <a16:creationId xmlns:a16="http://schemas.microsoft.com/office/drawing/2014/main" xmlns="" id="{00000000-0008-0000-0200-00006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8" name="正方形/長方形 367">
          <a:extLst>
            <a:ext uri="{FF2B5EF4-FFF2-40B4-BE49-F238E27FC236}">
              <a16:creationId xmlns:a16="http://schemas.microsoft.com/office/drawing/2014/main" xmlns="" id="{00000000-0008-0000-0200-000070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9" name="正方形/長方形 368">
          <a:extLst>
            <a:ext uri="{FF2B5EF4-FFF2-40B4-BE49-F238E27FC236}">
              <a16:creationId xmlns:a16="http://schemas.microsoft.com/office/drawing/2014/main" xmlns="" id="{00000000-0008-0000-0200-000071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0" name="正方形/長方形 369">
          <a:extLst>
            <a:ext uri="{FF2B5EF4-FFF2-40B4-BE49-F238E27FC236}">
              <a16:creationId xmlns:a16="http://schemas.microsoft.com/office/drawing/2014/main" xmlns="" id="{00000000-0008-0000-0200-000072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1" name="正方形/長方形 370">
          <a:extLst>
            <a:ext uri="{FF2B5EF4-FFF2-40B4-BE49-F238E27FC236}">
              <a16:creationId xmlns:a16="http://schemas.microsoft.com/office/drawing/2014/main" xmlns="" id="{00000000-0008-0000-0200-000073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2" name="正方形/長方形 371">
          <a:extLst>
            <a:ext uri="{FF2B5EF4-FFF2-40B4-BE49-F238E27FC236}">
              <a16:creationId xmlns:a16="http://schemas.microsoft.com/office/drawing/2014/main" xmlns="" id="{00000000-0008-0000-0200-000074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3" name="正方形/長方形 372">
          <a:extLst>
            <a:ext uri="{FF2B5EF4-FFF2-40B4-BE49-F238E27FC236}">
              <a16:creationId xmlns:a16="http://schemas.microsoft.com/office/drawing/2014/main" xmlns="" id="{00000000-0008-0000-0200-000075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4" name="正方形/長方形 373">
          <a:extLst>
            <a:ext uri="{FF2B5EF4-FFF2-40B4-BE49-F238E27FC236}">
              <a16:creationId xmlns:a16="http://schemas.microsoft.com/office/drawing/2014/main" xmlns="" id="{00000000-0008-0000-0200-000076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5" name="テキスト ボックス 374">
          <a:extLst>
            <a:ext uri="{FF2B5EF4-FFF2-40B4-BE49-F238E27FC236}">
              <a16:creationId xmlns:a16="http://schemas.microsoft.com/office/drawing/2014/main" xmlns="" id="{00000000-0008-0000-0200-000077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6" name="直線コネクタ 375">
          <a:extLst>
            <a:ext uri="{FF2B5EF4-FFF2-40B4-BE49-F238E27FC236}">
              <a16:creationId xmlns:a16="http://schemas.microsoft.com/office/drawing/2014/main" xmlns="" id="{00000000-0008-0000-0200-000078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9" name="直線コネクタ 378">
          <a:extLst>
            <a:ext uri="{FF2B5EF4-FFF2-40B4-BE49-F238E27FC236}">
              <a16:creationId xmlns:a16="http://schemas.microsoft.com/office/drawing/2014/main" xmlns="" id="{00000000-0008-0000-0200-00007B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xmlns="" id="{00000000-0008-0000-0200-00007C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1" name="直線コネクタ 380">
          <a:extLst>
            <a:ext uri="{FF2B5EF4-FFF2-40B4-BE49-F238E27FC236}">
              <a16:creationId xmlns:a16="http://schemas.microsoft.com/office/drawing/2014/main" xmlns="" id="{00000000-0008-0000-0200-00007D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xmlns="" id="{00000000-0008-0000-0200-00007E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3" name="直線コネクタ 382">
          <a:extLst>
            <a:ext uri="{FF2B5EF4-FFF2-40B4-BE49-F238E27FC236}">
              <a16:creationId xmlns:a16="http://schemas.microsoft.com/office/drawing/2014/main" xmlns="" id="{00000000-0008-0000-0200-00007F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xmlns="" id="{00000000-0008-0000-0200-000080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5" name="直線コネクタ 384">
          <a:extLst>
            <a:ext uri="{FF2B5EF4-FFF2-40B4-BE49-F238E27FC236}">
              <a16:creationId xmlns:a16="http://schemas.microsoft.com/office/drawing/2014/main" xmlns="" id="{00000000-0008-0000-0200-000081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xmlns="" id="{00000000-0008-0000-0200-000082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7" name="直線コネクタ 386">
          <a:extLst>
            <a:ext uri="{FF2B5EF4-FFF2-40B4-BE49-F238E27FC236}">
              <a16:creationId xmlns:a16="http://schemas.microsoft.com/office/drawing/2014/main" xmlns="" id="{00000000-0008-0000-0200-000083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9" name="直線コネクタ 388">
          <a:extLst>
            <a:ext uri="{FF2B5EF4-FFF2-40B4-BE49-F238E27FC236}">
              <a16:creationId xmlns:a16="http://schemas.microsoft.com/office/drawing/2014/main" xmlns="" id="{00000000-0008-0000-0200-000085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1" name="【庁舎】&#10;有形固定資産減価償却率グラフ枠">
          <a:extLst>
            <a:ext uri="{FF2B5EF4-FFF2-40B4-BE49-F238E27FC236}">
              <a16:creationId xmlns:a16="http://schemas.microsoft.com/office/drawing/2014/main" xmlns="" id="{00000000-0008-0000-0200-000087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93" name="【庁舎】&#10;有形固定資産減価償却率最小値テキスト">
          <a:extLst>
            <a:ext uri="{FF2B5EF4-FFF2-40B4-BE49-F238E27FC236}">
              <a16:creationId xmlns:a16="http://schemas.microsoft.com/office/drawing/2014/main" xmlns="" id="{00000000-0008-0000-0200-000089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5" name="【庁舎】&#10;有形固定資産減価償却率最大値テキスト">
          <a:extLst>
            <a:ext uri="{FF2B5EF4-FFF2-40B4-BE49-F238E27FC236}">
              <a16:creationId xmlns:a16="http://schemas.microsoft.com/office/drawing/2014/main" xmlns="" id="{00000000-0008-0000-0200-00008B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97" name="【庁舎】&#10;有形固定資産減価償却率平均値テキスト">
          <a:extLst>
            <a:ext uri="{FF2B5EF4-FFF2-40B4-BE49-F238E27FC236}">
              <a16:creationId xmlns:a16="http://schemas.microsoft.com/office/drawing/2014/main" xmlns="" id="{00000000-0008-0000-0200-00008D01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8" name="フローチャート: 判断 397">
          <a:extLst>
            <a:ext uri="{FF2B5EF4-FFF2-40B4-BE49-F238E27FC236}">
              <a16:creationId xmlns:a16="http://schemas.microsoft.com/office/drawing/2014/main" xmlns="" id="{00000000-0008-0000-0200-00008E01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9" name="フローチャート: 判断 398">
          <a:extLst>
            <a:ext uri="{FF2B5EF4-FFF2-40B4-BE49-F238E27FC236}">
              <a16:creationId xmlns:a16="http://schemas.microsoft.com/office/drawing/2014/main" xmlns="" id="{00000000-0008-0000-0200-00008F01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00" name="n_1aveValue【庁舎】&#10;有形固定資産減価償却率">
          <a:extLst>
            <a:ext uri="{FF2B5EF4-FFF2-40B4-BE49-F238E27FC236}">
              <a16:creationId xmlns:a16="http://schemas.microsoft.com/office/drawing/2014/main" xmlns="" id="{00000000-0008-0000-0200-00009001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01" name="フローチャート: 判断 400">
          <a:extLst>
            <a:ext uri="{FF2B5EF4-FFF2-40B4-BE49-F238E27FC236}">
              <a16:creationId xmlns:a16="http://schemas.microsoft.com/office/drawing/2014/main" xmlns="" id="{00000000-0008-0000-0200-000091010000}"/>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402" name="n_2aveValue【庁舎】&#10;有形固定資産減価償却率">
          <a:extLst>
            <a:ext uri="{FF2B5EF4-FFF2-40B4-BE49-F238E27FC236}">
              <a16:creationId xmlns:a16="http://schemas.microsoft.com/office/drawing/2014/main" xmlns="" id="{00000000-0008-0000-0200-000092010000}"/>
            </a:ext>
          </a:extLst>
        </xdr:cNvPr>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xmlns="" id="{00000000-0008-0000-0200-000093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xmlns="" id="{00000000-0008-0000-0200-000094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xmlns="" id="{00000000-0008-0000-0200-000095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xmlns="" id="{00000000-0008-0000-0200-000096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xmlns="" id="{00000000-0008-0000-0200-000097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77651</xdr:rowOff>
    </xdr:from>
    <xdr:to>
      <xdr:col>85</xdr:col>
      <xdr:colOff>177800</xdr:colOff>
      <xdr:row>100</xdr:row>
      <xdr:rowOff>7801</xdr:rowOff>
    </xdr:to>
    <xdr:sp macro="" textlink="">
      <xdr:nvSpPr>
        <xdr:cNvPr id="408" name="楕円 407">
          <a:extLst>
            <a:ext uri="{FF2B5EF4-FFF2-40B4-BE49-F238E27FC236}">
              <a16:creationId xmlns:a16="http://schemas.microsoft.com/office/drawing/2014/main" xmlns="" id="{00000000-0008-0000-0200-000098010000}"/>
            </a:ext>
          </a:extLst>
        </xdr:cNvPr>
        <xdr:cNvSpPr/>
      </xdr:nvSpPr>
      <xdr:spPr>
        <a:xfrm>
          <a:off x="16268700" y="17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05111" cy="259045"/>
    <xdr:sp macro="" textlink="">
      <xdr:nvSpPr>
        <xdr:cNvPr id="409" name="【庁舎】&#10;有形固定資産減価償却率該当値テキスト">
          <a:extLst>
            <a:ext uri="{FF2B5EF4-FFF2-40B4-BE49-F238E27FC236}">
              <a16:creationId xmlns:a16="http://schemas.microsoft.com/office/drawing/2014/main" xmlns="" id="{00000000-0008-0000-0200-000099010000}"/>
            </a:ext>
          </a:extLst>
        </xdr:cNvPr>
        <xdr:cNvSpPr txBox="1"/>
      </xdr:nvSpPr>
      <xdr:spPr>
        <a:xfrm>
          <a:off x="163576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95613</xdr:rowOff>
    </xdr:from>
    <xdr:to>
      <xdr:col>81</xdr:col>
      <xdr:colOff>101600</xdr:colOff>
      <xdr:row>100</xdr:row>
      <xdr:rowOff>25763</xdr:rowOff>
    </xdr:to>
    <xdr:sp macro="" textlink="">
      <xdr:nvSpPr>
        <xdr:cNvPr id="410" name="楕円 409">
          <a:extLst>
            <a:ext uri="{FF2B5EF4-FFF2-40B4-BE49-F238E27FC236}">
              <a16:creationId xmlns:a16="http://schemas.microsoft.com/office/drawing/2014/main" xmlns="" id="{00000000-0008-0000-0200-00009A010000}"/>
            </a:ext>
          </a:extLst>
        </xdr:cNvPr>
        <xdr:cNvSpPr/>
      </xdr:nvSpPr>
      <xdr:spPr>
        <a:xfrm>
          <a:off x="15430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128451</xdr:rowOff>
    </xdr:from>
    <xdr:to>
      <xdr:col>85</xdr:col>
      <xdr:colOff>127000</xdr:colOff>
      <xdr:row>99</xdr:row>
      <xdr:rowOff>146413</xdr:rowOff>
    </xdr:to>
    <xdr:cxnSp macro="">
      <xdr:nvCxnSpPr>
        <xdr:cNvPr id="411" name="直線コネクタ 410">
          <a:extLst>
            <a:ext uri="{FF2B5EF4-FFF2-40B4-BE49-F238E27FC236}">
              <a16:creationId xmlns:a16="http://schemas.microsoft.com/office/drawing/2014/main" xmlns="" id="{00000000-0008-0000-0200-00009B010000}"/>
            </a:ext>
          </a:extLst>
        </xdr:cNvPr>
        <xdr:cNvCxnSpPr/>
      </xdr:nvCxnSpPr>
      <xdr:spPr>
        <a:xfrm flipV="1">
          <a:off x="15481300" y="1710200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42290</xdr:rowOff>
    </xdr:from>
    <xdr:ext cx="405111" cy="259045"/>
    <xdr:sp macro="" textlink="">
      <xdr:nvSpPr>
        <xdr:cNvPr id="412" name="n_1mainValue【庁舎】&#10;有形固定資産減価償却率">
          <a:extLst>
            <a:ext uri="{FF2B5EF4-FFF2-40B4-BE49-F238E27FC236}">
              <a16:creationId xmlns:a16="http://schemas.microsoft.com/office/drawing/2014/main" xmlns="" id="{00000000-0008-0000-0200-00009C010000}"/>
            </a:ext>
          </a:extLst>
        </xdr:cNvPr>
        <xdr:cNvSpPr txBox="1"/>
      </xdr:nvSpPr>
      <xdr:spPr>
        <a:xfrm>
          <a:off x="15266044" y="1684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3" name="正方形/長方形 412">
          <a:extLst>
            <a:ext uri="{FF2B5EF4-FFF2-40B4-BE49-F238E27FC236}">
              <a16:creationId xmlns:a16="http://schemas.microsoft.com/office/drawing/2014/main" xmlns="" id="{00000000-0008-0000-0200-00009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4" name="正方形/長方形 413">
          <a:extLst>
            <a:ext uri="{FF2B5EF4-FFF2-40B4-BE49-F238E27FC236}">
              <a16:creationId xmlns:a16="http://schemas.microsoft.com/office/drawing/2014/main" xmlns="" id="{00000000-0008-0000-0200-00009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5" name="正方形/長方形 414">
          <a:extLst>
            <a:ext uri="{FF2B5EF4-FFF2-40B4-BE49-F238E27FC236}">
              <a16:creationId xmlns:a16="http://schemas.microsoft.com/office/drawing/2014/main" xmlns="" id="{00000000-0008-0000-0200-00009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6" name="正方形/長方形 415">
          <a:extLst>
            <a:ext uri="{FF2B5EF4-FFF2-40B4-BE49-F238E27FC236}">
              <a16:creationId xmlns:a16="http://schemas.microsoft.com/office/drawing/2014/main" xmlns="" id="{00000000-0008-0000-0200-0000A0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7" name="正方形/長方形 416">
          <a:extLst>
            <a:ext uri="{FF2B5EF4-FFF2-40B4-BE49-F238E27FC236}">
              <a16:creationId xmlns:a16="http://schemas.microsoft.com/office/drawing/2014/main" xmlns="" id="{00000000-0008-0000-0200-0000A1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8" name="正方形/長方形 417">
          <a:extLst>
            <a:ext uri="{FF2B5EF4-FFF2-40B4-BE49-F238E27FC236}">
              <a16:creationId xmlns:a16="http://schemas.microsoft.com/office/drawing/2014/main" xmlns="" id="{00000000-0008-0000-0200-0000A2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9" name="正方形/長方形 418">
          <a:extLst>
            <a:ext uri="{FF2B5EF4-FFF2-40B4-BE49-F238E27FC236}">
              <a16:creationId xmlns:a16="http://schemas.microsoft.com/office/drawing/2014/main" xmlns="" id="{00000000-0008-0000-0200-0000A3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0" name="正方形/長方形 419">
          <a:extLst>
            <a:ext uri="{FF2B5EF4-FFF2-40B4-BE49-F238E27FC236}">
              <a16:creationId xmlns:a16="http://schemas.microsoft.com/office/drawing/2014/main" xmlns="" id="{00000000-0008-0000-0200-0000A4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xmlns="" id="{00000000-0008-0000-0200-0000A5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2" name="直線コネクタ 421">
          <a:extLst>
            <a:ext uri="{FF2B5EF4-FFF2-40B4-BE49-F238E27FC236}">
              <a16:creationId xmlns:a16="http://schemas.microsoft.com/office/drawing/2014/main" xmlns="" id="{00000000-0008-0000-0200-0000A6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4" name="テキスト ボックス 423">
          <a:extLst>
            <a:ext uri="{FF2B5EF4-FFF2-40B4-BE49-F238E27FC236}">
              <a16:creationId xmlns:a16="http://schemas.microsoft.com/office/drawing/2014/main" xmlns="" id="{00000000-0008-0000-0200-0000A8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6" name="テキスト ボックス 425">
          <a:extLst>
            <a:ext uri="{FF2B5EF4-FFF2-40B4-BE49-F238E27FC236}">
              <a16:creationId xmlns:a16="http://schemas.microsoft.com/office/drawing/2014/main" xmlns="" id="{00000000-0008-0000-0200-0000AA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8" name="テキスト ボックス 427">
          <a:extLst>
            <a:ext uri="{FF2B5EF4-FFF2-40B4-BE49-F238E27FC236}">
              <a16:creationId xmlns:a16="http://schemas.microsoft.com/office/drawing/2014/main" xmlns="" id="{00000000-0008-0000-0200-0000AC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0" name="テキスト ボックス 429">
          <a:extLst>
            <a:ext uri="{FF2B5EF4-FFF2-40B4-BE49-F238E27FC236}">
              <a16:creationId xmlns:a16="http://schemas.microsoft.com/office/drawing/2014/main" xmlns="" id="{00000000-0008-0000-0200-0000AE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1" name="直線コネクタ 430">
          <a:extLst>
            <a:ext uri="{FF2B5EF4-FFF2-40B4-BE49-F238E27FC236}">
              <a16:creationId xmlns:a16="http://schemas.microsoft.com/office/drawing/2014/main" xmlns="" id="{00000000-0008-0000-0200-0000AF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xmlns="" id="{00000000-0008-0000-0200-0000B0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3" name="【庁舎】&#10;一人当たり面積グラフ枠">
          <a:extLst>
            <a:ext uri="{FF2B5EF4-FFF2-40B4-BE49-F238E27FC236}">
              <a16:creationId xmlns:a16="http://schemas.microsoft.com/office/drawing/2014/main" xmlns="" id="{00000000-0008-0000-0200-0000B1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4" name="直線コネクタ 433">
          <a:extLst>
            <a:ext uri="{FF2B5EF4-FFF2-40B4-BE49-F238E27FC236}">
              <a16:creationId xmlns:a16="http://schemas.microsoft.com/office/drawing/2014/main" xmlns="" id="{00000000-0008-0000-0200-0000B201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5" name="【庁舎】&#10;一人当たり面積最小値テキスト">
          <a:extLst>
            <a:ext uri="{FF2B5EF4-FFF2-40B4-BE49-F238E27FC236}">
              <a16:creationId xmlns:a16="http://schemas.microsoft.com/office/drawing/2014/main" xmlns="" id="{00000000-0008-0000-0200-0000B301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6" name="直線コネクタ 435">
          <a:extLst>
            <a:ext uri="{FF2B5EF4-FFF2-40B4-BE49-F238E27FC236}">
              <a16:creationId xmlns:a16="http://schemas.microsoft.com/office/drawing/2014/main" xmlns="" id="{00000000-0008-0000-0200-0000B401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7" name="【庁舎】&#10;一人当たり面積最大値テキスト">
          <a:extLst>
            <a:ext uri="{FF2B5EF4-FFF2-40B4-BE49-F238E27FC236}">
              <a16:creationId xmlns:a16="http://schemas.microsoft.com/office/drawing/2014/main" xmlns="" id="{00000000-0008-0000-0200-0000B501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8" name="直線コネクタ 437">
          <a:extLst>
            <a:ext uri="{FF2B5EF4-FFF2-40B4-BE49-F238E27FC236}">
              <a16:creationId xmlns:a16="http://schemas.microsoft.com/office/drawing/2014/main" xmlns="" id="{00000000-0008-0000-0200-0000B601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39" name="【庁舎】&#10;一人当たり面積平均値テキスト">
          <a:extLst>
            <a:ext uri="{FF2B5EF4-FFF2-40B4-BE49-F238E27FC236}">
              <a16:creationId xmlns:a16="http://schemas.microsoft.com/office/drawing/2014/main" xmlns="" id="{00000000-0008-0000-0200-0000B7010000}"/>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40" name="フローチャート: 判断 439">
          <a:extLst>
            <a:ext uri="{FF2B5EF4-FFF2-40B4-BE49-F238E27FC236}">
              <a16:creationId xmlns:a16="http://schemas.microsoft.com/office/drawing/2014/main" xmlns="" id="{00000000-0008-0000-0200-0000B801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41" name="フローチャート: 判断 440">
          <a:extLst>
            <a:ext uri="{FF2B5EF4-FFF2-40B4-BE49-F238E27FC236}">
              <a16:creationId xmlns:a16="http://schemas.microsoft.com/office/drawing/2014/main" xmlns="" id="{00000000-0008-0000-0200-0000B901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42" name="n_1aveValue【庁舎】&#10;一人当たり面積">
          <a:extLst>
            <a:ext uri="{FF2B5EF4-FFF2-40B4-BE49-F238E27FC236}">
              <a16:creationId xmlns:a16="http://schemas.microsoft.com/office/drawing/2014/main" xmlns="" id="{00000000-0008-0000-0200-0000BA01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443" name="フローチャート: 判断 442">
          <a:extLst>
            <a:ext uri="{FF2B5EF4-FFF2-40B4-BE49-F238E27FC236}">
              <a16:creationId xmlns:a16="http://schemas.microsoft.com/office/drawing/2014/main" xmlns="" id="{00000000-0008-0000-0200-0000BB010000}"/>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444" name="n_2aveValue【庁舎】&#10;一人当たり面積">
          <a:extLst>
            <a:ext uri="{FF2B5EF4-FFF2-40B4-BE49-F238E27FC236}">
              <a16:creationId xmlns:a16="http://schemas.microsoft.com/office/drawing/2014/main" xmlns="" id="{00000000-0008-0000-0200-0000BC010000}"/>
            </a:ext>
          </a:extLst>
        </xdr:cNvPr>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00000000-0008-0000-0200-0000BD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xdr:rowOff>
    </xdr:from>
    <xdr:to>
      <xdr:col>116</xdr:col>
      <xdr:colOff>114300</xdr:colOff>
      <xdr:row>107</xdr:row>
      <xdr:rowOff>108483</xdr:rowOff>
    </xdr:to>
    <xdr:sp macro="" textlink="">
      <xdr:nvSpPr>
        <xdr:cNvPr id="450" name="楕円 449">
          <a:extLst>
            <a:ext uri="{FF2B5EF4-FFF2-40B4-BE49-F238E27FC236}">
              <a16:creationId xmlns:a16="http://schemas.microsoft.com/office/drawing/2014/main" xmlns="" id="{00000000-0008-0000-0200-0000C2010000}"/>
            </a:ext>
          </a:extLst>
        </xdr:cNvPr>
        <xdr:cNvSpPr/>
      </xdr:nvSpPr>
      <xdr:spPr>
        <a:xfrm>
          <a:off x="22110700" y="183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138472</xdr:rowOff>
    </xdr:from>
    <xdr:ext cx="469744" cy="259045"/>
    <xdr:sp macro="" textlink="">
      <xdr:nvSpPr>
        <xdr:cNvPr id="451" name="【庁舎】&#10;一人当たり面積該当値テキスト">
          <a:extLst>
            <a:ext uri="{FF2B5EF4-FFF2-40B4-BE49-F238E27FC236}">
              <a16:creationId xmlns:a16="http://schemas.microsoft.com/office/drawing/2014/main" xmlns="" id="{00000000-0008-0000-0200-0000C3010000}"/>
            </a:ext>
          </a:extLst>
        </xdr:cNvPr>
        <xdr:cNvSpPr txBox="1"/>
      </xdr:nvSpPr>
      <xdr:spPr>
        <a:xfrm>
          <a:off x="22199600" y="183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11227</xdr:rowOff>
    </xdr:from>
    <xdr:to>
      <xdr:col>112</xdr:col>
      <xdr:colOff>38100</xdr:colOff>
      <xdr:row>107</xdr:row>
      <xdr:rowOff>112827</xdr:rowOff>
    </xdr:to>
    <xdr:sp macro="" textlink="">
      <xdr:nvSpPr>
        <xdr:cNvPr id="452" name="楕円 451">
          <a:extLst>
            <a:ext uri="{FF2B5EF4-FFF2-40B4-BE49-F238E27FC236}">
              <a16:creationId xmlns:a16="http://schemas.microsoft.com/office/drawing/2014/main" xmlns="" id="{00000000-0008-0000-0200-0000C4010000}"/>
            </a:ext>
          </a:extLst>
        </xdr:cNvPr>
        <xdr:cNvSpPr/>
      </xdr:nvSpPr>
      <xdr:spPr>
        <a:xfrm>
          <a:off x="21272500" y="183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57683</xdr:rowOff>
    </xdr:from>
    <xdr:to>
      <xdr:col>116</xdr:col>
      <xdr:colOff>63500</xdr:colOff>
      <xdr:row>107</xdr:row>
      <xdr:rowOff>62027</xdr:rowOff>
    </xdr:to>
    <xdr:cxnSp macro="">
      <xdr:nvCxnSpPr>
        <xdr:cNvPr id="453" name="直線コネクタ 452">
          <a:extLst>
            <a:ext uri="{FF2B5EF4-FFF2-40B4-BE49-F238E27FC236}">
              <a16:creationId xmlns:a16="http://schemas.microsoft.com/office/drawing/2014/main" xmlns="" id="{00000000-0008-0000-0200-0000C5010000}"/>
            </a:ext>
          </a:extLst>
        </xdr:cNvPr>
        <xdr:cNvCxnSpPr/>
      </xdr:nvCxnSpPr>
      <xdr:spPr>
        <a:xfrm flipV="1">
          <a:off x="21323300" y="18402833"/>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103954</xdr:rowOff>
    </xdr:from>
    <xdr:ext cx="469744" cy="259045"/>
    <xdr:sp macro="" textlink="">
      <xdr:nvSpPr>
        <xdr:cNvPr id="454" name="n_1mainValue【庁舎】&#10;一人当たり面積">
          <a:extLst>
            <a:ext uri="{FF2B5EF4-FFF2-40B4-BE49-F238E27FC236}">
              <a16:creationId xmlns:a16="http://schemas.microsoft.com/office/drawing/2014/main" xmlns="" id="{00000000-0008-0000-0200-0000C6010000}"/>
            </a:ext>
          </a:extLst>
        </xdr:cNvPr>
        <xdr:cNvSpPr txBox="1"/>
      </xdr:nvSpPr>
      <xdr:spPr>
        <a:xfrm>
          <a:off x="21075727" y="184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5" name="正方形/長方形 454">
          <a:extLst>
            <a:ext uri="{FF2B5EF4-FFF2-40B4-BE49-F238E27FC236}">
              <a16:creationId xmlns:a16="http://schemas.microsoft.com/office/drawing/2014/main" xmlns="" id="{00000000-0008-0000-0200-0000C7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6" name="正方形/長方形 455">
          <a:extLst>
            <a:ext uri="{FF2B5EF4-FFF2-40B4-BE49-F238E27FC236}">
              <a16:creationId xmlns:a16="http://schemas.microsoft.com/office/drawing/2014/main" xmlns="" id="{00000000-0008-0000-0200-0000C8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について、曽爾村</a:t>
          </a:r>
          <a:r>
            <a:rPr kumimoji="1" lang="en-US" altLang="ja-JP" sz="1300">
              <a:latin typeface="ＭＳ Ｐゴシック" panose="020B0600070205080204" pitchFamily="50" charset="-128"/>
              <a:ea typeface="ＭＳ Ｐゴシック" panose="020B0600070205080204" pitchFamily="50" charset="-128"/>
            </a:rPr>
            <a:t>B&amp;</a:t>
          </a:r>
          <a:r>
            <a:rPr kumimoji="1" lang="ja-JP" altLang="en-US" sz="1300">
              <a:latin typeface="ＭＳ Ｐゴシック" panose="020B0600070205080204" pitchFamily="50" charset="-128"/>
              <a:ea typeface="ＭＳ Ｐゴシック" panose="020B0600070205080204" pitchFamily="50" charset="-128"/>
            </a:rPr>
            <a:t>Ｇ海洋センターや旧下曽爾村小学校体育館への定期的な資本的支出、修繕、また耐震改修工事を行うことで有形固定資産減価償却率が平均を下回る結果となっている。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について、建物の償却は終わっていないものが多数あるが、建物付属設備においては、耐用年数をこえても稼働しているものが多数あるため、平均を上回る結果となった。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について、Ｈ２９年度に防災資機材等備蓄施設を新規で取得したため、大きく減価償却率を減らす結果となり、類似団体と比較しても同等のものとなった。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について、役場庁舎が該当する。庁舎が耐用年数を迎えているため、この結果となった。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1,497
47.76
2,697,534
2,648,342
45,550
1,213,048
2,086,130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人口の減少や少子高齢化に加え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、基幹産業であった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林業の不振等により財政基盤が弱く、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類似団体平均を下回っている。今後も引き続き、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歳入では徴収業務の強化、また歳出では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投資的経費の抑制や義務的経費の削減に努めながら、総合計画を中心とした各分野の計画の両立に努め、健全財政を図る。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単年度で多額の借入をした地方債償還の終了、過去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年間に実施した高利率の地方債の借換えによる公債費の削減等複数の要因が重なり、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ヵ年は高水準となったが、高齢者人口の減少が要因で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ポイントの減少となった。今後も引き続き義務的経費の抑制を図り、現在の水準を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下回らないよう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7438</xdr:rowOff>
    </xdr:from>
    <xdr:to>
      <xdr:col>23</xdr:col>
      <xdr:colOff>133350</xdr:colOff>
      <xdr:row>64</xdr:row>
      <xdr:rowOff>84183</xdr:rowOff>
    </xdr:to>
    <xdr:cxnSp macro="">
      <xdr:nvCxnSpPr>
        <xdr:cNvPr id="133" name="直線コネクタ 132"/>
        <xdr:cNvCxnSpPr/>
      </xdr:nvCxnSpPr>
      <xdr:spPr>
        <a:xfrm>
          <a:off x="4114800" y="10808788"/>
          <a:ext cx="8382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7438</xdr:rowOff>
    </xdr:from>
    <xdr:to>
      <xdr:col>19</xdr:col>
      <xdr:colOff>133350</xdr:colOff>
      <xdr:row>63</xdr:row>
      <xdr:rowOff>21227</xdr:rowOff>
    </xdr:to>
    <xdr:cxnSp macro="">
      <xdr:nvCxnSpPr>
        <xdr:cNvPr id="136" name="直線コネクタ 135"/>
        <xdr:cNvCxnSpPr/>
      </xdr:nvCxnSpPr>
      <xdr:spPr>
        <a:xfrm flipV="1">
          <a:off x="3225800" y="108087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21227</xdr:rowOff>
    </xdr:from>
    <xdr:to>
      <xdr:col>15</xdr:col>
      <xdr:colOff>82550</xdr:colOff>
      <xdr:row>66</xdr:row>
      <xdr:rowOff>41184</xdr:rowOff>
    </xdr:to>
    <xdr:cxnSp macro="">
      <xdr:nvCxnSpPr>
        <xdr:cNvPr id="139" name="直線コネクタ 138"/>
        <xdr:cNvCxnSpPr/>
      </xdr:nvCxnSpPr>
      <xdr:spPr>
        <a:xfrm flipV="1">
          <a:off x="2336800" y="10822577"/>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33581</xdr:rowOff>
    </xdr:from>
    <xdr:ext cx="762000" cy="259045"/>
    <xdr:sp macro="" textlink="">
      <xdr:nvSpPr>
        <xdr:cNvPr id="141" name="テキスト ボックス 140"/>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41184</xdr:rowOff>
    </xdr:to>
    <xdr:cxnSp macro="">
      <xdr:nvCxnSpPr>
        <xdr:cNvPr id="142" name="直線コネクタ 141"/>
        <xdr:cNvCxnSpPr/>
      </xdr:nvCxnSpPr>
      <xdr:spPr>
        <a:xfrm>
          <a:off x="1447800" y="113258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3" name="フローチャート: 判断 142"/>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44" name="テキスト ボックス 143"/>
        <xdr:cNvSpPr txBox="1"/>
      </xdr:nvSpPr>
      <xdr:spPr>
        <a:xfrm>
          <a:off x="1955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125549</xdr:rowOff>
    </xdr:from>
    <xdr:to>
      <xdr:col>7</xdr:col>
      <xdr:colOff>31750</xdr:colOff>
      <xdr:row>64</xdr:row>
      <xdr:rowOff>55699</xdr:rowOff>
    </xdr:to>
    <xdr:sp macro="" textlink="">
      <xdr:nvSpPr>
        <xdr:cNvPr id="145" name="フローチャート: 判断 144"/>
        <xdr:cNvSpPr/>
      </xdr:nvSpPr>
      <xdr:spPr>
        <a:xfrm>
          <a:off x="1397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65876</xdr:rowOff>
    </xdr:from>
    <xdr:ext cx="762000" cy="259045"/>
    <xdr:sp macro="" textlink="">
      <xdr:nvSpPr>
        <xdr:cNvPr id="146" name="テキスト ボックス 145"/>
        <xdr:cNvSpPr txBox="1"/>
      </xdr:nvSpPr>
      <xdr:spPr>
        <a:xfrm>
          <a:off x="1066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33383</xdr:rowOff>
    </xdr:from>
    <xdr:to>
      <xdr:col>23</xdr:col>
      <xdr:colOff>184150</xdr:colOff>
      <xdr:row>64</xdr:row>
      <xdr:rowOff>134983</xdr:rowOff>
    </xdr:to>
    <xdr:sp macro="" textlink="">
      <xdr:nvSpPr>
        <xdr:cNvPr id="152" name="楕円 151"/>
        <xdr:cNvSpPr/>
      </xdr:nvSpPr>
      <xdr:spPr>
        <a:xfrm>
          <a:off x="4902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49910</xdr:rowOff>
    </xdr:from>
    <xdr:ext cx="762000" cy="259045"/>
    <xdr:sp macro="" textlink="">
      <xdr:nvSpPr>
        <xdr:cNvPr id="153" name="財政構造の弾力性該当値テキスト"/>
        <xdr:cNvSpPr txBox="1"/>
      </xdr:nvSpPr>
      <xdr:spPr>
        <a:xfrm>
          <a:off x="50419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128088</xdr:rowOff>
    </xdr:from>
    <xdr:to>
      <xdr:col>19</xdr:col>
      <xdr:colOff>184150</xdr:colOff>
      <xdr:row>63</xdr:row>
      <xdr:rowOff>58238</xdr:rowOff>
    </xdr:to>
    <xdr:sp macro="" textlink="">
      <xdr:nvSpPr>
        <xdr:cNvPr id="154" name="楕円 153"/>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55" name="テキスト ボックス 154"/>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141877</xdr:rowOff>
    </xdr:from>
    <xdr:to>
      <xdr:col>15</xdr:col>
      <xdr:colOff>133350</xdr:colOff>
      <xdr:row>63</xdr:row>
      <xdr:rowOff>72027</xdr:rowOff>
    </xdr:to>
    <xdr:sp macro="" textlink="">
      <xdr:nvSpPr>
        <xdr:cNvPr id="156" name="楕円 155"/>
        <xdr:cNvSpPr/>
      </xdr:nvSpPr>
      <xdr:spPr>
        <a:xfrm>
          <a:off x="3175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82204</xdr:rowOff>
    </xdr:from>
    <xdr:ext cx="762000" cy="259045"/>
    <xdr:sp macro="" textlink="">
      <xdr:nvSpPr>
        <xdr:cNvPr id="157" name="テキスト ボックス 156"/>
        <xdr:cNvSpPr txBox="1"/>
      </xdr:nvSpPr>
      <xdr:spPr>
        <a:xfrm>
          <a:off x="2844800" y="105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161834</xdr:rowOff>
    </xdr:from>
    <xdr:to>
      <xdr:col>11</xdr:col>
      <xdr:colOff>82550</xdr:colOff>
      <xdr:row>66</xdr:row>
      <xdr:rowOff>91984</xdr:rowOff>
    </xdr:to>
    <xdr:sp macro="" textlink="">
      <xdr:nvSpPr>
        <xdr:cNvPr id="158" name="楕円 157"/>
        <xdr:cNvSpPr/>
      </xdr:nvSpPr>
      <xdr:spPr>
        <a:xfrm>
          <a:off x="2286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76761</xdr:rowOff>
    </xdr:from>
    <xdr:ext cx="762000" cy="259045"/>
    <xdr:sp macro="" textlink="">
      <xdr:nvSpPr>
        <xdr:cNvPr id="159" name="テキスト ボックス 158"/>
        <xdr:cNvSpPr txBox="1"/>
      </xdr:nvSpPr>
      <xdr:spPr>
        <a:xfrm>
          <a:off x="1955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0" name="楕円 159"/>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1" name="テキスト ボックス 160"/>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ふるさと曽爾村元気推進事業（ふるさと納税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）の推進により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ポータルサイトへの委託費等の事業費が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千円余りの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増額となり、物件費決算額が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334,679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千円の上昇となった。ふるさと納税業務は寄附金を財源としているが、その他の事業では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限られた財源の中、効果的な事業実施に努めるとともに、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前年度と同水準となった人件費では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人口動態にあわせた定員管理を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22461</xdr:rowOff>
    </xdr:from>
    <xdr:to>
      <xdr:col>23</xdr:col>
      <xdr:colOff>133350</xdr:colOff>
      <xdr:row>84</xdr:row>
      <xdr:rowOff>125915</xdr:rowOff>
    </xdr:to>
    <xdr:cxnSp macro="">
      <xdr:nvCxnSpPr>
        <xdr:cNvPr id="197" name="直線コネクタ 196"/>
        <xdr:cNvCxnSpPr/>
      </xdr:nvCxnSpPr>
      <xdr:spPr>
        <a:xfrm>
          <a:off x="4114800" y="14252811"/>
          <a:ext cx="838200" cy="2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147042</xdr:rowOff>
    </xdr:from>
    <xdr:to>
      <xdr:col>19</xdr:col>
      <xdr:colOff>133350</xdr:colOff>
      <xdr:row>83</xdr:row>
      <xdr:rowOff>22461</xdr:rowOff>
    </xdr:to>
    <xdr:cxnSp macro="">
      <xdr:nvCxnSpPr>
        <xdr:cNvPr id="200" name="直線コネクタ 199"/>
        <xdr:cNvCxnSpPr/>
      </xdr:nvCxnSpPr>
      <xdr:spPr>
        <a:xfrm>
          <a:off x="3225800" y="14205942"/>
          <a:ext cx="889000" cy="4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59711</xdr:rowOff>
    </xdr:from>
    <xdr:to>
      <xdr:col>15</xdr:col>
      <xdr:colOff>82550</xdr:colOff>
      <xdr:row>82</xdr:row>
      <xdr:rowOff>147042</xdr:rowOff>
    </xdr:to>
    <xdr:cxnSp macro="">
      <xdr:nvCxnSpPr>
        <xdr:cNvPr id="203" name="直線コネクタ 202"/>
        <xdr:cNvCxnSpPr/>
      </xdr:nvCxnSpPr>
      <xdr:spPr>
        <a:xfrm>
          <a:off x="2336800" y="14118611"/>
          <a:ext cx="889000" cy="8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205" name="テキスト ボックス 204"/>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38351</xdr:rowOff>
    </xdr:from>
    <xdr:to>
      <xdr:col>11</xdr:col>
      <xdr:colOff>31750</xdr:colOff>
      <xdr:row>82</xdr:row>
      <xdr:rowOff>59711</xdr:rowOff>
    </xdr:to>
    <xdr:cxnSp macro="">
      <xdr:nvCxnSpPr>
        <xdr:cNvPr id="206" name="直線コネクタ 205"/>
        <xdr:cNvCxnSpPr/>
      </xdr:nvCxnSpPr>
      <xdr:spPr>
        <a:xfrm>
          <a:off x="1447800" y="14097251"/>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207" name="フローチャート: 判断 206"/>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8" name="テキスト ボックス 207"/>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9" name="フローチャート: 判断 208"/>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10" name="テキスト ボックス 209"/>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75115</xdr:rowOff>
    </xdr:from>
    <xdr:to>
      <xdr:col>23</xdr:col>
      <xdr:colOff>184150</xdr:colOff>
      <xdr:row>85</xdr:row>
      <xdr:rowOff>5265</xdr:rowOff>
    </xdr:to>
    <xdr:sp macro="" textlink="">
      <xdr:nvSpPr>
        <xdr:cNvPr id="216" name="楕円 215"/>
        <xdr:cNvSpPr/>
      </xdr:nvSpPr>
      <xdr:spPr>
        <a:xfrm>
          <a:off x="4902200" y="144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47192</xdr:rowOff>
    </xdr:from>
    <xdr:ext cx="762000" cy="259045"/>
    <xdr:sp macro="" textlink="">
      <xdr:nvSpPr>
        <xdr:cNvPr id="217" name="人件費・物件費等の状況該当値テキスト"/>
        <xdr:cNvSpPr txBox="1"/>
      </xdr:nvSpPr>
      <xdr:spPr>
        <a:xfrm>
          <a:off x="5041900" y="144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143111</xdr:rowOff>
    </xdr:from>
    <xdr:to>
      <xdr:col>19</xdr:col>
      <xdr:colOff>184150</xdr:colOff>
      <xdr:row>83</xdr:row>
      <xdr:rowOff>73261</xdr:rowOff>
    </xdr:to>
    <xdr:sp macro="" textlink="">
      <xdr:nvSpPr>
        <xdr:cNvPr id="218" name="楕円 217"/>
        <xdr:cNvSpPr/>
      </xdr:nvSpPr>
      <xdr:spPr>
        <a:xfrm>
          <a:off x="4064000" y="142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58038</xdr:rowOff>
    </xdr:from>
    <xdr:ext cx="736600" cy="259045"/>
    <xdr:sp macro="" textlink="">
      <xdr:nvSpPr>
        <xdr:cNvPr id="219" name="テキスト ボックス 218"/>
        <xdr:cNvSpPr txBox="1"/>
      </xdr:nvSpPr>
      <xdr:spPr>
        <a:xfrm>
          <a:off x="3733800" y="14288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96242</xdr:rowOff>
    </xdr:from>
    <xdr:to>
      <xdr:col>15</xdr:col>
      <xdr:colOff>133350</xdr:colOff>
      <xdr:row>83</xdr:row>
      <xdr:rowOff>26392</xdr:rowOff>
    </xdr:to>
    <xdr:sp macro="" textlink="">
      <xdr:nvSpPr>
        <xdr:cNvPr id="220" name="楕円 219"/>
        <xdr:cNvSpPr/>
      </xdr:nvSpPr>
      <xdr:spPr>
        <a:xfrm>
          <a:off x="3175000" y="141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11169</xdr:rowOff>
    </xdr:from>
    <xdr:ext cx="762000" cy="259045"/>
    <xdr:sp macro="" textlink="">
      <xdr:nvSpPr>
        <xdr:cNvPr id="221" name="テキスト ボックス 220"/>
        <xdr:cNvSpPr txBox="1"/>
      </xdr:nvSpPr>
      <xdr:spPr>
        <a:xfrm>
          <a:off x="2844800" y="1424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8911</xdr:rowOff>
    </xdr:from>
    <xdr:to>
      <xdr:col>11</xdr:col>
      <xdr:colOff>82550</xdr:colOff>
      <xdr:row>82</xdr:row>
      <xdr:rowOff>110511</xdr:rowOff>
    </xdr:to>
    <xdr:sp macro="" textlink="">
      <xdr:nvSpPr>
        <xdr:cNvPr id="222" name="楕円 221"/>
        <xdr:cNvSpPr/>
      </xdr:nvSpPr>
      <xdr:spPr>
        <a:xfrm>
          <a:off x="2286000" y="140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120688</xdr:rowOff>
    </xdr:from>
    <xdr:ext cx="762000" cy="259045"/>
    <xdr:sp macro="" textlink="">
      <xdr:nvSpPr>
        <xdr:cNvPr id="223" name="テキスト ボックス 222"/>
        <xdr:cNvSpPr txBox="1"/>
      </xdr:nvSpPr>
      <xdr:spPr>
        <a:xfrm>
          <a:off x="1955800" y="1383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159001</xdr:rowOff>
    </xdr:from>
    <xdr:to>
      <xdr:col>7</xdr:col>
      <xdr:colOff>31750</xdr:colOff>
      <xdr:row>82</xdr:row>
      <xdr:rowOff>89151</xdr:rowOff>
    </xdr:to>
    <xdr:sp macro="" textlink="">
      <xdr:nvSpPr>
        <xdr:cNvPr id="224" name="楕円 223"/>
        <xdr:cNvSpPr/>
      </xdr:nvSpPr>
      <xdr:spPr>
        <a:xfrm>
          <a:off x="1397000" y="140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99328</xdr:rowOff>
    </xdr:from>
    <xdr:ext cx="762000" cy="259045"/>
    <xdr:sp macro="" textlink="">
      <xdr:nvSpPr>
        <xdr:cNvPr id="225" name="テキスト ボックス 224"/>
        <xdr:cNvSpPr txBox="1"/>
      </xdr:nvSpPr>
      <xdr:spPr>
        <a:xfrm>
          <a:off x="1066800" y="1381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前年度と同水準となったが、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全国町村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以下で収まるよう給与の適正化に努める。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155893</xdr:rowOff>
    </xdr:from>
    <xdr:to>
      <xdr:col>81</xdr:col>
      <xdr:colOff>44450</xdr:colOff>
      <xdr:row>86</xdr:row>
      <xdr:rowOff>155893</xdr:rowOff>
    </xdr:to>
    <xdr:cxnSp macro="">
      <xdr:nvCxnSpPr>
        <xdr:cNvPr id="255" name="直線コネクタ 254"/>
        <xdr:cNvCxnSpPr/>
      </xdr:nvCxnSpPr>
      <xdr:spPr>
        <a:xfrm>
          <a:off x="16179800" y="14900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155893</xdr:rowOff>
    </xdr:from>
    <xdr:to>
      <xdr:col>77</xdr:col>
      <xdr:colOff>44450</xdr:colOff>
      <xdr:row>86</xdr:row>
      <xdr:rowOff>155893</xdr:rowOff>
    </xdr:to>
    <xdr:cxnSp macro="">
      <xdr:nvCxnSpPr>
        <xdr:cNvPr id="258" name="直線コネクタ 257"/>
        <xdr:cNvCxnSpPr/>
      </xdr:nvCxnSpPr>
      <xdr:spPr>
        <a:xfrm>
          <a:off x="15290800" y="14900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86</xdr:row>
      <xdr:rowOff>155893</xdr:rowOff>
    </xdr:to>
    <xdr:cxnSp macro="">
      <xdr:nvCxnSpPr>
        <xdr:cNvPr id="261" name="直線コネクタ 260"/>
        <xdr:cNvCxnSpPr/>
      </xdr:nvCxnSpPr>
      <xdr:spPr>
        <a:xfrm>
          <a:off x="14401800" y="148764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45420</xdr:rowOff>
    </xdr:from>
    <xdr:ext cx="762000" cy="259045"/>
    <xdr:sp macro="" textlink="">
      <xdr:nvSpPr>
        <xdr:cNvPr id="263" name="テキスト ボックス 262"/>
        <xdr:cNvSpPr txBox="1"/>
      </xdr:nvSpPr>
      <xdr:spPr>
        <a:xfrm>
          <a:off x="14909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131763</xdr:rowOff>
    </xdr:from>
    <xdr:to>
      <xdr:col>68</xdr:col>
      <xdr:colOff>152400</xdr:colOff>
      <xdr:row>86</xdr:row>
      <xdr:rowOff>167957</xdr:rowOff>
    </xdr:to>
    <xdr:cxnSp macro="">
      <xdr:nvCxnSpPr>
        <xdr:cNvPr id="264" name="直線コネクタ 263"/>
        <xdr:cNvCxnSpPr/>
      </xdr:nvCxnSpPr>
      <xdr:spPr>
        <a:xfrm flipV="1">
          <a:off x="13512800" y="148764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65" name="フローチャート: 判断 264"/>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66" name="テキスト ボックス 265"/>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67" name="フローチャート: 判断 266"/>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8" name="テキスト ボックス 267"/>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105093</xdr:rowOff>
    </xdr:from>
    <xdr:to>
      <xdr:col>81</xdr:col>
      <xdr:colOff>95250</xdr:colOff>
      <xdr:row>87</xdr:row>
      <xdr:rowOff>35243</xdr:rowOff>
    </xdr:to>
    <xdr:sp macro="" textlink="">
      <xdr:nvSpPr>
        <xdr:cNvPr id="274" name="楕円 273"/>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121620</xdr:rowOff>
    </xdr:from>
    <xdr:ext cx="762000" cy="259045"/>
    <xdr:sp macro="" textlink="">
      <xdr:nvSpPr>
        <xdr:cNvPr id="275" name="給与水準   （国との比較）該当値テキスト"/>
        <xdr:cNvSpPr txBox="1"/>
      </xdr:nvSpPr>
      <xdr:spPr>
        <a:xfrm>
          <a:off x="171069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76" name="楕円 275"/>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45420</xdr:rowOff>
    </xdr:from>
    <xdr:ext cx="736600" cy="259045"/>
    <xdr:sp macro="" textlink="">
      <xdr:nvSpPr>
        <xdr:cNvPr id="277" name="テキスト ボックス 276"/>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105093</xdr:rowOff>
    </xdr:from>
    <xdr:to>
      <xdr:col>73</xdr:col>
      <xdr:colOff>44450</xdr:colOff>
      <xdr:row>87</xdr:row>
      <xdr:rowOff>35243</xdr:rowOff>
    </xdr:to>
    <xdr:sp macro="" textlink="">
      <xdr:nvSpPr>
        <xdr:cNvPr id="278" name="楕円 277"/>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79" name="テキスト ボックス 278"/>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0" name="楕円 279"/>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81" name="テキスト ボックス 280"/>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2" name="楕円 281"/>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32084</xdr:rowOff>
    </xdr:from>
    <xdr:ext cx="762000" cy="259045"/>
    <xdr:sp macro="" textlink="">
      <xdr:nvSpPr>
        <xdr:cNvPr id="283" name="テキスト ボックス 282"/>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歳児保育実施による保育士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の確保、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小学校の複式学級解消に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村単独教員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、まち･ひと･しごと創生総合戦力に基づく地方創生推進事業の実施による職員の確保など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の理由で類似団体平均を上回っており、大きく改善することができない状況である。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34798</xdr:rowOff>
    </xdr:from>
    <xdr:to>
      <xdr:col>81</xdr:col>
      <xdr:colOff>44450</xdr:colOff>
      <xdr:row>62</xdr:row>
      <xdr:rowOff>48069</xdr:rowOff>
    </xdr:to>
    <xdr:cxnSp macro="">
      <xdr:nvCxnSpPr>
        <xdr:cNvPr id="315" name="直線コネクタ 314"/>
        <xdr:cNvCxnSpPr/>
      </xdr:nvCxnSpPr>
      <xdr:spPr>
        <a:xfrm>
          <a:off x="16179800" y="10664698"/>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21286</xdr:rowOff>
    </xdr:from>
    <xdr:to>
      <xdr:col>77</xdr:col>
      <xdr:colOff>44450</xdr:colOff>
      <xdr:row>62</xdr:row>
      <xdr:rowOff>34798</xdr:rowOff>
    </xdr:to>
    <xdr:cxnSp macro="">
      <xdr:nvCxnSpPr>
        <xdr:cNvPr id="318" name="直線コネクタ 317"/>
        <xdr:cNvCxnSpPr/>
      </xdr:nvCxnSpPr>
      <xdr:spPr>
        <a:xfrm>
          <a:off x="15290800" y="10651186"/>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1257</xdr:rowOff>
    </xdr:from>
    <xdr:to>
      <xdr:col>72</xdr:col>
      <xdr:colOff>203200</xdr:colOff>
      <xdr:row>62</xdr:row>
      <xdr:rowOff>21286</xdr:rowOff>
    </xdr:to>
    <xdr:cxnSp macro="">
      <xdr:nvCxnSpPr>
        <xdr:cNvPr id="321" name="直線コネクタ 320"/>
        <xdr:cNvCxnSpPr/>
      </xdr:nvCxnSpPr>
      <xdr:spPr>
        <a:xfrm>
          <a:off x="14401800" y="10631157"/>
          <a:ext cx="8890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145441</xdr:rowOff>
    </xdr:from>
    <xdr:to>
      <xdr:col>68</xdr:col>
      <xdr:colOff>152400</xdr:colOff>
      <xdr:row>62</xdr:row>
      <xdr:rowOff>1257</xdr:rowOff>
    </xdr:to>
    <xdr:cxnSp macro="">
      <xdr:nvCxnSpPr>
        <xdr:cNvPr id="324" name="直線コネクタ 323"/>
        <xdr:cNvCxnSpPr/>
      </xdr:nvCxnSpPr>
      <xdr:spPr>
        <a:xfrm>
          <a:off x="13512800" y="10603891"/>
          <a:ext cx="8890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5" name="フローチャート: 判断 324"/>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34726</xdr:rowOff>
    </xdr:from>
    <xdr:ext cx="762000" cy="259045"/>
    <xdr:sp macro="" textlink="">
      <xdr:nvSpPr>
        <xdr:cNvPr id="326" name="テキスト ボックス 325"/>
        <xdr:cNvSpPr txBox="1"/>
      </xdr:nvSpPr>
      <xdr:spPr>
        <a:xfrm>
          <a:off x="14020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7" name="フローチャート: 判断 326"/>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19042</xdr:rowOff>
    </xdr:from>
    <xdr:ext cx="762000" cy="259045"/>
    <xdr:sp macro="" textlink="">
      <xdr:nvSpPr>
        <xdr:cNvPr id="328" name="テキスト ボックス 327"/>
        <xdr:cNvSpPr txBox="1"/>
      </xdr:nvSpPr>
      <xdr:spPr>
        <a:xfrm>
          <a:off x="13131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168719</xdr:rowOff>
    </xdr:from>
    <xdr:to>
      <xdr:col>81</xdr:col>
      <xdr:colOff>95250</xdr:colOff>
      <xdr:row>62</xdr:row>
      <xdr:rowOff>98869</xdr:rowOff>
    </xdr:to>
    <xdr:sp macro="" textlink="">
      <xdr:nvSpPr>
        <xdr:cNvPr id="334" name="楕円 333"/>
        <xdr:cNvSpPr/>
      </xdr:nvSpPr>
      <xdr:spPr>
        <a:xfrm>
          <a:off x="16967200" y="106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140796</xdr:rowOff>
    </xdr:from>
    <xdr:ext cx="762000" cy="259045"/>
    <xdr:sp macro="" textlink="">
      <xdr:nvSpPr>
        <xdr:cNvPr id="335" name="定員管理の状況該当値テキスト"/>
        <xdr:cNvSpPr txBox="1"/>
      </xdr:nvSpPr>
      <xdr:spPr>
        <a:xfrm>
          <a:off x="17106900" y="1059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155448</xdr:rowOff>
    </xdr:from>
    <xdr:to>
      <xdr:col>77</xdr:col>
      <xdr:colOff>95250</xdr:colOff>
      <xdr:row>62</xdr:row>
      <xdr:rowOff>85598</xdr:rowOff>
    </xdr:to>
    <xdr:sp macro="" textlink="">
      <xdr:nvSpPr>
        <xdr:cNvPr id="336" name="楕円 335"/>
        <xdr:cNvSpPr/>
      </xdr:nvSpPr>
      <xdr:spPr>
        <a:xfrm>
          <a:off x="16129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37" name="テキスト ボックス 336"/>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141936</xdr:rowOff>
    </xdr:from>
    <xdr:to>
      <xdr:col>73</xdr:col>
      <xdr:colOff>44450</xdr:colOff>
      <xdr:row>62</xdr:row>
      <xdr:rowOff>72086</xdr:rowOff>
    </xdr:to>
    <xdr:sp macro="" textlink="">
      <xdr:nvSpPr>
        <xdr:cNvPr id="338" name="楕円 337"/>
        <xdr:cNvSpPr/>
      </xdr:nvSpPr>
      <xdr:spPr>
        <a:xfrm>
          <a:off x="15240000" y="106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56863</xdr:rowOff>
    </xdr:from>
    <xdr:ext cx="762000" cy="259045"/>
    <xdr:sp macro="" textlink="">
      <xdr:nvSpPr>
        <xdr:cNvPr id="339" name="テキスト ボックス 338"/>
        <xdr:cNvSpPr txBox="1"/>
      </xdr:nvSpPr>
      <xdr:spPr>
        <a:xfrm>
          <a:off x="14909800" y="106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121907</xdr:rowOff>
    </xdr:from>
    <xdr:to>
      <xdr:col>68</xdr:col>
      <xdr:colOff>203200</xdr:colOff>
      <xdr:row>62</xdr:row>
      <xdr:rowOff>52057</xdr:rowOff>
    </xdr:to>
    <xdr:sp macro="" textlink="">
      <xdr:nvSpPr>
        <xdr:cNvPr id="340" name="楕円 339"/>
        <xdr:cNvSpPr/>
      </xdr:nvSpPr>
      <xdr:spPr>
        <a:xfrm>
          <a:off x="14351000" y="105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36834</xdr:rowOff>
    </xdr:from>
    <xdr:ext cx="762000" cy="259045"/>
    <xdr:sp macro="" textlink="">
      <xdr:nvSpPr>
        <xdr:cNvPr id="341" name="テキスト ボックス 340"/>
        <xdr:cNvSpPr txBox="1"/>
      </xdr:nvSpPr>
      <xdr:spPr>
        <a:xfrm>
          <a:off x="14020800" y="1066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94641</xdr:rowOff>
    </xdr:from>
    <xdr:to>
      <xdr:col>64</xdr:col>
      <xdr:colOff>152400</xdr:colOff>
      <xdr:row>62</xdr:row>
      <xdr:rowOff>24791</xdr:rowOff>
    </xdr:to>
    <xdr:sp macro="" textlink="">
      <xdr:nvSpPr>
        <xdr:cNvPr id="342" name="楕円 341"/>
        <xdr:cNvSpPr/>
      </xdr:nvSpPr>
      <xdr:spPr>
        <a:xfrm>
          <a:off x="13462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9568</xdr:rowOff>
    </xdr:from>
    <xdr:ext cx="762000" cy="259045"/>
    <xdr:sp macro="" textlink="">
      <xdr:nvSpPr>
        <xdr:cNvPr id="343" name="テキスト ボックス 342"/>
        <xdr:cNvSpPr txBox="1"/>
      </xdr:nvSpPr>
      <xdr:spPr>
        <a:xfrm>
          <a:off x="13131800" y="1063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実質公債費比率については、公債費の償還ピークが過ぎたことにより年々改善してきている。今後も、投資的経費については有利な事業展開と抑制を図ることで公債費残高の減少に努める。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39</xdr:row>
      <xdr:rowOff>105410</xdr:rowOff>
    </xdr:to>
    <xdr:cxnSp macro="">
      <xdr:nvCxnSpPr>
        <xdr:cNvPr id="376" name="直線コネクタ 375"/>
        <xdr:cNvCxnSpPr/>
      </xdr:nvCxnSpPr>
      <xdr:spPr>
        <a:xfrm flipV="1">
          <a:off x="16179800" y="6615006"/>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42</xdr:row>
      <xdr:rowOff>33444</xdr:rowOff>
    </xdr:to>
    <xdr:cxnSp macro="">
      <xdr:nvCxnSpPr>
        <xdr:cNvPr id="379" name="直線コネクタ 378"/>
        <xdr:cNvCxnSpPr/>
      </xdr:nvCxnSpPr>
      <xdr:spPr>
        <a:xfrm flipV="1">
          <a:off x="15290800" y="6791960"/>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43</xdr:row>
      <xdr:rowOff>151554</xdr:rowOff>
    </xdr:to>
    <xdr:cxnSp macro="">
      <xdr:nvCxnSpPr>
        <xdr:cNvPr id="382" name="直線コネクタ 381"/>
        <xdr:cNvCxnSpPr/>
      </xdr:nvCxnSpPr>
      <xdr:spPr>
        <a:xfrm flipV="1">
          <a:off x="14401800" y="723434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4" name="テキスト ボックス 383"/>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45</xdr:row>
      <xdr:rowOff>33867</xdr:rowOff>
    </xdr:to>
    <xdr:cxnSp macro="">
      <xdr:nvCxnSpPr>
        <xdr:cNvPr id="385" name="直線コネクタ 384"/>
        <xdr:cNvCxnSpPr/>
      </xdr:nvCxnSpPr>
      <xdr:spPr>
        <a:xfrm flipV="1">
          <a:off x="13512800" y="7523904"/>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6" name="フローチャート: 判断 385"/>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7" name="テキスト ボックス 386"/>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8" name="フローチャート: 判断 387"/>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9" name="テキスト ボックス 388"/>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395" name="楕円 394"/>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396"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7" name="楕円 396"/>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8" name="テキスト ボックス 397"/>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399" name="楕円 398"/>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0" name="テキスト ボックス 399"/>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1" name="楕円 400"/>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2" name="テキスト ボックス 401"/>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403" name="楕円 402"/>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404" name="テキスト ボックス 403"/>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将来負担比率については、公債費の償還ピークが過ぎたこと、財政調整基金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取り崩さずに財政運営ができているなど健全化が図られている。しかし、今後は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小中学校統合事業や村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道改良事業に係る借入金の償還が始まることから、事業実施の適正化を図り、公債費の任意繰上償還に努めながら、引き続き財政の健全化を図る。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1,497
47.76
2,697,534
2,648,342
45,550
1,213,048
2,086,130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保育園の運営を直営で行っていることや嘱託職員の増員等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子育て支援施策として安価な保育料で運営している保育園を指定管理制度で行うことは困難だが、他の業務に関しては業務内容を精査し、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人口規模に応じた職員採用に努めながら、人件費の抑制を図る。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129286</xdr:rowOff>
    </xdr:to>
    <xdr:cxnSp macro="">
      <xdr:nvCxnSpPr>
        <xdr:cNvPr id="64" name="直線コネクタ 63"/>
        <xdr:cNvCxnSpPr/>
      </xdr:nvCxnSpPr>
      <xdr:spPr>
        <a:xfrm>
          <a:off x="3987800" y="6440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97282</xdr:rowOff>
    </xdr:to>
    <xdr:cxnSp macro="">
      <xdr:nvCxnSpPr>
        <xdr:cNvPr id="67" name="直線コネクタ 66"/>
        <xdr:cNvCxnSpPr/>
      </xdr:nvCxnSpPr>
      <xdr:spPr>
        <a:xfrm>
          <a:off x="3098800" y="63037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92710</xdr:rowOff>
    </xdr:to>
    <xdr:cxnSp macro="">
      <xdr:nvCxnSpPr>
        <xdr:cNvPr id="70" name="直線コネクタ 69"/>
        <xdr:cNvCxnSpPr/>
      </xdr:nvCxnSpPr>
      <xdr:spPr>
        <a:xfrm flipV="1">
          <a:off x="2209800" y="63037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72" name="テキスト ボックス 71"/>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92710</xdr:rowOff>
    </xdr:to>
    <xdr:cxnSp macro="">
      <xdr:nvCxnSpPr>
        <xdr:cNvPr id="73" name="直線コネクタ 72"/>
        <xdr:cNvCxnSpPr/>
      </xdr:nvCxnSpPr>
      <xdr:spPr>
        <a:xfrm>
          <a:off x="1320800" y="63037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90" name="テキスト ボックス 89"/>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類似団体平均からは下回っているが、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新たに生じた情報処理業務や公会計に係る財務書類の作成委託費等、前年度から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引き続き備品購入費の抑制、消耗品の一元管理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の継続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及び公用車の削減など経常的経費の抑制に努める。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76381</xdr:rowOff>
    </xdr:from>
    <xdr:to>
      <xdr:col>82</xdr:col>
      <xdr:colOff>107950</xdr:colOff>
      <xdr:row>14</xdr:row>
      <xdr:rowOff>9434</xdr:rowOff>
    </xdr:to>
    <xdr:cxnSp macro="">
      <xdr:nvCxnSpPr>
        <xdr:cNvPr id="127" name="直線コネクタ 126"/>
        <xdr:cNvCxnSpPr/>
      </xdr:nvCxnSpPr>
      <xdr:spPr>
        <a:xfrm>
          <a:off x="15671800" y="230523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76381</xdr:rowOff>
    </xdr:to>
    <xdr:cxnSp macro="">
      <xdr:nvCxnSpPr>
        <xdr:cNvPr id="130" name="直線コネクタ 129"/>
        <xdr:cNvCxnSpPr/>
      </xdr:nvCxnSpPr>
      <xdr:spPr>
        <a:xfrm>
          <a:off x="14782800" y="22987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89444</xdr:rowOff>
    </xdr:to>
    <xdr:cxnSp macro="">
      <xdr:nvCxnSpPr>
        <xdr:cNvPr id="133" name="直線コネクタ 132"/>
        <xdr:cNvCxnSpPr/>
      </xdr:nvCxnSpPr>
      <xdr:spPr>
        <a:xfrm flipV="1">
          <a:off x="13893800" y="22987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147881</xdr:rowOff>
    </xdr:from>
    <xdr:ext cx="762000" cy="259045"/>
    <xdr:sp macro="" textlink="">
      <xdr:nvSpPr>
        <xdr:cNvPr id="135" name="テキスト ボックス 134"/>
        <xdr:cNvSpPr txBox="1"/>
      </xdr:nvSpPr>
      <xdr:spPr>
        <a:xfrm>
          <a:off x="14401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50256</xdr:rowOff>
    </xdr:from>
    <xdr:to>
      <xdr:col>69</xdr:col>
      <xdr:colOff>92075</xdr:colOff>
      <xdr:row>13</xdr:row>
      <xdr:rowOff>89444</xdr:rowOff>
    </xdr:to>
    <xdr:cxnSp macro="">
      <xdr:nvCxnSpPr>
        <xdr:cNvPr id="136" name="直線コネクタ 135"/>
        <xdr:cNvCxnSpPr/>
      </xdr:nvCxnSpPr>
      <xdr:spPr>
        <a:xfrm>
          <a:off x="13004800" y="22791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120287</xdr:rowOff>
    </xdr:from>
    <xdr:to>
      <xdr:col>69</xdr:col>
      <xdr:colOff>142875</xdr:colOff>
      <xdr:row>16</xdr:row>
      <xdr:rowOff>50437</xdr:rowOff>
    </xdr:to>
    <xdr:sp macro="" textlink="">
      <xdr:nvSpPr>
        <xdr:cNvPr id="137" name="フローチャート: 判断 136"/>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35214</xdr:rowOff>
    </xdr:from>
    <xdr:ext cx="762000" cy="259045"/>
    <xdr:sp macro="" textlink="">
      <xdr:nvSpPr>
        <xdr:cNvPr id="138" name="テキスト ボックス 137"/>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130084</xdr:rowOff>
    </xdr:from>
    <xdr:to>
      <xdr:col>82</xdr:col>
      <xdr:colOff>158750</xdr:colOff>
      <xdr:row>14</xdr:row>
      <xdr:rowOff>60234</xdr:rowOff>
    </xdr:to>
    <xdr:sp macro="" textlink="">
      <xdr:nvSpPr>
        <xdr:cNvPr id="146" name="楕円 145"/>
        <xdr:cNvSpPr/>
      </xdr:nvSpPr>
      <xdr:spPr>
        <a:xfrm>
          <a:off x="164592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146611</xdr:rowOff>
    </xdr:from>
    <xdr:ext cx="762000" cy="259045"/>
    <xdr:sp macro="" textlink="">
      <xdr:nvSpPr>
        <xdr:cNvPr id="147" name="物件費該当値テキスト"/>
        <xdr:cNvSpPr txBox="1"/>
      </xdr:nvSpPr>
      <xdr:spPr>
        <a:xfrm>
          <a:off x="16598900" y="220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25581</xdr:rowOff>
    </xdr:from>
    <xdr:to>
      <xdr:col>78</xdr:col>
      <xdr:colOff>120650</xdr:colOff>
      <xdr:row>13</xdr:row>
      <xdr:rowOff>127181</xdr:rowOff>
    </xdr:to>
    <xdr:sp macro="" textlink="">
      <xdr:nvSpPr>
        <xdr:cNvPr id="148" name="楕円 147"/>
        <xdr:cNvSpPr/>
      </xdr:nvSpPr>
      <xdr:spPr>
        <a:xfrm>
          <a:off x="15621000" y="2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137358</xdr:rowOff>
    </xdr:from>
    <xdr:ext cx="736600" cy="259045"/>
    <xdr:sp macro="" textlink="">
      <xdr:nvSpPr>
        <xdr:cNvPr id="149" name="テキスト ボックス 148"/>
        <xdr:cNvSpPr txBox="1"/>
      </xdr:nvSpPr>
      <xdr:spPr>
        <a:xfrm>
          <a:off x="15290800" y="202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0" name="楕円 149"/>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1" name="テキスト ボックス 150"/>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38644</xdr:rowOff>
    </xdr:from>
    <xdr:to>
      <xdr:col>69</xdr:col>
      <xdr:colOff>142875</xdr:colOff>
      <xdr:row>13</xdr:row>
      <xdr:rowOff>140244</xdr:rowOff>
    </xdr:to>
    <xdr:sp macro="" textlink="">
      <xdr:nvSpPr>
        <xdr:cNvPr id="152" name="楕円 151"/>
        <xdr:cNvSpPr/>
      </xdr:nvSpPr>
      <xdr:spPr>
        <a:xfrm>
          <a:off x="13843000" y="22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150421</xdr:rowOff>
    </xdr:from>
    <xdr:ext cx="762000" cy="259045"/>
    <xdr:sp macro="" textlink="">
      <xdr:nvSpPr>
        <xdr:cNvPr id="153" name="テキスト ボックス 152"/>
        <xdr:cNvSpPr txBox="1"/>
      </xdr:nvSpPr>
      <xdr:spPr>
        <a:xfrm>
          <a:off x="13512800" y="203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170906</xdr:rowOff>
    </xdr:from>
    <xdr:to>
      <xdr:col>65</xdr:col>
      <xdr:colOff>53975</xdr:colOff>
      <xdr:row>13</xdr:row>
      <xdr:rowOff>101056</xdr:rowOff>
    </xdr:to>
    <xdr:sp macro="" textlink="">
      <xdr:nvSpPr>
        <xdr:cNvPr id="154" name="楕円 153"/>
        <xdr:cNvSpPr/>
      </xdr:nvSpPr>
      <xdr:spPr>
        <a:xfrm>
          <a:off x="12954000" y="22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111233</xdr:rowOff>
    </xdr:from>
    <xdr:ext cx="762000" cy="259045"/>
    <xdr:sp macro="" textlink="">
      <xdr:nvSpPr>
        <xdr:cNvPr id="155" name="テキスト ボックス 154"/>
        <xdr:cNvSpPr txBox="1"/>
      </xdr:nvSpPr>
      <xdr:spPr>
        <a:xfrm>
          <a:off x="12623800" y="199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軽費老人ホームの利用者数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や乳幼児数の減少により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扶助費の割合は減少傾向にあるが、今後も保健事業の推進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資格審査等の適正化に努め、支出の抑制を図る。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7" name="直線コネクタ 186"/>
        <xdr:cNvCxnSpPr/>
      </xdr:nvCxnSpPr>
      <xdr:spPr>
        <a:xfrm>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139700</xdr:rowOff>
    </xdr:to>
    <xdr:cxnSp macro="">
      <xdr:nvCxnSpPr>
        <xdr:cNvPr id="190" name="直線コネクタ 189"/>
        <xdr:cNvCxnSpPr/>
      </xdr:nvCxnSpPr>
      <xdr:spPr>
        <a:xfrm flipV="1">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93" name="直線コネクタ 192"/>
        <xdr:cNvCxnSpPr/>
      </xdr:nvCxnSpPr>
      <xdr:spPr>
        <a:xfrm flipV="1">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5" name="テキスト ボックス 194"/>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19050</xdr:rowOff>
    </xdr:to>
    <xdr:cxnSp macro="">
      <xdr:nvCxnSpPr>
        <xdr:cNvPr id="196" name="直線コネクタ 195"/>
        <xdr:cNvCxnSpPr/>
      </xdr:nvCxnSpPr>
      <xdr:spPr>
        <a:xfrm flipV="1">
          <a:off x="1320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7" name="フローチャート: 判断 196"/>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8" name="テキスト ボックス 197"/>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9" name="フローチャート: 判断 198"/>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00" name="テキスト ボックス 199"/>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6" name="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8" name="楕円 207"/>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9" name="テキスト ボックス 208"/>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0" name="楕円 209"/>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1" name="テキスト ボックス 210"/>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2" name="楕円 211"/>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3" name="テキスト ボックス 21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4" name="楕円 213"/>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5" name="テキスト ボックス 214"/>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特別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会計への繰出金が主な内容だが、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介護保険事業では保健師の再任用による人員増で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事業では、保険税の適正化や保健事業を推進することで健全化を図り、簡易水道事業では経営戦略計画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、経営の健全化を目指す。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76708</xdr:rowOff>
    </xdr:to>
    <xdr:cxnSp macro="">
      <xdr:nvCxnSpPr>
        <xdr:cNvPr id="245" name="直線コネクタ 244"/>
        <xdr:cNvCxnSpPr/>
      </xdr:nvCxnSpPr>
      <xdr:spPr>
        <a:xfrm>
          <a:off x="15671800" y="9636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xdr:rowOff>
    </xdr:from>
    <xdr:to>
      <xdr:col>78</xdr:col>
      <xdr:colOff>69850</xdr:colOff>
      <xdr:row>56</xdr:row>
      <xdr:rowOff>35560</xdr:rowOff>
    </xdr:to>
    <xdr:cxnSp macro="">
      <xdr:nvCxnSpPr>
        <xdr:cNvPr id="248" name="直線コネクタ 247"/>
        <xdr:cNvCxnSpPr/>
      </xdr:nvCxnSpPr>
      <xdr:spPr>
        <a:xfrm>
          <a:off x="14782800" y="9609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xdr:rowOff>
    </xdr:from>
    <xdr:to>
      <xdr:col>73</xdr:col>
      <xdr:colOff>180975</xdr:colOff>
      <xdr:row>56</xdr:row>
      <xdr:rowOff>49276</xdr:rowOff>
    </xdr:to>
    <xdr:cxnSp macro="">
      <xdr:nvCxnSpPr>
        <xdr:cNvPr id="251" name="直線コネクタ 250"/>
        <xdr:cNvCxnSpPr/>
      </xdr:nvCxnSpPr>
      <xdr:spPr>
        <a:xfrm flipV="1">
          <a:off x="13893800" y="9609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3" name="テキスト ボックス 252"/>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17272</xdr:rowOff>
    </xdr:from>
    <xdr:to>
      <xdr:col>69</xdr:col>
      <xdr:colOff>92075</xdr:colOff>
      <xdr:row>56</xdr:row>
      <xdr:rowOff>49276</xdr:rowOff>
    </xdr:to>
    <xdr:cxnSp macro="">
      <xdr:nvCxnSpPr>
        <xdr:cNvPr id="254" name="直線コネクタ 253"/>
        <xdr:cNvCxnSpPr/>
      </xdr:nvCxnSpPr>
      <xdr:spPr>
        <a:xfrm>
          <a:off x="13004800" y="9618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5" name="フローチャート: 判断 254"/>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6" name="テキスト ボックス 255"/>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4" name="楕円 263"/>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169435</xdr:rowOff>
    </xdr:from>
    <xdr:ext cx="762000" cy="259045"/>
    <xdr:sp macro="" textlink="">
      <xdr:nvSpPr>
        <xdr:cNvPr id="265" name="その他該当値テキスト"/>
        <xdr:cNvSpPr txBox="1"/>
      </xdr:nvSpPr>
      <xdr:spPr>
        <a:xfrm>
          <a:off x="16598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6" name="楕円 265"/>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7" name="テキスト ボックス 266"/>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128778</xdr:rowOff>
    </xdr:from>
    <xdr:to>
      <xdr:col>74</xdr:col>
      <xdr:colOff>31750</xdr:colOff>
      <xdr:row>56</xdr:row>
      <xdr:rowOff>58928</xdr:rowOff>
    </xdr:to>
    <xdr:sp macro="" textlink="">
      <xdr:nvSpPr>
        <xdr:cNvPr id="268" name="楕円 267"/>
        <xdr:cNvSpPr/>
      </xdr:nvSpPr>
      <xdr:spPr>
        <a:xfrm>
          <a:off x="14732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69105</xdr:rowOff>
    </xdr:from>
    <xdr:ext cx="762000" cy="259045"/>
    <xdr:sp macro="" textlink="">
      <xdr:nvSpPr>
        <xdr:cNvPr id="269" name="テキスト ボックス 268"/>
        <xdr:cNvSpPr txBox="1"/>
      </xdr:nvSpPr>
      <xdr:spPr>
        <a:xfrm>
          <a:off x="14401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70" name="楕円 269"/>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71" name="テキスト ボックス 270"/>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137922</xdr:rowOff>
    </xdr:from>
    <xdr:to>
      <xdr:col>65</xdr:col>
      <xdr:colOff>53975</xdr:colOff>
      <xdr:row>56</xdr:row>
      <xdr:rowOff>68072</xdr:rowOff>
    </xdr:to>
    <xdr:sp macro="" textlink="">
      <xdr:nvSpPr>
        <xdr:cNvPr id="272" name="楕円 271"/>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78249</xdr:rowOff>
    </xdr:from>
    <xdr:ext cx="762000" cy="259045"/>
    <xdr:sp macro="" textlink="">
      <xdr:nvSpPr>
        <xdr:cNvPr id="273" name="テキスト ボックス 272"/>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一部事務組合への負担金は減少したが、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新たにコミュニティバス運行負担金が生じるなど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ポイント上回った。補助金については必要性の低いものは見直し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や廃止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方向で検討している。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14986</xdr:rowOff>
    </xdr:to>
    <xdr:cxnSp macro="">
      <xdr:nvCxnSpPr>
        <xdr:cNvPr id="303" name="直線コネクタ 302"/>
        <xdr:cNvCxnSpPr/>
      </xdr:nvCxnSpPr>
      <xdr:spPr>
        <a:xfrm>
          <a:off x="15671800" y="6340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168148</xdr:rowOff>
    </xdr:to>
    <xdr:cxnSp macro="">
      <xdr:nvCxnSpPr>
        <xdr:cNvPr id="306" name="直線コネクタ 305"/>
        <xdr:cNvCxnSpPr/>
      </xdr:nvCxnSpPr>
      <xdr:spPr>
        <a:xfrm>
          <a:off x="14782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24130</xdr:rowOff>
    </xdr:to>
    <xdr:cxnSp macro="">
      <xdr:nvCxnSpPr>
        <xdr:cNvPr id="309" name="直線コネクタ 308"/>
        <xdr:cNvCxnSpPr/>
      </xdr:nvCxnSpPr>
      <xdr:spPr>
        <a:xfrm flipV="1">
          <a:off x="13893800" y="6303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1" name="テキスト ボックス 31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24130</xdr:rowOff>
    </xdr:to>
    <xdr:cxnSp macro="">
      <xdr:nvCxnSpPr>
        <xdr:cNvPr id="312" name="直線コネクタ 311"/>
        <xdr:cNvCxnSpPr/>
      </xdr:nvCxnSpPr>
      <xdr:spPr>
        <a:xfrm>
          <a:off x="13004800" y="6335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3" name="フローチャート: 判断 312"/>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4" name="テキスト ボックス 313"/>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5" name="フローチャート: 判断 314"/>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6" name="テキスト ボックス 315"/>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2" name="楕円 321"/>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3"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4" name="楕円 323"/>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5" name="テキスト ボックス 324"/>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6" name="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27" name="テキスト ボックス 32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8" name="楕円 327"/>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9" name="テキスト ボックス 328"/>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0" name="楕円 329"/>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1" name="テキスト ボックス 33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地方債の借入額の減少等により公債費の割合は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減少してきて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公共施設耐震化工事や村道改良事業に係る借入金の償還が始ま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普通建設事業の内容を精査し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地方債の計画的な借入を行い、公債費の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縮減に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77</xdr:row>
      <xdr:rowOff>69850</xdr:rowOff>
    </xdr:to>
    <xdr:cxnSp macro="">
      <xdr:nvCxnSpPr>
        <xdr:cNvPr id="363" name="直線コネクタ 362"/>
        <xdr:cNvCxnSpPr/>
      </xdr:nvCxnSpPr>
      <xdr:spPr>
        <a:xfrm>
          <a:off x="3987800" y="131381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77</xdr:row>
      <xdr:rowOff>115570</xdr:rowOff>
    </xdr:to>
    <xdr:cxnSp macro="">
      <xdr:nvCxnSpPr>
        <xdr:cNvPr id="366" name="直線コネクタ 365"/>
        <xdr:cNvCxnSpPr/>
      </xdr:nvCxnSpPr>
      <xdr:spPr>
        <a:xfrm flipV="1">
          <a:off x="3098800" y="131381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79</xdr:row>
      <xdr:rowOff>146050</xdr:rowOff>
    </xdr:to>
    <xdr:cxnSp macro="">
      <xdr:nvCxnSpPr>
        <xdr:cNvPr id="369" name="直線コネクタ 368"/>
        <xdr:cNvCxnSpPr/>
      </xdr:nvCxnSpPr>
      <xdr:spPr>
        <a:xfrm flipV="1">
          <a:off x="2209800" y="133172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119380</xdr:rowOff>
    </xdr:to>
    <xdr:cxnSp macro="">
      <xdr:nvCxnSpPr>
        <xdr:cNvPr id="372" name="直線コネクタ 371"/>
        <xdr:cNvCxnSpPr/>
      </xdr:nvCxnSpPr>
      <xdr:spPr>
        <a:xfrm flipV="1">
          <a:off x="1320800" y="1369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3" name="フローチャート: 判断 372"/>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4" name="テキスト ボックス 37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5" name="フローチャート: 判断 374"/>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6" name="テキスト ボックス 375"/>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3"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4" name="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5" name="テキスト ボックス 38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6" name="楕円 38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88" name="楕円 387"/>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9" name="テキスト ボックス 388"/>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68580</xdr:rowOff>
    </xdr:from>
    <xdr:to>
      <xdr:col>6</xdr:col>
      <xdr:colOff>171450</xdr:colOff>
      <xdr:row>80</xdr:row>
      <xdr:rowOff>170180</xdr:rowOff>
    </xdr:to>
    <xdr:sp macro="" textlink="">
      <xdr:nvSpPr>
        <xdr:cNvPr id="390" name="楕円 389"/>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154957</xdr:rowOff>
    </xdr:from>
    <xdr:ext cx="762000" cy="259045"/>
    <xdr:sp macro="" textlink="">
      <xdr:nvSpPr>
        <xdr:cNvPr id="391" name="テキスト ボックス 390"/>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上述の各性質別の各グラフからも若干上昇傾向にあることがうかがえる。今後は給水人口の減少等による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簡易水道事業への繰り出し、一部事務組合施設の改修費用がこれからの財政運営に負担がかかると懸念している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が、一般財源での支出については厳しく精査していくなど、財政健全化に努めていく。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42092</xdr:rowOff>
    </xdr:from>
    <xdr:to>
      <xdr:col>82</xdr:col>
      <xdr:colOff>107950</xdr:colOff>
      <xdr:row>76</xdr:row>
      <xdr:rowOff>162923</xdr:rowOff>
    </xdr:to>
    <xdr:cxnSp macro="">
      <xdr:nvCxnSpPr>
        <xdr:cNvPr id="426" name="直線コネクタ 425"/>
        <xdr:cNvCxnSpPr/>
      </xdr:nvCxnSpPr>
      <xdr:spPr>
        <a:xfrm>
          <a:off x="15671800" y="13072292"/>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73116</xdr:rowOff>
    </xdr:from>
    <xdr:to>
      <xdr:col>78</xdr:col>
      <xdr:colOff>69850</xdr:colOff>
      <xdr:row>76</xdr:row>
      <xdr:rowOff>42092</xdr:rowOff>
    </xdr:to>
    <xdr:cxnSp macro="">
      <xdr:nvCxnSpPr>
        <xdr:cNvPr id="429" name="直線コネクタ 428"/>
        <xdr:cNvCxnSpPr/>
      </xdr:nvCxnSpPr>
      <xdr:spPr>
        <a:xfrm>
          <a:off x="14782800" y="12931866"/>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73116</xdr:rowOff>
    </xdr:from>
    <xdr:to>
      <xdr:col>73</xdr:col>
      <xdr:colOff>180975</xdr:colOff>
      <xdr:row>76</xdr:row>
      <xdr:rowOff>87812</xdr:rowOff>
    </xdr:to>
    <xdr:cxnSp macro="">
      <xdr:nvCxnSpPr>
        <xdr:cNvPr id="432" name="直線コネクタ 431"/>
        <xdr:cNvCxnSpPr/>
      </xdr:nvCxnSpPr>
      <xdr:spPr>
        <a:xfrm flipV="1">
          <a:off x="13893800" y="12931866"/>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4" name="テキスト ボックス 43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105773</xdr:rowOff>
    </xdr:from>
    <xdr:to>
      <xdr:col>69</xdr:col>
      <xdr:colOff>92075</xdr:colOff>
      <xdr:row>76</xdr:row>
      <xdr:rowOff>87812</xdr:rowOff>
    </xdr:to>
    <xdr:cxnSp macro="">
      <xdr:nvCxnSpPr>
        <xdr:cNvPr id="435" name="直線コネクタ 434"/>
        <xdr:cNvCxnSpPr/>
      </xdr:nvCxnSpPr>
      <xdr:spPr>
        <a:xfrm>
          <a:off x="13004800" y="1296452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6" name="フローチャート: 判断 435"/>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7" name="テキスト ボックス 436"/>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8" name="フローチャート: 判断 437"/>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9" name="テキスト ボックス 438"/>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112123</xdr:rowOff>
    </xdr:from>
    <xdr:to>
      <xdr:col>82</xdr:col>
      <xdr:colOff>158750</xdr:colOff>
      <xdr:row>77</xdr:row>
      <xdr:rowOff>42273</xdr:rowOff>
    </xdr:to>
    <xdr:sp macro="" textlink="">
      <xdr:nvSpPr>
        <xdr:cNvPr id="445" name="楕円 444"/>
        <xdr:cNvSpPr/>
      </xdr:nvSpPr>
      <xdr:spPr>
        <a:xfrm>
          <a:off x="16459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128650</xdr:rowOff>
    </xdr:from>
    <xdr:ext cx="762000" cy="259045"/>
    <xdr:sp macro="" textlink="">
      <xdr:nvSpPr>
        <xdr:cNvPr id="446" name="公債費以外該当値テキスト"/>
        <xdr:cNvSpPr txBox="1"/>
      </xdr:nvSpPr>
      <xdr:spPr>
        <a:xfrm>
          <a:off x="16598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162742</xdr:rowOff>
    </xdr:from>
    <xdr:to>
      <xdr:col>78</xdr:col>
      <xdr:colOff>120650</xdr:colOff>
      <xdr:row>76</xdr:row>
      <xdr:rowOff>92892</xdr:rowOff>
    </xdr:to>
    <xdr:sp macro="" textlink="">
      <xdr:nvSpPr>
        <xdr:cNvPr id="447" name="楕円 446"/>
        <xdr:cNvSpPr/>
      </xdr:nvSpPr>
      <xdr:spPr>
        <a:xfrm>
          <a:off x="15621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103068</xdr:rowOff>
    </xdr:from>
    <xdr:ext cx="736600" cy="259045"/>
    <xdr:sp macro="" textlink="">
      <xdr:nvSpPr>
        <xdr:cNvPr id="448" name="テキスト ボックス 447"/>
        <xdr:cNvSpPr txBox="1"/>
      </xdr:nvSpPr>
      <xdr:spPr>
        <a:xfrm>
          <a:off x="15290800" y="1279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22316</xdr:rowOff>
    </xdr:from>
    <xdr:to>
      <xdr:col>74</xdr:col>
      <xdr:colOff>31750</xdr:colOff>
      <xdr:row>75</xdr:row>
      <xdr:rowOff>123916</xdr:rowOff>
    </xdr:to>
    <xdr:sp macro="" textlink="">
      <xdr:nvSpPr>
        <xdr:cNvPr id="449" name="楕円 448"/>
        <xdr:cNvSpPr/>
      </xdr:nvSpPr>
      <xdr:spPr>
        <a:xfrm>
          <a:off x="14732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134093</xdr:rowOff>
    </xdr:from>
    <xdr:ext cx="762000" cy="259045"/>
    <xdr:sp macro="" textlink="">
      <xdr:nvSpPr>
        <xdr:cNvPr id="450" name="テキスト ボックス 449"/>
        <xdr:cNvSpPr txBox="1"/>
      </xdr:nvSpPr>
      <xdr:spPr>
        <a:xfrm>
          <a:off x="14401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37012</xdr:rowOff>
    </xdr:from>
    <xdr:to>
      <xdr:col>69</xdr:col>
      <xdr:colOff>142875</xdr:colOff>
      <xdr:row>76</xdr:row>
      <xdr:rowOff>138612</xdr:rowOff>
    </xdr:to>
    <xdr:sp macro="" textlink="">
      <xdr:nvSpPr>
        <xdr:cNvPr id="451" name="楕円 450"/>
        <xdr:cNvSpPr/>
      </xdr:nvSpPr>
      <xdr:spPr>
        <a:xfrm>
          <a:off x="13843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148789</xdr:rowOff>
    </xdr:from>
    <xdr:ext cx="762000" cy="259045"/>
    <xdr:sp macro="" textlink="">
      <xdr:nvSpPr>
        <xdr:cNvPr id="452" name="テキスト ボックス 451"/>
        <xdr:cNvSpPr txBox="1"/>
      </xdr:nvSpPr>
      <xdr:spPr>
        <a:xfrm>
          <a:off x="13512800" y="128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54973</xdr:rowOff>
    </xdr:from>
    <xdr:to>
      <xdr:col>65</xdr:col>
      <xdr:colOff>53975</xdr:colOff>
      <xdr:row>75</xdr:row>
      <xdr:rowOff>156573</xdr:rowOff>
    </xdr:to>
    <xdr:sp macro="" textlink="">
      <xdr:nvSpPr>
        <xdr:cNvPr id="453" name="楕円 452"/>
        <xdr:cNvSpPr/>
      </xdr:nvSpPr>
      <xdr:spPr>
        <a:xfrm>
          <a:off x="12954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166750</xdr:rowOff>
    </xdr:from>
    <xdr:ext cx="762000" cy="259045"/>
    <xdr:sp macro="" textlink="">
      <xdr:nvSpPr>
        <xdr:cNvPr id="454" name="テキスト ボックス 453"/>
        <xdr:cNvSpPr txBox="1"/>
      </xdr:nvSpPr>
      <xdr:spPr>
        <a:xfrm>
          <a:off x="12623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119561</xdr:rowOff>
    </xdr:from>
    <xdr:to>
      <xdr:col>29</xdr:col>
      <xdr:colOff>127000</xdr:colOff>
      <xdr:row>16</xdr:row>
      <xdr:rowOff>139617</xdr:rowOff>
    </xdr:to>
    <xdr:cxnSp macro="">
      <xdr:nvCxnSpPr>
        <xdr:cNvPr id="49" name="直線コネクタ 48"/>
        <xdr:cNvCxnSpPr/>
      </xdr:nvCxnSpPr>
      <xdr:spPr bwMode="auto">
        <a:xfrm flipV="1">
          <a:off x="5003800" y="2910386"/>
          <a:ext cx="647700" cy="2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139617</xdr:rowOff>
    </xdr:from>
    <xdr:to>
      <xdr:col>26</xdr:col>
      <xdr:colOff>50800</xdr:colOff>
      <xdr:row>17</xdr:row>
      <xdr:rowOff>1868</xdr:rowOff>
    </xdr:to>
    <xdr:cxnSp macro="">
      <xdr:nvCxnSpPr>
        <xdr:cNvPr id="52" name="直線コネクタ 51"/>
        <xdr:cNvCxnSpPr/>
      </xdr:nvCxnSpPr>
      <xdr:spPr bwMode="auto">
        <a:xfrm flipV="1">
          <a:off x="4305300" y="2930442"/>
          <a:ext cx="698500" cy="3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1868</xdr:rowOff>
    </xdr:from>
    <xdr:to>
      <xdr:col>22</xdr:col>
      <xdr:colOff>114300</xdr:colOff>
      <xdr:row>17</xdr:row>
      <xdr:rowOff>37219</xdr:rowOff>
    </xdr:to>
    <xdr:cxnSp macro="">
      <xdr:nvCxnSpPr>
        <xdr:cNvPr id="55" name="直線コネクタ 54"/>
        <xdr:cNvCxnSpPr/>
      </xdr:nvCxnSpPr>
      <xdr:spPr bwMode="auto">
        <a:xfrm flipV="1">
          <a:off x="3606800" y="2964143"/>
          <a:ext cx="698500" cy="35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37219</xdr:rowOff>
    </xdr:from>
    <xdr:to>
      <xdr:col>18</xdr:col>
      <xdr:colOff>177800</xdr:colOff>
      <xdr:row>17</xdr:row>
      <xdr:rowOff>62560</xdr:rowOff>
    </xdr:to>
    <xdr:cxnSp macro="">
      <xdr:nvCxnSpPr>
        <xdr:cNvPr id="58" name="直線コネクタ 57"/>
        <xdr:cNvCxnSpPr/>
      </xdr:nvCxnSpPr>
      <xdr:spPr bwMode="auto">
        <a:xfrm flipV="1">
          <a:off x="2908300" y="2999494"/>
          <a:ext cx="698500" cy="2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81227</xdr:rowOff>
    </xdr:from>
    <xdr:to>
      <xdr:col>19</xdr:col>
      <xdr:colOff>38100</xdr:colOff>
      <xdr:row>18</xdr:row>
      <xdr:rowOff>11377</xdr:rowOff>
    </xdr:to>
    <xdr:sp macro="" textlink="">
      <xdr:nvSpPr>
        <xdr:cNvPr id="59" name="フローチャート: 判断 58"/>
        <xdr:cNvSpPr/>
      </xdr:nvSpPr>
      <xdr:spPr bwMode="auto">
        <a:xfrm>
          <a:off x="3556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167604</xdr:rowOff>
    </xdr:from>
    <xdr:ext cx="762000" cy="259045"/>
    <xdr:sp macro="" textlink="">
      <xdr:nvSpPr>
        <xdr:cNvPr id="60" name="テキスト ボックス 59"/>
        <xdr:cNvSpPr txBox="1"/>
      </xdr:nvSpPr>
      <xdr:spPr>
        <a:xfrm>
          <a:off x="32258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99304</xdr:rowOff>
    </xdr:from>
    <xdr:to>
      <xdr:col>15</xdr:col>
      <xdr:colOff>101600</xdr:colOff>
      <xdr:row>18</xdr:row>
      <xdr:rowOff>29454</xdr:rowOff>
    </xdr:to>
    <xdr:sp macro="" textlink="">
      <xdr:nvSpPr>
        <xdr:cNvPr id="61" name="フローチャート: 判断 60"/>
        <xdr:cNvSpPr/>
      </xdr:nvSpPr>
      <xdr:spPr bwMode="auto">
        <a:xfrm>
          <a:off x="2857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14231</xdr:rowOff>
    </xdr:from>
    <xdr:ext cx="762000" cy="259045"/>
    <xdr:sp macro="" textlink="">
      <xdr:nvSpPr>
        <xdr:cNvPr id="62" name="テキスト ボックス 61"/>
        <xdr:cNvSpPr txBox="1"/>
      </xdr:nvSpPr>
      <xdr:spPr>
        <a:xfrm>
          <a:off x="2527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68761</xdr:rowOff>
    </xdr:from>
    <xdr:to>
      <xdr:col>29</xdr:col>
      <xdr:colOff>177800</xdr:colOff>
      <xdr:row>16</xdr:row>
      <xdr:rowOff>170361</xdr:rowOff>
    </xdr:to>
    <xdr:sp macro="" textlink="">
      <xdr:nvSpPr>
        <xdr:cNvPr id="68" name="楕円 67"/>
        <xdr:cNvSpPr/>
      </xdr:nvSpPr>
      <xdr:spPr bwMode="auto">
        <a:xfrm>
          <a:off x="5600700" y="28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85288</xdr:rowOff>
    </xdr:from>
    <xdr:ext cx="762000" cy="259045"/>
    <xdr:sp macro="" textlink="">
      <xdr:nvSpPr>
        <xdr:cNvPr id="69" name="人口1人当たり決算額の推移該当値テキスト130"/>
        <xdr:cNvSpPr txBox="1"/>
      </xdr:nvSpPr>
      <xdr:spPr>
        <a:xfrm>
          <a:off x="5740400" y="270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88817</xdr:rowOff>
    </xdr:from>
    <xdr:to>
      <xdr:col>26</xdr:col>
      <xdr:colOff>101600</xdr:colOff>
      <xdr:row>17</xdr:row>
      <xdr:rowOff>18967</xdr:rowOff>
    </xdr:to>
    <xdr:sp macro="" textlink="">
      <xdr:nvSpPr>
        <xdr:cNvPr id="70" name="楕円 69"/>
        <xdr:cNvSpPr/>
      </xdr:nvSpPr>
      <xdr:spPr bwMode="auto">
        <a:xfrm>
          <a:off x="4953000" y="287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29144</xdr:rowOff>
    </xdr:from>
    <xdr:ext cx="736600" cy="259045"/>
    <xdr:sp macro="" textlink="">
      <xdr:nvSpPr>
        <xdr:cNvPr id="71" name="テキスト ボックス 70"/>
        <xdr:cNvSpPr txBox="1"/>
      </xdr:nvSpPr>
      <xdr:spPr>
        <a:xfrm>
          <a:off x="4622800" y="264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122518</xdr:rowOff>
    </xdr:from>
    <xdr:to>
      <xdr:col>22</xdr:col>
      <xdr:colOff>165100</xdr:colOff>
      <xdr:row>17</xdr:row>
      <xdr:rowOff>52668</xdr:rowOff>
    </xdr:to>
    <xdr:sp macro="" textlink="">
      <xdr:nvSpPr>
        <xdr:cNvPr id="72" name="楕円 71"/>
        <xdr:cNvSpPr/>
      </xdr:nvSpPr>
      <xdr:spPr bwMode="auto">
        <a:xfrm>
          <a:off x="4254500" y="291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62845</xdr:rowOff>
    </xdr:from>
    <xdr:ext cx="762000" cy="259045"/>
    <xdr:sp macro="" textlink="">
      <xdr:nvSpPr>
        <xdr:cNvPr id="73" name="テキスト ボックス 72"/>
        <xdr:cNvSpPr txBox="1"/>
      </xdr:nvSpPr>
      <xdr:spPr>
        <a:xfrm>
          <a:off x="3924300" y="268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157869</xdr:rowOff>
    </xdr:from>
    <xdr:to>
      <xdr:col>19</xdr:col>
      <xdr:colOff>38100</xdr:colOff>
      <xdr:row>17</xdr:row>
      <xdr:rowOff>88019</xdr:rowOff>
    </xdr:to>
    <xdr:sp macro="" textlink="">
      <xdr:nvSpPr>
        <xdr:cNvPr id="74" name="楕円 73"/>
        <xdr:cNvSpPr/>
      </xdr:nvSpPr>
      <xdr:spPr bwMode="auto">
        <a:xfrm>
          <a:off x="3556000" y="2948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98196</xdr:rowOff>
    </xdr:from>
    <xdr:ext cx="762000" cy="259045"/>
    <xdr:sp macro="" textlink="">
      <xdr:nvSpPr>
        <xdr:cNvPr id="75" name="テキスト ボックス 74"/>
        <xdr:cNvSpPr txBox="1"/>
      </xdr:nvSpPr>
      <xdr:spPr>
        <a:xfrm>
          <a:off x="3225800" y="27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11760</xdr:rowOff>
    </xdr:from>
    <xdr:to>
      <xdr:col>15</xdr:col>
      <xdr:colOff>101600</xdr:colOff>
      <xdr:row>17</xdr:row>
      <xdr:rowOff>113360</xdr:rowOff>
    </xdr:to>
    <xdr:sp macro="" textlink="">
      <xdr:nvSpPr>
        <xdr:cNvPr id="76" name="楕円 75"/>
        <xdr:cNvSpPr/>
      </xdr:nvSpPr>
      <xdr:spPr bwMode="auto">
        <a:xfrm>
          <a:off x="2857500" y="297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123537</xdr:rowOff>
    </xdr:from>
    <xdr:ext cx="762000" cy="259045"/>
    <xdr:sp macro="" textlink="">
      <xdr:nvSpPr>
        <xdr:cNvPr id="77" name="テキスト ボックス 76"/>
        <xdr:cNvSpPr txBox="1"/>
      </xdr:nvSpPr>
      <xdr:spPr>
        <a:xfrm>
          <a:off x="2527300" y="27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337088</xdr:rowOff>
    </xdr:from>
    <xdr:to>
      <xdr:col>29</xdr:col>
      <xdr:colOff>127000</xdr:colOff>
      <xdr:row>37</xdr:row>
      <xdr:rowOff>36</xdr:rowOff>
    </xdr:to>
    <xdr:cxnSp macro="">
      <xdr:nvCxnSpPr>
        <xdr:cNvPr id="108" name="直線コネクタ 107"/>
        <xdr:cNvCxnSpPr/>
      </xdr:nvCxnSpPr>
      <xdr:spPr bwMode="auto">
        <a:xfrm flipV="1">
          <a:off x="5003800" y="6947438"/>
          <a:ext cx="647700" cy="177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xdr:rowOff>
    </xdr:from>
    <xdr:to>
      <xdr:col>26</xdr:col>
      <xdr:colOff>50800</xdr:colOff>
      <xdr:row>37</xdr:row>
      <xdr:rowOff>36</xdr:rowOff>
    </xdr:to>
    <xdr:cxnSp macro="">
      <xdr:nvCxnSpPr>
        <xdr:cNvPr id="111" name="直線コネクタ 110"/>
        <xdr:cNvCxnSpPr/>
      </xdr:nvCxnSpPr>
      <xdr:spPr bwMode="auto">
        <a:xfrm>
          <a:off x="4305300" y="6953276"/>
          <a:ext cx="698500" cy="17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185265</xdr:rowOff>
    </xdr:from>
    <xdr:to>
      <xdr:col>22</xdr:col>
      <xdr:colOff>114300</xdr:colOff>
      <xdr:row>36</xdr:row>
      <xdr:rowOff>26</xdr:rowOff>
    </xdr:to>
    <xdr:cxnSp macro="">
      <xdr:nvCxnSpPr>
        <xdr:cNvPr id="114" name="直線コネクタ 113"/>
        <xdr:cNvCxnSpPr/>
      </xdr:nvCxnSpPr>
      <xdr:spPr bwMode="auto">
        <a:xfrm>
          <a:off x="3606800" y="6795615"/>
          <a:ext cx="698500" cy="15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324273</xdr:rowOff>
    </xdr:from>
    <xdr:ext cx="762000" cy="259045"/>
    <xdr:sp macro="" textlink="">
      <xdr:nvSpPr>
        <xdr:cNvPr id="116" name="テキスト ボックス 115"/>
        <xdr:cNvSpPr txBox="1"/>
      </xdr:nvSpPr>
      <xdr:spPr>
        <a:xfrm>
          <a:off x="3924300" y="659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97606</xdr:rowOff>
    </xdr:from>
    <xdr:to>
      <xdr:col>18</xdr:col>
      <xdr:colOff>177800</xdr:colOff>
      <xdr:row>35</xdr:row>
      <xdr:rowOff>185265</xdr:rowOff>
    </xdr:to>
    <xdr:cxnSp macro="">
      <xdr:nvCxnSpPr>
        <xdr:cNvPr id="117" name="直線コネクタ 116"/>
        <xdr:cNvCxnSpPr/>
      </xdr:nvCxnSpPr>
      <xdr:spPr bwMode="auto">
        <a:xfrm>
          <a:off x="2908300" y="6707956"/>
          <a:ext cx="698500" cy="8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18" name="フローチャート: 判断 117"/>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267486</xdr:rowOff>
    </xdr:from>
    <xdr:ext cx="762000" cy="259045"/>
    <xdr:sp macro="" textlink="">
      <xdr:nvSpPr>
        <xdr:cNvPr id="119" name="テキスト ボックス 118"/>
        <xdr:cNvSpPr txBox="1"/>
      </xdr:nvSpPr>
      <xdr:spPr>
        <a:xfrm>
          <a:off x="32258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0" name="フローチャート: 判断 119"/>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243524</xdr:rowOff>
    </xdr:from>
    <xdr:ext cx="762000" cy="259045"/>
    <xdr:sp macro="" textlink="">
      <xdr:nvSpPr>
        <xdr:cNvPr id="121" name="テキスト ボックス 120"/>
        <xdr:cNvSpPr txBox="1"/>
      </xdr:nvSpPr>
      <xdr:spPr>
        <a:xfrm>
          <a:off x="2527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286288</xdr:rowOff>
    </xdr:from>
    <xdr:to>
      <xdr:col>29</xdr:col>
      <xdr:colOff>177800</xdr:colOff>
      <xdr:row>36</xdr:row>
      <xdr:rowOff>44988</xdr:rowOff>
    </xdr:to>
    <xdr:sp macro="" textlink="">
      <xdr:nvSpPr>
        <xdr:cNvPr id="127" name="楕円 126"/>
        <xdr:cNvSpPr/>
      </xdr:nvSpPr>
      <xdr:spPr bwMode="auto">
        <a:xfrm>
          <a:off x="5600700" y="689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258365</xdr:rowOff>
    </xdr:from>
    <xdr:ext cx="762000" cy="259045"/>
    <xdr:sp macro="" textlink="">
      <xdr:nvSpPr>
        <xdr:cNvPr id="128" name="人口1人当たり決算額の推移該当値テキスト445"/>
        <xdr:cNvSpPr txBox="1"/>
      </xdr:nvSpPr>
      <xdr:spPr>
        <a:xfrm>
          <a:off x="5740400" y="686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120686</xdr:rowOff>
    </xdr:from>
    <xdr:to>
      <xdr:col>26</xdr:col>
      <xdr:colOff>101600</xdr:colOff>
      <xdr:row>37</xdr:row>
      <xdr:rowOff>50836</xdr:rowOff>
    </xdr:to>
    <xdr:sp macro="" textlink="">
      <xdr:nvSpPr>
        <xdr:cNvPr id="129" name="楕円 128"/>
        <xdr:cNvSpPr/>
      </xdr:nvSpPr>
      <xdr:spPr bwMode="auto">
        <a:xfrm>
          <a:off x="4953000" y="7073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35613</xdr:rowOff>
    </xdr:from>
    <xdr:ext cx="736600" cy="259045"/>
    <xdr:sp macro="" textlink="">
      <xdr:nvSpPr>
        <xdr:cNvPr id="130" name="テキスト ボックス 129"/>
        <xdr:cNvSpPr txBox="1"/>
      </xdr:nvSpPr>
      <xdr:spPr>
        <a:xfrm>
          <a:off x="4622800" y="716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292126</xdr:rowOff>
    </xdr:from>
    <xdr:to>
      <xdr:col>22</xdr:col>
      <xdr:colOff>165100</xdr:colOff>
      <xdr:row>36</xdr:row>
      <xdr:rowOff>50826</xdr:rowOff>
    </xdr:to>
    <xdr:sp macro="" textlink="">
      <xdr:nvSpPr>
        <xdr:cNvPr id="131" name="楕円 130"/>
        <xdr:cNvSpPr/>
      </xdr:nvSpPr>
      <xdr:spPr bwMode="auto">
        <a:xfrm>
          <a:off x="4254500" y="6902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35603</xdr:rowOff>
    </xdr:from>
    <xdr:ext cx="762000" cy="259045"/>
    <xdr:sp macro="" textlink="">
      <xdr:nvSpPr>
        <xdr:cNvPr id="132" name="テキスト ボックス 131"/>
        <xdr:cNvSpPr txBox="1"/>
      </xdr:nvSpPr>
      <xdr:spPr>
        <a:xfrm>
          <a:off x="3924300" y="698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134465</xdr:rowOff>
    </xdr:from>
    <xdr:to>
      <xdr:col>19</xdr:col>
      <xdr:colOff>38100</xdr:colOff>
      <xdr:row>35</xdr:row>
      <xdr:rowOff>236065</xdr:rowOff>
    </xdr:to>
    <xdr:sp macro="" textlink="">
      <xdr:nvSpPr>
        <xdr:cNvPr id="133" name="楕円 132"/>
        <xdr:cNvSpPr/>
      </xdr:nvSpPr>
      <xdr:spPr bwMode="auto">
        <a:xfrm>
          <a:off x="3556000" y="674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246242</xdr:rowOff>
    </xdr:from>
    <xdr:ext cx="762000" cy="259045"/>
    <xdr:sp macro="" textlink="">
      <xdr:nvSpPr>
        <xdr:cNvPr id="134" name="テキスト ボックス 133"/>
        <xdr:cNvSpPr txBox="1"/>
      </xdr:nvSpPr>
      <xdr:spPr>
        <a:xfrm>
          <a:off x="3225800" y="651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46806</xdr:rowOff>
    </xdr:from>
    <xdr:to>
      <xdr:col>15</xdr:col>
      <xdr:colOff>101600</xdr:colOff>
      <xdr:row>35</xdr:row>
      <xdr:rowOff>148406</xdr:rowOff>
    </xdr:to>
    <xdr:sp macro="" textlink="">
      <xdr:nvSpPr>
        <xdr:cNvPr id="135" name="楕円 134"/>
        <xdr:cNvSpPr/>
      </xdr:nvSpPr>
      <xdr:spPr bwMode="auto">
        <a:xfrm>
          <a:off x="2857500" y="665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158583</xdr:rowOff>
    </xdr:from>
    <xdr:ext cx="762000" cy="259045"/>
    <xdr:sp macro="" textlink="">
      <xdr:nvSpPr>
        <xdr:cNvPr id="136" name="テキスト ボックス 135"/>
        <xdr:cNvSpPr txBox="1"/>
      </xdr:nvSpPr>
      <xdr:spPr>
        <a:xfrm>
          <a:off x="2527300" y="64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1,497
47.76
2,697,534
2,648,342
45,550
1,213,048
2,086,130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26963</xdr:rowOff>
    </xdr:from>
    <xdr:to>
      <xdr:col>24</xdr:col>
      <xdr:colOff>63500</xdr:colOff>
      <xdr:row>35</xdr:row>
      <xdr:rowOff>43034</xdr:rowOff>
    </xdr:to>
    <xdr:cxnSp macro="">
      <xdr:nvCxnSpPr>
        <xdr:cNvPr id="58" name="直線コネクタ 57"/>
        <xdr:cNvCxnSpPr/>
      </xdr:nvCxnSpPr>
      <xdr:spPr>
        <a:xfrm flipV="1">
          <a:off x="3797300" y="6027713"/>
          <a:ext cx="8382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43034</xdr:rowOff>
    </xdr:from>
    <xdr:to>
      <xdr:col>19</xdr:col>
      <xdr:colOff>177800</xdr:colOff>
      <xdr:row>35</xdr:row>
      <xdr:rowOff>108725</xdr:rowOff>
    </xdr:to>
    <xdr:cxnSp macro="">
      <xdr:nvCxnSpPr>
        <xdr:cNvPr id="61" name="直線コネクタ 60"/>
        <xdr:cNvCxnSpPr/>
      </xdr:nvCxnSpPr>
      <xdr:spPr>
        <a:xfrm flipV="1">
          <a:off x="2908300" y="6043784"/>
          <a:ext cx="889000" cy="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108725</xdr:rowOff>
    </xdr:from>
    <xdr:to>
      <xdr:col>15</xdr:col>
      <xdr:colOff>50800</xdr:colOff>
      <xdr:row>35</xdr:row>
      <xdr:rowOff>147447</xdr:rowOff>
    </xdr:to>
    <xdr:cxnSp macro="">
      <xdr:nvCxnSpPr>
        <xdr:cNvPr id="64" name="直線コネクタ 63"/>
        <xdr:cNvCxnSpPr/>
      </xdr:nvCxnSpPr>
      <xdr:spPr>
        <a:xfrm flipV="1">
          <a:off x="2019300" y="610947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147447</xdr:rowOff>
    </xdr:from>
    <xdr:to>
      <xdr:col>10</xdr:col>
      <xdr:colOff>114300</xdr:colOff>
      <xdr:row>36</xdr:row>
      <xdr:rowOff>25524</xdr:rowOff>
    </xdr:to>
    <xdr:cxnSp macro="">
      <xdr:nvCxnSpPr>
        <xdr:cNvPr id="67" name="直線コネクタ 66"/>
        <xdr:cNvCxnSpPr/>
      </xdr:nvCxnSpPr>
      <xdr:spPr>
        <a:xfrm flipV="1">
          <a:off x="1130300" y="6148197"/>
          <a:ext cx="889000" cy="4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149111</xdr:rowOff>
    </xdr:from>
    <xdr:to>
      <xdr:col>10</xdr:col>
      <xdr:colOff>165100</xdr:colOff>
      <xdr:row>36</xdr:row>
      <xdr:rowOff>79261</xdr:rowOff>
    </xdr:to>
    <xdr:sp macro="" textlink="">
      <xdr:nvSpPr>
        <xdr:cNvPr id="68" name="フローチャート: 判断 67"/>
        <xdr:cNvSpPr/>
      </xdr:nvSpPr>
      <xdr:spPr>
        <a:xfrm>
          <a:off x="1968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70388</xdr:rowOff>
    </xdr:from>
    <xdr:ext cx="599010" cy="259045"/>
    <xdr:sp macro="" textlink="">
      <xdr:nvSpPr>
        <xdr:cNvPr id="69" name="テキスト ボックス 68"/>
        <xdr:cNvSpPr txBox="1"/>
      </xdr:nvSpPr>
      <xdr:spPr>
        <a:xfrm>
          <a:off x="1719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163522</xdr:rowOff>
    </xdr:from>
    <xdr:to>
      <xdr:col>6</xdr:col>
      <xdr:colOff>38100</xdr:colOff>
      <xdr:row>36</xdr:row>
      <xdr:rowOff>93672</xdr:rowOff>
    </xdr:to>
    <xdr:sp macro="" textlink="">
      <xdr:nvSpPr>
        <xdr:cNvPr id="70" name="フローチャート: 判断 69"/>
        <xdr:cNvSpPr/>
      </xdr:nvSpPr>
      <xdr:spPr>
        <a:xfrm>
          <a:off x="1079500" y="616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84799</xdr:rowOff>
    </xdr:from>
    <xdr:ext cx="599010" cy="259045"/>
    <xdr:sp macro="" textlink="">
      <xdr:nvSpPr>
        <xdr:cNvPr id="71" name="テキスト ボックス 70"/>
        <xdr:cNvSpPr txBox="1"/>
      </xdr:nvSpPr>
      <xdr:spPr>
        <a:xfrm>
          <a:off x="830795" y="625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147613</xdr:rowOff>
    </xdr:from>
    <xdr:to>
      <xdr:col>24</xdr:col>
      <xdr:colOff>114300</xdr:colOff>
      <xdr:row>35</xdr:row>
      <xdr:rowOff>77763</xdr:rowOff>
    </xdr:to>
    <xdr:sp macro="" textlink="">
      <xdr:nvSpPr>
        <xdr:cNvPr id="77" name="楕円 76"/>
        <xdr:cNvSpPr/>
      </xdr:nvSpPr>
      <xdr:spPr>
        <a:xfrm>
          <a:off x="4584700" y="59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170490</xdr:rowOff>
    </xdr:from>
    <xdr:ext cx="599010" cy="259045"/>
    <xdr:sp macro="" textlink="">
      <xdr:nvSpPr>
        <xdr:cNvPr id="78" name="人件費該当値テキスト"/>
        <xdr:cNvSpPr txBox="1"/>
      </xdr:nvSpPr>
      <xdr:spPr>
        <a:xfrm>
          <a:off x="4686300" y="58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163684</xdr:rowOff>
    </xdr:from>
    <xdr:to>
      <xdr:col>20</xdr:col>
      <xdr:colOff>38100</xdr:colOff>
      <xdr:row>35</xdr:row>
      <xdr:rowOff>93834</xdr:rowOff>
    </xdr:to>
    <xdr:sp macro="" textlink="">
      <xdr:nvSpPr>
        <xdr:cNvPr id="79" name="楕円 78"/>
        <xdr:cNvSpPr/>
      </xdr:nvSpPr>
      <xdr:spPr>
        <a:xfrm>
          <a:off x="3746500" y="59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110361</xdr:rowOff>
    </xdr:from>
    <xdr:ext cx="599010" cy="259045"/>
    <xdr:sp macro="" textlink="">
      <xdr:nvSpPr>
        <xdr:cNvPr id="80" name="テキスト ボックス 79"/>
        <xdr:cNvSpPr txBox="1"/>
      </xdr:nvSpPr>
      <xdr:spPr>
        <a:xfrm>
          <a:off x="3497795" y="576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57925</xdr:rowOff>
    </xdr:from>
    <xdr:to>
      <xdr:col>15</xdr:col>
      <xdr:colOff>101600</xdr:colOff>
      <xdr:row>35</xdr:row>
      <xdr:rowOff>159525</xdr:rowOff>
    </xdr:to>
    <xdr:sp macro="" textlink="">
      <xdr:nvSpPr>
        <xdr:cNvPr id="81" name="楕円 80"/>
        <xdr:cNvSpPr/>
      </xdr:nvSpPr>
      <xdr:spPr>
        <a:xfrm>
          <a:off x="2857500" y="60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4602</xdr:rowOff>
    </xdr:from>
    <xdr:ext cx="599010" cy="259045"/>
    <xdr:sp macro="" textlink="">
      <xdr:nvSpPr>
        <xdr:cNvPr id="82" name="テキスト ボックス 81"/>
        <xdr:cNvSpPr txBox="1"/>
      </xdr:nvSpPr>
      <xdr:spPr>
        <a:xfrm>
          <a:off x="2608795" y="583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96647</xdr:rowOff>
    </xdr:from>
    <xdr:to>
      <xdr:col>10</xdr:col>
      <xdr:colOff>165100</xdr:colOff>
      <xdr:row>36</xdr:row>
      <xdr:rowOff>26797</xdr:rowOff>
    </xdr:to>
    <xdr:sp macro="" textlink="">
      <xdr:nvSpPr>
        <xdr:cNvPr id="83" name="楕円 82"/>
        <xdr:cNvSpPr/>
      </xdr:nvSpPr>
      <xdr:spPr>
        <a:xfrm>
          <a:off x="1968500" y="60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43324</xdr:rowOff>
    </xdr:from>
    <xdr:ext cx="599010" cy="259045"/>
    <xdr:sp macro="" textlink="">
      <xdr:nvSpPr>
        <xdr:cNvPr id="84" name="テキスト ボックス 83"/>
        <xdr:cNvSpPr txBox="1"/>
      </xdr:nvSpPr>
      <xdr:spPr>
        <a:xfrm>
          <a:off x="1719795" y="587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146174</xdr:rowOff>
    </xdr:from>
    <xdr:to>
      <xdr:col>6</xdr:col>
      <xdr:colOff>38100</xdr:colOff>
      <xdr:row>36</xdr:row>
      <xdr:rowOff>76324</xdr:rowOff>
    </xdr:to>
    <xdr:sp macro="" textlink="">
      <xdr:nvSpPr>
        <xdr:cNvPr id="85" name="楕円 84"/>
        <xdr:cNvSpPr/>
      </xdr:nvSpPr>
      <xdr:spPr>
        <a:xfrm>
          <a:off x="1079500" y="61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92851</xdr:rowOff>
    </xdr:from>
    <xdr:ext cx="599010" cy="259045"/>
    <xdr:sp macro="" textlink="">
      <xdr:nvSpPr>
        <xdr:cNvPr id="86" name="テキスト ボックス 85"/>
        <xdr:cNvSpPr txBox="1"/>
      </xdr:nvSpPr>
      <xdr:spPr>
        <a:xfrm>
          <a:off x="830795" y="592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90095</xdr:rowOff>
    </xdr:from>
    <xdr:to>
      <xdr:col>24</xdr:col>
      <xdr:colOff>63500</xdr:colOff>
      <xdr:row>57</xdr:row>
      <xdr:rowOff>116192</xdr:rowOff>
    </xdr:to>
    <xdr:cxnSp macro="">
      <xdr:nvCxnSpPr>
        <xdr:cNvPr id="117" name="直線コネクタ 116"/>
        <xdr:cNvCxnSpPr/>
      </xdr:nvCxnSpPr>
      <xdr:spPr>
        <a:xfrm flipV="1">
          <a:off x="3797300" y="9519845"/>
          <a:ext cx="838200" cy="36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116192</xdr:rowOff>
    </xdr:from>
    <xdr:to>
      <xdr:col>19</xdr:col>
      <xdr:colOff>177800</xdr:colOff>
      <xdr:row>57</xdr:row>
      <xdr:rowOff>148926</xdr:rowOff>
    </xdr:to>
    <xdr:cxnSp macro="">
      <xdr:nvCxnSpPr>
        <xdr:cNvPr id="120" name="直線コネクタ 119"/>
        <xdr:cNvCxnSpPr/>
      </xdr:nvCxnSpPr>
      <xdr:spPr>
        <a:xfrm flipV="1">
          <a:off x="2908300" y="9888842"/>
          <a:ext cx="889000" cy="3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148926</xdr:rowOff>
    </xdr:from>
    <xdr:to>
      <xdr:col>15</xdr:col>
      <xdr:colOff>50800</xdr:colOff>
      <xdr:row>58</xdr:row>
      <xdr:rowOff>80559</xdr:rowOff>
    </xdr:to>
    <xdr:cxnSp macro="">
      <xdr:nvCxnSpPr>
        <xdr:cNvPr id="123" name="直線コネクタ 122"/>
        <xdr:cNvCxnSpPr/>
      </xdr:nvCxnSpPr>
      <xdr:spPr>
        <a:xfrm flipV="1">
          <a:off x="2019300" y="9921576"/>
          <a:ext cx="889000" cy="10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25" name="テキスト ボックス 124"/>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80559</xdr:rowOff>
    </xdr:from>
    <xdr:to>
      <xdr:col>10</xdr:col>
      <xdr:colOff>114300</xdr:colOff>
      <xdr:row>58</xdr:row>
      <xdr:rowOff>90809</xdr:rowOff>
    </xdr:to>
    <xdr:cxnSp macro="">
      <xdr:nvCxnSpPr>
        <xdr:cNvPr id="126" name="直線コネクタ 125"/>
        <xdr:cNvCxnSpPr/>
      </xdr:nvCxnSpPr>
      <xdr:spPr>
        <a:xfrm flipV="1">
          <a:off x="1130300" y="10024659"/>
          <a:ext cx="889000" cy="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27" name="フローチャート: 判断 126"/>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28" name="テキスト ボックス 127"/>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29" name="フローチャート: 判断 128"/>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0" name="テキスト ボックス 129"/>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39295</xdr:rowOff>
    </xdr:from>
    <xdr:to>
      <xdr:col>24</xdr:col>
      <xdr:colOff>114300</xdr:colOff>
      <xdr:row>55</xdr:row>
      <xdr:rowOff>140895</xdr:rowOff>
    </xdr:to>
    <xdr:sp macro="" textlink="">
      <xdr:nvSpPr>
        <xdr:cNvPr id="136" name="楕円 135"/>
        <xdr:cNvSpPr/>
      </xdr:nvSpPr>
      <xdr:spPr>
        <a:xfrm>
          <a:off x="4584700" y="946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62172</xdr:rowOff>
    </xdr:from>
    <xdr:ext cx="599010" cy="259045"/>
    <xdr:sp macro="" textlink="">
      <xdr:nvSpPr>
        <xdr:cNvPr id="137" name="物件費該当値テキスト"/>
        <xdr:cNvSpPr txBox="1"/>
      </xdr:nvSpPr>
      <xdr:spPr>
        <a:xfrm>
          <a:off x="4686300" y="932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65392</xdr:rowOff>
    </xdr:from>
    <xdr:to>
      <xdr:col>20</xdr:col>
      <xdr:colOff>38100</xdr:colOff>
      <xdr:row>57</xdr:row>
      <xdr:rowOff>166992</xdr:rowOff>
    </xdr:to>
    <xdr:sp macro="" textlink="">
      <xdr:nvSpPr>
        <xdr:cNvPr id="138" name="楕円 137"/>
        <xdr:cNvSpPr/>
      </xdr:nvSpPr>
      <xdr:spPr>
        <a:xfrm>
          <a:off x="3746500" y="9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158119</xdr:rowOff>
    </xdr:from>
    <xdr:ext cx="599010" cy="259045"/>
    <xdr:sp macro="" textlink="">
      <xdr:nvSpPr>
        <xdr:cNvPr id="139" name="テキスト ボックス 138"/>
        <xdr:cNvSpPr txBox="1"/>
      </xdr:nvSpPr>
      <xdr:spPr>
        <a:xfrm>
          <a:off x="3497795" y="993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98126</xdr:rowOff>
    </xdr:from>
    <xdr:to>
      <xdr:col>15</xdr:col>
      <xdr:colOff>101600</xdr:colOff>
      <xdr:row>58</xdr:row>
      <xdr:rowOff>28276</xdr:rowOff>
    </xdr:to>
    <xdr:sp macro="" textlink="">
      <xdr:nvSpPr>
        <xdr:cNvPr id="140" name="楕円 139"/>
        <xdr:cNvSpPr/>
      </xdr:nvSpPr>
      <xdr:spPr>
        <a:xfrm>
          <a:off x="2857500" y="98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44803</xdr:rowOff>
    </xdr:from>
    <xdr:ext cx="599010" cy="259045"/>
    <xdr:sp macro="" textlink="">
      <xdr:nvSpPr>
        <xdr:cNvPr id="141" name="テキスト ボックス 140"/>
        <xdr:cNvSpPr txBox="1"/>
      </xdr:nvSpPr>
      <xdr:spPr>
        <a:xfrm>
          <a:off x="2608795" y="964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29759</xdr:rowOff>
    </xdr:from>
    <xdr:to>
      <xdr:col>10</xdr:col>
      <xdr:colOff>165100</xdr:colOff>
      <xdr:row>58</xdr:row>
      <xdr:rowOff>131359</xdr:rowOff>
    </xdr:to>
    <xdr:sp macro="" textlink="">
      <xdr:nvSpPr>
        <xdr:cNvPr id="142" name="楕円 141"/>
        <xdr:cNvSpPr/>
      </xdr:nvSpPr>
      <xdr:spPr>
        <a:xfrm>
          <a:off x="1968500" y="99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122486</xdr:rowOff>
    </xdr:from>
    <xdr:ext cx="599010" cy="259045"/>
    <xdr:sp macro="" textlink="">
      <xdr:nvSpPr>
        <xdr:cNvPr id="143" name="テキスト ボックス 142"/>
        <xdr:cNvSpPr txBox="1"/>
      </xdr:nvSpPr>
      <xdr:spPr>
        <a:xfrm>
          <a:off x="1719795" y="1006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40009</xdr:rowOff>
    </xdr:from>
    <xdr:to>
      <xdr:col>6</xdr:col>
      <xdr:colOff>38100</xdr:colOff>
      <xdr:row>58</xdr:row>
      <xdr:rowOff>141609</xdr:rowOff>
    </xdr:to>
    <xdr:sp macro="" textlink="">
      <xdr:nvSpPr>
        <xdr:cNvPr id="144" name="楕円 143"/>
        <xdr:cNvSpPr/>
      </xdr:nvSpPr>
      <xdr:spPr>
        <a:xfrm>
          <a:off x="1079500" y="99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132736</xdr:rowOff>
    </xdr:from>
    <xdr:ext cx="599010" cy="259045"/>
    <xdr:sp macro="" textlink="">
      <xdr:nvSpPr>
        <xdr:cNvPr id="145" name="テキスト ボックス 144"/>
        <xdr:cNvSpPr txBox="1"/>
      </xdr:nvSpPr>
      <xdr:spPr>
        <a:xfrm>
          <a:off x="830795" y="1007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168064</xdr:rowOff>
    </xdr:from>
    <xdr:to>
      <xdr:col>24</xdr:col>
      <xdr:colOff>63500</xdr:colOff>
      <xdr:row>78</xdr:row>
      <xdr:rowOff>14393</xdr:rowOff>
    </xdr:to>
    <xdr:cxnSp macro="">
      <xdr:nvCxnSpPr>
        <xdr:cNvPr id="170" name="直線コネクタ 169"/>
        <xdr:cNvCxnSpPr/>
      </xdr:nvCxnSpPr>
      <xdr:spPr>
        <a:xfrm flipV="1">
          <a:off x="3797300" y="13369714"/>
          <a:ext cx="8382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6083</xdr:rowOff>
    </xdr:from>
    <xdr:to>
      <xdr:col>19</xdr:col>
      <xdr:colOff>177800</xdr:colOff>
      <xdr:row>78</xdr:row>
      <xdr:rowOff>14393</xdr:rowOff>
    </xdr:to>
    <xdr:cxnSp macro="">
      <xdr:nvCxnSpPr>
        <xdr:cNvPr id="173" name="直線コネクタ 172"/>
        <xdr:cNvCxnSpPr/>
      </xdr:nvCxnSpPr>
      <xdr:spPr>
        <a:xfrm>
          <a:off x="2908300" y="13379183"/>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6083</xdr:rowOff>
    </xdr:from>
    <xdr:to>
      <xdr:col>15</xdr:col>
      <xdr:colOff>50800</xdr:colOff>
      <xdr:row>78</xdr:row>
      <xdr:rowOff>13895</xdr:rowOff>
    </xdr:to>
    <xdr:cxnSp macro="">
      <xdr:nvCxnSpPr>
        <xdr:cNvPr id="176" name="直線コネクタ 175"/>
        <xdr:cNvCxnSpPr/>
      </xdr:nvCxnSpPr>
      <xdr:spPr>
        <a:xfrm flipV="1">
          <a:off x="2019300" y="13379183"/>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13895</xdr:rowOff>
    </xdr:from>
    <xdr:to>
      <xdr:col>10</xdr:col>
      <xdr:colOff>114300</xdr:colOff>
      <xdr:row>78</xdr:row>
      <xdr:rowOff>19062</xdr:rowOff>
    </xdr:to>
    <xdr:cxnSp macro="">
      <xdr:nvCxnSpPr>
        <xdr:cNvPr id="179" name="直線コネクタ 178"/>
        <xdr:cNvCxnSpPr/>
      </xdr:nvCxnSpPr>
      <xdr:spPr>
        <a:xfrm flipV="1">
          <a:off x="1130300" y="1338699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37613</xdr:rowOff>
    </xdr:from>
    <xdr:to>
      <xdr:col>10</xdr:col>
      <xdr:colOff>165100</xdr:colOff>
      <xdr:row>77</xdr:row>
      <xdr:rowOff>139213</xdr:rowOff>
    </xdr:to>
    <xdr:sp macro="" textlink="">
      <xdr:nvSpPr>
        <xdr:cNvPr id="180" name="フローチャート: 判断 179"/>
        <xdr:cNvSpPr/>
      </xdr:nvSpPr>
      <xdr:spPr>
        <a:xfrm>
          <a:off x="1968500" y="132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155740</xdr:rowOff>
    </xdr:from>
    <xdr:ext cx="534377" cy="259045"/>
    <xdr:sp macro="" textlink="">
      <xdr:nvSpPr>
        <xdr:cNvPr id="181" name="テキスト ボックス 180"/>
        <xdr:cNvSpPr txBox="1"/>
      </xdr:nvSpPr>
      <xdr:spPr>
        <a:xfrm>
          <a:off x="1752111" y="130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47495</xdr:rowOff>
    </xdr:from>
    <xdr:to>
      <xdr:col>6</xdr:col>
      <xdr:colOff>38100</xdr:colOff>
      <xdr:row>77</xdr:row>
      <xdr:rowOff>149095</xdr:rowOff>
    </xdr:to>
    <xdr:sp macro="" textlink="">
      <xdr:nvSpPr>
        <xdr:cNvPr id="182" name="フローチャート: 判断 181"/>
        <xdr:cNvSpPr/>
      </xdr:nvSpPr>
      <xdr:spPr>
        <a:xfrm>
          <a:off x="1079500" y="132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165622</xdr:rowOff>
    </xdr:from>
    <xdr:ext cx="534377" cy="259045"/>
    <xdr:sp macro="" textlink="">
      <xdr:nvSpPr>
        <xdr:cNvPr id="183" name="テキスト ボックス 182"/>
        <xdr:cNvSpPr txBox="1"/>
      </xdr:nvSpPr>
      <xdr:spPr>
        <a:xfrm>
          <a:off x="863111" y="130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117264</xdr:rowOff>
    </xdr:from>
    <xdr:to>
      <xdr:col>24</xdr:col>
      <xdr:colOff>114300</xdr:colOff>
      <xdr:row>78</xdr:row>
      <xdr:rowOff>47414</xdr:rowOff>
    </xdr:to>
    <xdr:sp macro="" textlink="">
      <xdr:nvSpPr>
        <xdr:cNvPr id="189" name="楕円 188"/>
        <xdr:cNvSpPr/>
      </xdr:nvSpPr>
      <xdr:spPr>
        <a:xfrm>
          <a:off x="4584700" y="133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32191</xdr:rowOff>
    </xdr:from>
    <xdr:ext cx="469744" cy="259045"/>
    <xdr:sp macro="" textlink="">
      <xdr:nvSpPr>
        <xdr:cNvPr id="190" name="維持補修費該当値テキスト"/>
        <xdr:cNvSpPr txBox="1"/>
      </xdr:nvSpPr>
      <xdr:spPr>
        <a:xfrm>
          <a:off x="4686300" y="1323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135043</xdr:rowOff>
    </xdr:from>
    <xdr:to>
      <xdr:col>20</xdr:col>
      <xdr:colOff>38100</xdr:colOff>
      <xdr:row>78</xdr:row>
      <xdr:rowOff>65193</xdr:rowOff>
    </xdr:to>
    <xdr:sp macro="" textlink="">
      <xdr:nvSpPr>
        <xdr:cNvPr id="191" name="楕円 190"/>
        <xdr:cNvSpPr/>
      </xdr:nvSpPr>
      <xdr:spPr>
        <a:xfrm>
          <a:off x="3746500" y="1333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56320</xdr:rowOff>
    </xdr:from>
    <xdr:ext cx="469744" cy="259045"/>
    <xdr:sp macro="" textlink="">
      <xdr:nvSpPr>
        <xdr:cNvPr id="192" name="テキスト ボックス 191"/>
        <xdr:cNvSpPr txBox="1"/>
      </xdr:nvSpPr>
      <xdr:spPr>
        <a:xfrm>
          <a:off x="3562428" y="1342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126733</xdr:rowOff>
    </xdr:from>
    <xdr:to>
      <xdr:col>15</xdr:col>
      <xdr:colOff>101600</xdr:colOff>
      <xdr:row>78</xdr:row>
      <xdr:rowOff>56883</xdr:rowOff>
    </xdr:to>
    <xdr:sp macro="" textlink="">
      <xdr:nvSpPr>
        <xdr:cNvPr id="193" name="楕円 192"/>
        <xdr:cNvSpPr/>
      </xdr:nvSpPr>
      <xdr:spPr>
        <a:xfrm>
          <a:off x="2857500" y="133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48010</xdr:rowOff>
    </xdr:from>
    <xdr:ext cx="469744" cy="259045"/>
    <xdr:sp macro="" textlink="">
      <xdr:nvSpPr>
        <xdr:cNvPr id="194" name="テキスト ボックス 193"/>
        <xdr:cNvSpPr txBox="1"/>
      </xdr:nvSpPr>
      <xdr:spPr>
        <a:xfrm>
          <a:off x="2673428" y="134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134545</xdr:rowOff>
    </xdr:from>
    <xdr:to>
      <xdr:col>10</xdr:col>
      <xdr:colOff>165100</xdr:colOff>
      <xdr:row>78</xdr:row>
      <xdr:rowOff>64695</xdr:rowOff>
    </xdr:to>
    <xdr:sp macro="" textlink="">
      <xdr:nvSpPr>
        <xdr:cNvPr id="195" name="楕円 194"/>
        <xdr:cNvSpPr/>
      </xdr:nvSpPr>
      <xdr:spPr>
        <a:xfrm>
          <a:off x="1968500" y="133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55822</xdr:rowOff>
    </xdr:from>
    <xdr:ext cx="469744" cy="259045"/>
    <xdr:sp macro="" textlink="">
      <xdr:nvSpPr>
        <xdr:cNvPr id="196" name="テキスト ボックス 195"/>
        <xdr:cNvSpPr txBox="1"/>
      </xdr:nvSpPr>
      <xdr:spPr>
        <a:xfrm>
          <a:off x="1784428" y="134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139712</xdr:rowOff>
    </xdr:from>
    <xdr:to>
      <xdr:col>6</xdr:col>
      <xdr:colOff>38100</xdr:colOff>
      <xdr:row>78</xdr:row>
      <xdr:rowOff>69862</xdr:rowOff>
    </xdr:to>
    <xdr:sp macro="" textlink="">
      <xdr:nvSpPr>
        <xdr:cNvPr id="197" name="楕円 196"/>
        <xdr:cNvSpPr/>
      </xdr:nvSpPr>
      <xdr:spPr>
        <a:xfrm>
          <a:off x="1079500" y="1334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60989</xdr:rowOff>
    </xdr:from>
    <xdr:ext cx="469744" cy="259045"/>
    <xdr:sp macro="" textlink="">
      <xdr:nvSpPr>
        <xdr:cNvPr id="198" name="テキスト ボックス 197"/>
        <xdr:cNvSpPr txBox="1"/>
      </xdr:nvSpPr>
      <xdr:spPr>
        <a:xfrm>
          <a:off x="895428" y="1343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47783</xdr:rowOff>
    </xdr:from>
    <xdr:to>
      <xdr:col>24</xdr:col>
      <xdr:colOff>63500</xdr:colOff>
      <xdr:row>96</xdr:row>
      <xdr:rowOff>60509</xdr:rowOff>
    </xdr:to>
    <xdr:cxnSp macro="">
      <xdr:nvCxnSpPr>
        <xdr:cNvPr id="231" name="直線コネクタ 230"/>
        <xdr:cNvCxnSpPr/>
      </xdr:nvCxnSpPr>
      <xdr:spPr>
        <a:xfrm>
          <a:off x="3797300" y="16506983"/>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47783</xdr:rowOff>
    </xdr:from>
    <xdr:to>
      <xdr:col>19</xdr:col>
      <xdr:colOff>177800</xdr:colOff>
      <xdr:row>96</xdr:row>
      <xdr:rowOff>78360</xdr:rowOff>
    </xdr:to>
    <xdr:cxnSp macro="">
      <xdr:nvCxnSpPr>
        <xdr:cNvPr id="234" name="直線コネクタ 233"/>
        <xdr:cNvCxnSpPr/>
      </xdr:nvCxnSpPr>
      <xdr:spPr>
        <a:xfrm flipV="1">
          <a:off x="2908300" y="16506983"/>
          <a:ext cx="889000" cy="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51575</xdr:rowOff>
    </xdr:from>
    <xdr:to>
      <xdr:col>15</xdr:col>
      <xdr:colOff>50800</xdr:colOff>
      <xdr:row>96</xdr:row>
      <xdr:rowOff>78360</xdr:rowOff>
    </xdr:to>
    <xdr:cxnSp macro="">
      <xdr:nvCxnSpPr>
        <xdr:cNvPr id="237" name="直線コネクタ 236"/>
        <xdr:cNvCxnSpPr/>
      </xdr:nvCxnSpPr>
      <xdr:spPr>
        <a:xfrm>
          <a:off x="2019300" y="16510775"/>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128058</xdr:rowOff>
    </xdr:from>
    <xdr:ext cx="534377" cy="259045"/>
    <xdr:sp macro="" textlink="">
      <xdr:nvSpPr>
        <xdr:cNvPr id="239" name="テキスト ボックス 238"/>
        <xdr:cNvSpPr txBox="1"/>
      </xdr:nvSpPr>
      <xdr:spPr>
        <a:xfrm>
          <a:off x="2641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51575</xdr:rowOff>
    </xdr:from>
    <xdr:to>
      <xdr:col>10</xdr:col>
      <xdr:colOff>114300</xdr:colOff>
      <xdr:row>96</xdr:row>
      <xdr:rowOff>116821</xdr:rowOff>
    </xdr:to>
    <xdr:cxnSp macro="">
      <xdr:nvCxnSpPr>
        <xdr:cNvPr id="240" name="直線コネクタ 239"/>
        <xdr:cNvCxnSpPr/>
      </xdr:nvCxnSpPr>
      <xdr:spPr>
        <a:xfrm flipV="1">
          <a:off x="1130300" y="16510775"/>
          <a:ext cx="889000" cy="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9824</xdr:rowOff>
    </xdr:from>
    <xdr:to>
      <xdr:col>10</xdr:col>
      <xdr:colOff>165100</xdr:colOff>
      <xdr:row>96</xdr:row>
      <xdr:rowOff>111424</xdr:rowOff>
    </xdr:to>
    <xdr:sp macro="" textlink="">
      <xdr:nvSpPr>
        <xdr:cNvPr id="241" name="フローチャート: 判断 240"/>
        <xdr:cNvSpPr/>
      </xdr:nvSpPr>
      <xdr:spPr>
        <a:xfrm>
          <a:off x="1968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102551</xdr:rowOff>
    </xdr:from>
    <xdr:ext cx="534377" cy="259045"/>
    <xdr:sp macro="" textlink="">
      <xdr:nvSpPr>
        <xdr:cNvPr id="242" name="テキスト ボックス 241"/>
        <xdr:cNvSpPr txBox="1"/>
      </xdr:nvSpPr>
      <xdr:spPr>
        <a:xfrm>
          <a:off x="1752111"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58992</xdr:rowOff>
    </xdr:from>
    <xdr:to>
      <xdr:col>6</xdr:col>
      <xdr:colOff>38100</xdr:colOff>
      <xdr:row>96</xdr:row>
      <xdr:rowOff>160592</xdr:rowOff>
    </xdr:to>
    <xdr:sp macro="" textlink="">
      <xdr:nvSpPr>
        <xdr:cNvPr id="243" name="フローチャート: 判断 242"/>
        <xdr:cNvSpPr/>
      </xdr:nvSpPr>
      <xdr:spPr>
        <a:xfrm>
          <a:off x="1079500" y="165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5669</xdr:rowOff>
    </xdr:from>
    <xdr:ext cx="534377" cy="259045"/>
    <xdr:sp macro="" textlink="">
      <xdr:nvSpPr>
        <xdr:cNvPr id="244" name="テキスト ボックス 243"/>
        <xdr:cNvSpPr txBox="1"/>
      </xdr:nvSpPr>
      <xdr:spPr>
        <a:xfrm>
          <a:off x="863111" y="162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9709</xdr:rowOff>
    </xdr:from>
    <xdr:to>
      <xdr:col>24</xdr:col>
      <xdr:colOff>114300</xdr:colOff>
      <xdr:row>96</xdr:row>
      <xdr:rowOff>111309</xdr:rowOff>
    </xdr:to>
    <xdr:sp macro="" textlink="">
      <xdr:nvSpPr>
        <xdr:cNvPr id="250" name="楕円 249"/>
        <xdr:cNvSpPr/>
      </xdr:nvSpPr>
      <xdr:spPr>
        <a:xfrm>
          <a:off x="4584700" y="164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159586</xdr:rowOff>
    </xdr:from>
    <xdr:ext cx="534377" cy="259045"/>
    <xdr:sp macro="" textlink="">
      <xdr:nvSpPr>
        <xdr:cNvPr id="251" name="扶助費該当値テキスト"/>
        <xdr:cNvSpPr txBox="1"/>
      </xdr:nvSpPr>
      <xdr:spPr>
        <a:xfrm>
          <a:off x="4686300" y="164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168433</xdr:rowOff>
    </xdr:from>
    <xdr:to>
      <xdr:col>20</xdr:col>
      <xdr:colOff>38100</xdr:colOff>
      <xdr:row>96</xdr:row>
      <xdr:rowOff>98583</xdr:rowOff>
    </xdr:to>
    <xdr:sp macro="" textlink="">
      <xdr:nvSpPr>
        <xdr:cNvPr id="252" name="楕円 251"/>
        <xdr:cNvSpPr/>
      </xdr:nvSpPr>
      <xdr:spPr>
        <a:xfrm>
          <a:off x="3746500" y="164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89710</xdr:rowOff>
    </xdr:from>
    <xdr:ext cx="534377" cy="259045"/>
    <xdr:sp macro="" textlink="">
      <xdr:nvSpPr>
        <xdr:cNvPr id="253" name="テキスト ボックス 252"/>
        <xdr:cNvSpPr txBox="1"/>
      </xdr:nvSpPr>
      <xdr:spPr>
        <a:xfrm>
          <a:off x="3530111" y="165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27560</xdr:rowOff>
    </xdr:from>
    <xdr:to>
      <xdr:col>15</xdr:col>
      <xdr:colOff>101600</xdr:colOff>
      <xdr:row>96</xdr:row>
      <xdr:rowOff>129160</xdr:rowOff>
    </xdr:to>
    <xdr:sp macro="" textlink="">
      <xdr:nvSpPr>
        <xdr:cNvPr id="254" name="楕円 253"/>
        <xdr:cNvSpPr/>
      </xdr:nvSpPr>
      <xdr:spPr>
        <a:xfrm>
          <a:off x="2857500" y="16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145687</xdr:rowOff>
    </xdr:from>
    <xdr:ext cx="534377" cy="259045"/>
    <xdr:sp macro="" textlink="">
      <xdr:nvSpPr>
        <xdr:cNvPr id="255" name="テキスト ボックス 254"/>
        <xdr:cNvSpPr txBox="1"/>
      </xdr:nvSpPr>
      <xdr:spPr>
        <a:xfrm>
          <a:off x="2641111" y="162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775</xdr:rowOff>
    </xdr:from>
    <xdr:to>
      <xdr:col>10</xdr:col>
      <xdr:colOff>165100</xdr:colOff>
      <xdr:row>96</xdr:row>
      <xdr:rowOff>102375</xdr:rowOff>
    </xdr:to>
    <xdr:sp macro="" textlink="">
      <xdr:nvSpPr>
        <xdr:cNvPr id="256" name="楕円 255"/>
        <xdr:cNvSpPr/>
      </xdr:nvSpPr>
      <xdr:spPr>
        <a:xfrm>
          <a:off x="1968500" y="164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118902</xdr:rowOff>
    </xdr:from>
    <xdr:ext cx="534377" cy="259045"/>
    <xdr:sp macro="" textlink="">
      <xdr:nvSpPr>
        <xdr:cNvPr id="257" name="テキスト ボックス 256"/>
        <xdr:cNvSpPr txBox="1"/>
      </xdr:nvSpPr>
      <xdr:spPr>
        <a:xfrm>
          <a:off x="1752111" y="162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66021</xdr:rowOff>
    </xdr:from>
    <xdr:to>
      <xdr:col>6</xdr:col>
      <xdr:colOff>38100</xdr:colOff>
      <xdr:row>96</xdr:row>
      <xdr:rowOff>167621</xdr:rowOff>
    </xdr:to>
    <xdr:sp macro="" textlink="">
      <xdr:nvSpPr>
        <xdr:cNvPr id="258" name="楕円 257"/>
        <xdr:cNvSpPr/>
      </xdr:nvSpPr>
      <xdr:spPr>
        <a:xfrm>
          <a:off x="1079500" y="165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158748</xdr:rowOff>
    </xdr:from>
    <xdr:ext cx="534377" cy="259045"/>
    <xdr:sp macro="" textlink="">
      <xdr:nvSpPr>
        <xdr:cNvPr id="259" name="テキスト ボックス 258"/>
        <xdr:cNvSpPr txBox="1"/>
      </xdr:nvSpPr>
      <xdr:spPr>
        <a:xfrm>
          <a:off x="863111" y="166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123966</xdr:rowOff>
    </xdr:from>
    <xdr:to>
      <xdr:col>55</xdr:col>
      <xdr:colOff>0</xdr:colOff>
      <xdr:row>37</xdr:row>
      <xdr:rowOff>150712</xdr:rowOff>
    </xdr:to>
    <xdr:cxnSp macro="">
      <xdr:nvCxnSpPr>
        <xdr:cNvPr id="290" name="直線コネクタ 289"/>
        <xdr:cNvCxnSpPr/>
      </xdr:nvCxnSpPr>
      <xdr:spPr>
        <a:xfrm>
          <a:off x="9639300" y="6467616"/>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123966</xdr:rowOff>
    </xdr:from>
    <xdr:to>
      <xdr:col>50</xdr:col>
      <xdr:colOff>114300</xdr:colOff>
      <xdr:row>38</xdr:row>
      <xdr:rowOff>32451</xdr:rowOff>
    </xdr:to>
    <xdr:cxnSp macro="">
      <xdr:nvCxnSpPr>
        <xdr:cNvPr id="293" name="直線コネクタ 292"/>
        <xdr:cNvCxnSpPr/>
      </xdr:nvCxnSpPr>
      <xdr:spPr>
        <a:xfrm flipV="1">
          <a:off x="8750300" y="6467616"/>
          <a:ext cx="889000" cy="7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32451</xdr:rowOff>
    </xdr:from>
    <xdr:to>
      <xdr:col>45</xdr:col>
      <xdr:colOff>177800</xdr:colOff>
      <xdr:row>38</xdr:row>
      <xdr:rowOff>38597</xdr:rowOff>
    </xdr:to>
    <xdr:cxnSp macro="">
      <xdr:nvCxnSpPr>
        <xdr:cNvPr id="296" name="直線コネクタ 295"/>
        <xdr:cNvCxnSpPr/>
      </xdr:nvCxnSpPr>
      <xdr:spPr>
        <a:xfrm flipV="1">
          <a:off x="7861300" y="6547551"/>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102068</xdr:rowOff>
    </xdr:from>
    <xdr:ext cx="599010" cy="259045"/>
    <xdr:sp macro="" textlink="">
      <xdr:nvSpPr>
        <xdr:cNvPr id="298" name="テキスト ボックス 297"/>
        <xdr:cNvSpPr txBox="1"/>
      </xdr:nvSpPr>
      <xdr:spPr>
        <a:xfrm>
          <a:off x="8450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38597</xdr:rowOff>
    </xdr:from>
    <xdr:to>
      <xdr:col>41</xdr:col>
      <xdr:colOff>50800</xdr:colOff>
      <xdr:row>38</xdr:row>
      <xdr:rowOff>60247</xdr:rowOff>
    </xdr:to>
    <xdr:cxnSp macro="">
      <xdr:nvCxnSpPr>
        <xdr:cNvPr id="299" name="直線コネクタ 298"/>
        <xdr:cNvCxnSpPr/>
      </xdr:nvCxnSpPr>
      <xdr:spPr>
        <a:xfrm flipV="1">
          <a:off x="6972300" y="6553697"/>
          <a:ext cx="889000" cy="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139742</xdr:rowOff>
    </xdr:from>
    <xdr:to>
      <xdr:col>41</xdr:col>
      <xdr:colOff>101600</xdr:colOff>
      <xdr:row>38</xdr:row>
      <xdr:rowOff>69892</xdr:rowOff>
    </xdr:to>
    <xdr:sp macro="" textlink="">
      <xdr:nvSpPr>
        <xdr:cNvPr id="300" name="フローチャート: 判断 299"/>
        <xdr:cNvSpPr/>
      </xdr:nvSpPr>
      <xdr:spPr>
        <a:xfrm>
          <a:off x="7810500" y="64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86419</xdr:rowOff>
    </xdr:from>
    <xdr:ext cx="599010" cy="259045"/>
    <xdr:sp macro="" textlink="">
      <xdr:nvSpPr>
        <xdr:cNvPr id="301" name="テキスト ボックス 300"/>
        <xdr:cNvSpPr txBox="1"/>
      </xdr:nvSpPr>
      <xdr:spPr>
        <a:xfrm>
          <a:off x="7561795" y="62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155212</xdr:rowOff>
    </xdr:from>
    <xdr:to>
      <xdr:col>36</xdr:col>
      <xdr:colOff>165100</xdr:colOff>
      <xdr:row>38</xdr:row>
      <xdr:rowOff>85362</xdr:rowOff>
    </xdr:to>
    <xdr:sp macro="" textlink="">
      <xdr:nvSpPr>
        <xdr:cNvPr id="302" name="フローチャート: 判断 301"/>
        <xdr:cNvSpPr/>
      </xdr:nvSpPr>
      <xdr:spPr>
        <a:xfrm>
          <a:off x="6921500" y="649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101889</xdr:rowOff>
    </xdr:from>
    <xdr:ext cx="599010" cy="259045"/>
    <xdr:sp macro="" textlink="">
      <xdr:nvSpPr>
        <xdr:cNvPr id="303" name="テキスト ボックス 302"/>
        <xdr:cNvSpPr txBox="1"/>
      </xdr:nvSpPr>
      <xdr:spPr>
        <a:xfrm>
          <a:off x="6672795" y="627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99912</xdr:rowOff>
    </xdr:from>
    <xdr:to>
      <xdr:col>55</xdr:col>
      <xdr:colOff>50800</xdr:colOff>
      <xdr:row>38</xdr:row>
      <xdr:rowOff>30062</xdr:rowOff>
    </xdr:to>
    <xdr:sp macro="" textlink="">
      <xdr:nvSpPr>
        <xdr:cNvPr id="309" name="楕円 308"/>
        <xdr:cNvSpPr/>
      </xdr:nvSpPr>
      <xdr:spPr>
        <a:xfrm>
          <a:off x="10426700" y="64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78339</xdr:rowOff>
    </xdr:from>
    <xdr:ext cx="599010" cy="259045"/>
    <xdr:sp macro="" textlink="">
      <xdr:nvSpPr>
        <xdr:cNvPr id="310" name="補助費等該当値テキスト"/>
        <xdr:cNvSpPr txBox="1"/>
      </xdr:nvSpPr>
      <xdr:spPr>
        <a:xfrm>
          <a:off x="10528300" y="642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73166</xdr:rowOff>
    </xdr:from>
    <xdr:to>
      <xdr:col>50</xdr:col>
      <xdr:colOff>165100</xdr:colOff>
      <xdr:row>38</xdr:row>
      <xdr:rowOff>3316</xdr:rowOff>
    </xdr:to>
    <xdr:sp macro="" textlink="">
      <xdr:nvSpPr>
        <xdr:cNvPr id="311" name="楕円 310"/>
        <xdr:cNvSpPr/>
      </xdr:nvSpPr>
      <xdr:spPr>
        <a:xfrm>
          <a:off x="9588500" y="641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19843</xdr:rowOff>
    </xdr:from>
    <xdr:ext cx="599010" cy="259045"/>
    <xdr:sp macro="" textlink="">
      <xdr:nvSpPr>
        <xdr:cNvPr id="312" name="テキスト ボックス 311"/>
        <xdr:cNvSpPr txBox="1"/>
      </xdr:nvSpPr>
      <xdr:spPr>
        <a:xfrm>
          <a:off x="9339795" y="619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153101</xdr:rowOff>
    </xdr:from>
    <xdr:to>
      <xdr:col>46</xdr:col>
      <xdr:colOff>38100</xdr:colOff>
      <xdr:row>38</xdr:row>
      <xdr:rowOff>83251</xdr:rowOff>
    </xdr:to>
    <xdr:sp macro="" textlink="">
      <xdr:nvSpPr>
        <xdr:cNvPr id="313" name="楕円 312"/>
        <xdr:cNvSpPr/>
      </xdr:nvSpPr>
      <xdr:spPr>
        <a:xfrm>
          <a:off x="8699500" y="64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99778</xdr:rowOff>
    </xdr:from>
    <xdr:ext cx="599010" cy="259045"/>
    <xdr:sp macro="" textlink="">
      <xdr:nvSpPr>
        <xdr:cNvPr id="314" name="テキスト ボックス 313"/>
        <xdr:cNvSpPr txBox="1"/>
      </xdr:nvSpPr>
      <xdr:spPr>
        <a:xfrm>
          <a:off x="8450795" y="627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159247</xdr:rowOff>
    </xdr:from>
    <xdr:to>
      <xdr:col>41</xdr:col>
      <xdr:colOff>101600</xdr:colOff>
      <xdr:row>38</xdr:row>
      <xdr:rowOff>89397</xdr:rowOff>
    </xdr:to>
    <xdr:sp macro="" textlink="">
      <xdr:nvSpPr>
        <xdr:cNvPr id="315" name="楕円 314"/>
        <xdr:cNvSpPr/>
      </xdr:nvSpPr>
      <xdr:spPr>
        <a:xfrm>
          <a:off x="7810500" y="65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80524</xdr:rowOff>
    </xdr:from>
    <xdr:ext cx="599010" cy="259045"/>
    <xdr:sp macro="" textlink="">
      <xdr:nvSpPr>
        <xdr:cNvPr id="316" name="テキスト ボックス 315"/>
        <xdr:cNvSpPr txBox="1"/>
      </xdr:nvSpPr>
      <xdr:spPr>
        <a:xfrm>
          <a:off x="7561795" y="659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9447</xdr:rowOff>
    </xdr:from>
    <xdr:to>
      <xdr:col>36</xdr:col>
      <xdr:colOff>165100</xdr:colOff>
      <xdr:row>38</xdr:row>
      <xdr:rowOff>111047</xdr:rowOff>
    </xdr:to>
    <xdr:sp macro="" textlink="">
      <xdr:nvSpPr>
        <xdr:cNvPr id="317" name="楕円 316"/>
        <xdr:cNvSpPr/>
      </xdr:nvSpPr>
      <xdr:spPr>
        <a:xfrm>
          <a:off x="6921500" y="65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102174</xdr:rowOff>
    </xdr:from>
    <xdr:ext cx="599010" cy="259045"/>
    <xdr:sp macro="" textlink="">
      <xdr:nvSpPr>
        <xdr:cNvPr id="318" name="テキスト ボックス 317"/>
        <xdr:cNvSpPr txBox="1"/>
      </xdr:nvSpPr>
      <xdr:spPr>
        <a:xfrm>
          <a:off x="6672795" y="661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29306</xdr:rowOff>
    </xdr:from>
    <xdr:to>
      <xdr:col>55</xdr:col>
      <xdr:colOff>0</xdr:colOff>
      <xdr:row>58</xdr:row>
      <xdr:rowOff>45783</xdr:rowOff>
    </xdr:to>
    <xdr:cxnSp macro="">
      <xdr:nvCxnSpPr>
        <xdr:cNvPr id="345" name="直線コネクタ 344"/>
        <xdr:cNvCxnSpPr/>
      </xdr:nvCxnSpPr>
      <xdr:spPr>
        <a:xfrm flipV="1">
          <a:off x="9639300" y="9973406"/>
          <a:ext cx="8382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31710</xdr:rowOff>
    </xdr:from>
    <xdr:to>
      <xdr:col>50</xdr:col>
      <xdr:colOff>114300</xdr:colOff>
      <xdr:row>58</xdr:row>
      <xdr:rowOff>45783</xdr:rowOff>
    </xdr:to>
    <xdr:cxnSp macro="">
      <xdr:nvCxnSpPr>
        <xdr:cNvPr id="348" name="直線コネクタ 347"/>
        <xdr:cNvCxnSpPr/>
      </xdr:nvCxnSpPr>
      <xdr:spPr>
        <a:xfrm>
          <a:off x="8750300" y="9975810"/>
          <a:ext cx="889000" cy="1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31710</xdr:rowOff>
    </xdr:from>
    <xdr:to>
      <xdr:col>45</xdr:col>
      <xdr:colOff>177800</xdr:colOff>
      <xdr:row>58</xdr:row>
      <xdr:rowOff>64655</xdr:rowOff>
    </xdr:to>
    <xdr:cxnSp macro="">
      <xdr:nvCxnSpPr>
        <xdr:cNvPr id="351" name="直線コネクタ 350"/>
        <xdr:cNvCxnSpPr/>
      </xdr:nvCxnSpPr>
      <xdr:spPr>
        <a:xfrm flipV="1">
          <a:off x="7861300" y="9975810"/>
          <a:ext cx="889000" cy="3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3" name="テキスト ボックス 352"/>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154673</xdr:rowOff>
    </xdr:from>
    <xdr:to>
      <xdr:col>41</xdr:col>
      <xdr:colOff>50800</xdr:colOff>
      <xdr:row>58</xdr:row>
      <xdr:rowOff>64655</xdr:rowOff>
    </xdr:to>
    <xdr:cxnSp macro="">
      <xdr:nvCxnSpPr>
        <xdr:cNvPr id="354" name="直線コネクタ 353"/>
        <xdr:cNvCxnSpPr/>
      </xdr:nvCxnSpPr>
      <xdr:spPr>
        <a:xfrm>
          <a:off x="6972300" y="9927323"/>
          <a:ext cx="889000" cy="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55" name="フローチャート: 判断 354"/>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56" name="テキスト ボックス 355"/>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57" name="フローチャート: 判断 356"/>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72447</xdr:rowOff>
    </xdr:from>
    <xdr:ext cx="599010" cy="259045"/>
    <xdr:sp macro="" textlink="">
      <xdr:nvSpPr>
        <xdr:cNvPr id="358" name="テキスト ボックス 357"/>
        <xdr:cNvSpPr txBox="1"/>
      </xdr:nvSpPr>
      <xdr:spPr>
        <a:xfrm>
          <a:off x="6672795"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149956</xdr:rowOff>
    </xdr:from>
    <xdr:to>
      <xdr:col>55</xdr:col>
      <xdr:colOff>50800</xdr:colOff>
      <xdr:row>58</xdr:row>
      <xdr:rowOff>80106</xdr:rowOff>
    </xdr:to>
    <xdr:sp macro="" textlink="">
      <xdr:nvSpPr>
        <xdr:cNvPr id="364" name="楕円 363"/>
        <xdr:cNvSpPr/>
      </xdr:nvSpPr>
      <xdr:spPr>
        <a:xfrm>
          <a:off x="10426700" y="99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166433</xdr:rowOff>
    </xdr:from>
    <xdr:to>
      <xdr:col>50</xdr:col>
      <xdr:colOff>165100</xdr:colOff>
      <xdr:row>58</xdr:row>
      <xdr:rowOff>96583</xdr:rowOff>
    </xdr:to>
    <xdr:sp macro="" textlink="">
      <xdr:nvSpPr>
        <xdr:cNvPr id="366" name="楕円 365"/>
        <xdr:cNvSpPr/>
      </xdr:nvSpPr>
      <xdr:spPr>
        <a:xfrm>
          <a:off x="9588500" y="9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87710</xdr:rowOff>
    </xdr:from>
    <xdr:ext cx="599010" cy="259045"/>
    <xdr:sp macro="" textlink="">
      <xdr:nvSpPr>
        <xdr:cNvPr id="367" name="テキスト ボックス 366"/>
        <xdr:cNvSpPr txBox="1"/>
      </xdr:nvSpPr>
      <xdr:spPr>
        <a:xfrm>
          <a:off x="9339795" y="1003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152360</xdr:rowOff>
    </xdr:from>
    <xdr:to>
      <xdr:col>46</xdr:col>
      <xdr:colOff>38100</xdr:colOff>
      <xdr:row>58</xdr:row>
      <xdr:rowOff>82510</xdr:rowOff>
    </xdr:to>
    <xdr:sp macro="" textlink="">
      <xdr:nvSpPr>
        <xdr:cNvPr id="368" name="楕円 367"/>
        <xdr:cNvSpPr/>
      </xdr:nvSpPr>
      <xdr:spPr>
        <a:xfrm>
          <a:off x="8699500" y="99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73637</xdr:rowOff>
    </xdr:from>
    <xdr:ext cx="599010" cy="259045"/>
    <xdr:sp macro="" textlink="">
      <xdr:nvSpPr>
        <xdr:cNvPr id="369" name="テキスト ボックス 368"/>
        <xdr:cNvSpPr txBox="1"/>
      </xdr:nvSpPr>
      <xdr:spPr>
        <a:xfrm>
          <a:off x="8450795" y="1001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13855</xdr:rowOff>
    </xdr:from>
    <xdr:to>
      <xdr:col>41</xdr:col>
      <xdr:colOff>101600</xdr:colOff>
      <xdr:row>58</xdr:row>
      <xdr:rowOff>115455</xdr:rowOff>
    </xdr:to>
    <xdr:sp macro="" textlink="">
      <xdr:nvSpPr>
        <xdr:cNvPr id="370" name="楕円 369"/>
        <xdr:cNvSpPr/>
      </xdr:nvSpPr>
      <xdr:spPr>
        <a:xfrm>
          <a:off x="7810500" y="99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106582</xdr:rowOff>
    </xdr:from>
    <xdr:ext cx="599010" cy="259045"/>
    <xdr:sp macro="" textlink="">
      <xdr:nvSpPr>
        <xdr:cNvPr id="371" name="テキスト ボックス 370"/>
        <xdr:cNvSpPr txBox="1"/>
      </xdr:nvSpPr>
      <xdr:spPr>
        <a:xfrm>
          <a:off x="7561795" y="1005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103873</xdr:rowOff>
    </xdr:from>
    <xdr:to>
      <xdr:col>36</xdr:col>
      <xdr:colOff>165100</xdr:colOff>
      <xdr:row>58</xdr:row>
      <xdr:rowOff>34023</xdr:rowOff>
    </xdr:to>
    <xdr:sp macro="" textlink="">
      <xdr:nvSpPr>
        <xdr:cNvPr id="372" name="楕円 371"/>
        <xdr:cNvSpPr/>
      </xdr:nvSpPr>
      <xdr:spPr>
        <a:xfrm>
          <a:off x="6921500" y="98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50550</xdr:rowOff>
    </xdr:from>
    <xdr:ext cx="599010" cy="259045"/>
    <xdr:sp macro="" textlink="">
      <xdr:nvSpPr>
        <xdr:cNvPr id="373" name="テキスト ボックス 372"/>
        <xdr:cNvSpPr txBox="1"/>
      </xdr:nvSpPr>
      <xdr:spPr>
        <a:xfrm>
          <a:off x="6672795" y="965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78915</xdr:rowOff>
    </xdr:from>
    <xdr:to>
      <xdr:col>55</xdr:col>
      <xdr:colOff>0</xdr:colOff>
      <xdr:row>79</xdr:row>
      <xdr:rowOff>91449</xdr:rowOff>
    </xdr:to>
    <xdr:cxnSp macro="">
      <xdr:nvCxnSpPr>
        <xdr:cNvPr id="404" name="直線コネクタ 403"/>
        <xdr:cNvCxnSpPr/>
      </xdr:nvCxnSpPr>
      <xdr:spPr>
        <a:xfrm flipV="1">
          <a:off x="9639300" y="13623465"/>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91449</xdr:rowOff>
    </xdr:from>
    <xdr:to>
      <xdr:col>50</xdr:col>
      <xdr:colOff>114300</xdr:colOff>
      <xdr:row>79</xdr:row>
      <xdr:rowOff>98879</xdr:rowOff>
    </xdr:to>
    <xdr:cxnSp macro="">
      <xdr:nvCxnSpPr>
        <xdr:cNvPr id="407" name="直線コネクタ 406"/>
        <xdr:cNvCxnSpPr/>
      </xdr:nvCxnSpPr>
      <xdr:spPr>
        <a:xfrm flipV="1">
          <a:off x="8750300" y="1363599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0" name="直線コネクタ 409"/>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168358</xdr:rowOff>
    </xdr:from>
    <xdr:ext cx="599010" cy="259045"/>
    <xdr:sp macro="" textlink="">
      <xdr:nvSpPr>
        <xdr:cNvPr id="412" name="テキスト ボックス 411"/>
        <xdr:cNvSpPr txBox="1"/>
      </xdr:nvSpPr>
      <xdr:spPr>
        <a:xfrm>
          <a:off x="8450795" y="131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11263</xdr:rowOff>
    </xdr:from>
    <xdr:to>
      <xdr:col>41</xdr:col>
      <xdr:colOff>101600</xdr:colOff>
      <xdr:row>78</xdr:row>
      <xdr:rowOff>112863</xdr:rowOff>
    </xdr:to>
    <xdr:sp macro="" textlink="">
      <xdr:nvSpPr>
        <xdr:cNvPr id="413" name="フローチャート: 判断 412"/>
        <xdr:cNvSpPr/>
      </xdr:nvSpPr>
      <xdr:spPr>
        <a:xfrm>
          <a:off x="7810500" y="133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129390</xdr:rowOff>
    </xdr:from>
    <xdr:ext cx="599010" cy="259045"/>
    <xdr:sp macro="" textlink="">
      <xdr:nvSpPr>
        <xdr:cNvPr id="414" name="テキスト ボックス 413"/>
        <xdr:cNvSpPr txBox="1"/>
      </xdr:nvSpPr>
      <xdr:spPr>
        <a:xfrm>
          <a:off x="7561795" y="131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28115</xdr:rowOff>
    </xdr:from>
    <xdr:to>
      <xdr:col>55</xdr:col>
      <xdr:colOff>50800</xdr:colOff>
      <xdr:row>79</xdr:row>
      <xdr:rowOff>129715</xdr:rowOff>
    </xdr:to>
    <xdr:sp macro="" textlink="">
      <xdr:nvSpPr>
        <xdr:cNvPr id="420" name="楕円 419"/>
        <xdr:cNvSpPr/>
      </xdr:nvSpPr>
      <xdr:spPr>
        <a:xfrm>
          <a:off x="10426700" y="13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114492</xdr:rowOff>
    </xdr:from>
    <xdr:ext cx="534377" cy="259045"/>
    <xdr:sp macro="" textlink="">
      <xdr:nvSpPr>
        <xdr:cNvPr id="421" name="普通建設事業費 （ うち新規整備　）該当値テキスト"/>
        <xdr:cNvSpPr txBox="1"/>
      </xdr:nvSpPr>
      <xdr:spPr>
        <a:xfrm>
          <a:off x="10528300" y="134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40649</xdr:rowOff>
    </xdr:from>
    <xdr:to>
      <xdr:col>50</xdr:col>
      <xdr:colOff>165100</xdr:colOff>
      <xdr:row>79</xdr:row>
      <xdr:rowOff>142249</xdr:rowOff>
    </xdr:to>
    <xdr:sp macro="" textlink="">
      <xdr:nvSpPr>
        <xdr:cNvPr id="422" name="楕円 421"/>
        <xdr:cNvSpPr/>
      </xdr:nvSpPr>
      <xdr:spPr>
        <a:xfrm>
          <a:off x="9588500" y="135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133376</xdr:rowOff>
    </xdr:from>
    <xdr:ext cx="469744" cy="259045"/>
    <xdr:sp macro="" textlink="">
      <xdr:nvSpPr>
        <xdr:cNvPr id="423" name="テキスト ボックス 422"/>
        <xdr:cNvSpPr txBox="1"/>
      </xdr:nvSpPr>
      <xdr:spPr>
        <a:xfrm>
          <a:off x="9404428" y="1367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4" name="楕円 423"/>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5" name="テキスト ボックス 424"/>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6" name="楕円 425"/>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7" name="テキスト ボックス 426"/>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78442</xdr:rowOff>
    </xdr:from>
    <xdr:to>
      <xdr:col>55</xdr:col>
      <xdr:colOff>0</xdr:colOff>
      <xdr:row>97</xdr:row>
      <xdr:rowOff>88880</xdr:rowOff>
    </xdr:to>
    <xdr:cxnSp macro="">
      <xdr:nvCxnSpPr>
        <xdr:cNvPr id="452" name="直線コネクタ 451"/>
        <xdr:cNvCxnSpPr/>
      </xdr:nvCxnSpPr>
      <xdr:spPr>
        <a:xfrm flipV="1">
          <a:off x="9639300" y="16709092"/>
          <a:ext cx="8382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64894</xdr:rowOff>
    </xdr:from>
    <xdr:to>
      <xdr:col>50</xdr:col>
      <xdr:colOff>114300</xdr:colOff>
      <xdr:row>97</xdr:row>
      <xdr:rowOff>88880</xdr:rowOff>
    </xdr:to>
    <xdr:cxnSp macro="">
      <xdr:nvCxnSpPr>
        <xdr:cNvPr id="455" name="直線コネクタ 454"/>
        <xdr:cNvCxnSpPr/>
      </xdr:nvCxnSpPr>
      <xdr:spPr>
        <a:xfrm>
          <a:off x="8750300" y="16695544"/>
          <a:ext cx="889000" cy="2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64894</xdr:rowOff>
    </xdr:from>
    <xdr:to>
      <xdr:col>45</xdr:col>
      <xdr:colOff>177800</xdr:colOff>
      <xdr:row>97</xdr:row>
      <xdr:rowOff>107618</xdr:rowOff>
    </xdr:to>
    <xdr:cxnSp macro="">
      <xdr:nvCxnSpPr>
        <xdr:cNvPr id="458" name="直線コネクタ 457"/>
        <xdr:cNvCxnSpPr/>
      </xdr:nvCxnSpPr>
      <xdr:spPr>
        <a:xfrm flipV="1">
          <a:off x="7861300" y="16695544"/>
          <a:ext cx="889000" cy="4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7906</xdr:rowOff>
    </xdr:from>
    <xdr:ext cx="599010" cy="259045"/>
    <xdr:sp macro="" textlink="">
      <xdr:nvSpPr>
        <xdr:cNvPr id="460" name="テキスト ボックス 459"/>
        <xdr:cNvSpPr txBox="1"/>
      </xdr:nvSpPr>
      <xdr:spPr>
        <a:xfrm>
          <a:off x="8450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61" name="フローチャート: 判断 460"/>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2" name="テキスト ボックス 461"/>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27642</xdr:rowOff>
    </xdr:from>
    <xdr:to>
      <xdr:col>55</xdr:col>
      <xdr:colOff>50800</xdr:colOff>
      <xdr:row>97</xdr:row>
      <xdr:rowOff>129242</xdr:rowOff>
    </xdr:to>
    <xdr:sp macro="" textlink="">
      <xdr:nvSpPr>
        <xdr:cNvPr id="468" name="楕円 467"/>
        <xdr:cNvSpPr/>
      </xdr:nvSpPr>
      <xdr:spPr>
        <a:xfrm>
          <a:off x="10426700" y="166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158469</xdr:rowOff>
    </xdr:from>
    <xdr:ext cx="599010" cy="259045"/>
    <xdr:sp macro="" textlink="">
      <xdr:nvSpPr>
        <xdr:cNvPr id="469" name="普通建設事業費 （ うち更新整備　）該当値テキスト"/>
        <xdr:cNvSpPr txBox="1"/>
      </xdr:nvSpPr>
      <xdr:spPr>
        <a:xfrm>
          <a:off x="10528300" y="164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38080</xdr:rowOff>
    </xdr:from>
    <xdr:to>
      <xdr:col>50</xdr:col>
      <xdr:colOff>165100</xdr:colOff>
      <xdr:row>97</xdr:row>
      <xdr:rowOff>139680</xdr:rowOff>
    </xdr:to>
    <xdr:sp macro="" textlink="">
      <xdr:nvSpPr>
        <xdr:cNvPr id="470" name="楕円 469"/>
        <xdr:cNvSpPr/>
      </xdr:nvSpPr>
      <xdr:spPr>
        <a:xfrm>
          <a:off x="9588500" y="166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156207</xdr:rowOff>
    </xdr:from>
    <xdr:ext cx="599010" cy="259045"/>
    <xdr:sp macro="" textlink="">
      <xdr:nvSpPr>
        <xdr:cNvPr id="471" name="テキスト ボックス 470"/>
        <xdr:cNvSpPr txBox="1"/>
      </xdr:nvSpPr>
      <xdr:spPr>
        <a:xfrm>
          <a:off x="9339795" y="1644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14094</xdr:rowOff>
    </xdr:from>
    <xdr:to>
      <xdr:col>46</xdr:col>
      <xdr:colOff>38100</xdr:colOff>
      <xdr:row>97</xdr:row>
      <xdr:rowOff>115694</xdr:rowOff>
    </xdr:to>
    <xdr:sp macro="" textlink="">
      <xdr:nvSpPr>
        <xdr:cNvPr id="472" name="楕円 471"/>
        <xdr:cNvSpPr/>
      </xdr:nvSpPr>
      <xdr:spPr>
        <a:xfrm>
          <a:off x="8699500" y="1664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132221</xdr:rowOff>
    </xdr:from>
    <xdr:ext cx="599010" cy="259045"/>
    <xdr:sp macro="" textlink="">
      <xdr:nvSpPr>
        <xdr:cNvPr id="473" name="テキスト ボックス 472"/>
        <xdr:cNvSpPr txBox="1"/>
      </xdr:nvSpPr>
      <xdr:spPr>
        <a:xfrm>
          <a:off x="8450795" y="164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56818</xdr:rowOff>
    </xdr:from>
    <xdr:to>
      <xdr:col>41</xdr:col>
      <xdr:colOff>101600</xdr:colOff>
      <xdr:row>97</xdr:row>
      <xdr:rowOff>158418</xdr:rowOff>
    </xdr:to>
    <xdr:sp macro="" textlink="">
      <xdr:nvSpPr>
        <xdr:cNvPr id="474" name="楕円 473"/>
        <xdr:cNvSpPr/>
      </xdr:nvSpPr>
      <xdr:spPr>
        <a:xfrm>
          <a:off x="7810500" y="166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3495</xdr:rowOff>
    </xdr:from>
    <xdr:ext cx="599010" cy="259045"/>
    <xdr:sp macro="" textlink="">
      <xdr:nvSpPr>
        <xdr:cNvPr id="475" name="テキスト ボックス 474"/>
        <xdr:cNvSpPr txBox="1"/>
      </xdr:nvSpPr>
      <xdr:spPr>
        <a:xfrm>
          <a:off x="7561795" y="1646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39737</xdr:rowOff>
    </xdr:from>
    <xdr:to>
      <xdr:col>85</xdr:col>
      <xdr:colOff>127000</xdr:colOff>
      <xdr:row>39</xdr:row>
      <xdr:rowOff>44450</xdr:rowOff>
    </xdr:to>
    <xdr:cxnSp macro="">
      <xdr:nvCxnSpPr>
        <xdr:cNvPr id="504" name="直線コネクタ 503"/>
        <xdr:cNvCxnSpPr/>
      </xdr:nvCxnSpPr>
      <xdr:spPr>
        <a:xfrm flipV="1">
          <a:off x="15481300" y="6726287"/>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33104</xdr:rowOff>
    </xdr:from>
    <xdr:to>
      <xdr:col>76</xdr:col>
      <xdr:colOff>114300</xdr:colOff>
      <xdr:row>39</xdr:row>
      <xdr:rowOff>44450</xdr:rowOff>
    </xdr:to>
    <xdr:cxnSp macro="">
      <xdr:nvCxnSpPr>
        <xdr:cNvPr id="510" name="直線コネクタ 509"/>
        <xdr:cNvCxnSpPr/>
      </xdr:nvCxnSpPr>
      <xdr:spPr>
        <a:xfrm>
          <a:off x="13703300" y="6719654"/>
          <a:ext cx="8890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65699</xdr:rowOff>
    </xdr:from>
    <xdr:ext cx="534377" cy="259045"/>
    <xdr:sp macro="" textlink="">
      <xdr:nvSpPr>
        <xdr:cNvPr id="512" name="テキスト ボックス 511"/>
        <xdr:cNvSpPr txBox="1"/>
      </xdr:nvSpPr>
      <xdr:spPr>
        <a:xfrm>
          <a:off x="14325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25354</xdr:rowOff>
    </xdr:from>
    <xdr:to>
      <xdr:col>71</xdr:col>
      <xdr:colOff>177800</xdr:colOff>
      <xdr:row>39</xdr:row>
      <xdr:rowOff>33104</xdr:rowOff>
    </xdr:to>
    <xdr:cxnSp macro="">
      <xdr:nvCxnSpPr>
        <xdr:cNvPr id="513" name="直線コネクタ 512"/>
        <xdr:cNvCxnSpPr/>
      </xdr:nvCxnSpPr>
      <xdr:spPr>
        <a:xfrm>
          <a:off x="12814300" y="6711904"/>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110857</xdr:rowOff>
    </xdr:from>
    <xdr:to>
      <xdr:col>72</xdr:col>
      <xdr:colOff>38100</xdr:colOff>
      <xdr:row>39</xdr:row>
      <xdr:rowOff>41007</xdr:rowOff>
    </xdr:to>
    <xdr:sp macro="" textlink="">
      <xdr:nvSpPr>
        <xdr:cNvPr id="514" name="フローチャート: 判断 513"/>
        <xdr:cNvSpPr/>
      </xdr:nvSpPr>
      <xdr:spPr>
        <a:xfrm>
          <a:off x="13652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57534</xdr:rowOff>
    </xdr:from>
    <xdr:ext cx="534377" cy="259045"/>
    <xdr:sp macro="" textlink="">
      <xdr:nvSpPr>
        <xdr:cNvPr id="515" name="テキスト ボックス 514"/>
        <xdr:cNvSpPr txBox="1"/>
      </xdr:nvSpPr>
      <xdr:spPr>
        <a:xfrm>
          <a:off x="13436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105344</xdr:rowOff>
    </xdr:from>
    <xdr:to>
      <xdr:col>67</xdr:col>
      <xdr:colOff>101600</xdr:colOff>
      <xdr:row>39</xdr:row>
      <xdr:rowOff>35494</xdr:rowOff>
    </xdr:to>
    <xdr:sp macro="" textlink="">
      <xdr:nvSpPr>
        <xdr:cNvPr id="516" name="フローチャート: 判断 515"/>
        <xdr:cNvSpPr/>
      </xdr:nvSpPr>
      <xdr:spPr>
        <a:xfrm>
          <a:off x="12763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52021</xdr:rowOff>
    </xdr:from>
    <xdr:ext cx="534377" cy="259045"/>
    <xdr:sp macro="" textlink="">
      <xdr:nvSpPr>
        <xdr:cNvPr id="517" name="テキスト ボックス 516"/>
        <xdr:cNvSpPr txBox="1"/>
      </xdr:nvSpPr>
      <xdr:spPr>
        <a:xfrm>
          <a:off x="12547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160387</xdr:rowOff>
    </xdr:from>
    <xdr:to>
      <xdr:col>85</xdr:col>
      <xdr:colOff>177800</xdr:colOff>
      <xdr:row>39</xdr:row>
      <xdr:rowOff>90537</xdr:rowOff>
    </xdr:to>
    <xdr:sp macro="" textlink="">
      <xdr:nvSpPr>
        <xdr:cNvPr id="523" name="楕円 522"/>
        <xdr:cNvSpPr/>
      </xdr:nvSpPr>
      <xdr:spPr>
        <a:xfrm>
          <a:off x="16268700" y="66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153754</xdr:rowOff>
    </xdr:from>
    <xdr:to>
      <xdr:col>72</xdr:col>
      <xdr:colOff>38100</xdr:colOff>
      <xdr:row>39</xdr:row>
      <xdr:rowOff>83904</xdr:rowOff>
    </xdr:to>
    <xdr:sp macro="" textlink="">
      <xdr:nvSpPr>
        <xdr:cNvPr id="529" name="楕円 528"/>
        <xdr:cNvSpPr/>
      </xdr:nvSpPr>
      <xdr:spPr>
        <a:xfrm>
          <a:off x="13652500" y="66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75031</xdr:rowOff>
    </xdr:from>
    <xdr:ext cx="469744" cy="259045"/>
    <xdr:sp macro="" textlink="">
      <xdr:nvSpPr>
        <xdr:cNvPr id="530" name="テキスト ボックス 529"/>
        <xdr:cNvSpPr txBox="1"/>
      </xdr:nvSpPr>
      <xdr:spPr>
        <a:xfrm>
          <a:off x="13468428" y="676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146004</xdr:rowOff>
    </xdr:from>
    <xdr:to>
      <xdr:col>67</xdr:col>
      <xdr:colOff>101600</xdr:colOff>
      <xdr:row>39</xdr:row>
      <xdr:rowOff>76154</xdr:rowOff>
    </xdr:to>
    <xdr:sp macro="" textlink="">
      <xdr:nvSpPr>
        <xdr:cNvPr id="531" name="楕円 530"/>
        <xdr:cNvSpPr/>
      </xdr:nvSpPr>
      <xdr:spPr>
        <a:xfrm>
          <a:off x="12763500" y="66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67281</xdr:rowOff>
    </xdr:from>
    <xdr:ext cx="469744" cy="259045"/>
    <xdr:sp macro="" textlink="">
      <xdr:nvSpPr>
        <xdr:cNvPr id="532" name="テキスト ボックス 531"/>
        <xdr:cNvSpPr txBox="1"/>
      </xdr:nvSpPr>
      <xdr:spPr>
        <a:xfrm>
          <a:off x="12579428" y="675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79226</xdr:rowOff>
    </xdr:from>
    <xdr:to>
      <xdr:col>85</xdr:col>
      <xdr:colOff>127000</xdr:colOff>
      <xdr:row>77</xdr:row>
      <xdr:rowOff>123642</xdr:rowOff>
    </xdr:to>
    <xdr:cxnSp macro="">
      <xdr:nvCxnSpPr>
        <xdr:cNvPr id="616" name="直線コネクタ 615"/>
        <xdr:cNvCxnSpPr/>
      </xdr:nvCxnSpPr>
      <xdr:spPr>
        <a:xfrm flipV="1">
          <a:off x="15481300" y="13280876"/>
          <a:ext cx="8382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28983</xdr:rowOff>
    </xdr:from>
    <xdr:to>
      <xdr:col>81</xdr:col>
      <xdr:colOff>50800</xdr:colOff>
      <xdr:row>77</xdr:row>
      <xdr:rowOff>123642</xdr:rowOff>
    </xdr:to>
    <xdr:cxnSp macro="">
      <xdr:nvCxnSpPr>
        <xdr:cNvPr id="619" name="直線コネクタ 618"/>
        <xdr:cNvCxnSpPr/>
      </xdr:nvCxnSpPr>
      <xdr:spPr>
        <a:xfrm>
          <a:off x="14592300" y="13059183"/>
          <a:ext cx="889000" cy="26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163063</xdr:rowOff>
    </xdr:from>
    <xdr:to>
      <xdr:col>76</xdr:col>
      <xdr:colOff>114300</xdr:colOff>
      <xdr:row>76</xdr:row>
      <xdr:rowOff>28983</xdr:rowOff>
    </xdr:to>
    <xdr:cxnSp macro="">
      <xdr:nvCxnSpPr>
        <xdr:cNvPr id="622" name="直線コネクタ 621"/>
        <xdr:cNvCxnSpPr/>
      </xdr:nvCxnSpPr>
      <xdr:spPr>
        <a:xfrm>
          <a:off x="13703300" y="13021813"/>
          <a:ext cx="889000" cy="3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78546</xdr:rowOff>
    </xdr:from>
    <xdr:to>
      <xdr:col>71</xdr:col>
      <xdr:colOff>177800</xdr:colOff>
      <xdr:row>75</xdr:row>
      <xdr:rowOff>163063</xdr:rowOff>
    </xdr:to>
    <xdr:cxnSp macro="">
      <xdr:nvCxnSpPr>
        <xdr:cNvPr id="625" name="直線コネクタ 624"/>
        <xdr:cNvCxnSpPr/>
      </xdr:nvCxnSpPr>
      <xdr:spPr>
        <a:xfrm>
          <a:off x="12814300" y="12937296"/>
          <a:ext cx="889000" cy="8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6" name="フローチャート: 判断 625"/>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7" name="テキスト ボックス 626"/>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8" name="フローチャート: 判断 627"/>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9" name="テキスト ボックス 628"/>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28426</xdr:rowOff>
    </xdr:from>
    <xdr:to>
      <xdr:col>85</xdr:col>
      <xdr:colOff>177800</xdr:colOff>
      <xdr:row>77</xdr:row>
      <xdr:rowOff>130026</xdr:rowOff>
    </xdr:to>
    <xdr:sp macro="" textlink="">
      <xdr:nvSpPr>
        <xdr:cNvPr id="635" name="楕円 634"/>
        <xdr:cNvSpPr/>
      </xdr:nvSpPr>
      <xdr:spPr>
        <a:xfrm>
          <a:off x="16268700" y="132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51303</xdr:rowOff>
    </xdr:from>
    <xdr:ext cx="599010" cy="259045"/>
    <xdr:sp macro="" textlink="">
      <xdr:nvSpPr>
        <xdr:cNvPr id="636" name="公債費該当値テキスト"/>
        <xdr:cNvSpPr txBox="1"/>
      </xdr:nvSpPr>
      <xdr:spPr>
        <a:xfrm>
          <a:off x="16370300" y="1308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72842</xdr:rowOff>
    </xdr:from>
    <xdr:to>
      <xdr:col>81</xdr:col>
      <xdr:colOff>101600</xdr:colOff>
      <xdr:row>78</xdr:row>
      <xdr:rowOff>2992</xdr:rowOff>
    </xdr:to>
    <xdr:sp macro="" textlink="">
      <xdr:nvSpPr>
        <xdr:cNvPr id="637" name="楕円 636"/>
        <xdr:cNvSpPr/>
      </xdr:nvSpPr>
      <xdr:spPr>
        <a:xfrm>
          <a:off x="15430500" y="132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165569</xdr:rowOff>
    </xdr:from>
    <xdr:ext cx="599010" cy="259045"/>
    <xdr:sp macro="" textlink="">
      <xdr:nvSpPr>
        <xdr:cNvPr id="638" name="テキスト ボックス 637"/>
        <xdr:cNvSpPr txBox="1"/>
      </xdr:nvSpPr>
      <xdr:spPr>
        <a:xfrm>
          <a:off x="15181795" y="133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149633</xdr:rowOff>
    </xdr:from>
    <xdr:to>
      <xdr:col>76</xdr:col>
      <xdr:colOff>165100</xdr:colOff>
      <xdr:row>76</xdr:row>
      <xdr:rowOff>79783</xdr:rowOff>
    </xdr:to>
    <xdr:sp macro="" textlink="">
      <xdr:nvSpPr>
        <xdr:cNvPr id="639" name="楕円 638"/>
        <xdr:cNvSpPr/>
      </xdr:nvSpPr>
      <xdr:spPr>
        <a:xfrm>
          <a:off x="14541500" y="130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96311</xdr:rowOff>
    </xdr:from>
    <xdr:ext cx="599010" cy="259045"/>
    <xdr:sp macro="" textlink="">
      <xdr:nvSpPr>
        <xdr:cNvPr id="640" name="テキスト ボックス 639"/>
        <xdr:cNvSpPr txBox="1"/>
      </xdr:nvSpPr>
      <xdr:spPr>
        <a:xfrm>
          <a:off x="14292795" y="1278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112263</xdr:rowOff>
    </xdr:from>
    <xdr:to>
      <xdr:col>72</xdr:col>
      <xdr:colOff>38100</xdr:colOff>
      <xdr:row>76</xdr:row>
      <xdr:rowOff>42413</xdr:rowOff>
    </xdr:to>
    <xdr:sp macro="" textlink="">
      <xdr:nvSpPr>
        <xdr:cNvPr id="641" name="楕円 640"/>
        <xdr:cNvSpPr/>
      </xdr:nvSpPr>
      <xdr:spPr>
        <a:xfrm>
          <a:off x="13652500" y="129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58940</xdr:rowOff>
    </xdr:from>
    <xdr:ext cx="599010" cy="259045"/>
    <xdr:sp macro="" textlink="">
      <xdr:nvSpPr>
        <xdr:cNvPr id="642" name="テキスト ボックス 641"/>
        <xdr:cNvSpPr txBox="1"/>
      </xdr:nvSpPr>
      <xdr:spPr>
        <a:xfrm>
          <a:off x="13403795" y="1274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27746</xdr:rowOff>
    </xdr:from>
    <xdr:to>
      <xdr:col>67</xdr:col>
      <xdr:colOff>101600</xdr:colOff>
      <xdr:row>75</xdr:row>
      <xdr:rowOff>129346</xdr:rowOff>
    </xdr:to>
    <xdr:sp macro="" textlink="">
      <xdr:nvSpPr>
        <xdr:cNvPr id="643" name="楕円 642"/>
        <xdr:cNvSpPr/>
      </xdr:nvSpPr>
      <xdr:spPr>
        <a:xfrm>
          <a:off x="12763500" y="128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145873</xdr:rowOff>
    </xdr:from>
    <xdr:ext cx="599010" cy="259045"/>
    <xdr:sp macro="" textlink="">
      <xdr:nvSpPr>
        <xdr:cNvPr id="644" name="テキスト ボックス 643"/>
        <xdr:cNvSpPr txBox="1"/>
      </xdr:nvSpPr>
      <xdr:spPr>
        <a:xfrm>
          <a:off x="12514795" y="1266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66038</xdr:rowOff>
    </xdr:from>
    <xdr:to>
      <xdr:col>85</xdr:col>
      <xdr:colOff>127000</xdr:colOff>
      <xdr:row>97</xdr:row>
      <xdr:rowOff>108414</xdr:rowOff>
    </xdr:to>
    <xdr:cxnSp macro="">
      <xdr:nvCxnSpPr>
        <xdr:cNvPr id="671" name="直線コネクタ 670"/>
        <xdr:cNvCxnSpPr/>
      </xdr:nvCxnSpPr>
      <xdr:spPr>
        <a:xfrm flipV="1">
          <a:off x="15481300" y="16696688"/>
          <a:ext cx="838200" cy="4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88130</xdr:rowOff>
    </xdr:from>
    <xdr:to>
      <xdr:col>81</xdr:col>
      <xdr:colOff>50800</xdr:colOff>
      <xdr:row>97</xdr:row>
      <xdr:rowOff>108414</xdr:rowOff>
    </xdr:to>
    <xdr:cxnSp macro="">
      <xdr:nvCxnSpPr>
        <xdr:cNvPr id="674" name="直線コネクタ 673"/>
        <xdr:cNvCxnSpPr/>
      </xdr:nvCxnSpPr>
      <xdr:spPr>
        <a:xfrm>
          <a:off x="14592300" y="16718780"/>
          <a:ext cx="889000" cy="2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88130</xdr:rowOff>
    </xdr:from>
    <xdr:to>
      <xdr:col>76</xdr:col>
      <xdr:colOff>114300</xdr:colOff>
      <xdr:row>98</xdr:row>
      <xdr:rowOff>45045</xdr:rowOff>
    </xdr:to>
    <xdr:cxnSp macro="">
      <xdr:nvCxnSpPr>
        <xdr:cNvPr id="677" name="直線コネクタ 676"/>
        <xdr:cNvCxnSpPr/>
      </xdr:nvCxnSpPr>
      <xdr:spPr>
        <a:xfrm flipV="1">
          <a:off x="13703300" y="16718780"/>
          <a:ext cx="889000" cy="1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107701</xdr:rowOff>
    </xdr:from>
    <xdr:ext cx="534377" cy="259045"/>
    <xdr:sp macro="" textlink="">
      <xdr:nvSpPr>
        <xdr:cNvPr id="679" name="テキスト ボックス 678"/>
        <xdr:cNvSpPr txBox="1"/>
      </xdr:nvSpPr>
      <xdr:spPr>
        <a:xfrm>
          <a:off x="14325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45045</xdr:rowOff>
    </xdr:from>
    <xdr:to>
      <xdr:col>71</xdr:col>
      <xdr:colOff>177800</xdr:colOff>
      <xdr:row>98</xdr:row>
      <xdr:rowOff>51181</xdr:rowOff>
    </xdr:to>
    <xdr:cxnSp macro="">
      <xdr:nvCxnSpPr>
        <xdr:cNvPr id="680" name="直線コネクタ 679"/>
        <xdr:cNvCxnSpPr/>
      </xdr:nvCxnSpPr>
      <xdr:spPr>
        <a:xfrm flipV="1">
          <a:off x="12814300" y="16847145"/>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35505</xdr:rowOff>
    </xdr:from>
    <xdr:to>
      <xdr:col>72</xdr:col>
      <xdr:colOff>38100</xdr:colOff>
      <xdr:row>98</xdr:row>
      <xdr:rowOff>137105</xdr:rowOff>
    </xdr:to>
    <xdr:sp macro="" textlink="">
      <xdr:nvSpPr>
        <xdr:cNvPr id="681" name="フローチャート: 判断 680"/>
        <xdr:cNvSpPr/>
      </xdr:nvSpPr>
      <xdr:spPr>
        <a:xfrm>
          <a:off x="13652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128232</xdr:rowOff>
    </xdr:from>
    <xdr:ext cx="534377" cy="259045"/>
    <xdr:sp macro="" textlink="">
      <xdr:nvSpPr>
        <xdr:cNvPr id="682" name="テキスト ボックス 681"/>
        <xdr:cNvSpPr txBox="1"/>
      </xdr:nvSpPr>
      <xdr:spPr>
        <a:xfrm>
          <a:off x="13436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169622</xdr:rowOff>
    </xdr:from>
    <xdr:to>
      <xdr:col>67</xdr:col>
      <xdr:colOff>101600</xdr:colOff>
      <xdr:row>98</xdr:row>
      <xdr:rowOff>99772</xdr:rowOff>
    </xdr:to>
    <xdr:sp macro="" textlink="">
      <xdr:nvSpPr>
        <xdr:cNvPr id="683" name="フローチャート: 判断 682"/>
        <xdr:cNvSpPr/>
      </xdr:nvSpPr>
      <xdr:spPr>
        <a:xfrm>
          <a:off x="12763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116299</xdr:rowOff>
    </xdr:from>
    <xdr:ext cx="534377" cy="259045"/>
    <xdr:sp macro="" textlink="">
      <xdr:nvSpPr>
        <xdr:cNvPr id="684" name="テキスト ボックス 683"/>
        <xdr:cNvSpPr txBox="1"/>
      </xdr:nvSpPr>
      <xdr:spPr>
        <a:xfrm>
          <a:off x="12547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15238</xdr:rowOff>
    </xdr:from>
    <xdr:to>
      <xdr:col>85</xdr:col>
      <xdr:colOff>177800</xdr:colOff>
      <xdr:row>97</xdr:row>
      <xdr:rowOff>116838</xdr:rowOff>
    </xdr:to>
    <xdr:sp macro="" textlink="">
      <xdr:nvSpPr>
        <xdr:cNvPr id="690" name="楕円 689"/>
        <xdr:cNvSpPr/>
      </xdr:nvSpPr>
      <xdr:spPr>
        <a:xfrm>
          <a:off x="16268700" y="166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38115</xdr:rowOff>
    </xdr:from>
    <xdr:ext cx="599010" cy="259045"/>
    <xdr:sp macro="" textlink="">
      <xdr:nvSpPr>
        <xdr:cNvPr id="691" name="積立金該当値テキスト"/>
        <xdr:cNvSpPr txBox="1"/>
      </xdr:nvSpPr>
      <xdr:spPr>
        <a:xfrm>
          <a:off x="16370300" y="1649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57614</xdr:rowOff>
    </xdr:from>
    <xdr:to>
      <xdr:col>81</xdr:col>
      <xdr:colOff>101600</xdr:colOff>
      <xdr:row>97</xdr:row>
      <xdr:rowOff>159214</xdr:rowOff>
    </xdr:to>
    <xdr:sp macro="" textlink="">
      <xdr:nvSpPr>
        <xdr:cNvPr id="692" name="楕円 691"/>
        <xdr:cNvSpPr/>
      </xdr:nvSpPr>
      <xdr:spPr>
        <a:xfrm>
          <a:off x="15430500" y="166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4291</xdr:rowOff>
    </xdr:from>
    <xdr:ext cx="599010" cy="259045"/>
    <xdr:sp macro="" textlink="">
      <xdr:nvSpPr>
        <xdr:cNvPr id="693" name="テキスト ボックス 692"/>
        <xdr:cNvSpPr txBox="1"/>
      </xdr:nvSpPr>
      <xdr:spPr>
        <a:xfrm>
          <a:off x="15181795" y="164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37330</xdr:rowOff>
    </xdr:from>
    <xdr:to>
      <xdr:col>76</xdr:col>
      <xdr:colOff>165100</xdr:colOff>
      <xdr:row>97</xdr:row>
      <xdr:rowOff>138930</xdr:rowOff>
    </xdr:to>
    <xdr:sp macro="" textlink="">
      <xdr:nvSpPr>
        <xdr:cNvPr id="694" name="楕円 693"/>
        <xdr:cNvSpPr/>
      </xdr:nvSpPr>
      <xdr:spPr>
        <a:xfrm>
          <a:off x="14541500" y="166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155457</xdr:rowOff>
    </xdr:from>
    <xdr:ext cx="599010" cy="259045"/>
    <xdr:sp macro="" textlink="">
      <xdr:nvSpPr>
        <xdr:cNvPr id="695" name="テキスト ボックス 694"/>
        <xdr:cNvSpPr txBox="1"/>
      </xdr:nvSpPr>
      <xdr:spPr>
        <a:xfrm>
          <a:off x="14292795" y="1644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165695</xdr:rowOff>
    </xdr:from>
    <xdr:to>
      <xdr:col>72</xdr:col>
      <xdr:colOff>38100</xdr:colOff>
      <xdr:row>98</xdr:row>
      <xdr:rowOff>95845</xdr:rowOff>
    </xdr:to>
    <xdr:sp macro="" textlink="">
      <xdr:nvSpPr>
        <xdr:cNvPr id="696" name="楕円 695"/>
        <xdr:cNvSpPr/>
      </xdr:nvSpPr>
      <xdr:spPr>
        <a:xfrm>
          <a:off x="13652500" y="167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112372</xdr:rowOff>
    </xdr:from>
    <xdr:ext cx="599010" cy="259045"/>
    <xdr:sp macro="" textlink="">
      <xdr:nvSpPr>
        <xdr:cNvPr id="697" name="テキスト ボックス 696"/>
        <xdr:cNvSpPr txBox="1"/>
      </xdr:nvSpPr>
      <xdr:spPr>
        <a:xfrm>
          <a:off x="13403795" y="165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381</xdr:rowOff>
    </xdr:from>
    <xdr:to>
      <xdr:col>67</xdr:col>
      <xdr:colOff>101600</xdr:colOff>
      <xdr:row>98</xdr:row>
      <xdr:rowOff>101981</xdr:rowOff>
    </xdr:to>
    <xdr:sp macro="" textlink="">
      <xdr:nvSpPr>
        <xdr:cNvPr id="698" name="楕円 697"/>
        <xdr:cNvSpPr/>
      </xdr:nvSpPr>
      <xdr:spPr>
        <a:xfrm>
          <a:off x="12763500" y="168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93108</xdr:rowOff>
    </xdr:from>
    <xdr:ext cx="534377" cy="259045"/>
    <xdr:sp macro="" textlink="">
      <xdr:nvSpPr>
        <xdr:cNvPr id="699" name="テキスト ボックス 698"/>
        <xdr:cNvSpPr txBox="1"/>
      </xdr:nvSpPr>
      <xdr:spPr>
        <a:xfrm>
          <a:off x="12547111" y="1689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139540</xdr:rowOff>
    </xdr:from>
    <xdr:to>
      <xdr:col>116</xdr:col>
      <xdr:colOff>63500</xdr:colOff>
      <xdr:row>38</xdr:row>
      <xdr:rowOff>139700</xdr:rowOff>
    </xdr:to>
    <xdr:cxnSp macro="">
      <xdr:nvCxnSpPr>
        <xdr:cNvPr id="726" name="直線コネクタ 725"/>
        <xdr:cNvCxnSpPr/>
      </xdr:nvCxnSpPr>
      <xdr:spPr>
        <a:xfrm flipV="1">
          <a:off x="21323300" y="6654640"/>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80282</xdr:rowOff>
    </xdr:from>
    <xdr:to>
      <xdr:col>102</xdr:col>
      <xdr:colOff>165100</xdr:colOff>
      <xdr:row>39</xdr:row>
      <xdr:rowOff>10432</xdr:rowOff>
    </xdr:to>
    <xdr:sp macro="" textlink="">
      <xdr:nvSpPr>
        <xdr:cNvPr id="736" name="フローチャート: 判断 735"/>
        <xdr:cNvSpPr/>
      </xdr:nvSpPr>
      <xdr:spPr>
        <a:xfrm>
          <a:off x="19494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26959</xdr:rowOff>
    </xdr:from>
    <xdr:ext cx="378565" cy="259045"/>
    <xdr:sp macro="" textlink="">
      <xdr:nvSpPr>
        <xdr:cNvPr id="737" name="テキスト ボックス 736"/>
        <xdr:cNvSpPr txBox="1"/>
      </xdr:nvSpPr>
      <xdr:spPr>
        <a:xfrm>
          <a:off x="19356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59090</xdr:rowOff>
    </xdr:from>
    <xdr:to>
      <xdr:col>98</xdr:col>
      <xdr:colOff>38100</xdr:colOff>
      <xdr:row>38</xdr:row>
      <xdr:rowOff>160690</xdr:rowOff>
    </xdr:to>
    <xdr:sp macro="" textlink="">
      <xdr:nvSpPr>
        <xdr:cNvPr id="738" name="フローチャート: 判断 737"/>
        <xdr:cNvSpPr/>
      </xdr:nvSpPr>
      <xdr:spPr>
        <a:xfrm>
          <a:off x="18605500" y="65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5768</xdr:rowOff>
    </xdr:from>
    <xdr:ext cx="469744" cy="259045"/>
    <xdr:sp macro="" textlink="">
      <xdr:nvSpPr>
        <xdr:cNvPr id="739" name="テキスト ボックス 738"/>
        <xdr:cNvSpPr txBox="1"/>
      </xdr:nvSpPr>
      <xdr:spPr>
        <a:xfrm>
          <a:off x="18421428" y="634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88740</xdr:rowOff>
    </xdr:from>
    <xdr:to>
      <xdr:col>116</xdr:col>
      <xdr:colOff>114300</xdr:colOff>
      <xdr:row>39</xdr:row>
      <xdr:rowOff>18890</xdr:rowOff>
    </xdr:to>
    <xdr:sp macro="" textlink="">
      <xdr:nvSpPr>
        <xdr:cNvPr id="745" name="楕円 744"/>
        <xdr:cNvSpPr/>
      </xdr:nvSpPr>
      <xdr:spPr>
        <a:xfrm>
          <a:off x="221107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40246</xdr:rowOff>
    </xdr:from>
    <xdr:to>
      <xdr:col>116</xdr:col>
      <xdr:colOff>63500</xdr:colOff>
      <xdr:row>59</xdr:row>
      <xdr:rowOff>44450</xdr:rowOff>
    </xdr:to>
    <xdr:cxnSp macro="">
      <xdr:nvCxnSpPr>
        <xdr:cNvPr id="783" name="直線コネクタ 782"/>
        <xdr:cNvCxnSpPr/>
      </xdr:nvCxnSpPr>
      <xdr:spPr>
        <a:xfrm flipV="1">
          <a:off x="21323300" y="10155796"/>
          <a:ext cx="8382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36982</xdr:rowOff>
    </xdr:from>
    <xdr:to>
      <xdr:col>102</xdr:col>
      <xdr:colOff>165100</xdr:colOff>
      <xdr:row>58</xdr:row>
      <xdr:rowOff>138582</xdr:rowOff>
    </xdr:to>
    <xdr:sp macro="" textlink="">
      <xdr:nvSpPr>
        <xdr:cNvPr id="793" name="フローチャート: 判断 792"/>
        <xdr:cNvSpPr/>
      </xdr:nvSpPr>
      <xdr:spPr>
        <a:xfrm>
          <a:off x="19494500" y="998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155109</xdr:rowOff>
    </xdr:from>
    <xdr:ext cx="534377" cy="259045"/>
    <xdr:sp macro="" textlink="">
      <xdr:nvSpPr>
        <xdr:cNvPr id="794" name="テキスト ボックス 793"/>
        <xdr:cNvSpPr txBox="1"/>
      </xdr:nvSpPr>
      <xdr:spPr>
        <a:xfrm>
          <a:off x="19278111" y="97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59779</xdr:rowOff>
    </xdr:from>
    <xdr:to>
      <xdr:col>98</xdr:col>
      <xdr:colOff>38100</xdr:colOff>
      <xdr:row>58</xdr:row>
      <xdr:rowOff>161379</xdr:rowOff>
    </xdr:to>
    <xdr:sp macro="" textlink="">
      <xdr:nvSpPr>
        <xdr:cNvPr id="795" name="フローチャート: 判断 794"/>
        <xdr:cNvSpPr/>
      </xdr:nvSpPr>
      <xdr:spPr>
        <a:xfrm>
          <a:off x="18605500" y="100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6456</xdr:rowOff>
    </xdr:from>
    <xdr:ext cx="469744" cy="259045"/>
    <xdr:sp macro="" textlink="">
      <xdr:nvSpPr>
        <xdr:cNvPr id="796" name="テキスト ボックス 795"/>
        <xdr:cNvSpPr txBox="1"/>
      </xdr:nvSpPr>
      <xdr:spPr>
        <a:xfrm>
          <a:off x="18421428" y="977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160896</xdr:rowOff>
    </xdr:from>
    <xdr:to>
      <xdr:col>116</xdr:col>
      <xdr:colOff>114300</xdr:colOff>
      <xdr:row>59</xdr:row>
      <xdr:rowOff>91046</xdr:rowOff>
    </xdr:to>
    <xdr:sp macro="" textlink="">
      <xdr:nvSpPr>
        <xdr:cNvPr id="802" name="楕円 801"/>
        <xdr:cNvSpPr/>
      </xdr:nvSpPr>
      <xdr:spPr>
        <a:xfrm>
          <a:off x="22110700" y="101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75823</xdr:rowOff>
    </xdr:from>
    <xdr:ext cx="378565" cy="259045"/>
    <xdr:sp macro="" textlink="">
      <xdr:nvSpPr>
        <xdr:cNvPr id="803" name="貸付金該当値テキスト"/>
        <xdr:cNvSpPr txBox="1"/>
      </xdr:nvSpPr>
      <xdr:spPr>
        <a:xfrm>
          <a:off x="22212300" y="1001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46081</xdr:rowOff>
    </xdr:from>
    <xdr:to>
      <xdr:col>116</xdr:col>
      <xdr:colOff>63500</xdr:colOff>
      <xdr:row>76</xdr:row>
      <xdr:rowOff>170199</xdr:rowOff>
    </xdr:to>
    <xdr:cxnSp macro="">
      <xdr:nvCxnSpPr>
        <xdr:cNvPr id="840" name="直線コネクタ 839"/>
        <xdr:cNvCxnSpPr/>
      </xdr:nvCxnSpPr>
      <xdr:spPr>
        <a:xfrm flipV="1">
          <a:off x="21323300" y="13076281"/>
          <a:ext cx="838200" cy="1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146988</xdr:rowOff>
    </xdr:from>
    <xdr:to>
      <xdr:col>111</xdr:col>
      <xdr:colOff>177800</xdr:colOff>
      <xdr:row>76</xdr:row>
      <xdr:rowOff>170199</xdr:rowOff>
    </xdr:to>
    <xdr:cxnSp macro="">
      <xdr:nvCxnSpPr>
        <xdr:cNvPr id="843" name="直線コネクタ 842"/>
        <xdr:cNvCxnSpPr/>
      </xdr:nvCxnSpPr>
      <xdr:spPr>
        <a:xfrm>
          <a:off x="20434300" y="13177188"/>
          <a:ext cx="8890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146988</xdr:rowOff>
    </xdr:from>
    <xdr:to>
      <xdr:col>107</xdr:col>
      <xdr:colOff>50800</xdr:colOff>
      <xdr:row>77</xdr:row>
      <xdr:rowOff>2429</xdr:rowOff>
    </xdr:to>
    <xdr:cxnSp macro="">
      <xdr:nvCxnSpPr>
        <xdr:cNvPr id="846" name="直線コネクタ 845"/>
        <xdr:cNvCxnSpPr/>
      </xdr:nvCxnSpPr>
      <xdr:spPr>
        <a:xfrm flipV="1">
          <a:off x="19545300" y="13177188"/>
          <a:ext cx="8890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34078</xdr:rowOff>
    </xdr:from>
    <xdr:ext cx="599010" cy="259045"/>
    <xdr:sp macro="" textlink="">
      <xdr:nvSpPr>
        <xdr:cNvPr id="848" name="テキスト ボックス 847"/>
        <xdr:cNvSpPr txBox="1"/>
      </xdr:nvSpPr>
      <xdr:spPr>
        <a:xfrm>
          <a:off x="20134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1408</xdr:rowOff>
    </xdr:from>
    <xdr:to>
      <xdr:col>102</xdr:col>
      <xdr:colOff>114300</xdr:colOff>
      <xdr:row>77</xdr:row>
      <xdr:rowOff>2429</xdr:rowOff>
    </xdr:to>
    <xdr:cxnSp macro="">
      <xdr:nvCxnSpPr>
        <xdr:cNvPr id="849" name="直線コネクタ 848"/>
        <xdr:cNvCxnSpPr/>
      </xdr:nvCxnSpPr>
      <xdr:spPr>
        <a:xfrm>
          <a:off x="18656300" y="13203058"/>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63888</xdr:rowOff>
    </xdr:from>
    <xdr:to>
      <xdr:col>102</xdr:col>
      <xdr:colOff>165100</xdr:colOff>
      <xdr:row>76</xdr:row>
      <xdr:rowOff>165488</xdr:rowOff>
    </xdr:to>
    <xdr:sp macro="" textlink="">
      <xdr:nvSpPr>
        <xdr:cNvPr id="850" name="フローチャート: 判断 849"/>
        <xdr:cNvSpPr/>
      </xdr:nvSpPr>
      <xdr:spPr>
        <a:xfrm>
          <a:off x="19494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10565</xdr:rowOff>
    </xdr:from>
    <xdr:ext cx="599010" cy="259045"/>
    <xdr:sp macro="" textlink="">
      <xdr:nvSpPr>
        <xdr:cNvPr id="851" name="テキスト ボックス 850"/>
        <xdr:cNvSpPr txBox="1"/>
      </xdr:nvSpPr>
      <xdr:spPr>
        <a:xfrm>
          <a:off x="19245795"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80998</xdr:rowOff>
    </xdr:from>
    <xdr:to>
      <xdr:col>98</xdr:col>
      <xdr:colOff>38100</xdr:colOff>
      <xdr:row>77</xdr:row>
      <xdr:rowOff>11148</xdr:rowOff>
    </xdr:to>
    <xdr:sp macro="" textlink="">
      <xdr:nvSpPr>
        <xdr:cNvPr id="852" name="フローチャート: 判断 851"/>
        <xdr:cNvSpPr/>
      </xdr:nvSpPr>
      <xdr:spPr>
        <a:xfrm>
          <a:off x="18605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27675</xdr:rowOff>
    </xdr:from>
    <xdr:ext cx="599010" cy="259045"/>
    <xdr:sp macro="" textlink="">
      <xdr:nvSpPr>
        <xdr:cNvPr id="853" name="テキスト ボックス 852"/>
        <xdr:cNvSpPr txBox="1"/>
      </xdr:nvSpPr>
      <xdr:spPr>
        <a:xfrm>
          <a:off x="18356795"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166731</xdr:rowOff>
    </xdr:from>
    <xdr:to>
      <xdr:col>116</xdr:col>
      <xdr:colOff>114300</xdr:colOff>
      <xdr:row>76</xdr:row>
      <xdr:rowOff>96881</xdr:rowOff>
    </xdr:to>
    <xdr:sp macro="" textlink="">
      <xdr:nvSpPr>
        <xdr:cNvPr id="859" name="楕円 858"/>
        <xdr:cNvSpPr/>
      </xdr:nvSpPr>
      <xdr:spPr>
        <a:xfrm>
          <a:off x="22110700" y="130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18158</xdr:rowOff>
    </xdr:from>
    <xdr:ext cx="599010" cy="259045"/>
    <xdr:sp macro="" textlink="">
      <xdr:nvSpPr>
        <xdr:cNvPr id="860" name="繰出金該当値テキスト"/>
        <xdr:cNvSpPr txBox="1"/>
      </xdr:nvSpPr>
      <xdr:spPr>
        <a:xfrm>
          <a:off x="22212300" y="12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119399</xdr:rowOff>
    </xdr:from>
    <xdr:to>
      <xdr:col>112</xdr:col>
      <xdr:colOff>38100</xdr:colOff>
      <xdr:row>77</xdr:row>
      <xdr:rowOff>49549</xdr:rowOff>
    </xdr:to>
    <xdr:sp macro="" textlink="">
      <xdr:nvSpPr>
        <xdr:cNvPr id="861" name="楕円 860"/>
        <xdr:cNvSpPr/>
      </xdr:nvSpPr>
      <xdr:spPr>
        <a:xfrm>
          <a:off x="21272500" y="131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40676</xdr:rowOff>
    </xdr:from>
    <xdr:ext cx="599010" cy="259045"/>
    <xdr:sp macro="" textlink="">
      <xdr:nvSpPr>
        <xdr:cNvPr id="862" name="テキスト ボックス 861"/>
        <xdr:cNvSpPr txBox="1"/>
      </xdr:nvSpPr>
      <xdr:spPr>
        <a:xfrm>
          <a:off x="21023795" y="1324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96188</xdr:rowOff>
    </xdr:from>
    <xdr:to>
      <xdr:col>107</xdr:col>
      <xdr:colOff>101600</xdr:colOff>
      <xdr:row>77</xdr:row>
      <xdr:rowOff>26338</xdr:rowOff>
    </xdr:to>
    <xdr:sp macro="" textlink="">
      <xdr:nvSpPr>
        <xdr:cNvPr id="863" name="楕円 862"/>
        <xdr:cNvSpPr/>
      </xdr:nvSpPr>
      <xdr:spPr>
        <a:xfrm>
          <a:off x="20383500" y="131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42866</xdr:rowOff>
    </xdr:from>
    <xdr:ext cx="599010" cy="259045"/>
    <xdr:sp macro="" textlink="">
      <xdr:nvSpPr>
        <xdr:cNvPr id="864" name="テキスト ボックス 863"/>
        <xdr:cNvSpPr txBox="1"/>
      </xdr:nvSpPr>
      <xdr:spPr>
        <a:xfrm>
          <a:off x="20134795" y="1290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123079</xdr:rowOff>
    </xdr:from>
    <xdr:to>
      <xdr:col>102</xdr:col>
      <xdr:colOff>165100</xdr:colOff>
      <xdr:row>77</xdr:row>
      <xdr:rowOff>53229</xdr:rowOff>
    </xdr:to>
    <xdr:sp macro="" textlink="">
      <xdr:nvSpPr>
        <xdr:cNvPr id="865" name="楕円 864"/>
        <xdr:cNvSpPr/>
      </xdr:nvSpPr>
      <xdr:spPr>
        <a:xfrm>
          <a:off x="19494500" y="131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44356</xdr:rowOff>
    </xdr:from>
    <xdr:ext cx="599010" cy="259045"/>
    <xdr:sp macro="" textlink="">
      <xdr:nvSpPr>
        <xdr:cNvPr id="866" name="テキスト ボックス 865"/>
        <xdr:cNvSpPr txBox="1"/>
      </xdr:nvSpPr>
      <xdr:spPr>
        <a:xfrm>
          <a:off x="19245795" y="1324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122058</xdr:rowOff>
    </xdr:from>
    <xdr:to>
      <xdr:col>98</xdr:col>
      <xdr:colOff>38100</xdr:colOff>
      <xdr:row>77</xdr:row>
      <xdr:rowOff>52208</xdr:rowOff>
    </xdr:to>
    <xdr:sp macro="" textlink="">
      <xdr:nvSpPr>
        <xdr:cNvPr id="867" name="楕円 866"/>
        <xdr:cNvSpPr/>
      </xdr:nvSpPr>
      <xdr:spPr>
        <a:xfrm>
          <a:off x="18605500" y="131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43335</xdr:rowOff>
    </xdr:from>
    <xdr:ext cx="599010" cy="259045"/>
    <xdr:sp macro="" textlink="">
      <xdr:nvSpPr>
        <xdr:cNvPr id="868" name="テキスト ボックス 867"/>
        <xdr:cNvSpPr txBox="1"/>
      </xdr:nvSpPr>
      <xdr:spPr>
        <a:xfrm>
          <a:off x="18356795" y="1324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1,752,708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274,316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増加傾向にある。さらに、平成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％増加していることから、類似団体平均と比較すると高い水準にある。類似団体平均と比較して職員数が多いこと及び地域おこし協力隊員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名在籍している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425,379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増加しているが、ふるさと納税寄附金の急激な増収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によりふるさと納税推進委託費が急増したためである。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241,457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円となっており、新規整備に関しては類似団体平均と比較して一人当たりのコストは低い状況にある。今後、施設改修については平成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年度に策定した公共施設等総合管理計画に基づき、事業の取捨選択を徹底していくことで、更なる事業費の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を目指す。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268,058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円となっており類似団体平均と比較すると高い水準にあるが、約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年前に複数新築した公共施設の大規模改修に備えて、基金積立を行ったためである。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1,497
47.76
2,697,534
2,648,342
45,550
1,213,048
2,086,130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77883</xdr:rowOff>
    </xdr:from>
    <xdr:to>
      <xdr:col>24</xdr:col>
      <xdr:colOff>63500</xdr:colOff>
      <xdr:row>36</xdr:row>
      <xdr:rowOff>90570</xdr:rowOff>
    </xdr:to>
    <xdr:cxnSp macro="">
      <xdr:nvCxnSpPr>
        <xdr:cNvPr id="60" name="直線コネクタ 59"/>
        <xdr:cNvCxnSpPr/>
      </xdr:nvCxnSpPr>
      <xdr:spPr>
        <a:xfrm flipV="1">
          <a:off x="3797300" y="6250083"/>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90551</xdr:rowOff>
    </xdr:from>
    <xdr:to>
      <xdr:col>19</xdr:col>
      <xdr:colOff>177800</xdr:colOff>
      <xdr:row>36</xdr:row>
      <xdr:rowOff>90570</xdr:rowOff>
    </xdr:to>
    <xdr:cxnSp macro="">
      <xdr:nvCxnSpPr>
        <xdr:cNvPr id="63" name="直線コネクタ 62"/>
        <xdr:cNvCxnSpPr/>
      </xdr:nvCxnSpPr>
      <xdr:spPr>
        <a:xfrm>
          <a:off x="2908300" y="626275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90551</xdr:rowOff>
    </xdr:from>
    <xdr:to>
      <xdr:col>15</xdr:col>
      <xdr:colOff>50800</xdr:colOff>
      <xdr:row>36</xdr:row>
      <xdr:rowOff>129584</xdr:rowOff>
    </xdr:to>
    <xdr:cxnSp macro="">
      <xdr:nvCxnSpPr>
        <xdr:cNvPr id="66" name="直線コネクタ 65"/>
        <xdr:cNvCxnSpPr/>
      </xdr:nvCxnSpPr>
      <xdr:spPr>
        <a:xfrm flipV="1">
          <a:off x="2019300" y="6262751"/>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124422</xdr:rowOff>
    </xdr:from>
    <xdr:to>
      <xdr:col>10</xdr:col>
      <xdr:colOff>114300</xdr:colOff>
      <xdr:row>36</xdr:row>
      <xdr:rowOff>129584</xdr:rowOff>
    </xdr:to>
    <xdr:cxnSp macro="">
      <xdr:nvCxnSpPr>
        <xdr:cNvPr id="69" name="直線コネクタ 68"/>
        <xdr:cNvCxnSpPr/>
      </xdr:nvCxnSpPr>
      <xdr:spPr>
        <a:xfrm>
          <a:off x="1130300" y="6296622"/>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122581</xdr:rowOff>
    </xdr:from>
    <xdr:to>
      <xdr:col>10</xdr:col>
      <xdr:colOff>165100</xdr:colOff>
      <xdr:row>37</xdr:row>
      <xdr:rowOff>52731</xdr:rowOff>
    </xdr:to>
    <xdr:sp macro="" textlink="">
      <xdr:nvSpPr>
        <xdr:cNvPr id="70" name="フローチャート: 判断 69"/>
        <xdr:cNvSpPr/>
      </xdr:nvSpPr>
      <xdr:spPr>
        <a:xfrm>
          <a:off x="1968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43858</xdr:rowOff>
    </xdr:from>
    <xdr:ext cx="534377" cy="259045"/>
    <xdr:sp macro="" textlink="">
      <xdr:nvSpPr>
        <xdr:cNvPr id="71" name="テキスト ボックス 70"/>
        <xdr:cNvSpPr txBox="1"/>
      </xdr:nvSpPr>
      <xdr:spPr>
        <a:xfrm>
          <a:off x="1752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129515</xdr:rowOff>
    </xdr:from>
    <xdr:to>
      <xdr:col>6</xdr:col>
      <xdr:colOff>38100</xdr:colOff>
      <xdr:row>37</xdr:row>
      <xdr:rowOff>59665</xdr:rowOff>
    </xdr:to>
    <xdr:sp macro="" textlink="">
      <xdr:nvSpPr>
        <xdr:cNvPr id="72" name="フローチャート: 判断 71"/>
        <xdr:cNvSpPr/>
      </xdr:nvSpPr>
      <xdr:spPr>
        <a:xfrm>
          <a:off x="1079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50792</xdr:rowOff>
    </xdr:from>
    <xdr:ext cx="534377" cy="259045"/>
    <xdr:sp macro="" textlink="">
      <xdr:nvSpPr>
        <xdr:cNvPr id="73" name="テキスト ボックス 72"/>
        <xdr:cNvSpPr txBox="1"/>
      </xdr:nvSpPr>
      <xdr:spPr>
        <a:xfrm>
          <a:off x="863111" y="63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27083</xdr:rowOff>
    </xdr:from>
    <xdr:to>
      <xdr:col>24</xdr:col>
      <xdr:colOff>114300</xdr:colOff>
      <xdr:row>36</xdr:row>
      <xdr:rowOff>128683</xdr:rowOff>
    </xdr:to>
    <xdr:sp macro="" textlink="">
      <xdr:nvSpPr>
        <xdr:cNvPr id="79" name="楕円 78"/>
        <xdr:cNvSpPr/>
      </xdr:nvSpPr>
      <xdr:spPr>
        <a:xfrm>
          <a:off x="4584700" y="61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49960</xdr:rowOff>
    </xdr:from>
    <xdr:ext cx="534377" cy="259045"/>
    <xdr:sp macro="" textlink="">
      <xdr:nvSpPr>
        <xdr:cNvPr id="80" name="議会費該当値テキスト"/>
        <xdr:cNvSpPr txBox="1"/>
      </xdr:nvSpPr>
      <xdr:spPr>
        <a:xfrm>
          <a:off x="4686300" y="605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39770</xdr:rowOff>
    </xdr:from>
    <xdr:to>
      <xdr:col>20</xdr:col>
      <xdr:colOff>38100</xdr:colOff>
      <xdr:row>36</xdr:row>
      <xdr:rowOff>141370</xdr:rowOff>
    </xdr:to>
    <xdr:sp macro="" textlink="">
      <xdr:nvSpPr>
        <xdr:cNvPr id="81" name="楕円 80"/>
        <xdr:cNvSpPr/>
      </xdr:nvSpPr>
      <xdr:spPr>
        <a:xfrm>
          <a:off x="3746500" y="62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157897</xdr:rowOff>
    </xdr:from>
    <xdr:ext cx="534377" cy="259045"/>
    <xdr:sp macro="" textlink="">
      <xdr:nvSpPr>
        <xdr:cNvPr id="82" name="テキスト ボックス 81"/>
        <xdr:cNvSpPr txBox="1"/>
      </xdr:nvSpPr>
      <xdr:spPr>
        <a:xfrm>
          <a:off x="3530111" y="59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39751</xdr:rowOff>
    </xdr:from>
    <xdr:to>
      <xdr:col>15</xdr:col>
      <xdr:colOff>101600</xdr:colOff>
      <xdr:row>36</xdr:row>
      <xdr:rowOff>141351</xdr:rowOff>
    </xdr:to>
    <xdr:sp macro="" textlink="">
      <xdr:nvSpPr>
        <xdr:cNvPr id="83" name="楕円 82"/>
        <xdr:cNvSpPr/>
      </xdr:nvSpPr>
      <xdr:spPr>
        <a:xfrm>
          <a:off x="2857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157878</xdr:rowOff>
    </xdr:from>
    <xdr:ext cx="534377" cy="259045"/>
    <xdr:sp macro="" textlink="">
      <xdr:nvSpPr>
        <xdr:cNvPr id="84" name="テキスト ボックス 83"/>
        <xdr:cNvSpPr txBox="1"/>
      </xdr:nvSpPr>
      <xdr:spPr>
        <a:xfrm>
          <a:off x="2641111" y="59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78784</xdr:rowOff>
    </xdr:from>
    <xdr:to>
      <xdr:col>10</xdr:col>
      <xdr:colOff>165100</xdr:colOff>
      <xdr:row>37</xdr:row>
      <xdr:rowOff>8934</xdr:rowOff>
    </xdr:to>
    <xdr:sp macro="" textlink="">
      <xdr:nvSpPr>
        <xdr:cNvPr id="85" name="楕円 84"/>
        <xdr:cNvSpPr/>
      </xdr:nvSpPr>
      <xdr:spPr>
        <a:xfrm>
          <a:off x="1968500" y="62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25461</xdr:rowOff>
    </xdr:from>
    <xdr:ext cx="534377" cy="259045"/>
    <xdr:sp macro="" textlink="">
      <xdr:nvSpPr>
        <xdr:cNvPr id="86" name="テキスト ボックス 85"/>
        <xdr:cNvSpPr txBox="1"/>
      </xdr:nvSpPr>
      <xdr:spPr>
        <a:xfrm>
          <a:off x="1752111" y="60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73622</xdr:rowOff>
    </xdr:from>
    <xdr:to>
      <xdr:col>6</xdr:col>
      <xdr:colOff>38100</xdr:colOff>
      <xdr:row>37</xdr:row>
      <xdr:rowOff>3772</xdr:rowOff>
    </xdr:to>
    <xdr:sp macro="" textlink="">
      <xdr:nvSpPr>
        <xdr:cNvPr id="87" name="楕円 86"/>
        <xdr:cNvSpPr/>
      </xdr:nvSpPr>
      <xdr:spPr>
        <a:xfrm>
          <a:off x="1079500" y="62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20299</xdr:rowOff>
    </xdr:from>
    <xdr:ext cx="534377" cy="259045"/>
    <xdr:sp macro="" textlink="">
      <xdr:nvSpPr>
        <xdr:cNvPr id="88" name="テキスト ボックス 87"/>
        <xdr:cNvSpPr txBox="1"/>
      </xdr:nvSpPr>
      <xdr:spPr>
        <a:xfrm>
          <a:off x="863111" y="60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118313</xdr:rowOff>
    </xdr:from>
    <xdr:to>
      <xdr:col>24</xdr:col>
      <xdr:colOff>63500</xdr:colOff>
      <xdr:row>57</xdr:row>
      <xdr:rowOff>64018</xdr:rowOff>
    </xdr:to>
    <xdr:cxnSp macro="">
      <xdr:nvCxnSpPr>
        <xdr:cNvPr id="115" name="直線コネクタ 114"/>
        <xdr:cNvCxnSpPr/>
      </xdr:nvCxnSpPr>
      <xdr:spPr>
        <a:xfrm flipV="1">
          <a:off x="3797300" y="9719513"/>
          <a:ext cx="838200" cy="11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64018</xdr:rowOff>
    </xdr:from>
    <xdr:to>
      <xdr:col>19</xdr:col>
      <xdr:colOff>177800</xdr:colOff>
      <xdr:row>57</xdr:row>
      <xdr:rowOff>98256</xdr:rowOff>
    </xdr:to>
    <xdr:cxnSp macro="">
      <xdr:nvCxnSpPr>
        <xdr:cNvPr id="118" name="直線コネクタ 117"/>
        <xdr:cNvCxnSpPr/>
      </xdr:nvCxnSpPr>
      <xdr:spPr>
        <a:xfrm flipV="1">
          <a:off x="2908300" y="9836668"/>
          <a:ext cx="889000" cy="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98256</xdr:rowOff>
    </xdr:from>
    <xdr:to>
      <xdr:col>15</xdr:col>
      <xdr:colOff>50800</xdr:colOff>
      <xdr:row>58</xdr:row>
      <xdr:rowOff>26527</xdr:rowOff>
    </xdr:to>
    <xdr:cxnSp macro="">
      <xdr:nvCxnSpPr>
        <xdr:cNvPr id="121" name="直線コネクタ 120"/>
        <xdr:cNvCxnSpPr/>
      </xdr:nvCxnSpPr>
      <xdr:spPr>
        <a:xfrm flipV="1">
          <a:off x="2019300" y="9870906"/>
          <a:ext cx="889000" cy="9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77446</xdr:rowOff>
    </xdr:from>
    <xdr:ext cx="599010" cy="259045"/>
    <xdr:sp macro="" textlink="">
      <xdr:nvSpPr>
        <xdr:cNvPr id="123" name="テキスト ボックス 122"/>
        <xdr:cNvSpPr txBox="1"/>
      </xdr:nvSpPr>
      <xdr:spPr>
        <a:xfrm>
          <a:off x="2608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xdr:rowOff>
    </xdr:from>
    <xdr:to>
      <xdr:col>10</xdr:col>
      <xdr:colOff>114300</xdr:colOff>
      <xdr:row>58</xdr:row>
      <xdr:rowOff>26527</xdr:rowOff>
    </xdr:to>
    <xdr:cxnSp macro="">
      <xdr:nvCxnSpPr>
        <xdr:cNvPr id="124" name="直線コネクタ 123"/>
        <xdr:cNvCxnSpPr/>
      </xdr:nvCxnSpPr>
      <xdr:spPr>
        <a:xfrm>
          <a:off x="1130300" y="9944179"/>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142471</xdr:rowOff>
    </xdr:from>
    <xdr:to>
      <xdr:col>10</xdr:col>
      <xdr:colOff>165100</xdr:colOff>
      <xdr:row>58</xdr:row>
      <xdr:rowOff>72621</xdr:rowOff>
    </xdr:to>
    <xdr:sp macro="" textlink="">
      <xdr:nvSpPr>
        <xdr:cNvPr id="125" name="フローチャート: 判断 124"/>
        <xdr:cNvSpPr/>
      </xdr:nvSpPr>
      <xdr:spPr>
        <a:xfrm>
          <a:off x="1968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89148</xdr:rowOff>
    </xdr:from>
    <xdr:ext cx="599010" cy="259045"/>
    <xdr:sp macro="" textlink="">
      <xdr:nvSpPr>
        <xdr:cNvPr id="126" name="テキスト ボックス 125"/>
        <xdr:cNvSpPr txBox="1"/>
      </xdr:nvSpPr>
      <xdr:spPr>
        <a:xfrm>
          <a:off x="1719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132055</xdr:rowOff>
    </xdr:from>
    <xdr:to>
      <xdr:col>6</xdr:col>
      <xdr:colOff>38100</xdr:colOff>
      <xdr:row>58</xdr:row>
      <xdr:rowOff>62205</xdr:rowOff>
    </xdr:to>
    <xdr:sp macro="" textlink="">
      <xdr:nvSpPr>
        <xdr:cNvPr id="127" name="フローチャート: 判断 126"/>
        <xdr:cNvSpPr/>
      </xdr:nvSpPr>
      <xdr:spPr>
        <a:xfrm>
          <a:off x="1079500" y="99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53332</xdr:rowOff>
    </xdr:from>
    <xdr:ext cx="599010" cy="259045"/>
    <xdr:sp macro="" textlink="">
      <xdr:nvSpPr>
        <xdr:cNvPr id="128" name="テキスト ボックス 127"/>
        <xdr:cNvSpPr txBox="1"/>
      </xdr:nvSpPr>
      <xdr:spPr>
        <a:xfrm>
          <a:off x="830795" y="999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67513</xdr:rowOff>
    </xdr:from>
    <xdr:to>
      <xdr:col>24</xdr:col>
      <xdr:colOff>114300</xdr:colOff>
      <xdr:row>56</xdr:row>
      <xdr:rowOff>169113</xdr:rowOff>
    </xdr:to>
    <xdr:sp macro="" textlink="">
      <xdr:nvSpPr>
        <xdr:cNvPr id="134" name="楕円 133"/>
        <xdr:cNvSpPr/>
      </xdr:nvSpPr>
      <xdr:spPr>
        <a:xfrm>
          <a:off x="4584700" y="96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90390</xdr:rowOff>
    </xdr:from>
    <xdr:ext cx="599010" cy="259045"/>
    <xdr:sp macro="" textlink="">
      <xdr:nvSpPr>
        <xdr:cNvPr id="135" name="総務費該当値テキスト"/>
        <xdr:cNvSpPr txBox="1"/>
      </xdr:nvSpPr>
      <xdr:spPr>
        <a:xfrm>
          <a:off x="4686300" y="952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13218</xdr:rowOff>
    </xdr:from>
    <xdr:to>
      <xdr:col>20</xdr:col>
      <xdr:colOff>38100</xdr:colOff>
      <xdr:row>57</xdr:row>
      <xdr:rowOff>114818</xdr:rowOff>
    </xdr:to>
    <xdr:sp macro="" textlink="">
      <xdr:nvSpPr>
        <xdr:cNvPr id="136" name="楕円 135"/>
        <xdr:cNvSpPr/>
      </xdr:nvSpPr>
      <xdr:spPr>
        <a:xfrm>
          <a:off x="3746500" y="97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131345</xdr:rowOff>
    </xdr:from>
    <xdr:ext cx="599010" cy="259045"/>
    <xdr:sp macro="" textlink="">
      <xdr:nvSpPr>
        <xdr:cNvPr id="137" name="テキスト ボックス 136"/>
        <xdr:cNvSpPr txBox="1"/>
      </xdr:nvSpPr>
      <xdr:spPr>
        <a:xfrm>
          <a:off x="3497795" y="956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47456</xdr:rowOff>
    </xdr:from>
    <xdr:to>
      <xdr:col>15</xdr:col>
      <xdr:colOff>101600</xdr:colOff>
      <xdr:row>57</xdr:row>
      <xdr:rowOff>149056</xdr:rowOff>
    </xdr:to>
    <xdr:sp macro="" textlink="">
      <xdr:nvSpPr>
        <xdr:cNvPr id="138" name="楕円 137"/>
        <xdr:cNvSpPr/>
      </xdr:nvSpPr>
      <xdr:spPr>
        <a:xfrm>
          <a:off x="2857500" y="98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165583</xdr:rowOff>
    </xdr:from>
    <xdr:ext cx="599010" cy="259045"/>
    <xdr:sp macro="" textlink="">
      <xdr:nvSpPr>
        <xdr:cNvPr id="139" name="テキスト ボックス 138"/>
        <xdr:cNvSpPr txBox="1"/>
      </xdr:nvSpPr>
      <xdr:spPr>
        <a:xfrm>
          <a:off x="2608795" y="95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147177</xdr:rowOff>
    </xdr:from>
    <xdr:to>
      <xdr:col>10</xdr:col>
      <xdr:colOff>165100</xdr:colOff>
      <xdr:row>58</xdr:row>
      <xdr:rowOff>77327</xdr:rowOff>
    </xdr:to>
    <xdr:sp macro="" textlink="">
      <xdr:nvSpPr>
        <xdr:cNvPr id="140" name="楕円 139"/>
        <xdr:cNvSpPr/>
      </xdr:nvSpPr>
      <xdr:spPr>
        <a:xfrm>
          <a:off x="1968500" y="99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68454</xdr:rowOff>
    </xdr:from>
    <xdr:ext cx="599010" cy="259045"/>
    <xdr:sp macro="" textlink="">
      <xdr:nvSpPr>
        <xdr:cNvPr id="141" name="テキスト ボックス 140"/>
        <xdr:cNvSpPr txBox="1"/>
      </xdr:nvSpPr>
      <xdr:spPr>
        <a:xfrm>
          <a:off x="1719795" y="1001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120729</xdr:rowOff>
    </xdr:from>
    <xdr:to>
      <xdr:col>6</xdr:col>
      <xdr:colOff>38100</xdr:colOff>
      <xdr:row>58</xdr:row>
      <xdr:rowOff>50879</xdr:rowOff>
    </xdr:to>
    <xdr:sp macro="" textlink="">
      <xdr:nvSpPr>
        <xdr:cNvPr id="142" name="楕円 141"/>
        <xdr:cNvSpPr/>
      </xdr:nvSpPr>
      <xdr:spPr>
        <a:xfrm>
          <a:off x="1079500" y="98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67406</xdr:rowOff>
    </xdr:from>
    <xdr:ext cx="599010" cy="259045"/>
    <xdr:sp macro="" textlink="">
      <xdr:nvSpPr>
        <xdr:cNvPr id="143" name="テキスト ボックス 142"/>
        <xdr:cNvSpPr txBox="1"/>
      </xdr:nvSpPr>
      <xdr:spPr>
        <a:xfrm>
          <a:off x="830795" y="96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10607</xdr:rowOff>
    </xdr:from>
    <xdr:to>
      <xdr:col>24</xdr:col>
      <xdr:colOff>63500</xdr:colOff>
      <xdr:row>76</xdr:row>
      <xdr:rowOff>23075</xdr:rowOff>
    </xdr:to>
    <xdr:cxnSp macro="">
      <xdr:nvCxnSpPr>
        <xdr:cNvPr id="170" name="直線コネクタ 169"/>
        <xdr:cNvCxnSpPr/>
      </xdr:nvCxnSpPr>
      <xdr:spPr>
        <a:xfrm flipV="1">
          <a:off x="3797300" y="13040807"/>
          <a:ext cx="8382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169774</xdr:rowOff>
    </xdr:from>
    <xdr:to>
      <xdr:col>19</xdr:col>
      <xdr:colOff>177800</xdr:colOff>
      <xdr:row>76</xdr:row>
      <xdr:rowOff>23075</xdr:rowOff>
    </xdr:to>
    <xdr:cxnSp macro="">
      <xdr:nvCxnSpPr>
        <xdr:cNvPr id="173" name="直線コネクタ 172"/>
        <xdr:cNvCxnSpPr/>
      </xdr:nvCxnSpPr>
      <xdr:spPr>
        <a:xfrm>
          <a:off x="2908300" y="13028524"/>
          <a:ext cx="889000" cy="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169774</xdr:rowOff>
    </xdr:from>
    <xdr:to>
      <xdr:col>15</xdr:col>
      <xdr:colOff>50800</xdr:colOff>
      <xdr:row>76</xdr:row>
      <xdr:rowOff>26677</xdr:rowOff>
    </xdr:to>
    <xdr:cxnSp macro="">
      <xdr:nvCxnSpPr>
        <xdr:cNvPr id="176" name="直線コネクタ 175"/>
        <xdr:cNvCxnSpPr/>
      </xdr:nvCxnSpPr>
      <xdr:spPr>
        <a:xfrm flipV="1">
          <a:off x="2019300" y="13028524"/>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26677</xdr:rowOff>
    </xdr:from>
    <xdr:to>
      <xdr:col>10</xdr:col>
      <xdr:colOff>114300</xdr:colOff>
      <xdr:row>76</xdr:row>
      <xdr:rowOff>33502</xdr:rowOff>
    </xdr:to>
    <xdr:cxnSp macro="">
      <xdr:nvCxnSpPr>
        <xdr:cNvPr id="179" name="直線コネクタ 178"/>
        <xdr:cNvCxnSpPr/>
      </xdr:nvCxnSpPr>
      <xdr:spPr>
        <a:xfrm flipV="1">
          <a:off x="1130300" y="13056877"/>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154414</xdr:rowOff>
    </xdr:from>
    <xdr:to>
      <xdr:col>10</xdr:col>
      <xdr:colOff>165100</xdr:colOff>
      <xdr:row>76</xdr:row>
      <xdr:rowOff>84564</xdr:rowOff>
    </xdr:to>
    <xdr:sp macro="" textlink="">
      <xdr:nvSpPr>
        <xdr:cNvPr id="180" name="フローチャート: 判断 179"/>
        <xdr:cNvSpPr/>
      </xdr:nvSpPr>
      <xdr:spPr>
        <a:xfrm>
          <a:off x="1968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75691</xdr:rowOff>
    </xdr:from>
    <xdr:ext cx="599010" cy="259045"/>
    <xdr:sp macro="" textlink="">
      <xdr:nvSpPr>
        <xdr:cNvPr id="181" name="テキスト ボックス 180"/>
        <xdr:cNvSpPr txBox="1"/>
      </xdr:nvSpPr>
      <xdr:spPr>
        <a:xfrm>
          <a:off x="1719795" y="131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xdr:rowOff>
    </xdr:from>
    <xdr:to>
      <xdr:col>6</xdr:col>
      <xdr:colOff>38100</xdr:colOff>
      <xdr:row>76</xdr:row>
      <xdr:rowOff>102695</xdr:rowOff>
    </xdr:to>
    <xdr:sp macro="" textlink="">
      <xdr:nvSpPr>
        <xdr:cNvPr id="182" name="フローチャート: 判断 181"/>
        <xdr:cNvSpPr/>
      </xdr:nvSpPr>
      <xdr:spPr>
        <a:xfrm>
          <a:off x="1079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93822</xdr:rowOff>
    </xdr:from>
    <xdr:ext cx="599010" cy="259045"/>
    <xdr:sp macro="" textlink="">
      <xdr:nvSpPr>
        <xdr:cNvPr id="183" name="テキスト ボックス 182"/>
        <xdr:cNvSpPr txBox="1"/>
      </xdr:nvSpPr>
      <xdr:spPr>
        <a:xfrm>
          <a:off x="830795" y="131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131257</xdr:rowOff>
    </xdr:from>
    <xdr:to>
      <xdr:col>24</xdr:col>
      <xdr:colOff>114300</xdr:colOff>
      <xdr:row>76</xdr:row>
      <xdr:rowOff>61407</xdr:rowOff>
    </xdr:to>
    <xdr:sp macro="" textlink="">
      <xdr:nvSpPr>
        <xdr:cNvPr id="189" name="楕円 188"/>
        <xdr:cNvSpPr/>
      </xdr:nvSpPr>
      <xdr:spPr>
        <a:xfrm>
          <a:off x="4584700" y="129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109684</xdr:rowOff>
    </xdr:from>
    <xdr:ext cx="599010" cy="259045"/>
    <xdr:sp macro="" textlink="">
      <xdr:nvSpPr>
        <xdr:cNvPr id="190" name="民生費該当値テキスト"/>
        <xdr:cNvSpPr txBox="1"/>
      </xdr:nvSpPr>
      <xdr:spPr>
        <a:xfrm>
          <a:off x="4686300" y="1296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143725</xdr:rowOff>
    </xdr:from>
    <xdr:to>
      <xdr:col>20</xdr:col>
      <xdr:colOff>38100</xdr:colOff>
      <xdr:row>76</xdr:row>
      <xdr:rowOff>73875</xdr:rowOff>
    </xdr:to>
    <xdr:sp macro="" textlink="">
      <xdr:nvSpPr>
        <xdr:cNvPr id="191" name="楕円 190"/>
        <xdr:cNvSpPr/>
      </xdr:nvSpPr>
      <xdr:spPr>
        <a:xfrm>
          <a:off x="3746500" y="130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65002</xdr:rowOff>
    </xdr:from>
    <xdr:ext cx="599010" cy="259045"/>
    <xdr:sp macro="" textlink="">
      <xdr:nvSpPr>
        <xdr:cNvPr id="192" name="テキスト ボックス 191"/>
        <xdr:cNvSpPr txBox="1"/>
      </xdr:nvSpPr>
      <xdr:spPr>
        <a:xfrm>
          <a:off x="3497795" y="1309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118975</xdr:rowOff>
    </xdr:from>
    <xdr:to>
      <xdr:col>15</xdr:col>
      <xdr:colOff>101600</xdr:colOff>
      <xdr:row>76</xdr:row>
      <xdr:rowOff>49126</xdr:rowOff>
    </xdr:to>
    <xdr:sp macro="" textlink="">
      <xdr:nvSpPr>
        <xdr:cNvPr id="193" name="楕円 192"/>
        <xdr:cNvSpPr/>
      </xdr:nvSpPr>
      <xdr:spPr>
        <a:xfrm>
          <a:off x="2857500" y="129777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65652</xdr:rowOff>
    </xdr:from>
    <xdr:ext cx="599010" cy="259045"/>
    <xdr:sp macro="" textlink="">
      <xdr:nvSpPr>
        <xdr:cNvPr id="194" name="テキスト ボックス 193"/>
        <xdr:cNvSpPr txBox="1"/>
      </xdr:nvSpPr>
      <xdr:spPr>
        <a:xfrm>
          <a:off x="2608795" y="1275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147327</xdr:rowOff>
    </xdr:from>
    <xdr:to>
      <xdr:col>10</xdr:col>
      <xdr:colOff>165100</xdr:colOff>
      <xdr:row>76</xdr:row>
      <xdr:rowOff>77477</xdr:rowOff>
    </xdr:to>
    <xdr:sp macro="" textlink="">
      <xdr:nvSpPr>
        <xdr:cNvPr id="195" name="楕円 194"/>
        <xdr:cNvSpPr/>
      </xdr:nvSpPr>
      <xdr:spPr>
        <a:xfrm>
          <a:off x="1968500" y="130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94005</xdr:rowOff>
    </xdr:from>
    <xdr:ext cx="599010" cy="259045"/>
    <xdr:sp macro="" textlink="">
      <xdr:nvSpPr>
        <xdr:cNvPr id="196" name="テキスト ボックス 195"/>
        <xdr:cNvSpPr txBox="1"/>
      </xdr:nvSpPr>
      <xdr:spPr>
        <a:xfrm>
          <a:off x="1719795" y="1278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154152</xdr:rowOff>
    </xdr:from>
    <xdr:to>
      <xdr:col>6</xdr:col>
      <xdr:colOff>38100</xdr:colOff>
      <xdr:row>76</xdr:row>
      <xdr:rowOff>84302</xdr:rowOff>
    </xdr:to>
    <xdr:sp macro="" textlink="">
      <xdr:nvSpPr>
        <xdr:cNvPr id="197" name="楕円 196"/>
        <xdr:cNvSpPr/>
      </xdr:nvSpPr>
      <xdr:spPr>
        <a:xfrm>
          <a:off x="1079500" y="130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100829</xdr:rowOff>
    </xdr:from>
    <xdr:ext cx="599010" cy="259045"/>
    <xdr:sp macro="" textlink="">
      <xdr:nvSpPr>
        <xdr:cNvPr id="198" name="テキスト ボックス 197"/>
        <xdr:cNvSpPr txBox="1"/>
      </xdr:nvSpPr>
      <xdr:spPr>
        <a:xfrm>
          <a:off x="830795" y="1278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19586</xdr:rowOff>
    </xdr:from>
    <xdr:to>
      <xdr:col>24</xdr:col>
      <xdr:colOff>63500</xdr:colOff>
      <xdr:row>97</xdr:row>
      <xdr:rowOff>114714</xdr:rowOff>
    </xdr:to>
    <xdr:cxnSp macro="">
      <xdr:nvCxnSpPr>
        <xdr:cNvPr id="227" name="直線コネクタ 226"/>
        <xdr:cNvCxnSpPr/>
      </xdr:nvCxnSpPr>
      <xdr:spPr>
        <a:xfrm flipV="1">
          <a:off x="3797300" y="16650236"/>
          <a:ext cx="838200" cy="9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114714</xdr:rowOff>
    </xdr:from>
    <xdr:to>
      <xdr:col>19</xdr:col>
      <xdr:colOff>177800</xdr:colOff>
      <xdr:row>97</xdr:row>
      <xdr:rowOff>126819</xdr:rowOff>
    </xdr:to>
    <xdr:cxnSp macro="">
      <xdr:nvCxnSpPr>
        <xdr:cNvPr id="230" name="直線コネクタ 229"/>
        <xdr:cNvCxnSpPr/>
      </xdr:nvCxnSpPr>
      <xdr:spPr>
        <a:xfrm flipV="1">
          <a:off x="2908300" y="16745364"/>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111060</xdr:rowOff>
    </xdr:from>
    <xdr:to>
      <xdr:col>15</xdr:col>
      <xdr:colOff>50800</xdr:colOff>
      <xdr:row>97</xdr:row>
      <xdr:rowOff>126819</xdr:rowOff>
    </xdr:to>
    <xdr:cxnSp macro="">
      <xdr:nvCxnSpPr>
        <xdr:cNvPr id="233" name="直線コネクタ 232"/>
        <xdr:cNvCxnSpPr/>
      </xdr:nvCxnSpPr>
      <xdr:spPr>
        <a:xfrm>
          <a:off x="2019300" y="16741710"/>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135417</xdr:rowOff>
    </xdr:from>
    <xdr:ext cx="534377" cy="259045"/>
    <xdr:sp macro="" textlink="">
      <xdr:nvSpPr>
        <xdr:cNvPr id="235" name="テキスト ボックス 234"/>
        <xdr:cNvSpPr txBox="1"/>
      </xdr:nvSpPr>
      <xdr:spPr>
        <a:xfrm>
          <a:off x="2641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111060</xdr:rowOff>
    </xdr:from>
    <xdr:to>
      <xdr:col>10</xdr:col>
      <xdr:colOff>114300</xdr:colOff>
      <xdr:row>97</xdr:row>
      <xdr:rowOff>160355</xdr:rowOff>
    </xdr:to>
    <xdr:cxnSp macro="">
      <xdr:nvCxnSpPr>
        <xdr:cNvPr id="236" name="直線コネクタ 235"/>
        <xdr:cNvCxnSpPr/>
      </xdr:nvCxnSpPr>
      <xdr:spPr>
        <a:xfrm flipV="1">
          <a:off x="1130300" y="16741710"/>
          <a:ext cx="889000" cy="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40162</xdr:rowOff>
    </xdr:from>
    <xdr:to>
      <xdr:col>10</xdr:col>
      <xdr:colOff>165100</xdr:colOff>
      <xdr:row>96</xdr:row>
      <xdr:rowOff>141762</xdr:rowOff>
    </xdr:to>
    <xdr:sp macro="" textlink="">
      <xdr:nvSpPr>
        <xdr:cNvPr id="237" name="フローチャート: 判断 236"/>
        <xdr:cNvSpPr/>
      </xdr:nvSpPr>
      <xdr:spPr>
        <a:xfrm>
          <a:off x="1968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158289</xdr:rowOff>
    </xdr:from>
    <xdr:ext cx="599010" cy="259045"/>
    <xdr:sp macro="" textlink="">
      <xdr:nvSpPr>
        <xdr:cNvPr id="238" name="テキスト ボックス 237"/>
        <xdr:cNvSpPr txBox="1"/>
      </xdr:nvSpPr>
      <xdr:spPr>
        <a:xfrm>
          <a:off x="1719795" y="162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83207</xdr:rowOff>
    </xdr:from>
    <xdr:to>
      <xdr:col>6</xdr:col>
      <xdr:colOff>38100</xdr:colOff>
      <xdr:row>97</xdr:row>
      <xdr:rowOff>13357</xdr:rowOff>
    </xdr:to>
    <xdr:sp macro="" textlink="">
      <xdr:nvSpPr>
        <xdr:cNvPr id="239" name="フローチャート: 判断 238"/>
        <xdr:cNvSpPr/>
      </xdr:nvSpPr>
      <xdr:spPr>
        <a:xfrm>
          <a:off x="1079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29884</xdr:rowOff>
    </xdr:from>
    <xdr:ext cx="599010" cy="259045"/>
    <xdr:sp macro="" textlink="">
      <xdr:nvSpPr>
        <xdr:cNvPr id="240" name="テキスト ボックス 239"/>
        <xdr:cNvSpPr txBox="1"/>
      </xdr:nvSpPr>
      <xdr:spPr>
        <a:xfrm>
          <a:off x="830795" y="163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140236</xdr:rowOff>
    </xdr:from>
    <xdr:to>
      <xdr:col>24</xdr:col>
      <xdr:colOff>114300</xdr:colOff>
      <xdr:row>97</xdr:row>
      <xdr:rowOff>70386</xdr:rowOff>
    </xdr:to>
    <xdr:sp macro="" textlink="">
      <xdr:nvSpPr>
        <xdr:cNvPr id="246" name="楕円 245"/>
        <xdr:cNvSpPr/>
      </xdr:nvSpPr>
      <xdr:spPr>
        <a:xfrm>
          <a:off x="4584700" y="165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118663</xdr:rowOff>
    </xdr:from>
    <xdr:ext cx="534377" cy="259045"/>
    <xdr:sp macro="" textlink="">
      <xdr:nvSpPr>
        <xdr:cNvPr id="247" name="衛生費該当値テキスト"/>
        <xdr:cNvSpPr txBox="1"/>
      </xdr:nvSpPr>
      <xdr:spPr>
        <a:xfrm>
          <a:off x="4686300" y="165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63914</xdr:rowOff>
    </xdr:from>
    <xdr:to>
      <xdr:col>20</xdr:col>
      <xdr:colOff>38100</xdr:colOff>
      <xdr:row>97</xdr:row>
      <xdr:rowOff>165514</xdr:rowOff>
    </xdr:to>
    <xdr:sp macro="" textlink="">
      <xdr:nvSpPr>
        <xdr:cNvPr id="248" name="楕円 247"/>
        <xdr:cNvSpPr/>
      </xdr:nvSpPr>
      <xdr:spPr>
        <a:xfrm>
          <a:off x="3746500" y="166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156641</xdr:rowOff>
    </xdr:from>
    <xdr:ext cx="534377" cy="259045"/>
    <xdr:sp macro="" textlink="">
      <xdr:nvSpPr>
        <xdr:cNvPr id="249" name="テキスト ボックス 248"/>
        <xdr:cNvSpPr txBox="1"/>
      </xdr:nvSpPr>
      <xdr:spPr>
        <a:xfrm>
          <a:off x="3530111" y="167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76019</xdr:rowOff>
    </xdr:from>
    <xdr:to>
      <xdr:col>15</xdr:col>
      <xdr:colOff>101600</xdr:colOff>
      <xdr:row>98</xdr:row>
      <xdr:rowOff>6169</xdr:rowOff>
    </xdr:to>
    <xdr:sp macro="" textlink="">
      <xdr:nvSpPr>
        <xdr:cNvPr id="250" name="楕円 249"/>
        <xdr:cNvSpPr/>
      </xdr:nvSpPr>
      <xdr:spPr>
        <a:xfrm>
          <a:off x="2857500" y="167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168746</xdr:rowOff>
    </xdr:from>
    <xdr:ext cx="534377" cy="259045"/>
    <xdr:sp macro="" textlink="">
      <xdr:nvSpPr>
        <xdr:cNvPr id="251" name="テキスト ボックス 250"/>
        <xdr:cNvSpPr txBox="1"/>
      </xdr:nvSpPr>
      <xdr:spPr>
        <a:xfrm>
          <a:off x="2641111" y="167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60260</xdr:rowOff>
    </xdr:from>
    <xdr:to>
      <xdr:col>10</xdr:col>
      <xdr:colOff>165100</xdr:colOff>
      <xdr:row>97</xdr:row>
      <xdr:rowOff>161860</xdr:rowOff>
    </xdr:to>
    <xdr:sp macro="" textlink="">
      <xdr:nvSpPr>
        <xdr:cNvPr id="252" name="楕円 251"/>
        <xdr:cNvSpPr/>
      </xdr:nvSpPr>
      <xdr:spPr>
        <a:xfrm>
          <a:off x="1968500" y="166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152987</xdr:rowOff>
    </xdr:from>
    <xdr:ext cx="534377" cy="259045"/>
    <xdr:sp macro="" textlink="">
      <xdr:nvSpPr>
        <xdr:cNvPr id="253" name="テキスト ボックス 252"/>
        <xdr:cNvSpPr txBox="1"/>
      </xdr:nvSpPr>
      <xdr:spPr>
        <a:xfrm>
          <a:off x="1752111" y="1678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109555</xdr:rowOff>
    </xdr:from>
    <xdr:to>
      <xdr:col>6</xdr:col>
      <xdr:colOff>38100</xdr:colOff>
      <xdr:row>98</xdr:row>
      <xdr:rowOff>39705</xdr:rowOff>
    </xdr:to>
    <xdr:sp macro="" textlink="">
      <xdr:nvSpPr>
        <xdr:cNvPr id="254" name="楕円 253"/>
        <xdr:cNvSpPr/>
      </xdr:nvSpPr>
      <xdr:spPr>
        <a:xfrm>
          <a:off x="1079500" y="167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30832</xdr:rowOff>
    </xdr:from>
    <xdr:ext cx="534377" cy="259045"/>
    <xdr:sp macro="" textlink="">
      <xdr:nvSpPr>
        <xdr:cNvPr id="255" name="テキスト ボックス 254"/>
        <xdr:cNvSpPr txBox="1"/>
      </xdr:nvSpPr>
      <xdr:spPr>
        <a:xfrm>
          <a:off x="863111" y="168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171438</xdr:rowOff>
    </xdr:from>
    <xdr:to>
      <xdr:col>41</xdr:col>
      <xdr:colOff>50800</xdr:colOff>
      <xdr:row>39</xdr:row>
      <xdr:rowOff>44450</xdr:rowOff>
    </xdr:to>
    <xdr:cxnSp macro="">
      <xdr:nvCxnSpPr>
        <xdr:cNvPr id="293" name="直線コネクタ 292"/>
        <xdr:cNvCxnSpPr/>
      </xdr:nvCxnSpPr>
      <xdr:spPr>
        <a:xfrm>
          <a:off x="6972300" y="668653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75146</xdr:rowOff>
    </xdr:from>
    <xdr:to>
      <xdr:col>41</xdr:col>
      <xdr:colOff>101600</xdr:colOff>
      <xdr:row>39</xdr:row>
      <xdr:rowOff>5296</xdr:rowOff>
    </xdr:to>
    <xdr:sp macro="" textlink="">
      <xdr:nvSpPr>
        <xdr:cNvPr id="294" name="フローチャート: 判断 293"/>
        <xdr:cNvSpPr/>
      </xdr:nvSpPr>
      <xdr:spPr>
        <a:xfrm>
          <a:off x="7810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21823</xdr:rowOff>
    </xdr:from>
    <xdr:ext cx="469744" cy="259045"/>
    <xdr:sp macro="" textlink="">
      <xdr:nvSpPr>
        <xdr:cNvPr id="295" name="テキスト ボックス 294"/>
        <xdr:cNvSpPr txBox="1"/>
      </xdr:nvSpPr>
      <xdr:spPr>
        <a:xfrm>
          <a:off x="7626428"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296" name="フローチャート: 判断 295"/>
        <xdr:cNvSpPr/>
      </xdr:nvSpPr>
      <xdr:spPr>
        <a:xfrm>
          <a:off x="6921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147134</xdr:rowOff>
    </xdr:from>
    <xdr:ext cx="469744" cy="259045"/>
    <xdr:sp macro="" textlink="">
      <xdr:nvSpPr>
        <xdr:cNvPr id="297" name="テキスト ボックス 296"/>
        <xdr:cNvSpPr txBox="1"/>
      </xdr:nvSpPr>
      <xdr:spPr>
        <a:xfrm>
          <a:off x="6737428"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120638</xdr:rowOff>
    </xdr:from>
    <xdr:to>
      <xdr:col>36</xdr:col>
      <xdr:colOff>165100</xdr:colOff>
      <xdr:row>39</xdr:row>
      <xdr:rowOff>50788</xdr:rowOff>
    </xdr:to>
    <xdr:sp macro="" textlink="">
      <xdr:nvSpPr>
        <xdr:cNvPr id="311" name="楕円 310"/>
        <xdr:cNvSpPr/>
      </xdr:nvSpPr>
      <xdr:spPr>
        <a:xfrm>
          <a:off x="6921500" y="66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41915</xdr:rowOff>
    </xdr:from>
    <xdr:ext cx="469744" cy="259045"/>
    <xdr:sp macro="" textlink="">
      <xdr:nvSpPr>
        <xdr:cNvPr id="312" name="テキスト ボックス 311"/>
        <xdr:cNvSpPr txBox="1"/>
      </xdr:nvSpPr>
      <xdr:spPr>
        <a:xfrm>
          <a:off x="6737428" y="672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89060</xdr:rowOff>
    </xdr:from>
    <xdr:to>
      <xdr:col>55</xdr:col>
      <xdr:colOff>0</xdr:colOff>
      <xdr:row>58</xdr:row>
      <xdr:rowOff>105504</xdr:rowOff>
    </xdr:to>
    <xdr:cxnSp macro="">
      <xdr:nvCxnSpPr>
        <xdr:cNvPr id="339" name="直線コネクタ 338"/>
        <xdr:cNvCxnSpPr/>
      </xdr:nvCxnSpPr>
      <xdr:spPr>
        <a:xfrm flipV="1">
          <a:off x="9639300" y="10033160"/>
          <a:ext cx="8382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105504</xdr:rowOff>
    </xdr:from>
    <xdr:to>
      <xdr:col>50</xdr:col>
      <xdr:colOff>114300</xdr:colOff>
      <xdr:row>58</xdr:row>
      <xdr:rowOff>105917</xdr:rowOff>
    </xdr:to>
    <xdr:cxnSp macro="">
      <xdr:nvCxnSpPr>
        <xdr:cNvPr id="342" name="直線コネクタ 341"/>
        <xdr:cNvCxnSpPr/>
      </xdr:nvCxnSpPr>
      <xdr:spPr>
        <a:xfrm flipV="1">
          <a:off x="8750300" y="10049604"/>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77588</xdr:rowOff>
    </xdr:from>
    <xdr:to>
      <xdr:col>45</xdr:col>
      <xdr:colOff>177800</xdr:colOff>
      <xdr:row>58</xdr:row>
      <xdr:rowOff>105917</xdr:rowOff>
    </xdr:to>
    <xdr:cxnSp macro="">
      <xdr:nvCxnSpPr>
        <xdr:cNvPr id="345" name="直線コネクタ 344"/>
        <xdr:cNvCxnSpPr/>
      </xdr:nvCxnSpPr>
      <xdr:spPr>
        <a:xfrm>
          <a:off x="7861300" y="10021688"/>
          <a:ext cx="889000" cy="2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160687</xdr:rowOff>
    </xdr:from>
    <xdr:ext cx="599010" cy="259045"/>
    <xdr:sp macro="" textlink="">
      <xdr:nvSpPr>
        <xdr:cNvPr id="347" name="テキスト ボックス 346"/>
        <xdr:cNvSpPr txBox="1"/>
      </xdr:nvSpPr>
      <xdr:spPr>
        <a:xfrm>
          <a:off x="8450795" y="97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77588</xdr:rowOff>
    </xdr:from>
    <xdr:to>
      <xdr:col>41</xdr:col>
      <xdr:colOff>50800</xdr:colOff>
      <xdr:row>58</xdr:row>
      <xdr:rowOff>109500</xdr:rowOff>
    </xdr:to>
    <xdr:cxnSp macro="">
      <xdr:nvCxnSpPr>
        <xdr:cNvPr id="348" name="直線コネクタ 347"/>
        <xdr:cNvCxnSpPr/>
      </xdr:nvCxnSpPr>
      <xdr:spPr>
        <a:xfrm flipV="1">
          <a:off x="6972300" y="10021688"/>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42722</xdr:rowOff>
    </xdr:from>
    <xdr:to>
      <xdr:col>41</xdr:col>
      <xdr:colOff>101600</xdr:colOff>
      <xdr:row>58</xdr:row>
      <xdr:rowOff>144322</xdr:rowOff>
    </xdr:to>
    <xdr:sp macro="" textlink="">
      <xdr:nvSpPr>
        <xdr:cNvPr id="349" name="フローチャート: 判断 348"/>
        <xdr:cNvSpPr/>
      </xdr:nvSpPr>
      <xdr:spPr>
        <a:xfrm>
          <a:off x="7810500" y="998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135449</xdr:rowOff>
    </xdr:from>
    <xdr:ext cx="599010" cy="259045"/>
    <xdr:sp macro="" textlink="">
      <xdr:nvSpPr>
        <xdr:cNvPr id="350" name="テキスト ボックス 349"/>
        <xdr:cNvSpPr txBox="1"/>
      </xdr:nvSpPr>
      <xdr:spPr>
        <a:xfrm>
          <a:off x="7561795" y="1007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45374</xdr:rowOff>
    </xdr:from>
    <xdr:to>
      <xdr:col>36</xdr:col>
      <xdr:colOff>165100</xdr:colOff>
      <xdr:row>58</xdr:row>
      <xdr:rowOff>146974</xdr:rowOff>
    </xdr:to>
    <xdr:sp macro="" textlink="">
      <xdr:nvSpPr>
        <xdr:cNvPr id="351" name="フローチャート: 判断 350"/>
        <xdr:cNvSpPr/>
      </xdr:nvSpPr>
      <xdr:spPr>
        <a:xfrm>
          <a:off x="6921500" y="998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163501</xdr:rowOff>
    </xdr:from>
    <xdr:ext cx="534377" cy="259045"/>
    <xdr:sp macro="" textlink="">
      <xdr:nvSpPr>
        <xdr:cNvPr id="352" name="テキスト ボックス 351"/>
        <xdr:cNvSpPr txBox="1"/>
      </xdr:nvSpPr>
      <xdr:spPr>
        <a:xfrm>
          <a:off x="6705111" y="976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38260</xdr:rowOff>
    </xdr:from>
    <xdr:to>
      <xdr:col>55</xdr:col>
      <xdr:colOff>50800</xdr:colOff>
      <xdr:row>58</xdr:row>
      <xdr:rowOff>139860</xdr:rowOff>
    </xdr:to>
    <xdr:sp macro="" textlink="">
      <xdr:nvSpPr>
        <xdr:cNvPr id="358" name="楕円 357"/>
        <xdr:cNvSpPr/>
      </xdr:nvSpPr>
      <xdr:spPr>
        <a:xfrm>
          <a:off x="10426700" y="99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99010" cy="259045"/>
    <xdr:sp macro="" textlink="">
      <xdr:nvSpPr>
        <xdr:cNvPr id="359" name="農林水産業費該当値テキスト"/>
        <xdr:cNvSpPr txBox="1"/>
      </xdr:nvSpPr>
      <xdr:spPr>
        <a:xfrm>
          <a:off x="10528300" y="993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54704</xdr:rowOff>
    </xdr:from>
    <xdr:to>
      <xdr:col>50</xdr:col>
      <xdr:colOff>165100</xdr:colOff>
      <xdr:row>58</xdr:row>
      <xdr:rowOff>156304</xdr:rowOff>
    </xdr:to>
    <xdr:sp macro="" textlink="">
      <xdr:nvSpPr>
        <xdr:cNvPr id="360" name="楕円 359"/>
        <xdr:cNvSpPr/>
      </xdr:nvSpPr>
      <xdr:spPr>
        <a:xfrm>
          <a:off x="9588500" y="99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147431</xdr:rowOff>
    </xdr:from>
    <xdr:ext cx="534377" cy="259045"/>
    <xdr:sp macro="" textlink="">
      <xdr:nvSpPr>
        <xdr:cNvPr id="361" name="テキスト ボックス 360"/>
        <xdr:cNvSpPr txBox="1"/>
      </xdr:nvSpPr>
      <xdr:spPr>
        <a:xfrm>
          <a:off x="9372111" y="100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55117</xdr:rowOff>
    </xdr:from>
    <xdr:to>
      <xdr:col>46</xdr:col>
      <xdr:colOff>38100</xdr:colOff>
      <xdr:row>58</xdr:row>
      <xdr:rowOff>156717</xdr:rowOff>
    </xdr:to>
    <xdr:sp macro="" textlink="">
      <xdr:nvSpPr>
        <xdr:cNvPr id="362" name="楕円 361"/>
        <xdr:cNvSpPr/>
      </xdr:nvSpPr>
      <xdr:spPr>
        <a:xfrm>
          <a:off x="8699500" y="99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147844</xdr:rowOff>
    </xdr:from>
    <xdr:ext cx="534377" cy="259045"/>
    <xdr:sp macro="" textlink="">
      <xdr:nvSpPr>
        <xdr:cNvPr id="363" name="テキスト ボックス 362"/>
        <xdr:cNvSpPr txBox="1"/>
      </xdr:nvSpPr>
      <xdr:spPr>
        <a:xfrm>
          <a:off x="8483111" y="100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26788</xdr:rowOff>
    </xdr:from>
    <xdr:to>
      <xdr:col>41</xdr:col>
      <xdr:colOff>101600</xdr:colOff>
      <xdr:row>58</xdr:row>
      <xdr:rowOff>128388</xdr:rowOff>
    </xdr:to>
    <xdr:sp macro="" textlink="">
      <xdr:nvSpPr>
        <xdr:cNvPr id="364" name="楕円 363"/>
        <xdr:cNvSpPr/>
      </xdr:nvSpPr>
      <xdr:spPr>
        <a:xfrm>
          <a:off x="7810500" y="997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144915</xdr:rowOff>
    </xdr:from>
    <xdr:ext cx="599010" cy="259045"/>
    <xdr:sp macro="" textlink="">
      <xdr:nvSpPr>
        <xdr:cNvPr id="365" name="テキスト ボックス 364"/>
        <xdr:cNvSpPr txBox="1"/>
      </xdr:nvSpPr>
      <xdr:spPr>
        <a:xfrm>
          <a:off x="7561795" y="974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58700</xdr:rowOff>
    </xdr:from>
    <xdr:to>
      <xdr:col>36</xdr:col>
      <xdr:colOff>165100</xdr:colOff>
      <xdr:row>58</xdr:row>
      <xdr:rowOff>160300</xdr:rowOff>
    </xdr:to>
    <xdr:sp macro="" textlink="">
      <xdr:nvSpPr>
        <xdr:cNvPr id="366" name="楕円 365"/>
        <xdr:cNvSpPr/>
      </xdr:nvSpPr>
      <xdr:spPr>
        <a:xfrm>
          <a:off x="6921500" y="100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151427</xdr:rowOff>
    </xdr:from>
    <xdr:ext cx="534377" cy="259045"/>
    <xdr:sp macro="" textlink="">
      <xdr:nvSpPr>
        <xdr:cNvPr id="367" name="テキスト ボックス 366"/>
        <xdr:cNvSpPr txBox="1"/>
      </xdr:nvSpPr>
      <xdr:spPr>
        <a:xfrm>
          <a:off x="6705111" y="100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166207</xdr:rowOff>
    </xdr:from>
    <xdr:to>
      <xdr:col>55</xdr:col>
      <xdr:colOff>0</xdr:colOff>
      <xdr:row>79</xdr:row>
      <xdr:rowOff>2384</xdr:rowOff>
    </xdr:to>
    <xdr:cxnSp macro="">
      <xdr:nvCxnSpPr>
        <xdr:cNvPr id="396" name="直線コネクタ 395"/>
        <xdr:cNvCxnSpPr/>
      </xdr:nvCxnSpPr>
      <xdr:spPr>
        <a:xfrm flipV="1">
          <a:off x="9639300" y="13539307"/>
          <a:ext cx="8382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152487</xdr:rowOff>
    </xdr:from>
    <xdr:to>
      <xdr:col>50</xdr:col>
      <xdr:colOff>114300</xdr:colOff>
      <xdr:row>79</xdr:row>
      <xdr:rowOff>2384</xdr:rowOff>
    </xdr:to>
    <xdr:cxnSp macro="">
      <xdr:nvCxnSpPr>
        <xdr:cNvPr id="399" name="直線コネクタ 398"/>
        <xdr:cNvCxnSpPr/>
      </xdr:nvCxnSpPr>
      <xdr:spPr>
        <a:xfrm>
          <a:off x="8750300" y="13525587"/>
          <a:ext cx="889000" cy="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152487</xdr:rowOff>
    </xdr:from>
    <xdr:to>
      <xdr:col>45</xdr:col>
      <xdr:colOff>177800</xdr:colOff>
      <xdr:row>78</xdr:row>
      <xdr:rowOff>158100</xdr:rowOff>
    </xdr:to>
    <xdr:cxnSp macro="">
      <xdr:nvCxnSpPr>
        <xdr:cNvPr id="402" name="直線コネクタ 401"/>
        <xdr:cNvCxnSpPr/>
      </xdr:nvCxnSpPr>
      <xdr:spPr>
        <a:xfrm flipV="1">
          <a:off x="7861300" y="13525587"/>
          <a:ext cx="889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32346</xdr:rowOff>
    </xdr:from>
    <xdr:ext cx="534377" cy="259045"/>
    <xdr:sp macro="" textlink="">
      <xdr:nvSpPr>
        <xdr:cNvPr id="404" name="テキスト ボックス 403"/>
        <xdr:cNvSpPr txBox="1"/>
      </xdr:nvSpPr>
      <xdr:spPr>
        <a:xfrm>
          <a:off x="8483111" y="132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134353</xdr:rowOff>
    </xdr:from>
    <xdr:to>
      <xdr:col>41</xdr:col>
      <xdr:colOff>50800</xdr:colOff>
      <xdr:row>78</xdr:row>
      <xdr:rowOff>158100</xdr:rowOff>
    </xdr:to>
    <xdr:cxnSp macro="">
      <xdr:nvCxnSpPr>
        <xdr:cNvPr id="405" name="直線コネクタ 404"/>
        <xdr:cNvCxnSpPr/>
      </xdr:nvCxnSpPr>
      <xdr:spPr>
        <a:xfrm>
          <a:off x="6972300" y="13507453"/>
          <a:ext cx="889000" cy="2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06" name="フローチャート: 判断 405"/>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07" name="テキスト ボックス 406"/>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08" name="フローチャート: 判断 407"/>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09" name="テキスト ボックス 408"/>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115407</xdr:rowOff>
    </xdr:from>
    <xdr:to>
      <xdr:col>55</xdr:col>
      <xdr:colOff>50800</xdr:colOff>
      <xdr:row>79</xdr:row>
      <xdr:rowOff>45557</xdr:rowOff>
    </xdr:to>
    <xdr:sp macro="" textlink="">
      <xdr:nvSpPr>
        <xdr:cNvPr id="415" name="楕円 414"/>
        <xdr:cNvSpPr/>
      </xdr:nvSpPr>
      <xdr:spPr>
        <a:xfrm>
          <a:off x="10426700" y="134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123034</xdr:rowOff>
    </xdr:from>
    <xdr:to>
      <xdr:col>50</xdr:col>
      <xdr:colOff>165100</xdr:colOff>
      <xdr:row>79</xdr:row>
      <xdr:rowOff>53184</xdr:rowOff>
    </xdr:to>
    <xdr:sp macro="" textlink="">
      <xdr:nvSpPr>
        <xdr:cNvPr id="417" name="楕円 416"/>
        <xdr:cNvSpPr/>
      </xdr:nvSpPr>
      <xdr:spPr>
        <a:xfrm>
          <a:off x="9588500" y="134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44311</xdr:rowOff>
    </xdr:from>
    <xdr:ext cx="534377" cy="259045"/>
    <xdr:sp macro="" textlink="">
      <xdr:nvSpPr>
        <xdr:cNvPr id="418" name="テキスト ボックス 417"/>
        <xdr:cNvSpPr txBox="1"/>
      </xdr:nvSpPr>
      <xdr:spPr>
        <a:xfrm>
          <a:off x="9372111" y="1358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101687</xdr:rowOff>
    </xdr:from>
    <xdr:to>
      <xdr:col>46</xdr:col>
      <xdr:colOff>38100</xdr:colOff>
      <xdr:row>79</xdr:row>
      <xdr:rowOff>31837</xdr:rowOff>
    </xdr:to>
    <xdr:sp macro="" textlink="">
      <xdr:nvSpPr>
        <xdr:cNvPr id="419" name="楕円 418"/>
        <xdr:cNvSpPr/>
      </xdr:nvSpPr>
      <xdr:spPr>
        <a:xfrm>
          <a:off x="8699500" y="134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22964</xdr:rowOff>
    </xdr:from>
    <xdr:ext cx="534377" cy="259045"/>
    <xdr:sp macro="" textlink="">
      <xdr:nvSpPr>
        <xdr:cNvPr id="420" name="テキスト ボックス 419"/>
        <xdr:cNvSpPr txBox="1"/>
      </xdr:nvSpPr>
      <xdr:spPr>
        <a:xfrm>
          <a:off x="8483111" y="1356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107300</xdr:rowOff>
    </xdr:from>
    <xdr:to>
      <xdr:col>41</xdr:col>
      <xdr:colOff>101600</xdr:colOff>
      <xdr:row>79</xdr:row>
      <xdr:rowOff>37450</xdr:rowOff>
    </xdr:to>
    <xdr:sp macro="" textlink="">
      <xdr:nvSpPr>
        <xdr:cNvPr id="421" name="楕円 420"/>
        <xdr:cNvSpPr/>
      </xdr:nvSpPr>
      <xdr:spPr>
        <a:xfrm>
          <a:off x="7810500" y="134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28577</xdr:rowOff>
    </xdr:from>
    <xdr:ext cx="534377" cy="259045"/>
    <xdr:sp macro="" textlink="">
      <xdr:nvSpPr>
        <xdr:cNvPr id="422" name="テキスト ボックス 421"/>
        <xdr:cNvSpPr txBox="1"/>
      </xdr:nvSpPr>
      <xdr:spPr>
        <a:xfrm>
          <a:off x="7594111" y="135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83553</xdr:rowOff>
    </xdr:from>
    <xdr:to>
      <xdr:col>36</xdr:col>
      <xdr:colOff>165100</xdr:colOff>
      <xdr:row>79</xdr:row>
      <xdr:rowOff>13703</xdr:rowOff>
    </xdr:to>
    <xdr:sp macro="" textlink="">
      <xdr:nvSpPr>
        <xdr:cNvPr id="423" name="楕円 422"/>
        <xdr:cNvSpPr/>
      </xdr:nvSpPr>
      <xdr:spPr>
        <a:xfrm>
          <a:off x="6921500" y="134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4830</xdr:rowOff>
    </xdr:from>
    <xdr:ext cx="534377" cy="259045"/>
    <xdr:sp macro="" textlink="">
      <xdr:nvSpPr>
        <xdr:cNvPr id="424" name="テキスト ボックス 423"/>
        <xdr:cNvSpPr txBox="1"/>
      </xdr:nvSpPr>
      <xdr:spPr>
        <a:xfrm>
          <a:off x="6705111" y="135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5338</xdr:rowOff>
    </xdr:from>
    <xdr:to>
      <xdr:col>55</xdr:col>
      <xdr:colOff>0</xdr:colOff>
      <xdr:row>98</xdr:row>
      <xdr:rowOff>24609</xdr:rowOff>
    </xdr:to>
    <xdr:cxnSp macro="">
      <xdr:nvCxnSpPr>
        <xdr:cNvPr id="451" name="直線コネクタ 450"/>
        <xdr:cNvCxnSpPr/>
      </xdr:nvCxnSpPr>
      <xdr:spPr>
        <a:xfrm>
          <a:off x="9639300" y="16807438"/>
          <a:ext cx="8382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154925</xdr:rowOff>
    </xdr:from>
    <xdr:to>
      <xdr:col>50</xdr:col>
      <xdr:colOff>114300</xdr:colOff>
      <xdr:row>98</xdr:row>
      <xdr:rowOff>5338</xdr:rowOff>
    </xdr:to>
    <xdr:cxnSp macro="">
      <xdr:nvCxnSpPr>
        <xdr:cNvPr id="454" name="直線コネクタ 453"/>
        <xdr:cNvCxnSpPr/>
      </xdr:nvCxnSpPr>
      <xdr:spPr>
        <a:xfrm>
          <a:off x="8750300" y="16785575"/>
          <a:ext cx="8890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154925</xdr:rowOff>
    </xdr:from>
    <xdr:to>
      <xdr:col>45</xdr:col>
      <xdr:colOff>177800</xdr:colOff>
      <xdr:row>98</xdr:row>
      <xdr:rowOff>86165</xdr:rowOff>
    </xdr:to>
    <xdr:cxnSp macro="">
      <xdr:nvCxnSpPr>
        <xdr:cNvPr id="457" name="直線コネクタ 456"/>
        <xdr:cNvCxnSpPr/>
      </xdr:nvCxnSpPr>
      <xdr:spPr>
        <a:xfrm flipV="1">
          <a:off x="7861300" y="16785575"/>
          <a:ext cx="889000" cy="10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53560</xdr:rowOff>
    </xdr:from>
    <xdr:ext cx="599010" cy="259045"/>
    <xdr:sp macro="" textlink="">
      <xdr:nvSpPr>
        <xdr:cNvPr id="459" name="テキスト ボックス 458"/>
        <xdr:cNvSpPr txBox="1"/>
      </xdr:nvSpPr>
      <xdr:spPr>
        <a:xfrm>
          <a:off x="8450795" y="168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17973</xdr:rowOff>
    </xdr:from>
    <xdr:to>
      <xdr:col>41</xdr:col>
      <xdr:colOff>50800</xdr:colOff>
      <xdr:row>98</xdr:row>
      <xdr:rowOff>86165</xdr:rowOff>
    </xdr:to>
    <xdr:cxnSp macro="">
      <xdr:nvCxnSpPr>
        <xdr:cNvPr id="460" name="直線コネクタ 459"/>
        <xdr:cNvCxnSpPr/>
      </xdr:nvCxnSpPr>
      <xdr:spPr>
        <a:xfrm>
          <a:off x="6972300" y="16820073"/>
          <a:ext cx="889000" cy="6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124295</xdr:rowOff>
    </xdr:from>
    <xdr:to>
      <xdr:col>41</xdr:col>
      <xdr:colOff>101600</xdr:colOff>
      <xdr:row>98</xdr:row>
      <xdr:rowOff>54445</xdr:rowOff>
    </xdr:to>
    <xdr:sp macro="" textlink="">
      <xdr:nvSpPr>
        <xdr:cNvPr id="461" name="フローチャート: 判断 460"/>
        <xdr:cNvSpPr/>
      </xdr:nvSpPr>
      <xdr:spPr>
        <a:xfrm>
          <a:off x="7810500" y="167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70972</xdr:rowOff>
    </xdr:from>
    <xdr:ext cx="599010" cy="259045"/>
    <xdr:sp macro="" textlink="">
      <xdr:nvSpPr>
        <xdr:cNvPr id="462" name="テキスト ボックス 461"/>
        <xdr:cNvSpPr txBox="1"/>
      </xdr:nvSpPr>
      <xdr:spPr>
        <a:xfrm>
          <a:off x="7561795" y="1653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138795</xdr:rowOff>
    </xdr:from>
    <xdr:to>
      <xdr:col>36</xdr:col>
      <xdr:colOff>165100</xdr:colOff>
      <xdr:row>98</xdr:row>
      <xdr:rowOff>68945</xdr:rowOff>
    </xdr:to>
    <xdr:sp macro="" textlink="">
      <xdr:nvSpPr>
        <xdr:cNvPr id="463" name="フローチャート: 判断 462"/>
        <xdr:cNvSpPr/>
      </xdr:nvSpPr>
      <xdr:spPr>
        <a:xfrm>
          <a:off x="6921500" y="1676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60072</xdr:rowOff>
    </xdr:from>
    <xdr:ext cx="599010" cy="259045"/>
    <xdr:sp macro="" textlink="">
      <xdr:nvSpPr>
        <xdr:cNvPr id="464" name="テキスト ボックス 463"/>
        <xdr:cNvSpPr txBox="1"/>
      </xdr:nvSpPr>
      <xdr:spPr>
        <a:xfrm>
          <a:off x="6672795" y="1686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145259</xdr:rowOff>
    </xdr:from>
    <xdr:to>
      <xdr:col>55</xdr:col>
      <xdr:colOff>50800</xdr:colOff>
      <xdr:row>98</xdr:row>
      <xdr:rowOff>75409</xdr:rowOff>
    </xdr:to>
    <xdr:sp macro="" textlink="">
      <xdr:nvSpPr>
        <xdr:cNvPr id="470" name="楕円 469"/>
        <xdr:cNvSpPr/>
      </xdr:nvSpPr>
      <xdr:spPr>
        <a:xfrm>
          <a:off x="10426700" y="167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125988</xdr:rowOff>
    </xdr:from>
    <xdr:to>
      <xdr:col>50</xdr:col>
      <xdr:colOff>165100</xdr:colOff>
      <xdr:row>98</xdr:row>
      <xdr:rowOff>56138</xdr:rowOff>
    </xdr:to>
    <xdr:sp macro="" textlink="">
      <xdr:nvSpPr>
        <xdr:cNvPr id="472" name="楕円 471"/>
        <xdr:cNvSpPr/>
      </xdr:nvSpPr>
      <xdr:spPr>
        <a:xfrm>
          <a:off x="9588500" y="167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47265</xdr:rowOff>
    </xdr:from>
    <xdr:ext cx="599010" cy="259045"/>
    <xdr:sp macro="" textlink="">
      <xdr:nvSpPr>
        <xdr:cNvPr id="473" name="テキスト ボックス 472"/>
        <xdr:cNvSpPr txBox="1"/>
      </xdr:nvSpPr>
      <xdr:spPr>
        <a:xfrm>
          <a:off x="9339795" y="1684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104125</xdr:rowOff>
    </xdr:from>
    <xdr:to>
      <xdr:col>46</xdr:col>
      <xdr:colOff>38100</xdr:colOff>
      <xdr:row>98</xdr:row>
      <xdr:rowOff>34275</xdr:rowOff>
    </xdr:to>
    <xdr:sp macro="" textlink="">
      <xdr:nvSpPr>
        <xdr:cNvPr id="474" name="楕円 473"/>
        <xdr:cNvSpPr/>
      </xdr:nvSpPr>
      <xdr:spPr>
        <a:xfrm>
          <a:off x="8699500" y="167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50802</xdr:rowOff>
    </xdr:from>
    <xdr:ext cx="599010" cy="259045"/>
    <xdr:sp macro="" textlink="">
      <xdr:nvSpPr>
        <xdr:cNvPr id="475" name="テキスト ボックス 474"/>
        <xdr:cNvSpPr txBox="1"/>
      </xdr:nvSpPr>
      <xdr:spPr>
        <a:xfrm>
          <a:off x="8450795" y="1651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35365</xdr:rowOff>
    </xdr:from>
    <xdr:to>
      <xdr:col>41</xdr:col>
      <xdr:colOff>101600</xdr:colOff>
      <xdr:row>98</xdr:row>
      <xdr:rowOff>136965</xdr:rowOff>
    </xdr:to>
    <xdr:sp macro="" textlink="">
      <xdr:nvSpPr>
        <xdr:cNvPr id="476" name="楕円 475"/>
        <xdr:cNvSpPr/>
      </xdr:nvSpPr>
      <xdr:spPr>
        <a:xfrm>
          <a:off x="7810500" y="168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128092</xdr:rowOff>
    </xdr:from>
    <xdr:ext cx="534377" cy="259045"/>
    <xdr:sp macro="" textlink="">
      <xdr:nvSpPr>
        <xdr:cNvPr id="477" name="テキスト ボックス 476"/>
        <xdr:cNvSpPr txBox="1"/>
      </xdr:nvSpPr>
      <xdr:spPr>
        <a:xfrm>
          <a:off x="7594111" y="169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138623</xdr:rowOff>
    </xdr:from>
    <xdr:to>
      <xdr:col>36</xdr:col>
      <xdr:colOff>165100</xdr:colOff>
      <xdr:row>98</xdr:row>
      <xdr:rowOff>68773</xdr:rowOff>
    </xdr:to>
    <xdr:sp macro="" textlink="">
      <xdr:nvSpPr>
        <xdr:cNvPr id="478" name="楕円 477"/>
        <xdr:cNvSpPr/>
      </xdr:nvSpPr>
      <xdr:spPr>
        <a:xfrm>
          <a:off x="6921500" y="1676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85300</xdr:rowOff>
    </xdr:from>
    <xdr:ext cx="599010" cy="259045"/>
    <xdr:sp macro="" textlink="">
      <xdr:nvSpPr>
        <xdr:cNvPr id="479" name="テキスト ボックス 478"/>
        <xdr:cNvSpPr txBox="1"/>
      </xdr:nvSpPr>
      <xdr:spPr>
        <a:xfrm>
          <a:off x="6672795" y="1654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115453</xdr:rowOff>
    </xdr:from>
    <xdr:to>
      <xdr:col>85</xdr:col>
      <xdr:colOff>127000</xdr:colOff>
      <xdr:row>35</xdr:row>
      <xdr:rowOff>112893</xdr:rowOff>
    </xdr:to>
    <xdr:cxnSp macro="">
      <xdr:nvCxnSpPr>
        <xdr:cNvPr id="508" name="直線コネクタ 507"/>
        <xdr:cNvCxnSpPr/>
      </xdr:nvCxnSpPr>
      <xdr:spPr>
        <a:xfrm flipV="1">
          <a:off x="15481300" y="5773303"/>
          <a:ext cx="838200" cy="3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112893</xdr:rowOff>
    </xdr:from>
    <xdr:to>
      <xdr:col>81</xdr:col>
      <xdr:colOff>50800</xdr:colOff>
      <xdr:row>36</xdr:row>
      <xdr:rowOff>22139</xdr:rowOff>
    </xdr:to>
    <xdr:cxnSp macro="">
      <xdr:nvCxnSpPr>
        <xdr:cNvPr id="511" name="直線コネクタ 510"/>
        <xdr:cNvCxnSpPr/>
      </xdr:nvCxnSpPr>
      <xdr:spPr>
        <a:xfrm flipV="1">
          <a:off x="14592300" y="6113643"/>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22139</xdr:rowOff>
    </xdr:from>
    <xdr:to>
      <xdr:col>76</xdr:col>
      <xdr:colOff>114300</xdr:colOff>
      <xdr:row>36</xdr:row>
      <xdr:rowOff>91465</xdr:rowOff>
    </xdr:to>
    <xdr:cxnSp macro="">
      <xdr:nvCxnSpPr>
        <xdr:cNvPr id="514" name="直線コネクタ 513"/>
        <xdr:cNvCxnSpPr/>
      </xdr:nvCxnSpPr>
      <xdr:spPr>
        <a:xfrm flipV="1">
          <a:off x="13703300" y="6194339"/>
          <a:ext cx="889000" cy="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127159</xdr:rowOff>
    </xdr:from>
    <xdr:ext cx="534377" cy="259045"/>
    <xdr:sp macro="" textlink="">
      <xdr:nvSpPr>
        <xdr:cNvPr id="516" name="テキスト ボックス 515"/>
        <xdr:cNvSpPr txBox="1"/>
      </xdr:nvSpPr>
      <xdr:spPr>
        <a:xfrm>
          <a:off x="14325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5138</xdr:rowOff>
    </xdr:from>
    <xdr:to>
      <xdr:col>71</xdr:col>
      <xdr:colOff>177800</xdr:colOff>
      <xdr:row>36</xdr:row>
      <xdr:rowOff>91465</xdr:rowOff>
    </xdr:to>
    <xdr:cxnSp macro="">
      <xdr:nvCxnSpPr>
        <xdr:cNvPr id="517" name="直線コネクタ 516"/>
        <xdr:cNvCxnSpPr/>
      </xdr:nvCxnSpPr>
      <xdr:spPr>
        <a:xfrm>
          <a:off x="12814300" y="5834438"/>
          <a:ext cx="889000" cy="4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25250</xdr:rowOff>
    </xdr:from>
    <xdr:to>
      <xdr:col>72</xdr:col>
      <xdr:colOff>38100</xdr:colOff>
      <xdr:row>36</xdr:row>
      <xdr:rowOff>126850</xdr:rowOff>
    </xdr:to>
    <xdr:sp macro="" textlink="">
      <xdr:nvSpPr>
        <xdr:cNvPr id="518" name="フローチャート: 判断 517"/>
        <xdr:cNvSpPr/>
      </xdr:nvSpPr>
      <xdr:spPr>
        <a:xfrm>
          <a:off x="13652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143377</xdr:rowOff>
    </xdr:from>
    <xdr:ext cx="534377" cy="259045"/>
    <xdr:sp macro="" textlink="">
      <xdr:nvSpPr>
        <xdr:cNvPr id="519" name="テキスト ボックス 518"/>
        <xdr:cNvSpPr txBox="1"/>
      </xdr:nvSpPr>
      <xdr:spPr>
        <a:xfrm>
          <a:off x="13436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30523</xdr:rowOff>
    </xdr:from>
    <xdr:to>
      <xdr:col>67</xdr:col>
      <xdr:colOff>101600</xdr:colOff>
      <xdr:row>36</xdr:row>
      <xdr:rowOff>132123</xdr:rowOff>
    </xdr:to>
    <xdr:sp macro="" textlink="">
      <xdr:nvSpPr>
        <xdr:cNvPr id="520" name="フローチャート: 判断 519"/>
        <xdr:cNvSpPr/>
      </xdr:nvSpPr>
      <xdr:spPr>
        <a:xfrm>
          <a:off x="12763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123250</xdr:rowOff>
    </xdr:from>
    <xdr:ext cx="534377" cy="259045"/>
    <xdr:sp macro="" textlink="">
      <xdr:nvSpPr>
        <xdr:cNvPr id="521" name="テキスト ボックス 520"/>
        <xdr:cNvSpPr txBox="1"/>
      </xdr:nvSpPr>
      <xdr:spPr>
        <a:xfrm>
          <a:off x="12547111" y="62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64653</xdr:rowOff>
    </xdr:from>
    <xdr:to>
      <xdr:col>85</xdr:col>
      <xdr:colOff>177800</xdr:colOff>
      <xdr:row>33</xdr:row>
      <xdr:rowOff>166253</xdr:rowOff>
    </xdr:to>
    <xdr:sp macro="" textlink="">
      <xdr:nvSpPr>
        <xdr:cNvPr id="527" name="楕円 526"/>
        <xdr:cNvSpPr/>
      </xdr:nvSpPr>
      <xdr:spPr>
        <a:xfrm>
          <a:off x="16268700" y="57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87530</xdr:rowOff>
    </xdr:from>
    <xdr:ext cx="599010" cy="259045"/>
    <xdr:sp macro="" textlink="">
      <xdr:nvSpPr>
        <xdr:cNvPr id="528" name="消防費該当値テキスト"/>
        <xdr:cNvSpPr txBox="1"/>
      </xdr:nvSpPr>
      <xdr:spPr>
        <a:xfrm>
          <a:off x="16370300" y="557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62093</xdr:rowOff>
    </xdr:from>
    <xdr:to>
      <xdr:col>81</xdr:col>
      <xdr:colOff>101600</xdr:colOff>
      <xdr:row>35</xdr:row>
      <xdr:rowOff>163693</xdr:rowOff>
    </xdr:to>
    <xdr:sp macro="" textlink="">
      <xdr:nvSpPr>
        <xdr:cNvPr id="529" name="楕円 528"/>
        <xdr:cNvSpPr/>
      </xdr:nvSpPr>
      <xdr:spPr>
        <a:xfrm>
          <a:off x="15430500" y="60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8770</xdr:rowOff>
    </xdr:from>
    <xdr:ext cx="534377" cy="259045"/>
    <xdr:sp macro="" textlink="">
      <xdr:nvSpPr>
        <xdr:cNvPr id="530" name="テキスト ボックス 529"/>
        <xdr:cNvSpPr txBox="1"/>
      </xdr:nvSpPr>
      <xdr:spPr>
        <a:xfrm>
          <a:off x="15214111" y="58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142789</xdr:rowOff>
    </xdr:from>
    <xdr:to>
      <xdr:col>76</xdr:col>
      <xdr:colOff>165100</xdr:colOff>
      <xdr:row>36</xdr:row>
      <xdr:rowOff>72939</xdr:rowOff>
    </xdr:to>
    <xdr:sp macro="" textlink="">
      <xdr:nvSpPr>
        <xdr:cNvPr id="531" name="楕円 530"/>
        <xdr:cNvSpPr/>
      </xdr:nvSpPr>
      <xdr:spPr>
        <a:xfrm>
          <a:off x="14541500" y="61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89466</xdr:rowOff>
    </xdr:from>
    <xdr:ext cx="534377" cy="259045"/>
    <xdr:sp macro="" textlink="">
      <xdr:nvSpPr>
        <xdr:cNvPr id="532" name="テキスト ボックス 531"/>
        <xdr:cNvSpPr txBox="1"/>
      </xdr:nvSpPr>
      <xdr:spPr>
        <a:xfrm>
          <a:off x="14325111" y="59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40665</xdr:rowOff>
    </xdr:from>
    <xdr:to>
      <xdr:col>72</xdr:col>
      <xdr:colOff>38100</xdr:colOff>
      <xdr:row>36</xdr:row>
      <xdr:rowOff>142265</xdr:rowOff>
    </xdr:to>
    <xdr:sp macro="" textlink="">
      <xdr:nvSpPr>
        <xdr:cNvPr id="533" name="楕円 532"/>
        <xdr:cNvSpPr/>
      </xdr:nvSpPr>
      <xdr:spPr>
        <a:xfrm>
          <a:off x="13652500" y="62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133392</xdr:rowOff>
    </xdr:from>
    <xdr:ext cx="534377" cy="259045"/>
    <xdr:sp macro="" textlink="">
      <xdr:nvSpPr>
        <xdr:cNvPr id="534" name="テキスト ボックス 533"/>
        <xdr:cNvSpPr txBox="1"/>
      </xdr:nvSpPr>
      <xdr:spPr>
        <a:xfrm>
          <a:off x="13436111" y="63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125788</xdr:rowOff>
    </xdr:from>
    <xdr:to>
      <xdr:col>67</xdr:col>
      <xdr:colOff>101600</xdr:colOff>
      <xdr:row>34</xdr:row>
      <xdr:rowOff>55938</xdr:rowOff>
    </xdr:to>
    <xdr:sp macro="" textlink="">
      <xdr:nvSpPr>
        <xdr:cNvPr id="535" name="楕円 534"/>
        <xdr:cNvSpPr/>
      </xdr:nvSpPr>
      <xdr:spPr>
        <a:xfrm>
          <a:off x="12763500" y="578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72465</xdr:rowOff>
    </xdr:from>
    <xdr:ext cx="599010" cy="259045"/>
    <xdr:sp macro="" textlink="">
      <xdr:nvSpPr>
        <xdr:cNvPr id="536" name="テキスト ボックス 535"/>
        <xdr:cNvSpPr txBox="1"/>
      </xdr:nvSpPr>
      <xdr:spPr>
        <a:xfrm>
          <a:off x="12514795" y="555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37782</xdr:rowOff>
    </xdr:from>
    <xdr:to>
      <xdr:col>85</xdr:col>
      <xdr:colOff>127000</xdr:colOff>
      <xdr:row>58</xdr:row>
      <xdr:rowOff>70526</xdr:rowOff>
    </xdr:to>
    <xdr:cxnSp macro="">
      <xdr:nvCxnSpPr>
        <xdr:cNvPr id="565" name="直線コネクタ 564"/>
        <xdr:cNvCxnSpPr/>
      </xdr:nvCxnSpPr>
      <xdr:spPr>
        <a:xfrm>
          <a:off x="15481300" y="9981882"/>
          <a:ext cx="838200" cy="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37154</xdr:rowOff>
    </xdr:from>
    <xdr:to>
      <xdr:col>81</xdr:col>
      <xdr:colOff>50800</xdr:colOff>
      <xdr:row>58</xdr:row>
      <xdr:rowOff>37782</xdr:rowOff>
    </xdr:to>
    <xdr:cxnSp macro="">
      <xdr:nvCxnSpPr>
        <xdr:cNvPr id="568" name="直線コネクタ 567"/>
        <xdr:cNvCxnSpPr/>
      </xdr:nvCxnSpPr>
      <xdr:spPr>
        <a:xfrm>
          <a:off x="14592300" y="9981254"/>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37154</xdr:rowOff>
    </xdr:from>
    <xdr:to>
      <xdr:col>76</xdr:col>
      <xdr:colOff>114300</xdr:colOff>
      <xdr:row>58</xdr:row>
      <xdr:rowOff>57722</xdr:rowOff>
    </xdr:to>
    <xdr:cxnSp macro="">
      <xdr:nvCxnSpPr>
        <xdr:cNvPr id="571" name="直線コネクタ 570"/>
        <xdr:cNvCxnSpPr/>
      </xdr:nvCxnSpPr>
      <xdr:spPr>
        <a:xfrm flipV="1">
          <a:off x="13703300" y="9981254"/>
          <a:ext cx="889000" cy="2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73" name="テキスト ボックス 572"/>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47117</xdr:rowOff>
    </xdr:from>
    <xdr:to>
      <xdr:col>71</xdr:col>
      <xdr:colOff>177800</xdr:colOff>
      <xdr:row>58</xdr:row>
      <xdr:rowOff>57722</xdr:rowOff>
    </xdr:to>
    <xdr:cxnSp macro="">
      <xdr:nvCxnSpPr>
        <xdr:cNvPr id="574" name="直線コネクタ 573"/>
        <xdr:cNvCxnSpPr/>
      </xdr:nvCxnSpPr>
      <xdr:spPr>
        <a:xfrm>
          <a:off x="12814300" y="9991217"/>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75" name="フローチャート: 判断 57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76" name="テキスト ボックス 57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77" name="フローチャート: 判断 57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78" name="テキスト ボックス 57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19726</xdr:rowOff>
    </xdr:from>
    <xdr:to>
      <xdr:col>85</xdr:col>
      <xdr:colOff>177800</xdr:colOff>
      <xdr:row>58</xdr:row>
      <xdr:rowOff>121326</xdr:rowOff>
    </xdr:to>
    <xdr:sp macro="" textlink="">
      <xdr:nvSpPr>
        <xdr:cNvPr id="584" name="楕円 583"/>
        <xdr:cNvSpPr/>
      </xdr:nvSpPr>
      <xdr:spPr>
        <a:xfrm>
          <a:off x="16268700" y="99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106103</xdr:rowOff>
    </xdr:from>
    <xdr:ext cx="534377" cy="259045"/>
    <xdr:sp macro="" textlink="">
      <xdr:nvSpPr>
        <xdr:cNvPr id="585" name="教育費該当値テキスト"/>
        <xdr:cNvSpPr txBox="1"/>
      </xdr:nvSpPr>
      <xdr:spPr>
        <a:xfrm>
          <a:off x="16370300" y="98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158432</xdr:rowOff>
    </xdr:from>
    <xdr:to>
      <xdr:col>81</xdr:col>
      <xdr:colOff>101600</xdr:colOff>
      <xdr:row>58</xdr:row>
      <xdr:rowOff>88582</xdr:rowOff>
    </xdr:to>
    <xdr:sp macro="" textlink="">
      <xdr:nvSpPr>
        <xdr:cNvPr id="586" name="楕円 585"/>
        <xdr:cNvSpPr/>
      </xdr:nvSpPr>
      <xdr:spPr>
        <a:xfrm>
          <a:off x="15430500" y="99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79709</xdr:rowOff>
    </xdr:from>
    <xdr:ext cx="534377" cy="259045"/>
    <xdr:sp macro="" textlink="">
      <xdr:nvSpPr>
        <xdr:cNvPr id="587" name="テキスト ボックス 586"/>
        <xdr:cNvSpPr txBox="1"/>
      </xdr:nvSpPr>
      <xdr:spPr>
        <a:xfrm>
          <a:off x="15214111" y="100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157804</xdr:rowOff>
    </xdr:from>
    <xdr:to>
      <xdr:col>76</xdr:col>
      <xdr:colOff>165100</xdr:colOff>
      <xdr:row>58</xdr:row>
      <xdr:rowOff>87954</xdr:rowOff>
    </xdr:to>
    <xdr:sp macro="" textlink="">
      <xdr:nvSpPr>
        <xdr:cNvPr id="588" name="楕円 587"/>
        <xdr:cNvSpPr/>
      </xdr:nvSpPr>
      <xdr:spPr>
        <a:xfrm>
          <a:off x="14541500" y="99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79081</xdr:rowOff>
    </xdr:from>
    <xdr:ext cx="534377" cy="259045"/>
    <xdr:sp macro="" textlink="">
      <xdr:nvSpPr>
        <xdr:cNvPr id="589" name="テキスト ボックス 588"/>
        <xdr:cNvSpPr txBox="1"/>
      </xdr:nvSpPr>
      <xdr:spPr>
        <a:xfrm>
          <a:off x="14325111" y="100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6922</xdr:rowOff>
    </xdr:from>
    <xdr:to>
      <xdr:col>72</xdr:col>
      <xdr:colOff>38100</xdr:colOff>
      <xdr:row>58</xdr:row>
      <xdr:rowOff>108522</xdr:rowOff>
    </xdr:to>
    <xdr:sp macro="" textlink="">
      <xdr:nvSpPr>
        <xdr:cNvPr id="590" name="楕円 589"/>
        <xdr:cNvSpPr/>
      </xdr:nvSpPr>
      <xdr:spPr>
        <a:xfrm>
          <a:off x="13652500" y="99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99649</xdr:rowOff>
    </xdr:from>
    <xdr:ext cx="534377" cy="259045"/>
    <xdr:sp macro="" textlink="">
      <xdr:nvSpPr>
        <xdr:cNvPr id="591" name="テキスト ボックス 590"/>
        <xdr:cNvSpPr txBox="1"/>
      </xdr:nvSpPr>
      <xdr:spPr>
        <a:xfrm>
          <a:off x="13436111" y="10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167767</xdr:rowOff>
    </xdr:from>
    <xdr:to>
      <xdr:col>67</xdr:col>
      <xdr:colOff>101600</xdr:colOff>
      <xdr:row>58</xdr:row>
      <xdr:rowOff>97917</xdr:rowOff>
    </xdr:to>
    <xdr:sp macro="" textlink="">
      <xdr:nvSpPr>
        <xdr:cNvPr id="592" name="楕円 591"/>
        <xdr:cNvSpPr/>
      </xdr:nvSpPr>
      <xdr:spPr>
        <a:xfrm>
          <a:off x="12763500" y="9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89044</xdr:rowOff>
    </xdr:from>
    <xdr:ext cx="534377" cy="259045"/>
    <xdr:sp macro="" textlink="">
      <xdr:nvSpPr>
        <xdr:cNvPr id="593" name="テキスト ボックス 592"/>
        <xdr:cNvSpPr txBox="1"/>
      </xdr:nvSpPr>
      <xdr:spPr>
        <a:xfrm>
          <a:off x="12547111" y="100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39737</xdr:rowOff>
    </xdr:from>
    <xdr:to>
      <xdr:col>85</xdr:col>
      <xdr:colOff>127000</xdr:colOff>
      <xdr:row>79</xdr:row>
      <xdr:rowOff>44450</xdr:rowOff>
    </xdr:to>
    <xdr:cxnSp macro="">
      <xdr:nvCxnSpPr>
        <xdr:cNvPr id="622" name="直線コネクタ 621"/>
        <xdr:cNvCxnSpPr/>
      </xdr:nvCxnSpPr>
      <xdr:spPr>
        <a:xfrm flipV="1">
          <a:off x="15481300" y="13584287"/>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33103</xdr:rowOff>
    </xdr:from>
    <xdr:to>
      <xdr:col>76</xdr:col>
      <xdr:colOff>114300</xdr:colOff>
      <xdr:row>79</xdr:row>
      <xdr:rowOff>44450</xdr:rowOff>
    </xdr:to>
    <xdr:cxnSp macro="">
      <xdr:nvCxnSpPr>
        <xdr:cNvPr id="628" name="直線コネクタ 627"/>
        <xdr:cNvCxnSpPr/>
      </xdr:nvCxnSpPr>
      <xdr:spPr>
        <a:xfrm>
          <a:off x="13703300" y="13577653"/>
          <a:ext cx="889000" cy="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65699</xdr:rowOff>
    </xdr:from>
    <xdr:ext cx="534377" cy="259045"/>
    <xdr:sp macro="" textlink="">
      <xdr:nvSpPr>
        <xdr:cNvPr id="630" name="テキスト ボックス 629"/>
        <xdr:cNvSpPr txBox="1"/>
      </xdr:nvSpPr>
      <xdr:spPr>
        <a:xfrm>
          <a:off x="14325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25355</xdr:rowOff>
    </xdr:from>
    <xdr:to>
      <xdr:col>71</xdr:col>
      <xdr:colOff>177800</xdr:colOff>
      <xdr:row>79</xdr:row>
      <xdr:rowOff>33103</xdr:rowOff>
    </xdr:to>
    <xdr:cxnSp macro="">
      <xdr:nvCxnSpPr>
        <xdr:cNvPr id="631" name="直線コネクタ 630"/>
        <xdr:cNvCxnSpPr/>
      </xdr:nvCxnSpPr>
      <xdr:spPr>
        <a:xfrm>
          <a:off x="12814300" y="13569905"/>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110857</xdr:rowOff>
    </xdr:from>
    <xdr:to>
      <xdr:col>72</xdr:col>
      <xdr:colOff>38100</xdr:colOff>
      <xdr:row>79</xdr:row>
      <xdr:rowOff>41007</xdr:rowOff>
    </xdr:to>
    <xdr:sp macro="" textlink="">
      <xdr:nvSpPr>
        <xdr:cNvPr id="632" name="フローチャート: 判断 631"/>
        <xdr:cNvSpPr/>
      </xdr:nvSpPr>
      <xdr:spPr>
        <a:xfrm>
          <a:off x="13652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57534</xdr:rowOff>
    </xdr:from>
    <xdr:ext cx="534377" cy="259045"/>
    <xdr:sp macro="" textlink="">
      <xdr:nvSpPr>
        <xdr:cNvPr id="633" name="テキスト ボックス 632"/>
        <xdr:cNvSpPr txBox="1"/>
      </xdr:nvSpPr>
      <xdr:spPr>
        <a:xfrm>
          <a:off x="13436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105344</xdr:rowOff>
    </xdr:from>
    <xdr:to>
      <xdr:col>67</xdr:col>
      <xdr:colOff>101600</xdr:colOff>
      <xdr:row>79</xdr:row>
      <xdr:rowOff>35494</xdr:rowOff>
    </xdr:to>
    <xdr:sp macro="" textlink="">
      <xdr:nvSpPr>
        <xdr:cNvPr id="634" name="フローチャート: 判断 633"/>
        <xdr:cNvSpPr/>
      </xdr:nvSpPr>
      <xdr:spPr>
        <a:xfrm>
          <a:off x="12763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52021</xdr:rowOff>
    </xdr:from>
    <xdr:ext cx="534377" cy="259045"/>
    <xdr:sp macro="" textlink="">
      <xdr:nvSpPr>
        <xdr:cNvPr id="635" name="テキスト ボックス 634"/>
        <xdr:cNvSpPr txBox="1"/>
      </xdr:nvSpPr>
      <xdr:spPr>
        <a:xfrm>
          <a:off x="12547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160387</xdr:rowOff>
    </xdr:from>
    <xdr:to>
      <xdr:col>85</xdr:col>
      <xdr:colOff>177800</xdr:colOff>
      <xdr:row>79</xdr:row>
      <xdr:rowOff>90537</xdr:rowOff>
    </xdr:to>
    <xdr:sp macro="" textlink="">
      <xdr:nvSpPr>
        <xdr:cNvPr id="641" name="楕円 640"/>
        <xdr:cNvSpPr/>
      </xdr:nvSpPr>
      <xdr:spPr>
        <a:xfrm>
          <a:off x="162687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153753</xdr:rowOff>
    </xdr:from>
    <xdr:to>
      <xdr:col>72</xdr:col>
      <xdr:colOff>38100</xdr:colOff>
      <xdr:row>79</xdr:row>
      <xdr:rowOff>83903</xdr:rowOff>
    </xdr:to>
    <xdr:sp macro="" textlink="">
      <xdr:nvSpPr>
        <xdr:cNvPr id="647" name="楕円 646"/>
        <xdr:cNvSpPr/>
      </xdr:nvSpPr>
      <xdr:spPr>
        <a:xfrm>
          <a:off x="13652500" y="135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75030</xdr:rowOff>
    </xdr:from>
    <xdr:ext cx="469744" cy="259045"/>
    <xdr:sp macro="" textlink="">
      <xdr:nvSpPr>
        <xdr:cNvPr id="648" name="テキスト ボックス 647"/>
        <xdr:cNvSpPr txBox="1"/>
      </xdr:nvSpPr>
      <xdr:spPr>
        <a:xfrm>
          <a:off x="13468428" y="136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146005</xdr:rowOff>
    </xdr:from>
    <xdr:to>
      <xdr:col>67</xdr:col>
      <xdr:colOff>101600</xdr:colOff>
      <xdr:row>79</xdr:row>
      <xdr:rowOff>76155</xdr:rowOff>
    </xdr:to>
    <xdr:sp macro="" textlink="">
      <xdr:nvSpPr>
        <xdr:cNvPr id="649" name="楕円 648"/>
        <xdr:cNvSpPr/>
      </xdr:nvSpPr>
      <xdr:spPr>
        <a:xfrm>
          <a:off x="12763500" y="135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67282</xdr:rowOff>
    </xdr:from>
    <xdr:ext cx="469744" cy="259045"/>
    <xdr:sp macro="" textlink="">
      <xdr:nvSpPr>
        <xdr:cNvPr id="650" name="テキスト ボックス 649"/>
        <xdr:cNvSpPr txBox="1"/>
      </xdr:nvSpPr>
      <xdr:spPr>
        <a:xfrm>
          <a:off x="12579428" y="136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79226</xdr:rowOff>
    </xdr:from>
    <xdr:to>
      <xdr:col>85</xdr:col>
      <xdr:colOff>127000</xdr:colOff>
      <xdr:row>97</xdr:row>
      <xdr:rowOff>123642</xdr:rowOff>
    </xdr:to>
    <xdr:cxnSp macro="">
      <xdr:nvCxnSpPr>
        <xdr:cNvPr id="679" name="直線コネクタ 678"/>
        <xdr:cNvCxnSpPr/>
      </xdr:nvCxnSpPr>
      <xdr:spPr>
        <a:xfrm flipV="1">
          <a:off x="15481300" y="16709876"/>
          <a:ext cx="8382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28983</xdr:rowOff>
    </xdr:from>
    <xdr:to>
      <xdr:col>81</xdr:col>
      <xdr:colOff>50800</xdr:colOff>
      <xdr:row>97</xdr:row>
      <xdr:rowOff>123642</xdr:rowOff>
    </xdr:to>
    <xdr:cxnSp macro="">
      <xdr:nvCxnSpPr>
        <xdr:cNvPr id="682" name="直線コネクタ 681"/>
        <xdr:cNvCxnSpPr/>
      </xdr:nvCxnSpPr>
      <xdr:spPr>
        <a:xfrm>
          <a:off x="14592300" y="16488183"/>
          <a:ext cx="889000" cy="26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158169</xdr:rowOff>
    </xdr:from>
    <xdr:to>
      <xdr:col>76</xdr:col>
      <xdr:colOff>114300</xdr:colOff>
      <xdr:row>96</xdr:row>
      <xdr:rowOff>28983</xdr:rowOff>
    </xdr:to>
    <xdr:cxnSp macro="">
      <xdr:nvCxnSpPr>
        <xdr:cNvPr id="685" name="直線コネクタ 684"/>
        <xdr:cNvCxnSpPr/>
      </xdr:nvCxnSpPr>
      <xdr:spPr>
        <a:xfrm>
          <a:off x="13703300" y="16445919"/>
          <a:ext cx="889000" cy="4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7" name="テキスト ボックス 686"/>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73242</xdr:rowOff>
    </xdr:from>
    <xdr:to>
      <xdr:col>71</xdr:col>
      <xdr:colOff>177800</xdr:colOff>
      <xdr:row>95</xdr:row>
      <xdr:rowOff>158169</xdr:rowOff>
    </xdr:to>
    <xdr:cxnSp macro="">
      <xdr:nvCxnSpPr>
        <xdr:cNvPr id="688" name="直線コネクタ 687"/>
        <xdr:cNvCxnSpPr/>
      </xdr:nvCxnSpPr>
      <xdr:spPr>
        <a:xfrm>
          <a:off x="12814300" y="16360992"/>
          <a:ext cx="889000" cy="8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689" name="フローチャート: 判断 688"/>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690" name="テキスト ボックス 689"/>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691" name="フローチャート: 判断 690"/>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692" name="テキスト ボックス 691"/>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28426</xdr:rowOff>
    </xdr:from>
    <xdr:to>
      <xdr:col>85</xdr:col>
      <xdr:colOff>177800</xdr:colOff>
      <xdr:row>97</xdr:row>
      <xdr:rowOff>130026</xdr:rowOff>
    </xdr:to>
    <xdr:sp macro="" textlink="">
      <xdr:nvSpPr>
        <xdr:cNvPr id="698" name="楕円 697"/>
        <xdr:cNvSpPr/>
      </xdr:nvSpPr>
      <xdr:spPr>
        <a:xfrm>
          <a:off x="16268700" y="166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51303</xdr:rowOff>
    </xdr:from>
    <xdr:ext cx="599010" cy="259045"/>
    <xdr:sp macro="" textlink="">
      <xdr:nvSpPr>
        <xdr:cNvPr id="699" name="公債費該当値テキスト"/>
        <xdr:cNvSpPr txBox="1"/>
      </xdr:nvSpPr>
      <xdr:spPr>
        <a:xfrm>
          <a:off x="16370300" y="165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72842</xdr:rowOff>
    </xdr:from>
    <xdr:to>
      <xdr:col>81</xdr:col>
      <xdr:colOff>101600</xdr:colOff>
      <xdr:row>98</xdr:row>
      <xdr:rowOff>2992</xdr:rowOff>
    </xdr:to>
    <xdr:sp macro="" textlink="">
      <xdr:nvSpPr>
        <xdr:cNvPr id="700" name="楕円 699"/>
        <xdr:cNvSpPr/>
      </xdr:nvSpPr>
      <xdr:spPr>
        <a:xfrm>
          <a:off x="15430500" y="167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165569</xdr:rowOff>
    </xdr:from>
    <xdr:ext cx="599010" cy="259045"/>
    <xdr:sp macro="" textlink="">
      <xdr:nvSpPr>
        <xdr:cNvPr id="701" name="テキスト ボックス 700"/>
        <xdr:cNvSpPr txBox="1"/>
      </xdr:nvSpPr>
      <xdr:spPr>
        <a:xfrm>
          <a:off x="15181795" y="1679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149633</xdr:rowOff>
    </xdr:from>
    <xdr:to>
      <xdr:col>76</xdr:col>
      <xdr:colOff>165100</xdr:colOff>
      <xdr:row>96</xdr:row>
      <xdr:rowOff>79783</xdr:rowOff>
    </xdr:to>
    <xdr:sp macro="" textlink="">
      <xdr:nvSpPr>
        <xdr:cNvPr id="702" name="楕円 701"/>
        <xdr:cNvSpPr/>
      </xdr:nvSpPr>
      <xdr:spPr>
        <a:xfrm>
          <a:off x="14541500" y="164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96310</xdr:rowOff>
    </xdr:from>
    <xdr:ext cx="599010" cy="259045"/>
    <xdr:sp macro="" textlink="">
      <xdr:nvSpPr>
        <xdr:cNvPr id="703" name="テキスト ボックス 702"/>
        <xdr:cNvSpPr txBox="1"/>
      </xdr:nvSpPr>
      <xdr:spPr>
        <a:xfrm>
          <a:off x="14292795" y="1621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107369</xdr:rowOff>
    </xdr:from>
    <xdr:to>
      <xdr:col>72</xdr:col>
      <xdr:colOff>38100</xdr:colOff>
      <xdr:row>96</xdr:row>
      <xdr:rowOff>37519</xdr:rowOff>
    </xdr:to>
    <xdr:sp macro="" textlink="">
      <xdr:nvSpPr>
        <xdr:cNvPr id="704" name="楕円 703"/>
        <xdr:cNvSpPr/>
      </xdr:nvSpPr>
      <xdr:spPr>
        <a:xfrm>
          <a:off x="13652500" y="163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54046</xdr:rowOff>
    </xdr:from>
    <xdr:ext cx="599010" cy="259045"/>
    <xdr:sp macro="" textlink="">
      <xdr:nvSpPr>
        <xdr:cNvPr id="705" name="テキスト ボックス 704"/>
        <xdr:cNvSpPr txBox="1"/>
      </xdr:nvSpPr>
      <xdr:spPr>
        <a:xfrm>
          <a:off x="13403795" y="1617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22442</xdr:rowOff>
    </xdr:from>
    <xdr:to>
      <xdr:col>67</xdr:col>
      <xdr:colOff>101600</xdr:colOff>
      <xdr:row>95</xdr:row>
      <xdr:rowOff>124042</xdr:rowOff>
    </xdr:to>
    <xdr:sp macro="" textlink="">
      <xdr:nvSpPr>
        <xdr:cNvPr id="706" name="楕円 705"/>
        <xdr:cNvSpPr/>
      </xdr:nvSpPr>
      <xdr:spPr>
        <a:xfrm>
          <a:off x="12763500" y="163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140569</xdr:rowOff>
    </xdr:from>
    <xdr:ext cx="599010" cy="259045"/>
    <xdr:sp macro="" textlink="">
      <xdr:nvSpPr>
        <xdr:cNvPr id="707" name="テキスト ボックス 706"/>
        <xdr:cNvSpPr txBox="1"/>
      </xdr:nvSpPr>
      <xdr:spPr>
        <a:xfrm>
          <a:off x="12514795" y="1608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107429</xdr:rowOff>
    </xdr:from>
    <xdr:to>
      <xdr:col>111</xdr:col>
      <xdr:colOff>177800</xdr:colOff>
      <xdr:row>39</xdr:row>
      <xdr:rowOff>44450</xdr:rowOff>
    </xdr:to>
    <xdr:cxnSp macro="">
      <xdr:nvCxnSpPr>
        <xdr:cNvPr id="739" name="直線コネクタ 738"/>
        <xdr:cNvCxnSpPr/>
      </xdr:nvCxnSpPr>
      <xdr:spPr>
        <a:xfrm>
          <a:off x="20434300" y="6622529"/>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107429</xdr:rowOff>
    </xdr:from>
    <xdr:to>
      <xdr:col>107</xdr:col>
      <xdr:colOff>50800</xdr:colOff>
      <xdr:row>39</xdr:row>
      <xdr:rowOff>44450</xdr:rowOff>
    </xdr:to>
    <xdr:cxnSp macro="">
      <xdr:nvCxnSpPr>
        <xdr:cNvPr id="742" name="直線コネクタ 741"/>
        <xdr:cNvCxnSpPr/>
      </xdr:nvCxnSpPr>
      <xdr:spPr>
        <a:xfrm flipV="1">
          <a:off x="19545300" y="6622529"/>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80700</xdr:rowOff>
    </xdr:from>
    <xdr:ext cx="378565" cy="259045"/>
    <xdr:sp macro="" textlink="">
      <xdr:nvSpPr>
        <xdr:cNvPr id="744" name="テキスト ボックス 743"/>
        <xdr:cNvSpPr txBox="1"/>
      </xdr:nvSpPr>
      <xdr:spPr>
        <a:xfrm>
          <a:off x="20245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159956</xdr:rowOff>
    </xdr:from>
    <xdr:to>
      <xdr:col>102</xdr:col>
      <xdr:colOff>165100</xdr:colOff>
      <xdr:row>39</xdr:row>
      <xdr:rowOff>90106</xdr:rowOff>
    </xdr:to>
    <xdr:sp macro="" textlink="">
      <xdr:nvSpPr>
        <xdr:cNvPr id="746" name="フローチャート: 判断 745"/>
        <xdr:cNvSpPr/>
      </xdr:nvSpPr>
      <xdr:spPr>
        <a:xfrm>
          <a:off x="19494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106634</xdr:rowOff>
    </xdr:from>
    <xdr:ext cx="378565" cy="259045"/>
    <xdr:sp macro="" textlink="">
      <xdr:nvSpPr>
        <xdr:cNvPr id="747" name="テキスト ボックス 746"/>
        <xdr:cNvSpPr txBox="1"/>
      </xdr:nvSpPr>
      <xdr:spPr>
        <a:xfrm>
          <a:off x="19356017" y="645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153365</xdr:rowOff>
    </xdr:from>
    <xdr:to>
      <xdr:col>98</xdr:col>
      <xdr:colOff>38100</xdr:colOff>
      <xdr:row>39</xdr:row>
      <xdr:rowOff>83515</xdr:rowOff>
    </xdr:to>
    <xdr:sp macro="" textlink="">
      <xdr:nvSpPr>
        <xdr:cNvPr id="748" name="フローチャート: 判断 747"/>
        <xdr:cNvSpPr/>
      </xdr:nvSpPr>
      <xdr:spPr>
        <a:xfrm>
          <a:off x="18605500" y="66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100042</xdr:rowOff>
    </xdr:from>
    <xdr:ext cx="378565" cy="259045"/>
    <xdr:sp macro="" textlink="">
      <xdr:nvSpPr>
        <xdr:cNvPr id="749" name="テキスト ボックス 748"/>
        <xdr:cNvSpPr txBox="1"/>
      </xdr:nvSpPr>
      <xdr:spPr>
        <a:xfrm>
          <a:off x="18467017" y="644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56629</xdr:rowOff>
    </xdr:from>
    <xdr:to>
      <xdr:col>107</xdr:col>
      <xdr:colOff>101600</xdr:colOff>
      <xdr:row>38</xdr:row>
      <xdr:rowOff>158229</xdr:rowOff>
    </xdr:to>
    <xdr:sp macro="" textlink="">
      <xdr:nvSpPr>
        <xdr:cNvPr id="759" name="楕円 758"/>
        <xdr:cNvSpPr/>
      </xdr:nvSpPr>
      <xdr:spPr>
        <a:xfrm>
          <a:off x="20383500" y="65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3306</xdr:rowOff>
    </xdr:from>
    <xdr:ext cx="469744" cy="259045"/>
    <xdr:sp macro="" textlink="">
      <xdr:nvSpPr>
        <xdr:cNvPr id="760" name="テキスト ボックス 759"/>
        <xdr:cNvSpPr txBox="1"/>
      </xdr:nvSpPr>
      <xdr:spPr>
        <a:xfrm>
          <a:off x="20199428" y="634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796,779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549,244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円増加している。総務費のうち基金への積立金、ふるさと納税業務及び企画行政に要する経費の増加が要因となっている。これは、将来の財政負担軽減を図るため取り組んだことによるものである。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96,526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が、簡易水道事業の公債費繰上償還を行う財源を繰り出ししたためである。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125,682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44,664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南海トラフ巨大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地震等の大規模災害に備えるため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防災備蓄品を保管する倉庫を備えた防災センターを新築したことで大幅な増加となっている。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財政調整基金残高は、財源の確保と歳出の精査等により取り崩しを回避しており、前年度とほぼ同額を維持している。</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r>
          <a:b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実質収支額は、平成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年度以降、複数の公共施設で順次長寿命化事業を行う予定であり、その財源を確保するための剰余金を基金に積み立てたため、前年度と比較すると減額となった。</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r>
          <a:b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実質単年度収支は、累積した剰余金を活用し、公共施設長寿命化事業に係る後年度財源を確保するための基金積立により赤字となった。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連結決算の不安材料は、住宅新築資金等貸付事業特別会計である。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この事業にかかる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年度末に完了するが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、貸付金元利収入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に多額の滞納があるため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歳入確保に努めなければならない。また、直営診療施設については、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経営努力により長年の累積赤字を解消することができたが、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高額な医療機器等の購入により地方債の償還が今後も発生するので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、引き続き経営の健全化に努めなければならない。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21soni(&#32080;&#21512;&#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39.700000000000003</v>
          </cell>
          <cell r="CV53">
            <v>41.4</v>
          </cell>
        </row>
        <row r="55">
          <cell r="AN55" t="str">
            <v>類似団体内平均値</v>
          </cell>
          <cell r="CN55">
            <v>0</v>
          </cell>
          <cell r="CV55">
            <v>0</v>
          </cell>
        </row>
        <row r="57">
          <cell r="CN57">
            <v>56.3</v>
          </cell>
          <cell r="CV57">
            <v>56.7</v>
          </cell>
        </row>
        <row r="72">
          <cell r="BP72" t="str">
            <v>H25</v>
          </cell>
          <cell r="BX72" t="str">
            <v>H26</v>
          </cell>
          <cell r="CF72" t="str">
            <v>H27</v>
          </cell>
          <cell r="CN72" t="str">
            <v>H28</v>
          </cell>
          <cell r="CV72" t="str">
            <v>H29</v>
          </cell>
        </row>
        <row r="73">
          <cell r="AN73" t="str">
            <v>当該団体値</v>
          </cell>
        </row>
        <row r="75">
          <cell r="BP75">
            <v>14.5</v>
          </cell>
          <cell r="BX75">
            <v>11.7</v>
          </cell>
          <cell r="CF75">
            <v>8.1</v>
          </cell>
          <cell r="CN75">
            <v>2.6</v>
          </cell>
          <cell r="CV75">
            <v>0.4</v>
          </cell>
        </row>
        <row r="77">
          <cell r="AN77" t="str">
            <v>類似団体内平均値</v>
          </cell>
          <cell r="BP77">
            <v>0</v>
          </cell>
          <cell r="BX77">
            <v>0</v>
          </cell>
          <cell r="CF77">
            <v>0</v>
          </cell>
          <cell r="CN77">
            <v>0</v>
          </cell>
          <cell r="CV77">
            <v>0</v>
          </cell>
        </row>
        <row r="79">
          <cell r="BP79">
            <v>8.6</v>
          </cell>
          <cell r="BX79">
            <v>7.7</v>
          </cell>
          <cell r="CF79">
            <v>7.2</v>
          </cell>
          <cell r="CN79">
            <v>7.4</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2697534</v>
      </c>
      <c r="BO4" s="403"/>
      <c r="BP4" s="403"/>
      <c r="BQ4" s="403"/>
      <c r="BR4" s="403"/>
      <c r="BS4" s="403"/>
      <c r="BT4" s="403"/>
      <c r="BU4" s="404"/>
      <c r="BV4" s="402">
        <v>2264312</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3.8</v>
      </c>
      <c r="CU4" s="584"/>
      <c r="CV4" s="584"/>
      <c r="CW4" s="584"/>
      <c r="CX4" s="584"/>
      <c r="CY4" s="584"/>
      <c r="CZ4" s="584"/>
      <c r="DA4" s="585"/>
      <c r="DB4" s="583">
        <v>8.3000000000000007</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2648342</v>
      </c>
      <c r="BO5" s="408"/>
      <c r="BP5" s="408"/>
      <c r="BQ5" s="408"/>
      <c r="BR5" s="408"/>
      <c r="BS5" s="408"/>
      <c r="BT5" s="408"/>
      <c r="BU5" s="409"/>
      <c r="BV5" s="407">
        <v>2154429</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82.6</v>
      </c>
      <c r="CU5" s="378"/>
      <c r="CV5" s="378"/>
      <c r="CW5" s="378"/>
      <c r="CX5" s="378"/>
      <c r="CY5" s="378"/>
      <c r="CZ5" s="378"/>
      <c r="DA5" s="379"/>
      <c r="DB5" s="377">
        <v>75.400000000000006</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49192</v>
      </c>
      <c r="BO6" s="408"/>
      <c r="BP6" s="408"/>
      <c r="BQ6" s="408"/>
      <c r="BR6" s="408"/>
      <c r="BS6" s="408"/>
      <c r="BT6" s="408"/>
      <c r="BU6" s="409"/>
      <c r="BV6" s="407">
        <v>109883</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85.9</v>
      </c>
      <c r="CU6" s="558"/>
      <c r="CV6" s="558"/>
      <c r="CW6" s="558"/>
      <c r="CX6" s="558"/>
      <c r="CY6" s="558"/>
      <c r="CZ6" s="558"/>
      <c r="DA6" s="559"/>
      <c r="DB6" s="557">
        <v>78.2</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3642</v>
      </c>
      <c r="BO7" s="408"/>
      <c r="BP7" s="408"/>
      <c r="BQ7" s="408"/>
      <c r="BR7" s="408"/>
      <c r="BS7" s="408"/>
      <c r="BT7" s="408"/>
      <c r="BU7" s="409"/>
      <c r="BV7" s="407">
        <v>3997</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1213048</v>
      </c>
      <c r="CU7" s="408"/>
      <c r="CV7" s="408"/>
      <c r="CW7" s="408"/>
      <c r="CX7" s="408"/>
      <c r="CY7" s="408"/>
      <c r="CZ7" s="408"/>
      <c r="DA7" s="409"/>
      <c r="DB7" s="407">
        <v>1279499</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45550</v>
      </c>
      <c r="BO8" s="408"/>
      <c r="BP8" s="408"/>
      <c r="BQ8" s="408"/>
      <c r="BR8" s="408"/>
      <c r="BS8" s="408"/>
      <c r="BT8" s="408"/>
      <c r="BU8" s="409"/>
      <c r="BV8" s="407">
        <v>105886</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0.12</v>
      </c>
      <c r="CU8" s="521"/>
      <c r="CV8" s="521"/>
      <c r="CW8" s="521"/>
      <c r="CX8" s="521"/>
      <c r="CY8" s="521"/>
      <c r="CZ8" s="521"/>
      <c r="DA8" s="522"/>
      <c r="DB8" s="520">
        <v>0.12</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1549</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87</v>
      </c>
      <c r="AV9" s="465"/>
      <c r="AW9" s="465"/>
      <c r="AX9" s="465"/>
      <c r="AY9" s="387" t="s">
        <v>110</v>
      </c>
      <c r="AZ9" s="388"/>
      <c r="BA9" s="388"/>
      <c r="BB9" s="388"/>
      <c r="BC9" s="388"/>
      <c r="BD9" s="388"/>
      <c r="BE9" s="388"/>
      <c r="BF9" s="388"/>
      <c r="BG9" s="388"/>
      <c r="BH9" s="388"/>
      <c r="BI9" s="388"/>
      <c r="BJ9" s="388"/>
      <c r="BK9" s="388"/>
      <c r="BL9" s="388"/>
      <c r="BM9" s="389"/>
      <c r="BN9" s="407">
        <v>-60336</v>
      </c>
      <c r="BO9" s="408"/>
      <c r="BP9" s="408"/>
      <c r="BQ9" s="408"/>
      <c r="BR9" s="408"/>
      <c r="BS9" s="408"/>
      <c r="BT9" s="408"/>
      <c r="BU9" s="409"/>
      <c r="BV9" s="407">
        <v>9216</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15.6</v>
      </c>
      <c r="CU9" s="378"/>
      <c r="CV9" s="378"/>
      <c r="CW9" s="378"/>
      <c r="CX9" s="378"/>
      <c r="CY9" s="378"/>
      <c r="CZ9" s="378"/>
      <c r="DA9" s="379"/>
      <c r="DB9" s="377">
        <v>13</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1895</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234</v>
      </c>
      <c r="BO10" s="408"/>
      <c r="BP10" s="408"/>
      <c r="BQ10" s="408"/>
      <c r="BR10" s="408"/>
      <c r="BS10" s="408"/>
      <c r="BT10" s="408"/>
      <c r="BU10" s="409"/>
      <c r="BV10" s="407">
        <v>446</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103</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1511</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133</v>
      </c>
      <c r="N13" s="508"/>
      <c r="O13" s="508"/>
      <c r="P13" s="508"/>
      <c r="Q13" s="509"/>
      <c r="R13" s="510">
        <v>1497</v>
      </c>
      <c r="S13" s="511"/>
      <c r="T13" s="511"/>
      <c r="U13" s="511"/>
      <c r="V13" s="512"/>
      <c r="W13" s="498" t="s">
        <v>134</v>
      </c>
      <c r="X13" s="420"/>
      <c r="Y13" s="420"/>
      <c r="Z13" s="420"/>
      <c r="AA13" s="420"/>
      <c r="AB13" s="421"/>
      <c r="AC13" s="383">
        <v>140</v>
      </c>
      <c r="AD13" s="384"/>
      <c r="AE13" s="384"/>
      <c r="AF13" s="384"/>
      <c r="AG13" s="385"/>
      <c r="AH13" s="383">
        <v>152</v>
      </c>
      <c r="AI13" s="384"/>
      <c r="AJ13" s="384"/>
      <c r="AK13" s="384"/>
      <c r="AL13" s="386"/>
      <c r="AM13" s="476" t="s">
        <v>135</v>
      </c>
      <c r="AN13" s="381"/>
      <c r="AO13" s="381"/>
      <c r="AP13" s="381"/>
      <c r="AQ13" s="381"/>
      <c r="AR13" s="381"/>
      <c r="AS13" s="381"/>
      <c r="AT13" s="382"/>
      <c r="AU13" s="464" t="s">
        <v>114</v>
      </c>
      <c r="AV13" s="465"/>
      <c r="AW13" s="465"/>
      <c r="AX13" s="465"/>
      <c r="AY13" s="387" t="s">
        <v>136</v>
      </c>
      <c r="AZ13" s="388"/>
      <c r="BA13" s="388"/>
      <c r="BB13" s="388"/>
      <c r="BC13" s="388"/>
      <c r="BD13" s="388"/>
      <c r="BE13" s="388"/>
      <c r="BF13" s="388"/>
      <c r="BG13" s="388"/>
      <c r="BH13" s="388"/>
      <c r="BI13" s="388"/>
      <c r="BJ13" s="388"/>
      <c r="BK13" s="388"/>
      <c r="BL13" s="388"/>
      <c r="BM13" s="389"/>
      <c r="BN13" s="407">
        <v>-60102</v>
      </c>
      <c r="BO13" s="408"/>
      <c r="BP13" s="408"/>
      <c r="BQ13" s="408"/>
      <c r="BR13" s="408"/>
      <c r="BS13" s="408"/>
      <c r="BT13" s="408"/>
      <c r="BU13" s="409"/>
      <c r="BV13" s="407">
        <v>9662</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0.4</v>
      </c>
      <c r="CU13" s="378"/>
      <c r="CV13" s="378"/>
      <c r="CW13" s="378"/>
      <c r="CX13" s="378"/>
      <c r="CY13" s="378"/>
      <c r="CZ13" s="378"/>
      <c r="DA13" s="379"/>
      <c r="DB13" s="377">
        <v>2.6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1545</v>
      </c>
      <c r="S14" s="511"/>
      <c r="T14" s="511"/>
      <c r="U14" s="511"/>
      <c r="V14" s="512"/>
      <c r="W14" s="513"/>
      <c r="X14" s="423"/>
      <c r="Y14" s="423"/>
      <c r="Z14" s="423"/>
      <c r="AA14" s="423"/>
      <c r="AB14" s="424"/>
      <c r="AC14" s="503">
        <v>18.899999999999999</v>
      </c>
      <c r="AD14" s="504"/>
      <c r="AE14" s="504"/>
      <c r="AF14" s="504"/>
      <c r="AG14" s="505"/>
      <c r="AH14" s="503">
        <v>17.5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132</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1528</v>
      </c>
      <c r="S15" s="511"/>
      <c r="T15" s="511"/>
      <c r="U15" s="511"/>
      <c r="V15" s="512"/>
      <c r="W15" s="498" t="s">
        <v>141</v>
      </c>
      <c r="X15" s="420"/>
      <c r="Y15" s="420"/>
      <c r="Z15" s="420"/>
      <c r="AA15" s="420"/>
      <c r="AB15" s="421"/>
      <c r="AC15" s="383">
        <v>160</v>
      </c>
      <c r="AD15" s="384"/>
      <c r="AE15" s="384"/>
      <c r="AF15" s="384"/>
      <c r="AG15" s="385"/>
      <c r="AH15" s="383">
        <v>212</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142228</v>
      </c>
      <c r="BO15" s="403"/>
      <c r="BP15" s="403"/>
      <c r="BQ15" s="403"/>
      <c r="BR15" s="403"/>
      <c r="BS15" s="403"/>
      <c r="BT15" s="403"/>
      <c r="BU15" s="404"/>
      <c r="BV15" s="402">
        <v>149059</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21.7</v>
      </c>
      <c r="AD16" s="504"/>
      <c r="AE16" s="504"/>
      <c r="AF16" s="504"/>
      <c r="AG16" s="505"/>
      <c r="AH16" s="503">
        <v>24.4</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1135159</v>
      </c>
      <c r="BO16" s="408"/>
      <c r="BP16" s="408"/>
      <c r="BQ16" s="408"/>
      <c r="BR16" s="408"/>
      <c r="BS16" s="408"/>
      <c r="BT16" s="408"/>
      <c r="BU16" s="409"/>
      <c r="BV16" s="407">
        <v>1199747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439</v>
      </c>
      <c r="AD17" s="384"/>
      <c r="AE17" s="384"/>
      <c r="AF17" s="384"/>
      <c r="AG17" s="385"/>
      <c r="AH17" s="383">
        <v>505</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175019</v>
      </c>
      <c r="BO17" s="408"/>
      <c r="BP17" s="408"/>
      <c r="BQ17" s="408"/>
      <c r="BR17" s="408"/>
      <c r="BS17" s="408"/>
      <c r="BT17" s="408"/>
      <c r="BU17" s="409"/>
      <c r="BV17" s="407">
        <v>182448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47.76</v>
      </c>
      <c r="M18" s="472"/>
      <c r="N18" s="472"/>
      <c r="O18" s="472"/>
      <c r="P18" s="472"/>
      <c r="Q18" s="472"/>
      <c r="R18" s="473"/>
      <c r="S18" s="473"/>
      <c r="T18" s="473"/>
      <c r="U18" s="473"/>
      <c r="V18" s="474"/>
      <c r="W18" s="488"/>
      <c r="X18" s="489"/>
      <c r="Y18" s="489"/>
      <c r="Z18" s="489"/>
      <c r="AA18" s="489"/>
      <c r="AB18" s="499"/>
      <c r="AC18" s="371">
        <v>59.4</v>
      </c>
      <c r="AD18" s="372"/>
      <c r="AE18" s="372"/>
      <c r="AF18" s="372"/>
      <c r="AG18" s="475"/>
      <c r="AH18" s="371">
        <v>58.1</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1006194</v>
      </c>
      <c r="BO18" s="408"/>
      <c r="BP18" s="408"/>
      <c r="BQ18" s="408"/>
      <c r="BR18" s="408"/>
      <c r="BS18" s="408"/>
      <c r="BT18" s="408"/>
      <c r="BU18" s="409"/>
      <c r="BV18" s="407">
        <v>966275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32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1553693</v>
      </c>
      <c r="BO19" s="408"/>
      <c r="BP19" s="408"/>
      <c r="BQ19" s="408"/>
      <c r="BR19" s="408"/>
      <c r="BS19" s="408"/>
      <c r="BT19" s="408"/>
      <c r="BU19" s="409"/>
      <c r="BV19" s="407">
        <v>1624902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622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2086130</v>
      </c>
      <c r="BO23" s="408"/>
      <c r="BP23" s="408"/>
      <c r="BQ23" s="408"/>
      <c r="BR23" s="408"/>
      <c r="BS23" s="408"/>
      <c r="BT23" s="408"/>
      <c r="BU23" s="409"/>
      <c r="BV23" s="407">
        <v>2066050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6120</v>
      </c>
      <c r="R24" s="384"/>
      <c r="S24" s="384"/>
      <c r="T24" s="384"/>
      <c r="U24" s="384"/>
      <c r="V24" s="385"/>
      <c r="W24" s="449"/>
      <c r="X24" s="440"/>
      <c r="Y24" s="441"/>
      <c r="Z24" s="380" t="s">
        <v>165</v>
      </c>
      <c r="AA24" s="381"/>
      <c r="AB24" s="381"/>
      <c r="AC24" s="381"/>
      <c r="AD24" s="381"/>
      <c r="AE24" s="381"/>
      <c r="AF24" s="381"/>
      <c r="AG24" s="382"/>
      <c r="AH24" s="383">
        <v>38</v>
      </c>
      <c r="AI24" s="384"/>
      <c r="AJ24" s="384"/>
      <c r="AK24" s="384"/>
      <c r="AL24" s="385"/>
      <c r="AM24" s="383">
        <v>112024</v>
      </c>
      <c r="AN24" s="384"/>
      <c r="AO24" s="384"/>
      <c r="AP24" s="384"/>
      <c r="AQ24" s="384"/>
      <c r="AR24" s="385"/>
      <c r="AS24" s="383">
        <v>2948</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1743204</v>
      </c>
      <c r="BO24" s="408"/>
      <c r="BP24" s="408"/>
      <c r="BQ24" s="408"/>
      <c r="BR24" s="408"/>
      <c r="BS24" s="408"/>
      <c r="BT24" s="408"/>
      <c r="BU24" s="409"/>
      <c r="BV24" s="407">
        <v>1690734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1</v>
      </c>
      <c r="M25" s="384"/>
      <c r="N25" s="384"/>
      <c r="O25" s="384"/>
      <c r="P25" s="385"/>
      <c r="Q25" s="383">
        <v>5220</v>
      </c>
      <c r="R25" s="384"/>
      <c r="S25" s="384"/>
      <c r="T25" s="384"/>
      <c r="U25" s="384"/>
      <c r="V25" s="385"/>
      <c r="W25" s="449"/>
      <c r="X25" s="440"/>
      <c r="Y25" s="441"/>
      <c r="Z25" s="380" t="s">
        <v>168</v>
      </c>
      <c r="AA25" s="381"/>
      <c r="AB25" s="381"/>
      <c r="AC25" s="381"/>
      <c r="AD25" s="381"/>
      <c r="AE25" s="381"/>
      <c r="AF25" s="381"/>
      <c r="AG25" s="382"/>
      <c r="AH25" s="383" t="s">
        <v>169</v>
      </c>
      <c r="AI25" s="384"/>
      <c r="AJ25" s="384"/>
      <c r="AK25" s="384"/>
      <c r="AL25" s="385"/>
      <c r="AM25" s="383" t="s">
        <v>132</v>
      </c>
      <c r="AN25" s="384"/>
      <c r="AO25" s="384"/>
      <c r="AP25" s="384"/>
      <c r="AQ25" s="384"/>
      <c r="AR25" s="385"/>
      <c r="AS25" s="383" t="s">
        <v>132</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34534</v>
      </c>
      <c r="BO25" s="403"/>
      <c r="BP25" s="403"/>
      <c r="BQ25" s="403"/>
      <c r="BR25" s="403"/>
      <c r="BS25" s="403"/>
      <c r="BT25" s="403"/>
      <c r="BU25" s="404"/>
      <c r="BV25" s="402">
        <v>36239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171</v>
      </c>
      <c r="F26" s="381"/>
      <c r="G26" s="381"/>
      <c r="H26" s="381"/>
      <c r="I26" s="381"/>
      <c r="J26" s="381"/>
      <c r="K26" s="382"/>
      <c r="L26" s="383">
        <v>1</v>
      </c>
      <c r="M26" s="384"/>
      <c r="N26" s="384"/>
      <c r="O26" s="384"/>
      <c r="P26" s="385"/>
      <c r="Q26" s="383">
        <v>4320</v>
      </c>
      <c r="R26" s="384"/>
      <c r="S26" s="384"/>
      <c r="T26" s="384"/>
      <c r="U26" s="384"/>
      <c r="V26" s="385"/>
      <c r="W26" s="449"/>
      <c r="X26" s="440"/>
      <c r="Y26" s="441"/>
      <c r="Z26" s="380" t="s">
        <v>172</v>
      </c>
      <c r="AA26" s="462"/>
      <c r="AB26" s="462"/>
      <c r="AC26" s="462"/>
      <c r="AD26" s="462"/>
      <c r="AE26" s="462"/>
      <c r="AF26" s="462"/>
      <c r="AG26" s="463"/>
      <c r="AH26" s="383">
        <v>1</v>
      </c>
      <c r="AI26" s="384"/>
      <c r="AJ26" s="384"/>
      <c r="AK26" s="384"/>
      <c r="AL26" s="385"/>
      <c r="AM26" s="383" t="s">
        <v>173</v>
      </c>
      <c r="AN26" s="384"/>
      <c r="AO26" s="384"/>
      <c r="AP26" s="384"/>
      <c r="AQ26" s="384"/>
      <c r="AR26" s="385"/>
      <c r="AS26" s="383" t="s">
        <v>173</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175</v>
      </c>
      <c r="F27" s="381"/>
      <c r="G27" s="381"/>
      <c r="H27" s="381"/>
      <c r="I27" s="381"/>
      <c r="J27" s="381"/>
      <c r="K27" s="382"/>
      <c r="L27" s="383">
        <v>1</v>
      </c>
      <c r="M27" s="384"/>
      <c r="N27" s="384"/>
      <c r="O27" s="384"/>
      <c r="P27" s="385"/>
      <c r="Q27" s="383">
        <v>2100</v>
      </c>
      <c r="R27" s="384"/>
      <c r="S27" s="384"/>
      <c r="T27" s="384"/>
      <c r="U27" s="384"/>
      <c r="V27" s="385"/>
      <c r="W27" s="449"/>
      <c r="X27" s="440"/>
      <c r="Y27" s="441"/>
      <c r="Z27" s="380" t="s">
        <v>176</v>
      </c>
      <c r="AA27" s="381"/>
      <c r="AB27" s="381"/>
      <c r="AC27" s="381"/>
      <c r="AD27" s="381"/>
      <c r="AE27" s="381"/>
      <c r="AF27" s="381"/>
      <c r="AG27" s="382"/>
      <c r="AH27" s="383" t="s">
        <v>123</v>
      </c>
      <c r="AI27" s="384"/>
      <c r="AJ27" s="384"/>
      <c r="AK27" s="384"/>
      <c r="AL27" s="385"/>
      <c r="AM27" s="383" t="s">
        <v>132</v>
      </c>
      <c r="AN27" s="384"/>
      <c r="AO27" s="384"/>
      <c r="AP27" s="384"/>
      <c r="AQ27" s="384"/>
      <c r="AR27" s="385"/>
      <c r="AS27" s="383" t="s">
        <v>132</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t="s">
        <v>123</v>
      </c>
      <c r="BO27" s="411"/>
      <c r="BP27" s="411"/>
      <c r="BQ27" s="411"/>
      <c r="BR27" s="411"/>
      <c r="BS27" s="411"/>
      <c r="BT27" s="411"/>
      <c r="BU27" s="412"/>
      <c r="BV27" s="410" t="s">
        <v>132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178</v>
      </c>
      <c r="F28" s="381"/>
      <c r="G28" s="381"/>
      <c r="H28" s="381"/>
      <c r="I28" s="381"/>
      <c r="J28" s="381"/>
      <c r="K28" s="382"/>
      <c r="L28" s="383">
        <v>1</v>
      </c>
      <c r="M28" s="384"/>
      <c r="N28" s="384"/>
      <c r="O28" s="384"/>
      <c r="P28" s="385"/>
      <c r="Q28" s="383">
        <v>1660</v>
      </c>
      <c r="R28" s="384"/>
      <c r="S28" s="384"/>
      <c r="T28" s="384"/>
      <c r="U28" s="384"/>
      <c r="V28" s="385"/>
      <c r="W28" s="449"/>
      <c r="X28" s="440"/>
      <c r="Y28" s="441"/>
      <c r="Z28" s="380" t="s">
        <v>179</v>
      </c>
      <c r="AA28" s="381"/>
      <c r="AB28" s="381"/>
      <c r="AC28" s="381"/>
      <c r="AD28" s="381"/>
      <c r="AE28" s="381"/>
      <c r="AF28" s="381"/>
      <c r="AG28" s="382"/>
      <c r="AH28" s="383" t="s">
        <v>123</v>
      </c>
      <c r="AI28" s="384"/>
      <c r="AJ28" s="384"/>
      <c r="AK28" s="384"/>
      <c r="AL28" s="385"/>
      <c r="AM28" s="383" t="s">
        <v>132</v>
      </c>
      <c r="AN28" s="384"/>
      <c r="AO28" s="384"/>
      <c r="AP28" s="384"/>
      <c r="AQ28" s="384"/>
      <c r="AR28" s="385"/>
      <c r="AS28" s="383" t="s">
        <v>132</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927701</v>
      </c>
      <c r="BO28" s="403"/>
      <c r="BP28" s="403"/>
      <c r="BQ28" s="403"/>
      <c r="BR28" s="403"/>
      <c r="BS28" s="403"/>
      <c r="BT28" s="403"/>
      <c r="BU28" s="404"/>
      <c r="BV28" s="402">
        <v>927467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181</v>
      </c>
      <c r="F29" s="381"/>
      <c r="G29" s="381"/>
      <c r="H29" s="381"/>
      <c r="I29" s="381"/>
      <c r="J29" s="381"/>
      <c r="K29" s="382"/>
      <c r="L29" s="383">
        <v>6</v>
      </c>
      <c r="M29" s="384"/>
      <c r="N29" s="384"/>
      <c r="O29" s="384"/>
      <c r="P29" s="385"/>
      <c r="Q29" s="383">
        <v>1580</v>
      </c>
      <c r="R29" s="384"/>
      <c r="S29" s="384"/>
      <c r="T29" s="384"/>
      <c r="U29" s="384"/>
      <c r="V29" s="385"/>
      <c r="W29" s="450"/>
      <c r="X29" s="451"/>
      <c r="Y29" s="452"/>
      <c r="Z29" s="380" t="s">
        <v>182</v>
      </c>
      <c r="AA29" s="381"/>
      <c r="AB29" s="381"/>
      <c r="AC29" s="381"/>
      <c r="AD29" s="381"/>
      <c r="AE29" s="381"/>
      <c r="AF29" s="381"/>
      <c r="AG29" s="382"/>
      <c r="AH29" s="383">
        <v>38</v>
      </c>
      <c r="AI29" s="384"/>
      <c r="AJ29" s="384"/>
      <c r="AK29" s="384"/>
      <c r="AL29" s="385"/>
      <c r="AM29" s="383">
        <v>112024</v>
      </c>
      <c r="AN29" s="384"/>
      <c r="AO29" s="384"/>
      <c r="AP29" s="384"/>
      <c r="AQ29" s="384"/>
      <c r="AR29" s="385"/>
      <c r="AS29" s="383">
        <v>2948</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83103</v>
      </c>
      <c r="BO29" s="408"/>
      <c r="BP29" s="408"/>
      <c r="BQ29" s="408"/>
      <c r="BR29" s="408"/>
      <c r="BS29" s="408"/>
      <c r="BT29" s="408"/>
      <c r="BU29" s="409"/>
      <c r="BV29" s="407">
        <v>94795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94.9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1181482</v>
      </c>
      <c r="BO30" s="411"/>
      <c r="BP30" s="411"/>
      <c r="BQ30" s="411"/>
      <c r="BR30" s="411"/>
      <c r="BS30" s="411"/>
      <c r="BT30" s="411"/>
      <c r="BU30" s="412"/>
      <c r="BV30" s="410">
        <v>816870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193</v>
      </c>
      <c r="V33" s="370"/>
      <c r="W33" s="369" t="s">
        <v>194</v>
      </c>
      <c r="X33" s="369"/>
      <c r="Y33" s="369"/>
      <c r="Z33" s="369"/>
      <c r="AA33" s="369"/>
      <c r="AB33" s="369"/>
      <c r="AC33" s="369"/>
      <c r="AD33" s="369"/>
      <c r="AE33" s="369"/>
      <c r="AF33" s="369"/>
      <c r="AG33" s="369"/>
      <c r="AH33" s="369"/>
      <c r="AI33" s="369"/>
      <c r="AJ33" s="369"/>
      <c r="AK33" s="369"/>
      <c r="AL33" s="195"/>
      <c r="AM33" s="370" t="s">
        <v>193</v>
      </c>
      <c r="AN33" s="370"/>
      <c r="AO33" s="369" t="s">
        <v>192</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193</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国民健康保険特別会計(事業勘定）</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宇陀衛生一部事務組合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曽爾村土地開発公社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住宅新築資金等貸付事業特別会計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国民健康保険特別会計(直診勘定）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奈良県市町村総合事務組合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曽爾御杖行政一部事務組合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東宇陀環境衛生組合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奈良県広域水質検査センター組合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桜井宇陀広域連合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奈良県住宅新築資金等貸付金回収管理組合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奈良県後期高齢者医療広域連合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奈良県広域消防組合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Aa4dxPpj4cHScRPGUym52TOzyY2+7inQgOezR6ivrYUsnp90sJvW0LudVTM5baM4Ru6nB9L8CsWXXQL3h2gYA==" saltValue="+FNvVsJcUui1b+KFxp2b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6" t="s">
        <v>556</v>
      </c>
      <c r="D34" s="1186"/>
      <c r="E34" s="1187"/>
      <c r="F34" s="32" t="s">
        <v>557</v>
      </c>
      <c r="G34" s="33" t="s">
        <v>558</v>
      </c>
      <c r="H34" s="33" t="s">
        <v>559</v>
      </c>
      <c r="I34" s="33" t="s">
        <v>560</v>
      </c>
      <c r="J34" s="34" t="s">
        <v>561</v>
      </c>
      <c r="K34" s="22"/>
      <c r="L34" s="22"/>
      <c r="M34" s="22"/>
      <c r="N34" s="22"/>
      <c r="O34" s="22"/>
      <c r="P34" s="22"/>
    </row>
    <row r="35" spans="1:16" ht="39" customHeight="1" x14ac:dyDescent="0.15">
      <c r="A35" s="22"/>
      <c r="B35" s="35"/>
      <c r="C35" s="1180" t="s">
        <v>562</v>
      </c>
      <c r="D35" s="1181"/>
      <c r="E35" s="1182"/>
      <c r="F35" s="36">
        <v>15.26</v>
      </c>
      <c r="G35" s="37">
        <v>17.53</v>
      </c>
      <c r="H35" s="37">
        <v>15.14</v>
      </c>
      <c r="I35" s="37">
        <v>16.71</v>
      </c>
      <c r="J35" s="38">
        <v>12.68</v>
      </c>
      <c r="K35" s="22"/>
      <c r="L35" s="22"/>
      <c r="M35" s="22"/>
      <c r="N35" s="22"/>
      <c r="O35" s="22"/>
      <c r="P35" s="22"/>
    </row>
    <row r="36" spans="1:16" ht="39" customHeight="1" x14ac:dyDescent="0.15">
      <c r="A36" s="22"/>
      <c r="B36" s="35"/>
      <c r="C36" s="1180" t="s">
        <v>563</v>
      </c>
      <c r="D36" s="1181"/>
      <c r="E36" s="1182"/>
      <c r="F36" s="36">
        <v>0.21</v>
      </c>
      <c r="G36" s="37">
        <v>0.13</v>
      </c>
      <c r="H36" s="37">
        <v>0.25</v>
      </c>
      <c r="I36" s="37">
        <v>2.34</v>
      </c>
      <c r="J36" s="38">
        <v>3.33</v>
      </c>
      <c r="K36" s="22"/>
      <c r="L36" s="22"/>
      <c r="M36" s="22"/>
      <c r="N36" s="22"/>
      <c r="O36" s="22"/>
      <c r="P36" s="22"/>
    </row>
    <row r="37" spans="1:16" ht="39" customHeight="1" x14ac:dyDescent="0.15">
      <c r="A37" s="22"/>
      <c r="B37" s="35"/>
      <c r="C37" s="1180" t="s">
        <v>564</v>
      </c>
      <c r="D37" s="1181"/>
      <c r="E37" s="1182"/>
      <c r="F37" s="36" t="s">
        <v>565</v>
      </c>
      <c r="G37" s="37">
        <v>0.17</v>
      </c>
      <c r="H37" s="37">
        <v>0.3</v>
      </c>
      <c r="I37" s="37">
        <v>0.49</v>
      </c>
      <c r="J37" s="38">
        <v>0.19</v>
      </c>
      <c r="K37" s="22"/>
      <c r="L37" s="22"/>
      <c r="M37" s="22"/>
      <c r="N37" s="22"/>
      <c r="O37" s="22"/>
      <c r="P37" s="22"/>
    </row>
    <row r="38" spans="1:16" ht="39" customHeight="1" x14ac:dyDescent="0.15">
      <c r="A38" s="22"/>
      <c r="B38" s="35"/>
      <c r="C38" s="1180" t="s">
        <v>566</v>
      </c>
      <c r="D38" s="1181"/>
      <c r="E38" s="1182"/>
      <c r="F38" s="36">
        <v>1.93</v>
      </c>
      <c r="G38" s="37">
        <v>0.05</v>
      </c>
      <c r="H38" s="37">
        <v>0.04</v>
      </c>
      <c r="I38" s="37">
        <v>0.17</v>
      </c>
      <c r="J38" s="38">
        <v>0.08</v>
      </c>
      <c r="K38" s="22"/>
      <c r="L38" s="22"/>
      <c r="M38" s="22"/>
      <c r="N38" s="22"/>
      <c r="O38" s="22"/>
      <c r="P38" s="22"/>
    </row>
    <row r="39" spans="1:16" ht="39" customHeight="1" x14ac:dyDescent="0.15">
      <c r="A39" s="22"/>
      <c r="B39" s="35"/>
      <c r="C39" s="1180" t="s">
        <v>567</v>
      </c>
      <c r="D39" s="1181"/>
      <c r="E39" s="1182"/>
      <c r="F39" s="36">
        <v>0</v>
      </c>
      <c r="G39" s="37">
        <v>0</v>
      </c>
      <c r="H39" s="37">
        <v>0</v>
      </c>
      <c r="I39" s="37">
        <v>0</v>
      </c>
      <c r="J39" s="38">
        <v>0.02</v>
      </c>
      <c r="K39" s="22"/>
      <c r="L39" s="22"/>
      <c r="M39" s="22"/>
      <c r="N39" s="22"/>
      <c r="O39" s="22"/>
      <c r="P39" s="22"/>
    </row>
    <row r="40" spans="1:16" ht="39" customHeight="1" x14ac:dyDescent="0.15">
      <c r="A40" s="22"/>
      <c r="B40" s="35"/>
      <c r="C40" s="1180" t="s">
        <v>568</v>
      </c>
      <c r="D40" s="1181"/>
      <c r="E40" s="1182"/>
      <c r="F40" s="36" t="s">
        <v>569</v>
      </c>
      <c r="G40" s="37" t="s">
        <v>570</v>
      </c>
      <c r="H40" s="37" t="s">
        <v>571</v>
      </c>
      <c r="I40" s="37" t="s">
        <v>572</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573</v>
      </c>
      <c r="D42" s="1181"/>
      <c r="E42" s="1182"/>
      <c r="F42" s="36" t="s">
        <v>507</v>
      </c>
      <c r="G42" s="37" t="s">
        <v>507</v>
      </c>
      <c r="H42" s="37" t="s">
        <v>507</v>
      </c>
      <c r="I42" s="37" t="s">
        <v>507</v>
      </c>
      <c r="J42" s="38" t="s">
        <v>507</v>
      </c>
      <c r="K42" s="22"/>
      <c r="L42" s="22"/>
      <c r="M42" s="22"/>
      <c r="N42" s="22"/>
      <c r="O42" s="22"/>
      <c r="P42" s="22"/>
    </row>
    <row r="43" spans="1:16" ht="39" customHeight="1" thickBot="1" x14ac:dyDescent="0.2">
      <c r="A43" s="22"/>
      <c r="B43" s="40"/>
      <c r="C43" s="1183" t="s">
        <v>574</v>
      </c>
      <c r="D43" s="1184"/>
      <c r="E43" s="1185"/>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9h1EuD8XvY9IyJBovkAIGgMwM5VXIE0BBT7XBledXukrrp0S3LwkmvD/v+MmR7ZJZpZo6paKcV3a57NToyPjA==" saltValue="JnSZ9yOIvltDIgdt8PyD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461</v>
      </c>
      <c r="L45" s="60">
        <v>399</v>
      </c>
      <c r="M45" s="60">
        <v>290</v>
      </c>
      <c r="N45" s="60">
        <v>214</v>
      </c>
      <c r="O45" s="61">
        <v>244</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x14ac:dyDescent="0.15">
      <c r="A48" s="48"/>
      <c r="B48" s="1198"/>
      <c r="C48" s="1199"/>
      <c r="D48" s="62"/>
      <c r="E48" s="1190" t="s">
        <v>15</v>
      </c>
      <c r="F48" s="1190"/>
      <c r="G48" s="1190"/>
      <c r="H48" s="1190"/>
      <c r="I48" s="1190"/>
      <c r="J48" s="1191"/>
      <c r="K48" s="63">
        <v>16</v>
      </c>
      <c r="L48" s="64">
        <v>28</v>
      </c>
      <c r="M48" s="64">
        <v>34</v>
      </c>
      <c r="N48" s="64">
        <v>29</v>
      </c>
      <c r="O48" s="65">
        <v>28</v>
      </c>
      <c r="P48" s="48"/>
      <c r="Q48" s="48"/>
      <c r="R48" s="48"/>
      <c r="S48" s="48"/>
      <c r="T48" s="48"/>
      <c r="U48" s="48"/>
    </row>
    <row r="49" spans="1:21" ht="30.75" customHeight="1" x14ac:dyDescent="0.15">
      <c r="A49" s="48"/>
      <c r="B49" s="1198"/>
      <c r="C49" s="1199"/>
      <c r="D49" s="62"/>
      <c r="E49" s="1190" t="s">
        <v>16</v>
      </c>
      <c r="F49" s="1190"/>
      <c r="G49" s="1190"/>
      <c r="H49" s="1190"/>
      <c r="I49" s="1190"/>
      <c r="J49" s="1191"/>
      <c r="K49" s="63">
        <v>1</v>
      </c>
      <c r="L49" s="64">
        <v>1</v>
      </c>
      <c r="M49" s="64">
        <v>1</v>
      </c>
      <c r="N49" s="64">
        <v>3</v>
      </c>
      <c r="O49" s="65">
        <v>4</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507</v>
      </c>
      <c r="L50" s="64" t="s">
        <v>507</v>
      </c>
      <c r="M50" s="64" t="s">
        <v>507</v>
      </c>
      <c r="N50" s="64" t="s">
        <v>507</v>
      </c>
      <c r="O50" s="65" t="s">
        <v>507</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t="s">
        <v>507</v>
      </c>
      <c r="M51" s="64" t="s">
        <v>507</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360</v>
      </c>
      <c r="L52" s="64">
        <v>346</v>
      </c>
      <c r="M52" s="64">
        <v>301</v>
      </c>
      <c r="N52" s="64">
        <v>279</v>
      </c>
      <c r="O52" s="65">
        <v>251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119</v>
      </c>
      <c r="L53" s="69">
        <v>82</v>
      </c>
      <c r="M53" s="69">
        <v>24</v>
      </c>
      <c r="N53" s="69">
        <v>-33</v>
      </c>
      <c r="O53" s="70">
        <v>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eNSaCfi5SFwDn5Z2LQk/dm52ffDjppueA7XEFY1DhoZ/OljP2Vh+IsIkltXpX/KcroVafVMYMqu118jt1j7mg==" saltValue="Po+P3Ac9eBVmPWj9f3nv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16" t="s">
        <v>24</v>
      </c>
      <c r="C41" s="1217"/>
      <c r="D41" s="81"/>
      <c r="E41" s="1218" t="s">
        <v>25</v>
      </c>
      <c r="F41" s="1218"/>
      <c r="G41" s="1218"/>
      <c r="H41" s="1219"/>
      <c r="I41" s="82">
        <v>2543</v>
      </c>
      <c r="J41" s="83">
        <v>2234</v>
      </c>
      <c r="K41" s="83">
        <v>2050</v>
      </c>
      <c r="L41" s="83">
        <v>2066</v>
      </c>
      <c r="M41" s="84">
        <v>2086</v>
      </c>
    </row>
    <row r="42" spans="2:13" ht="27.75" customHeight="1" x14ac:dyDescent="0.15">
      <c r="B42" s="1206"/>
      <c r="C42" s="1207"/>
      <c r="D42" s="85"/>
      <c r="E42" s="1210" t="s">
        <v>26</v>
      </c>
      <c r="F42" s="1210"/>
      <c r="G42" s="1210"/>
      <c r="H42" s="1211"/>
      <c r="I42" s="86" t="s">
        <v>507</v>
      </c>
      <c r="J42" s="87" t="s">
        <v>507</v>
      </c>
      <c r="K42" s="87" t="s">
        <v>507</v>
      </c>
      <c r="L42" s="87" t="s">
        <v>507</v>
      </c>
      <c r="M42" s="88" t="s">
        <v>507</v>
      </c>
    </row>
    <row r="43" spans="2:13" ht="27.75" customHeight="1" x14ac:dyDescent="0.15">
      <c r="B43" s="1206"/>
      <c r="C43" s="1207"/>
      <c r="D43" s="85"/>
      <c r="E43" s="1210" t="s">
        <v>27</v>
      </c>
      <c r="F43" s="1210"/>
      <c r="G43" s="1210"/>
      <c r="H43" s="1211"/>
      <c r="I43" s="86">
        <v>292</v>
      </c>
      <c r="J43" s="87">
        <v>344</v>
      </c>
      <c r="K43" s="87">
        <v>397</v>
      </c>
      <c r="L43" s="87">
        <v>409</v>
      </c>
      <c r="M43" s="88">
        <v>307</v>
      </c>
    </row>
    <row r="44" spans="2:13" ht="27.75" customHeight="1" x14ac:dyDescent="0.15">
      <c r="B44" s="1206"/>
      <c r="C44" s="1207"/>
      <c r="D44" s="85"/>
      <c r="E44" s="1210" t="s">
        <v>28</v>
      </c>
      <c r="F44" s="1210"/>
      <c r="G44" s="1210"/>
      <c r="H44" s="1211"/>
      <c r="I44" s="86">
        <v>5</v>
      </c>
      <c r="J44" s="87">
        <v>15</v>
      </c>
      <c r="K44" s="87">
        <v>30</v>
      </c>
      <c r="L44" s="87">
        <v>36</v>
      </c>
      <c r="M44" s="88">
        <v>32</v>
      </c>
    </row>
    <row r="45" spans="2:13" ht="27.75" customHeight="1" x14ac:dyDescent="0.15">
      <c r="B45" s="1206"/>
      <c r="C45" s="1207"/>
      <c r="D45" s="85"/>
      <c r="E45" s="1210" t="s">
        <v>29</v>
      </c>
      <c r="F45" s="1210"/>
      <c r="G45" s="1210"/>
      <c r="H45" s="1211"/>
      <c r="I45" s="86">
        <v>268</v>
      </c>
      <c r="J45" s="87">
        <v>491</v>
      </c>
      <c r="K45" s="87">
        <v>491</v>
      </c>
      <c r="L45" s="87">
        <v>500</v>
      </c>
      <c r="M45" s="88">
        <v>469</v>
      </c>
    </row>
    <row r="46" spans="2:13" ht="27.75" customHeight="1" x14ac:dyDescent="0.15">
      <c r="B46" s="1206"/>
      <c r="C46" s="1207"/>
      <c r="D46" s="89"/>
      <c r="E46" s="1210" t="s">
        <v>30</v>
      </c>
      <c r="F46" s="1210"/>
      <c r="G46" s="1210"/>
      <c r="H46" s="1211"/>
      <c r="I46" s="86" t="s">
        <v>507</v>
      </c>
      <c r="J46" s="87" t="s">
        <v>507</v>
      </c>
      <c r="K46" s="87" t="s">
        <v>507</v>
      </c>
      <c r="L46" s="87" t="s">
        <v>507</v>
      </c>
      <c r="M46" s="88" t="s">
        <v>507</v>
      </c>
    </row>
    <row r="47" spans="2:13" ht="27.75" customHeight="1" x14ac:dyDescent="0.15">
      <c r="B47" s="1206"/>
      <c r="C47" s="1207"/>
      <c r="D47" s="90"/>
      <c r="E47" s="1220" t="s">
        <v>31</v>
      </c>
      <c r="F47" s="1221"/>
      <c r="G47" s="1221"/>
      <c r="H47" s="1222"/>
      <c r="I47" s="86" t="s">
        <v>507</v>
      </c>
      <c r="J47" s="87" t="s">
        <v>507</v>
      </c>
      <c r="K47" s="87" t="s">
        <v>507</v>
      </c>
      <c r="L47" s="87" t="s">
        <v>507</v>
      </c>
      <c r="M47" s="88" t="s">
        <v>507</v>
      </c>
    </row>
    <row r="48" spans="2:13" ht="27.75" customHeight="1" x14ac:dyDescent="0.15">
      <c r="B48" s="1206"/>
      <c r="C48" s="1207"/>
      <c r="D48" s="85"/>
      <c r="E48" s="1210" t="s">
        <v>32</v>
      </c>
      <c r="F48" s="1210"/>
      <c r="G48" s="1210"/>
      <c r="H48" s="1211"/>
      <c r="I48" s="86" t="s">
        <v>507</v>
      </c>
      <c r="J48" s="87" t="s">
        <v>507</v>
      </c>
      <c r="K48" s="87" t="s">
        <v>507</v>
      </c>
      <c r="L48" s="87" t="s">
        <v>507</v>
      </c>
      <c r="M48" s="88" t="s">
        <v>507</v>
      </c>
    </row>
    <row r="49" spans="2:13" ht="27.75" customHeight="1" x14ac:dyDescent="0.15">
      <c r="B49" s="1208"/>
      <c r="C49" s="1209"/>
      <c r="D49" s="85"/>
      <c r="E49" s="1210" t="s">
        <v>33</v>
      </c>
      <c r="F49" s="1210"/>
      <c r="G49" s="1210"/>
      <c r="H49" s="1211"/>
      <c r="I49" s="86" t="s">
        <v>507</v>
      </c>
      <c r="J49" s="87" t="s">
        <v>507</v>
      </c>
      <c r="K49" s="87" t="s">
        <v>507</v>
      </c>
      <c r="L49" s="87" t="s">
        <v>507</v>
      </c>
      <c r="M49" s="88" t="s">
        <v>507</v>
      </c>
    </row>
    <row r="50" spans="2:13" ht="27.75" customHeight="1" x14ac:dyDescent="0.15">
      <c r="B50" s="1204" t="s">
        <v>34</v>
      </c>
      <c r="C50" s="1205"/>
      <c r="D50" s="91"/>
      <c r="E50" s="1210" t="s">
        <v>35</v>
      </c>
      <c r="F50" s="1210"/>
      <c r="G50" s="1210"/>
      <c r="H50" s="1211"/>
      <c r="I50" s="86">
        <v>1325</v>
      </c>
      <c r="J50" s="87">
        <v>1306</v>
      </c>
      <c r="K50" s="87">
        <v>1535</v>
      </c>
      <c r="L50" s="87">
        <v>1874</v>
      </c>
      <c r="M50" s="88">
        <v>2227</v>
      </c>
    </row>
    <row r="51" spans="2:13" ht="27.75" customHeight="1" x14ac:dyDescent="0.15">
      <c r="B51" s="1206"/>
      <c r="C51" s="1207"/>
      <c r="D51" s="85"/>
      <c r="E51" s="1210" t="s">
        <v>36</v>
      </c>
      <c r="F51" s="1210"/>
      <c r="G51" s="1210"/>
      <c r="H51" s="1211"/>
      <c r="I51" s="86">
        <v>14</v>
      </c>
      <c r="J51" s="87">
        <v>21</v>
      </c>
      <c r="K51" s="87">
        <v>5</v>
      </c>
      <c r="L51" s="87">
        <v>3</v>
      </c>
      <c r="M51" s="88">
        <v>2</v>
      </c>
    </row>
    <row r="52" spans="2:13" ht="27.75" customHeight="1" x14ac:dyDescent="0.15">
      <c r="B52" s="1208"/>
      <c r="C52" s="1209"/>
      <c r="D52" s="85"/>
      <c r="E52" s="1210" t="s">
        <v>37</v>
      </c>
      <c r="F52" s="1210"/>
      <c r="G52" s="1210"/>
      <c r="H52" s="1211"/>
      <c r="I52" s="86">
        <v>2258</v>
      </c>
      <c r="J52" s="87">
        <v>2081</v>
      </c>
      <c r="K52" s="87">
        <v>1890</v>
      </c>
      <c r="L52" s="87">
        <v>1890</v>
      </c>
      <c r="M52" s="88">
        <v>1922</v>
      </c>
    </row>
    <row r="53" spans="2:13" ht="27.75" customHeight="1" thickBot="1" x14ac:dyDescent="0.2">
      <c r="B53" s="1212" t="s">
        <v>38</v>
      </c>
      <c r="C53" s="1213"/>
      <c r="D53" s="92"/>
      <c r="E53" s="1214" t="s">
        <v>39</v>
      </c>
      <c r="F53" s="1214"/>
      <c r="G53" s="1214"/>
      <c r="H53" s="1215"/>
      <c r="I53" s="93">
        <v>-489</v>
      </c>
      <c r="J53" s="94">
        <v>-324</v>
      </c>
      <c r="K53" s="94">
        <v>-463</v>
      </c>
      <c r="L53" s="94">
        <v>-756</v>
      </c>
      <c r="M53" s="95">
        <v>-1258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dQ6ZhO6TKZrS9/8+tfGRQZ3zmXSmzey7Y8yhpW480lPKBIGLkbScwtZFvb/qxYa6qY3qdEtiVICUKhGg/xGQw==" saltValue="sLrYy/iuN9xXETpqSNaX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31" t="s">
        <v>42</v>
      </c>
      <c r="D55" s="1231"/>
      <c r="E55" s="1232"/>
      <c r="F55" s="107">
        <v>927</v>
      </c>
      <c r="G55" s="107">
        <v>927</v>
      </c>
      <c r="H55" s="108">
        <v>928</v>
      </c>
    </row>
    <row r="56" spans="2:8" ht="52.5" customHeight="1" x14ac:dyDescent="0.15">
      <c r="B56" s="109"/>
      <c r="C56" s="1233" t="s">
        <v>43</v>
      </c>
      <c r="D56" s="1233"/>
      <c r="E56" s="1234"/>
      <c r="F56" s="110">
        <v>5</v>
      </c>
      <c r="G56" s="110">
        <v>95</v>
      </c>
      <c r="H56" s="111">
        <v>83</v>
      </c>
    </row>
    <row r="57" spans="2:8" ht="53.25" customHeight="1" x14ac:dyDescent="0.15">
      <c r="B57" s="109"/>
      <c r="C57" s="1235" t="s">
        <v>44</v>
      </c>
      <c r="D57" s="1235"/>
      <c r="E57" s="1236"/>
      <c r="F57" s="112">
        <v>567</v>
      </c>
      <c r="G57" s="112">
        <v>817</v>
      </c>
      <c r="H57" s="113">
        <v>1181</v>
      </c>
    </row>
    <row r="58" spans="2:8" ht="45.75" customHeight="1" x14ac:dyDescent="0.15">
      <c r="B58" s="114"/>
      <c r="C58" s="1223" t="s">
        <v>586</v>
      </c>
      <c r="D58" s="1224"/>
      <c r="E58" s="1225"/>
      <c r="F58" s="115">
        <v>206</v>
      </c>
      <c r="G58" s="115">
        <v>400</v>
      </c>
      <c r="H58" s="116">
        <v>644</v>
      </c>
    </row>
    <row r="59" spans="2:8" ht="45.75" customHeight="1" x14ac:dyDescent="0.15">
      <c r="B59" s="114"/>
      <c r="C59" s="1223" t="s">
        <v>587</v>
      </c>
      <c r="D59" s="1224"/>
      <c r="E59" s="1225"/>
      <c r="F59" s="115">
        <v>174</v>
      </c>
      <c r="G59" s="115">
        <v>179</v>
      </c>
      <c r="H59" s="116">
        <v>178</v>
      </c>
    </row>
    <row r="60" spans="2:8" ht="45.75" customHeight="1" x14ac:dyDescent="0.15">
      <c r="B60" s="114"/>
      <c r="C60" s="1223" t="s">
        <v>588</v>
      </c>
      <c r="D60" s="1224"/>
      <c r="E60" s="1225"/>
      <c r="F60" s="115">
        <v>16</v>
      </c>
      <c r="G60" s="115">
        <v>46</v>
      </c>
      <c r="H60" s="116">
        <v>167</v>
      </c>
    </row>
    <row r="61" spans="2:8" ht="45.75" customHeight="1" x14ac:dyDescent="0.15">
      <c r="B61" s="114"/>
      <c r="C61" s="1223" t="s">
        <v>589</v>
      </c>
      <c r="D61" s="1224"/>
      <c r="E61" s="1225"/>
      <c r="F61" s="115">
        <v>115</v>
      </c>
      <c r="G61" s="115">
        <v>130</v>
      </c>
      <c r="H61" s="116">
        <v>128</v>
      </c>
    </row>
    <row r="62" spans="2:8" ht="45.75" customHeight="1" thickBot="1" x14ac:dyDescent="0.2">
      <c r="B62" s="117"/>
      <c r="C62" s="1226" t="s">
        <v>590</v>
      </c>
      <c r="D62" s="1227"/>
      <c r="E62" s="1228"/>
      <c r="F62" s="118">
        <v>30</v>
      </c>
      <c r="G62" s="118">
        <v>30</v>
      </c>
      <c r="H62" s="119">
        <v>30</v>
      </c>
    </row>
    <row r="63" spans="2:8" ht="52.5" customHeight="1" thickBot="1" x14ac:dyDescent="0.2">
      <c r="B63" s="120"/>
      <c r="C63" s="1229" t="s">
        <v>45</v>
      </c>
      <c r="D63" s="1229"/>
      <c r="E63" s="1230"/>
      <c r="F63" s="121">
        <v>1499</v>
      </c>
      <c r="G63" s="121">
        <v>1839</v>
      </c>
      <c r="H63" s="122">
        <v>2192</v>
      </c>
    </row>
    <row r="64" spans="2:8" ht="15" customHeight="1" x14ac:dyDescent="0.15"/>
    <row r="65" ht="0" hidden="1" customHeight="1" x14ac:dyDescent="0.15"/>
    <row r="66" ht="0" hidden="1" customHeight="1" x14ac:dyDescent="0.15"/>
  </sheetData>
  <sheetProtection algorithmName="SHA-512" hashValue="CF+Gh8GZKwA98mxTZK5h+E2QsW2mgKYnv3fuZstSXAt4JFtuHQsmiBJwBOGe6wXjHgZQhFnZm2O8wlmOFW3NQQ==" saltValue="BkFaSt9v5U4Hl5s6vdxi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599</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550</v>
      </c>
      <c r="BQ50" s="1271"/>
      <c r="BR50" s="1271"/>
      <c r="BS50" s="1271"/>
      <c r="BT50" s="1271"/>
      <c r="BU50" s="1271"/>
      <c r="BV50" s="1271"/>
      <c r="BW50" s="1271"/>
      <c r="BX50" s="1271" t="s">
        <v>551</v>
      </c>
      <c r="BY50" s="1271"/>
      <c r="BZ50" s="1271"/>
      <c r="CA50" s="1271"/>
      <c r="CB50" s="1271"/>
      <c r="CC50" s="1271"/>
      <c r="CD50" s="1271"/>
      <c r="CE50" s="1271"/>
      <c r="CF50" s="1271" t="s">
        <v>552</v>
      </c>
      <c r="CG50" s="1271"/>
      <c r="CH50" s="1271"/>
      <c r="CI50" s="1271"/>
      <c r="CJ50" s="1271"/>
      <c r="CK50" s="1271"/>
      <c r="CL50" s="1271"/>
      <c r="CM50" s="1271"/>
      <c r="CN50" s="1271" t="s">
        <v>553</v>
      </c>
      <c r="CO50" s="1271"/>
      <c r="CP50" s="1271"/>
      <c r="CQ50" s="1271"/>
      <c r="CR50" s="1271"/>
      <c r="CS50" s="1271"/>
      <c r="CT50" s="1271"/>
      <c r="CU50" s="1271"/>
      <c r="CV50" s="1271" t="s">
        <v>554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600</v>
      </c>
      <c r="AO51" s="1275"/>
      <c r="AP51" s="1275"/>
      <c r="AQ51" s="1275"/>
      <c r="AR51" s="1275"/>
      <c r="AS51" s="1275"/>
      <c r="AT51" s="1275"/>
      <c r="AU51" s="1275"/>
      <c r="AV51" s="1275"/>
      <c r="AW51" s="1275"/>
      <c r="AX51" s="1275"/>
      <c r="AY51" s="1275"/>
      <c r="AZ51" s="1275"/>
      <c r="BA51" s="1275"/>
      <c r="BB51" s="1275" t="s">
        <v>601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39.700000000000003</v>
      </c>
      <c r="CO53" s="1277"/>
      <c r="CP53" s="1277"/>
      <c r="CQ53" s="1277"/>
      <c r="CR53" s="1277"/>
      <c r="CS53" s="1277"/>
      <c r="CT53" s="1277"/>
      <c r="CU53" s="1277"/>
      <c r="CV53" s="1277">
        <v>41.4</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603</v>
      </c>
      <c r="AO55" s="1271"/>
      <c r="AP55" s="1271"/>
      <c r="AQ55" s="1271"/>
      <c r="AR55" s="1271"/>
      <c r="AS55" s="1271"/>
      <c r="AT55" s="1271"/>
      <c r="AU55" s="1271"/>
      <c r="AV55" s="1271"/>
      <c r="AW55" s="1271"/>
      <c r="AX55" s="1271"/>
      <c r="AY55" s="1271"/>
      <c r="AZ55" s="1271"/>
      <c r="BA55" s="1271"/>
      <c r="BB55" s="1275" t="s">
        <v>601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604</v>
      </c>
    </row>
    <row r="64" spans="1:109" x14ac:dyDescent="0.15">
      <c r="B64" s="1246"/>
      <c r="G64" s="1253"/>
      <c r="I64" s="1287"/>
      <c r="J64" s="1287"/>
      <c r="K64" s="1287"/>
      <c r="L64" s="1287"/>
      <c r="M64" s="1287"/>
      <c r="N64" s="1288"/>
      <c r="AM64" s="1253"/>
      <c r="AN64" s="1253" t="s">
        <v>597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599</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550</v>
      </c>
      <c r="BQ72" s="1271"/>
      <c r="BR72" s="1271"/>
      <c r="BS72" s="1271"/>
      <c r="BT72" s="1271"/>
      <c r="BU72" s="1271"/>
      <c r="BV72" s="1271"/>
      <c r="BW72" s="1271"/>
      <c r="BX72" s="1271" t="s">
        <v>551</v>
      </c>
      <c r="BY72" s="1271"/>
      <c r="BZ72" s="1271"/>
      <c r="CA72" s="1271"/>
      <c r="CB72" s="1271"/>
      <c r="CC72" s="1271"/>
      <c r="CD72" s="1271"/>
      <c r="CE72" s="1271"/>
      <c r="CF72" s="1271" t="s">
        <v>552</v>
      </c>
      <c r="CG72" s="1271"/>
      <c r="CH72" s="1271"/>
      <c r="CI72" s="1271"/>
      <c r="CJ72" s="1271"/>
      <c r="CK72" s="1271"/>
      <c r="CL72" s="1271"/>
      <c r="CM72" s="1271"/>
      <c r="CN72" s="1271" t="s">
        <v>553</v>
      </c>
      <c r="CO72" s="1271"/>
      <c r="CP72" s="1271"/>
      <c r="CQ72" s="1271"/>
      <c r="CR72" s="1271"/>
      <c r="CS72" s="1271"/>
      <c r="CT72" s="1271"/>
      <c r="CU72" s="1271"/>
      <c r="CV72" s="1271" t="s">
        <v>554</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600</v>
      </c>
      <c r="AO73" s="1275"/>
      <c r="AP73" s="1275"/>
      <c r="AQ73" s="1275"/>
      <c r="AR73" s="1275"/>
      <c r="AS73" s="1275"/>
      <c r="AT73" s="1275"/>
      <c r="AU73" s="1275"/>
      <c r="AV73" s="1275"/>
      <c r="AW73" s="1275"/>
      <c r="AX73" s="1275"/>
      <c r="AY73" s="1275"/>
      <c r="AZ73" s="1275"/>
      <c r="BA73" s="1275"/>
      <c r="BB73" s="1275" t="s">
        <v>605</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606</v>
      </c>
      <c r="BC75" s="1275"/>
      <c r="BD75" s="1275"/>
      <c r="BE75" s="1275"/>
      <c r="BF75" s="1275"/>
      <c r="BG75" s="1275"/>
      <c r="BH75" s="1275"/>
      <c r="BI75" s="1275"/>
      <c r="BJ75" s="1275"/>
      <c r="BK75" s="1275"/>
      <c r="BL75" s="1275"/>
      <c r="BM75" s="1275"/>
      <c r="BN75" s="1275"/>
      <c r="BO75" s="1275"/>
      <c r="BP75" s="1277">
        <v>14.5</v>
      </c>
      <c r="BQ75" s="1277"/>
      <c r="BR75" s="1277"/>
      <c r="BS75" s="1277"/>
      <c r="BT75" s="1277"/>
      <c r="BU75" s="1277"/>
      <c r="BV75" s="1277"/>
      <c r="BW75" s="1277"/>
      <c r="BX75" s="1277">
        <v>11.7</v>
      </c>
      <c r="BY75" s="1277"/>
      <c r="BZ75" s="1277"/>
      <c r="CA75" s="1277"/>
      <c r="CB75" s="1277"/>
      <c r="CC75" s="1277"/>
      <c r="CD75" s="1277"/>
      <c r="CE75" s="1277"/>
      <c r="CF75" s="1277">
        <v>8.1</v>
      </c>
      <c r="CG75" s="1277"/>
      <c r="CH75" s="1277"/>
      <c r="CI75" s="1277"/>
      <c r="CJ75" s="1277"/>
      <c r="CK75" s="1277"/>
      <c r="CL75" s="1277"/>
      <c r="CM75" s="1277"/>
      <c r="CN75" s="1277">
        <v>2.6</v>
      </c>
      <c r="CO75" s="1277"/>
      <c r="CP75" s="1277"/>
      <c r="CQ75" s="1277"/>
      <c r="CR75" s="1277"/>
      <c r="CS75" s="1277"/>
      <c r="CT75" s="1277"/>
      <c r="CU75" s="1277"/>
      <c r="CV75" s="1277">
        <v>0.4</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603</v>
      </c>
      <c r="AO77" s="1271"/>
      <c r="AP77" s="1271"/>
      <c r="AQ77" s="1271"/>
      <c r="AR77" s="1271"/>
      <c r="AS77" s="1271"/>
      <c r="AT77" s="1271"/>
      <c r="AU77" s="1271"/>
      <c r="AV77" s="1271"/>
      <c r="AW77" s="1271"/>
      <c r="AX77" s="1271"/>
      <c r="AY77" s="1271"/>
      <c r="AZ77" s="1271"/>
      <c r="BA77" s="1271"/>
      <c r="BB77" s="1275" t="s">
        <v>607</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608</v>
      </c>
      <c r="BC79" s="1275"/>
      <c r="BD79" s="1275"/>
      <c r="BE79" s="1275"/>
      <c r="BF79" s="1275"/>
      <c r="BG79" s="1275"/>
      <c r="BH79" s="1275"/>
      <c r="BI79" s="1275"/>
      <c r="BJ79" s="1275"/>
      <c r="BK79" s="1275"/>
      <c r="BL79" s="1275"/>
      <c r="BM79" s="1275"/>
      <c r="BN79" s="1275"/>
      <c r="BO79" s="1275"/>
      <c r="BP79" s="1277">
        <v>8.6</v>
      </c>
      <c r="BQ79" s="1277"/>
      <c r="BR79" s="1277"/>
      <c r="BS79" s="1277"/>
      <c r="BT79" s="1277"/>
      <c r="BU79" s="1277"/>
      <c r="BV79" s="1277"/>
      <c r="BW79" s="1277"/>
      <c r="BX79" s="1277">
        <v>7.7</v>
      </c>
      <c r="BY79" s="1277"/>
      <c r="BZ79" s="1277"/>
      <c r="CA79" s="1277"/>
      <c r="CB79" s="1277"/>
      <c r="CC79" s="1277"/>
      <c r="CD79" s="1277"/>
      <c r="CE79" s="1277"/>
      <c r="CF79" s="1277">
        <v>7.2</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sYXVDw2ltInhtDGl9Zl4vwQPa85S6Uy/LYI6Re1QrGBg3VLGG5cq9jK1AbDCY+nTr9a/2tlVfcX/1Mmwi3yg==" saltValue="FiLvp/1bFJGsoVrvu1FI8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9FcBRhF8VlqCUBy8PmJUj03dvUMIHtE7JQbPc6aNiUBYgF2XxPZhmhFFap5S5aGUHj+LNRrQyxqphXcj2eHVg==" saltValue="hVnTbP2+qOQK88WBAIEP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Hepcp1RP/flzt+dkRp3JTs87TzsAPpfEkjjZV8YtSZ5dzvp+W14DbSFeWIESCPYmLNYH8Ve6qFH9CXR8lnEAA==" saltValue="L6n+mXyl4q5/9dMfCG6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342252</v>
      </c>
      <c r="E3" s="141"/>
      <c r="F3" s="142">
        <v>238802</v>
      </c>
      <c r="G3" s="143"/>
      <c r="H3" s="144"/>
    </row>
    <row r="4" spans="1:8" x14ac:dyDescent="0.15">
      <c r="A4" s="145"/>
      <c r="B4" s="146"/>
      <c r="C4" s="147"/>
      <c r="D4" s="148">
        <v>150723</v>
      </c>
      <c r="E4" s="149"/>
      <c r="F4" s="150">
        <v>128562</v>
      </c>
      <c r="G4" s="151"/>
      <c r="H4" s="152"/>
    </row>
    <row r="5" spans="1:8" x14ac:dyDescent="0.15">
      <c r="A5" s="133" t="s">
        <v>542</v>
      </c>
      <c r="B5" s="138"/>
      <c r="C5" s="139"/>
      <c r="D5" s="140">
        <v>164140</v>
      </c>
      <c r="E5" s="141"/>
      <c r="F5" s="142">
        <v>288550</v>
      </c>
      <c r="G5" s="143"/>
      <c r="H5" s="144"/>
    </row>
    <row r="6" spans="1:8" x14ac:dyDescent="0.15">
      <c r="A6" s="145"/>
      <c r="B6" s="146"/>
      <c r="C6" s="147"/>
      <c r="D6" s="148">
        <v>81397</v>
      </c>
      <c r="E6" s="149"/>
      <c r="F6" s="150">
        <v>141525</v>
      </c>
      <c r="G6" s="151"/>
      <c r="H6" s="152"/>
    </row>
    <row r="7" spans="1:8" x14ac:dyDescent="0.15">
      <c r="A7" s="133" t="s">
        <v>543</v>
      </c>
      <c r="B7" s="138"/>
      <c r="C7" s="139"/>
      <c r="D7" s="140">
        <v>236197</v>
      </c>
      <c r="E7" s="141"/>
      <c r="F7" s="142">
        <v>245039</v>
      </c>
      <c r="G7" s="143"/>
      <c r="H7" s="144"/>
    </row>
    <row r="8" spans="1:8" x14ac:dyDescent="0.15">
      <c r="A8" s="145"/>
      <c r="B8" s="146"/>
      <c r="C8" s="147"/>
      <c r="D8" s="148">
        <v>107367</v>
      </c>
      <c r="E8" s="149"/>
      <c r="F8" s="150">
        <v>108922</v>
      </c>
      <c r="G8" s="151"/>
      <c r="H8" s="152"/>
    </row>
    <row r="9" spans="1:8" x14ac:dyDescent="0.15">
      <c r="A9" s="133" t="s">
        <v>544</v>
      </c>
      <c r="B9" s="138"/>
      <c r="C9" s="139"/>
      <c r="D9" s="140">
        <v>205418</v>
      </c>
      <c r="E9" s="141"/>
      <c r="F9" s="142">
        <v>291945</v>
      </c>
      <c r="G9" s="143"/>
      <c r="H9" s="144"/>
    </row>
    <row r="10" spans="1:8" x14ac:dyDescent="0.15">
      <c r="A10" s="145"/>
      <c r="B10" s="146"/>
      <c r="C10" s="147"/>
      <c r="D10" s="148">
        <v>73416</v>
      </c>
      <c r="E10" s="149"/>
      <c r="F10" s="150">
        <v>127651</v>
      </c>
      <c r="G10" s="151"/>
      <c r="H10" s="152"/>
    </row>
    <row r="11" spans="1:8" x14ac:dyDescent="0.15">
      <c r="A11" s="133" t="s">
        <v>545</v>
      </c>
      <c r="B11" s="138"/>
      <c r="C11" s="139"/>
      <c r="D11" s="140">
        <v>241457</v>
      </c>
      <c r="E11" s="141"/>
      <c r="F11" s="142">
        <v>291173</v>
      </c>
      <c r="G11" s="143"/>
      <c r="H11" s="144"/>
    </row>
    <row r="12" spans="1:8" x14ac:dyDescent="0.15">
      <c r="A12" s="145"/>
      <c r="B12" s="146"/>
      <c r="C12" s="153"/>
      <c r="D12" s="148">
        <v>61030</v>
      </c>
      <c r="E12" s="149"/>
      <c r="F12" s="150">
        <v>119071</v>
      </c>
      <c r="G12" s="151"/>
      <c r="H12" s="152"/>
    </row>
    <row r="13" spans="1:8" x14ac:dyDescent="0.15">
      <c r="A13" s="133"/>
      <c r="B13" s="138"/>
      <c r="C13" s="154"/>
      <c r="D13" s="155">
        <v>237893</v>
      </c>
      <c r="E13" s="156"/>
      <c r="F13" s="157">
        <v>271102</v>
      </c>
      <c r="G13" s="158"/>
      <c r="H13" s="144"/>
    </row>
    <row r="14" spans="1:8" x14ac:dyDescent="0.15">
      <c r="A14" s="145"/>
      <c r="B14" s="146"/>
      <c r="C14" s="147"/>
      <c r="D14" s="148">
        <v>94787</v>
      </c>
      <c r="E14" s="149"/>
      <c r="F14" s="150">
        <v>125146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6.25</v>
      </c>
      <c r="C19" s="159">
        <f>ROUND(VALUE(SUBSTITUTE(実質収支比率等に係る経年分析!G$48,"▲","-")),2)</f>
        <v>8.99</v>
      </c>
      <c r="D19" s="159">
        <f>ROUND(VALUE(SUBSTITUTE(実質収支比率等に係る経年分析!H$48,"▲","-")),2)</f>
        <v>7.2</v>
      </c>
      <c r="E19" s="159">
        <f>ROUND(VALUE(SUBSTITUTE(実質収支比率等に係る経年分析!I$48,"▲","-")),2)</f>
        <v>8.2799999999999994</v>
      </c>
      <c r="F19" s="159">
        <f>ROUND(VALUE(SUBSTITUTE(実質収支比率等に係る経年分析!J$48,"▲","-")),2)</f>
        <v>3.76</v>
      </c>
    </row>
    <row r="20" spans="1:11" x14ac:dyDescent="0.15">
      <c r="A20" s="159" t="s">
        <v>49</v>
      </c>
      <c r="B20" s="159">
        <f>ROUND(VALUE(SUBSTITUTE(実質収支比率等に係る経年分析!F$47,"▲","-")),2)</f>
        <v>53.7</v>
      </c>
      <c r="C20" s="159">
        <f>ROUND(VALUE(SUBSTITUTE(実質収支比率等に係る経年分析!G$47,"▲","-")),2)</f>
        <v>54.65</v>
      </c>
      <c r="D20" s="159">
        <f>ROUND(VALUE(SUBSTITUTE(実質収支比率等に係る経年分析!H$47,"▲","-")),2)</f>
        <v>69.010000000000005</v>
      </c>
      <c r="E20" s="159">
        <f>ROUND(VALUE(SUBSTITUTE(実質収支比率等に係る経年分析!I$47,"▲","-")),2)</f>
        <v>72.489999999999995</v>
      </c>
      <c r="F20" s="159">
        <f>ROUND(VALUE(SUBSTITUTE(実質収支比率等に係る経年分析!J$47,"▲","-")),2)</f>
        <v>76.48</v>
      </c>
    </row>
    <row r="21" spans="1:11" x14ac:dyDescent="0.15">
      <c r="A21" s="159" t="s">
        <v>50</v>
      </c>
      <c r="B21" s="159">
        <f>IF(ISNUMBER(VALUE(SUBSTITUTE(実質収支比率等に係る経年分析!F$49,"▲","-"))),ROUND(VALUE(SUBSTITUTE(実質収支比率等に係る経年分析!F$49,"▲","-")),2),NA())</f>
        <v>7.61</v>
      </c>
      <c r="C21" s="159">
        <f>IF(ISNUMBER(VALUE(SUBSTITUTE(実質収支比率等に係る経年分析!G$49,"▲","-"))),ROUND(VALUE(SUBSTITUTE(実質収支比率等に係る経年分析!G$49,"▲","-")),2),NA())</f>
        <v>10.61</v>
      </c>
      <c r="D21" s="159">
        <f>IF(ISNUMBER(VALUE(SUBSTITUTE(実質収支比率等に係る経年分析!H$49,"▲","-"))),ROUND(VALUE(SUBSTITUTE(実質収支比率等に係る経年分析!H$49,"▲","-")),2),NA())</f>
        <v>28.58</v>
      </c>
      <c r="E21" s="159">
        <f>IF(ISNUMBER(VALUE(SUBSTITUTE(実質収支比率等に係る経年分析!I$49,"▲","-"))),ROUND(VALUE(SUBSTITUTE(実質収支比率等に係る経年分析!I$49,"▲","-")),2),NA())</f>
        <v>0.76</v>
      </c>
      <c r="F21" s="159">
        <f>IF(ISNUMBER(VALUE(SUBSTITUTE(実質収支比率等に係る経年分析!J$49,"▲","-"))),ROUND(VALUE(SUBSTITUTE(実質収支比率等に係る経年分析!J$49,"▲","-")),2),NA())</f>
        <v>-4.95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国民健康保険特別会計(直診勘定）</v>
      </c>
      <c r="B30" s="160">
        <f>IF(ROUND(VALUE(SUBSTITUTE(連結実質赤字比率に係る赤字・黒字の構成分析!F$40,"▲", "-")), 2) &lt; 0, ABS(ROUND(VALUE(SUBSTITUTE(連結実質赤字比率に係る赤字・黒字の構成分析!F$40,"▲", "-")), 2)), NA())</f>
        <v>1.77</v>
      </c>
      <c r="C30" s="160" t="e">
        <f>IF(ROUND(VALUE(SUBSTITUTE(連結実質赤字比率に係る赤字・黒字の構成分析!F$40,"▲", "-")), 2) &gt;= 0, ABS(ROUND(VALUE(SUBSTITUTE(連結実質赤字比率に係る赤字・黒字の構成分析!F$40,"▲", "-")), 2)), NA())</f>
        <v>#N/A</v>
      </c>
      <c r="D30" s="160">
        <f>IF(ROUND(VALUE(SUBSTITUTE(連結実質赤字比率に係る赤字・黒字の構成分析!G$40,"▲", "-")), 2) &lt; 0, ABS(ROUND(VALUE(SUBSTITUTE(連結実質赤字比率に係る赤字・黒字の構成分析!G$40,"▲", "-")), 2)), NA())</f>
        <v>1.38</v>
      </c>
      <c r="E30" s="160" t="e">
        <f>IF(ROUND(VALUE(SUBSTITUTE(連結実質赤字比率に係る赤字・黒字の構成分析!G$40,"▲", "-")), 2) &gt;= 0, ABS(ROUND(VALUE(SUBSTITUTE(連結実質赤字比率に係る赤字・黒字の構成分析!G$40,"▲", "-")), 2)), NA())</f>
        <v>#N/A</v>
      </c>
      <c r="F30" s="160">
        <f>IF(ROUND(VALUE(SUBSTITUTE(連結実質赤字比率に係る赤字・黒字の構成分析!H$40,"▲", "-")), 2) &lt; 0, ABS(ROUND(VALUE(SUBSTITUTE(連結実質赤字比率に係る赤字・黒字の構成分析!H$40,"▲", "-")), 2)), NA())</f>
        <v>0.69</v>
      </c>
      <c r="G30" s="160" t="e">
        <f>IF(ROUND(VALUE(SUBSTITUTE(連結実質赤字比率に係る赤字・黒字の構成分析!H$40,"▲", "-")), 2) &gt;= 0, ABS(ROUND(VALUE(SUBSTITUTE(連結実質赤字比率に係る赤字・黒字の構成分析!H$40,"▲", "-")), 2)), NA())</f>
        <v>#N/A</v>
      </c>
      <c r="H30" s="160">
        <f>IF(ROUND(VALUE(SUBSTITUTE(連結実質赤字比率に係る赤字・黒字の構成分析!I$40,"▲", "-")), 2) &lt; 0, ABS(ROUND(VALUE(SUBSTITUTE(連結実質赤字比率に係る赤字・黒字の構成分析!I$40,"▲", "-")), 2)), NA())</f>
        <v>0.01</v>
      </c>
      <c r="I30" s="160" t="e">
        <f>IF(ROUND(VALUE(SUBSTITUTE(連結実質赤字比率に係る赤字・黒字の構成分析!I$40,"▲", "-")), 2) &gt;= 0, ABS(ROUND(VALUE(SUBSTITUTE(連結実質赤字比率に係る赤字・黒字の構成分析!I$40,"▲", "-")), 2)), NA())</f>
        <v>#N/A</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1.93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介護保険特別会計</v>
      </c>
      <c r="B33" s="160">
        <f>IF(ROUND(VALUE(SUBSTITUTE(連結実質赤字比率に係る赤字・黒字の構成分析!F$37,"▲", "-")), 2) &lt; 0, ABS(ROUND(VALUE(SUBSTITUTE(連結実質赤字比率に係る赤字・黒字の構成分析!F$37,"▲", "-")), 2)), NA())</f>
        <v>0.04</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0.19</v>
      </c>
    </row>
    <row r="34" spans="1:16" x14ac:dyDescent="0.15">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12.68</v>
      </c>
    </row>
    <row r="36" spans="1:16" x14ac:dyDescent="0.15">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9.01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8.5399999999999991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7.95</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8.44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8.93</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360</v>
      </c>
      <c r="E42" s="161"/>
      <c r="F42" s="161"/>
      <c r="G42" s="161">
        <f>'実質公債費比率（分子）の構造'!L$52</f>
        <v>346</v>
      </c>
      <c r="H42" s="161"/>
      <c r="I42" s="161"/>
      <c r="J42" s="161">
        <f>'実質公債費比率（分子）の構造'!M$52</f>
        <v>301</v>
      </c>
      <c r="K42" s="161"/>
      <c r="L42" s="161"/>
      <c r="M42" s="161">
        <f>'実質公債費比率（分子）の構造'!N$52</f>
        <v>279</v>
      </c>
      <c r="N42" s="161"/>
      <c r="O42" s="161"/>
      <c r="P42" s="161">
        <f>'実質公債費比率（分子）の構造'!O$52</f>
        <v>251</v>
      </c>
    </row>
    <row r="43" spans="1:16" x14ac:dyDescent="0.15">
      <c r="A43" s="161" t="s">
        <v>18</v>
      </c>
      <c r="B43" s="161">
        <f>'実質公債費比率（分子）の構造'!K$51</f>
        <v>1</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3</v>
      </c>
      <c r="L45" s="161"/>
      <c r="M45" s="161"/>
      <c r="N45" s="161">
        <f>'実質公債費比率（分子）の構造'!O$49</f>
        <v>4</v>
      </c>
      <c r="O45" s="161"/>
      <c r="P45" s="161"/>
    </row>
    <row r="46" spans="1:16" x14ac:dyDescent="0.15">
      <c r="A46" s="161" t="s">
        <v>60</v>
      </c>
      <c r="B46" s="161">
        <f>'実質公債費比率（分子）の構造'!K$48</f>
        <v>16</v>
      </c>
      <c r="C46" s="161"/>
      <c r="D46" s="161"/>
      <c r="E46" s="161">
        <f>'実質公債費比率（分子）の構造'!L$48</f>
        <v>28</v>
      </c>
      <c r="F46" s="161"/>
      <c r="G46" s="161"/>
      <c r="H46" s="161">
        <f>'実質公債費比率（分子）の構造'!M$48</f>
        <v>34</v>
      </c>
      <c r="I46" s="161"/>
      <c r="J46" s="161"/>
      <c r="K46" s="161">
        <f>'実質公債費比率（分子）の構造'!N$48</f>
        <v>29</v>
      </c>
      <c r="L46" s="161"/>
      <c r="M46" s="161"/>
      <c r="N46" s="161">
        <f>'実質公債費比率（分子）の構造'!O$48</f>
        <v>28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461</v>
      </c>
      <c r="C49" s="161"/>
      <c r="D49" s="161"/>
      <c r="E49" s="161">
        <f>'実質公債費比率（分子）の構造'!L$45</f>
        <v>399</v>
      </c>
      <c r="F49" s="161"/>
      <c r="G49" s="161"/>
      <c r="H49" s="161">
        <f>'実質公債費比率（分子）の構造'!M$45</f>
        <v>290</v>
      </c>
      <c r="I49" s="161"/>
      <c r="J49" s="161"/>
      <c r="K49" s="161">
        <f>'実質公債費比率（分子）の構造'!N$45</f>
        <v>214</v>
      </c>
      <c r="L49" s="161"/>
      <c r="M49" s="161"/>
      <c r="N49" s="161">
        <f>'実質公債費比率（分子）の構造'!O$45</f>
        <v>244</v>
      </c>
      <c r="O49" s="161"/>
      <c r="P49" s="161"/>
    </row>
    <row r="50" spans="1:16" x14ac:dyDescent="0.15">
      <c r="A50" s="161" t="s">
        <v>64</v>
      </c>
      <c r="B50" s="161" t="e">
        <f>NA()</f>
        <v>#N/A</v>
      </c>
      <c r="C50" s="161">
        <f>IF(ISNUMBER('実質公債費比率（分子）の構造'!K$53),'実質公債費比率（分子）の構造'!K$53,NA())</f>
        <v>119</v>
      </c>
      <c r="D50" s="161" t="e">
        <f>NA()</f>
        <v>#N/A</v>
      </c>
      <c r="E50" s="161" t="e">
        <f>NA()</f>
        <v>#N/A</v>
      </c>
      <c r="F50" s="161">
        <f>IF(ISNUMBER('実質公債費比率（分子）の構造'!L$53),'実質公債費比率（分子）の構造'!L$53,NA())</f>
        <v>82</v>
      </c>
      <c r="G50" s="161" t="e">
        <f>NA()</f>
        <v>#N/A</v>
      </c>
      <c r="H50" s="161" t="e">
        <f>NA()</f>
        <v>#N/A</v>
      </c>
      <c r="I50" s="161">
        <f>IF(ISNUMBER('実質公債費比率（分子）の構造'!M$53),'実質公債費比率（分子）の構造'!M$53,NA())</f>
        <v>24</v>
      </c>
      <c r="J50" s="161" t="e">
        <f>NA()</f>
        <v>#N/A</v>
      </c>
      <c r="K50" s="161" t="e">
        <f>NA()</f>
        <v>#N/A</v>
      </c>
      <c r="L50" s="161">
        <f>IF(ISNUMBER('実質公債費比率（分子）の構造'!N$53),'実質公債費比率（分子）の構造'!N$53,NA())</f>
        <v>-33</v>
      </c>
      <c r="M50" s="161" t="e">
        <f>NA()</f>
        <v>#N/A</v>
      </c>
      <c r="N50" s="161" t="e">
        <f>NA()</f>
        <v>#N/A</v>
      </c>
      <c r="O50" s="161">
        <f>IF(ISNUMBER('実質公債費比率（分子）の構造'!O$53),'実質公債費比率（分子）の構造'!O$53,NA())</f>
        <v>25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2258</v>
      </c>
      <c r="E56" s="160"/>
      <c r="F56" s="160"/>
      <c r="G56" s="160">
        <f>'将来負担比率（分子）の構造'!J$52</f>
        <v>2081</v>
      </c>
      <c r="H56" s="160"/>
      <c r="I56" s="160"/>
      <c r="J56" s="160">
        <f>'将来負担比率（分子）の構造'!K$52</f>
        <v>1890</v>
      </c>
      <c r="K56" s="160"/>
      <c r="L56" s="160"/>
      <c r="M56" s="160">
        <f>'将来負担比率（分子）の構造'!L$52</f>
        <v>1890</v>
      </c>
      <c r="N56" s="160"/>
      <c r="O56" s="160"/>
      <c r="P56" s="160">
        <f>'将来負担比率（分子）の構造'!M$52</f>
        <v>1922</v>
      </c>
    </row>
    <row r="57" spans="1:16" x14ac:dyDescent="0.15">
      <c r="A57" s="160" t="s">
        <v>36</v>
      </c>
      <c r="B57" s="160"/>
      <c r="C57" s="160"/>
      <c r="D57" s="160">
        <f>'将来負担比率（分子）の構造'!I$51</f>
        <v>14</v>
      </c>
      <c r="E57" s="160"/>
      <c r="F57" s="160"/>
      <c r="G57" s="160">
        <f>'将来負担比率（分子）の構造'!J$51</f>
        <v>21</v>
      </c>
      <c r="H57" s="160"/>
      <c r="I57" s="160"/>
      <c r="J57" s="160">
        <f>'将来負担比率（分子）の構造'!K$51</f>
        <v>5</v>
      </c>
      <c r="K57" s="160"/>
      <c r="L57" s="160"/>
      <c r="M57" s="160">
        <f>'将来負担比率（分子）の構造'!L$51</f>
        <v>3</v>
      </c>
      <c r="N57" s="160"/>
      <c r="O57" s="160"/>
      <c r="P57" s="160">
        <f>'将来負担比率（分子）の構造'!M$51</f>
        <v>2</v>
      </c>
    </row>
    <row r="58" spans="1:16" x14ac:dyDescent="0.15">
      <c r="A58" s="160" t="s">
        <v>35</v>
      </c>
      <c r="B58" s="160"/>
      <c r="C58" s="160"/>
      <c r="D58" s="160">
        <f>'将来負担比率（分子）の構造'!I$50</f>
        <v>1325</v>
      </c>
      <c r="E58" s="160"/>
      <c r="F58" s="160"/>
      <c r="G58" s="160">
        <f>'将来負担比率（分子）の構造'!J$50</f>
        <v>1306</v>
      </c>
      <c r="H58" s="160"/>
      <c r="I58" s="160"/>
      <c r="J58" s="160">
        <f>'将来負担比率（分子）の構造'!K$50</f>
        <v>1535</v>
      </c>
      <c r="K58" s="160"/>
      <c r="L58" s="160"/>
      <c r="M58" s="160">
        <f>'将来負担比率（分子）の構造'!L$50</f>
        <v>1874</v>
      </c>
      <c r="N58" s="160"/>
      <c r="O58" s="160"/>
      <c r="P58" s="160">
        <f>'将来負担比率（分子）の構造'!M$50</f>
        <v>2227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268</v>
      </c>
      <c r="C62" s="160"/>
      <c r="D62" s="160"/>
      <c r="E62" s="160">
        <f>'将来負担比率（分子）の構造'!J$45</f>
        <v>491</v>
      </c>
      <c r="F62" s="160"/>
      <c r="G62" s="160"/>
      <c r="H62" s="160">
        <f>'将来負担比率（分子）の構造'!K$45</f>
        <v>491</v>
      </c>
      <c r="I62" s="160"/>
      <c r="J62" s="160"/>
      <c r="K62" s="160">
        <f>'将来負担比率（分子）の構造'!L$45</f>
        <v>500</v>
      </c>
      <c r="L62" s="160"/>
      <c r="M62" s="160"/>
      <c r="N62" s="160">
        <f>'将来負担比率（分子）の構造'!M$45</f>
        <v>469</v>
      </c>
      <c r="O62" s="160"/>
      <c r="P62" s="160"/>
    </row>
    <row r="63" spans="1:16" x14ac:dyDescent="0.15">
      <c r="A63" s="160" t="s">
        <v>28</v>
      </c>
      <c r="B63" s="160">
        <f>'将来負担比率（分子）の構造'!I$44</f>
        <v>5</v>
      </c>
      <c r="C63" s="160"/>
      <c r="D63" s="160"/>
      <c r="E63" s="160">
        <f>'将来負担比率（分子）の構造'!J$44</f>
        <v>15</v>
      </c>
      <c r="F63" s="160"/>
      <c r="G63" s="160"/>
      <c r="H63" s="160">
        <f>'将来負担比率（分子）の構造'!K$44</f>
        <v>30</v>
      </c>
      <c r="I63" s="160"/>
      <c r="J63" s="160"/>
      <c r="K63" s="160">
        <f>'将来負担比率（分子）の構造'!L$44</f>
        <v>36</v>
      </c>
      <c r="L63" s="160"/>
      <c r="M63" s="160"/>
      <c r="N63" s="160">
        <f>'将来負担比率（分子）の構造'!M$44</f>
        <v>32</v>
      </c>
      <c r="O63" s="160"/>
      <c r="P63" s="160"/>
    </row>
    <row r="64" spans="1:16" x14ac:dyDescent="0.15">
      <c r="A64" s="160" t="s">
        <v>27</v>
      </c>
      <c r="B64" s="160">
        <f>'将来負担比率（分子）の構造'!I$43</f>
        <v>292</v>
      </c>
      <c r="C64" s="160"/>
      <c r="D64" s="160"/>
      <c r="E64" s="160">
        <f>'将来負担比率（分子）の構造'!J$43</f>
        <v>344</v>
      </c>
      <c r="F64" s="160"/>
      <c r="G64" s="160"/>
      <c r="H64" s="160">
        <f>'将来負担比率（分子）の構造'!K$43</f>
        <v>397</v>
      </c>
      <c r="I64" s="160"/>
      <c r="J64" s="160"/>
      <c r="K64" s="160">
        <f>'将来負担比率（分子）の構造'!L$43</f>
        <v>409</v>
      </c>
      <c r="L64" s="160"/>
      <c r="M64" s="160"/>
      <c r="N64" s="160">
        <f>'将来負担比率（分子）の構造'!M$43</f>
        <v>307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2543</v>
      </c>
      <c r="C66" s="160"/>
      <c r="D66" s="160"/>
      <c r="E66" s="160">
        <f>'将来負担比率（分子）の構造'!J$41</f>
        <v>2234</v>
      </c>
      <c r="F66" s="160"/>
      <c r="G66" s="160"/>
      <c r="H66" s="160">
        <f>'将来負担比率（分子）の構造'!K$41</f>
        <v>2050</v>
      </c>
      <c r="I66" s="160"/>
      <c r="J66" s="160"/>
      <c r="K66" s="160">
        <f>'将来負担比率（分子）の構造'!L$41</f>
        <v>2066</v>
      </c>
      <c r="L66" s="160"/>
      <c r="M66" s="160"/>
      <c r="N66" s="160">
        <f>'将来負担比率（分子）の構造'!M$41</f>
        <v>2086</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927</v>
      </c>
      <c r="C72" s="164">
        <f>基金残高に係る経年分析!G55</f>
        <v>927</v>
      </c>
      <c r="D72" s="164">
        <f>基金残高に係る経年分析!H55</f>
        <v>928</v>
      </c>
    </row>
    <row r="73" spans="1:16" x14ac:dyDescent="0.15">
      <c r="A73" s="163" t="s">
        <v>71</v>
      </c>
      <c r="B73" s="164">
        <f>基金残高に係る経年分析!F56</f>
        <v>5</v>
      </c>
      <c r="C73" s="164">
        <f>基金残高に係る経年分析!G56</f>
        <v>95</v>
      </c>
      <c r="D73" s="164">
        <f>基金残高に係る経年分析!H56</f>
        <v>83</v>
      </c>
    </row>
    <row r="74" spans="1:16" x14ac:dyDescent="0.15">
      <c r="A74" s="163" t="s">
        <v>72</v>
      </c>
      <c r="B74" s="164">
        <f>基金残高に係る経年分析!F57</f>
        <v>567</v>
      </c>
      <c r="C74" s="164">
        <f>基金残高に係る経年分析!G57</f>
        <v>817</v>
      </c>
      <c r="D74" s="164">
        <f>基金残高に係る経年分析!H57</f>
        <v>1181</v>
      </c>
    </row>
  </sheetData>
  <sheetProtection algorithmName="SHA-512" hashValue="/W0+SzC6jJ+g5TI4MJ7mkK+0ebBvK2sCauWjPRnm1pfOs5EPzoNcGL7CXpSoOB043LnseO/vFMy+NgzogUVj9w==" saltValue="T65215q0QLymlpVr4Z+q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116903</v>
      </c>
      <c r="S5" s="669"/>
      <c r="T5" s="669"/>
      <c r="U5" s="669"/>
      <c r="V5" s="669"/>
      <c r="W5" s="669"/>
      <c r="X5" s="669"/>
      <c r="Y5" s="715"/>
      <c r="Z5" s="733">
        <v>4.3</v>
      </c>
      <c r="AA5" s="733"/>
      <c r="AB5" s="733"/>
      <c r="AC5" s="733"/>
      <c r="AD5" s="734">
        <v>116903</v>
      </c>
      <c r="AE5" s="734"/>
      <c r="AF5" s="734"/>
      <c r="AG5" s="734"/>
      <c r="AH5" s="734"/>
      <c r="AI5" s="734"/>
      <c r="AJ5" s="734"/>
      <c r="AK5" s="734"/>
      <c r="AL5" s="716">
        <v>10</v>
      </c>
      <c r="AM5" s="685"/>
      <c r="AN5" s="685"/>
      <c r="AO5" s="717"/>
      <c r="AP5" s="702" t="s">
        <v>223</v>
      </c>
      <c r="AQ5" s="703"/>
      <c r="AR5" s="703"/>
      <c r="AS5" s="703"/>
      <c r="AT5" s="703"/>
      <c r="AU5" s="703"/>
      <c r="AV5" s="703"/>
      <c r="AW5" s="703"/>
      <c r="AX5" s="703"/>
      <c r="AY5" s="703"/>
      <c r="AZ5" s="703"/>
      <c r="BA5" s="703"/>
      <c r="BB5" s="703"/>
      <c r="BC5" s="703"/>
      <c r="BD5" s="703"/>
      <c r="BE5" s="703"/>
      <c r="BF5" s="704"/>
      <c r="BG5" s="603">
        <v>116903</v>
      </c>
      <c r="BH5" s="606"/>
      <c r="BI5" s="606"/>
      <c r="BJ5" s="606"/>
      <c r="BK5" s="606"/>
      <c r="BL5" s="606"/>
      <c r="BM5" s="606"/>
      <c r="BN5" s="607"/>
      <c r="BO5" s="665">
        <v>100</v>
      </c>
      <c r="BP5" s="665"/>
      <c r="BQ5" s="665"/>
      <c r="BR5" s="665"/>
      <c r="BS5" s="666" t="s">
        <v>169</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23475</v>
      </c>
      <c r="S6" s="606"/>
      <c r="T6" s="606"/>
      <c r="U6" s="606"/>
      <c r="V6" s="606"/>
      <c r="W6" s="606"/>
      <c r="X6" s="606"/>
      <c r="Y6" s="607"/>
      <c r="Z6" s="665">
        <v>0.9</v>
      </c>
      <c r="AA6" s="665"/>
      <c r="AB6" s="665"/>
      <c r="AC6" s="665"/>
      <c r="AD6" s="666">
        <v>23475</v>
      </c>
      <c r="AE6" s="666"/>
      <c r="AF6" s="666"/>
      <c r="AG6" s="666"/>
      <c r="AH6" s="666"/>
      <c r="AI6" s="666"/>
      <c r="AJ6" s="666"/>
      <c r="AK6" s="666"/>
      <c r="AL6" s="608">
        <v>2</v>
      </c>
      <c r="AM6" s="609"/>
      <c r="AN6" s="609"/>
      <c r="AO6" s="667"/>
      <c r="AP6" s="600" t="s">
        <v>228</v>
      </c>
      <c r="AQ6" s="601"/>
      <c r="AR6" s="601"/>
      <c r="AS6" s="601"/>
      <c r="AT6" s="601"/>
      <c r="AU6" s="601"/>
      <c r="AV6" s="601"/>
      <c r="AW6" s="601"/>
      <c r="AX6" s="601"/>
      <c r="AY6" s="601"/>
      <c r="AZ6" s="601"/>
      <c r="BA6" s="601"/>
      <c r="BB6" s="601"/>
      <c r="BC6" s="601"/>
      <c r="BD6" s="601"/>
      <c r="BE6" s="601"/>
      <c r="BF6" s="602"/>
      <c r="BG6" s="603">
        <v>116903</v>
      </c>
      <c r="BH6" s="606"/>
      <c r="BI6" s="606"/>
      <c r="BJ6" s="606"/>
      <c r="BK6" s="606"/>
      <c r="BL6" s="606"/>
      <c r="BM6" s="606"/>
      <c r="BN6" s="607"/>
      <c r="BO6" s="665">
        <v>100</v>
      </c>
      <c r="BP6" s="665"/>
      <c r="BQ6" s="665"/>
      <c r="BR6" s="665"/>
      <c r="BS6" s="666" t="s">
        <v>229</v>
      </c>
      <c r="BT6" s="666"/>
      <c r="BU6" s="666"/>
      <c r="BV6" s="666"/>
      <c r="BW6" s="666"/>
      <c r="BX6" s="666"/>
      <c r="BY6" s="666"/>
      <c r="BZ6" s="666"/>
      <c r="CA6" s="666"/>
      <c r="CB6" s="707"/>
      <c r="CD6" s="674" t="s">
        <v>230</v>
      </c>
      <c r="CE6" s="675"/>
      <c r="CF6" s="675"/>
      <c r="CG6" s="675"/>
      <c r="CH6" s="675"/>
      <c r="CI6" s="675"/>
      <c r="CJ6" s="675"/>
      <c r="CK6" s="675"/>
      <c r="CL6" s="675"/>
      <c r="CM6" s="675"/>
      <c r="CN6" s="675"/>
      <c r="CO6" s="675"/>
      <c r="CP6" s="675"/>
      <c r="CQ6" s="676"/>
      <c r="CR6" s="603">
        <v>38145</v>
      </c>
      <c r="CS6" s="606"/>
      <c r="CT6" s="606"/>
      <c r="CU6" s="606"/>
      <c r="CV6" s="606"/>
      <c r="CW6" s="606"/>
      <c r="CX6" s="606"/>
      <c r="CY6" s="607"/>
      <c r="CZ6" s="716">
        <v>1.4</v>
      </c>
      <c r="DA6" s="685"/>
      <c r="DB6" s="685"/>
      <c r="DC6" s="719"/>
      <c r="DD6" s="611" t="s">
        <v>169</v>
      </c>
      <c r="DE6" s="606"/>
      <c r="DF6" s="606"/>
      <c r="DG6" s="606"/>
      <c r="DH6" s="606"/>
      <c r="DI6" s="606"/>
      <c r="DJ6" s="606"/>
      <c r="DK6" s="606"/>
      <c r="DL6" s="606"/>
      <c r="DM6" s="606"/>
      <c r="DN6" s="606"/>
      <c r="DO6" s="606"/>
      <c r="DP6" s="607"/>
      <c r="DQ6" s="611">
        <v>38145</v>
      </c>
      <c r="DR6" s="606"/>
      <c r="DS6" s="606"/>
      <c r="DT6" s="606"/>
      <c r="DU6" s="606"/>
      <c r="DV6" s="606"/>
      <c r="DW6" s="606"/>
      <c r="DX6" s="606"/>
      <c r="DY6" s="606"/>
      <c r="DZ6" s="606"/>
      <c r="EA6" s="606"/>
      <c r="EB6" s="606"/>
      <c r="EC6" s="646"/>
    </row>
    <row r="7" spans="2:143" ht="11.25" customHeight="1" x14ac:dyDescent="0.15">
      <c r="B7" s="600" t="s">
        <v>231</v>
      </c>
      <c r="C7" s="601"/>
      <c r="D7" s="601"/>
      <c r="E7" s="601"/>
      <c r="F7" s="601"/>
      <c r="G7" s="601"/>
      <c r="H7" s="601"/>
      <c r="I7" s="601"/>
      <c r="J7" s="601"/>
      <c r="K7" s="601"/>
      <c r="L7" s="601"/>
      <c r="M7" s="601"/>
      <c r="N7" s="601"/>
      <c r="O7" s="601"/>
      <c r="P7" s="601"/>
      <c r="Q7" s="602"/>
      <c r="R7" s="603">
        <v>320</v>
      </c>
      <c r="S7" s="606"/>
      <c r="T7" s="606"/>
      <c r="U7" s="606"/>
      <c r="V7" s="606"/>
      <c r="W7" s="606"/>
      <c r="X7" s="606"/>
      <c r="Y7" s="607"/>
      <c r="Z7" s="665">
        <v>0</v>
      </c>
      <c r="AA7" s="665"/>
      <c r="AB7" s="665"/>
      <c r="AC7" s="665"/>
      <c r="AD7" s="666">
        <v>320</v>
      </c>
      <c r="AE7" s="666"/>
      <c r="AF7" s="666"/>
      <c r="AG7" s="666"/>
      <c r="AH7" s="666"/>
      <c r="AI7" s="666"/>
      <c r="AJ7" s="666"/>
      <c r="AK7" s="666"/>
      <c r="AL7" s="608">
        <v>0</v>
      </c>
      <c r="AM7" s="609"/>
      <c r="AN7" s="609"/>
      <c r="AO7" s="667"/>
      <c r="AP7" s="600" t="s">
        <v>232</v>
      </c>
      <c r="AQ7" s="601"/>
      <c r="AR7" s="601"/>
      <c r="AS7" s="601"/>
      <c r="AT7" s="601"/>
      <c r="AU7" s="601"/>
      <c r="AV7" s="601"/>
      <c r="AW7" s="601"/>
      <c r="AX7" s="601"/>
      <c r="AY7" s="601"/>
      <c r="AZ7" s="601"/>
      <c r="BA7" s="601"/>
      <c r="BB7" s="601"/>
      <c r="BC7" s="601"/>
      <c r="BD7" s="601"/>
      <c r="BE7" s="601"/>
      <c r="BF7" s="602"/>
      <c r="BG7" s="603">
        <v>48949</v>
      </c>
      <c r="BH7" s="606"/>
      <c r="BI7" s="606"/>
      <c r="BJ7" s="606"/>
      <c r="BK7" s="606"/>
      <c r="BL7" s="606"/>
      <c r="BM7" s="606"/>
      <c r="BN7" s="607"/>
      <c r="BO7" s="665">
        <v>41.9</v>
      </c>
      <c r="BP7" s="665"/>
      <c r="BQ7" s="665"/>
      <c r="BR7" s="665"/>
      <c r="BS7" s="666" t="s">
        <v>229</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1203933</v>
      </c>
      <c r="CS7" s="606"/>
      <c r="CT7" s="606"/>
      <c r="CU7" s="606"/>
      <c r="CV7" s="606"/>
      <c r="CW7" s="606"/>
      <c r="CX7" s="606"/>
      <c r="CY7" s="607"/>
      <c r="CZ7" s="665">
        <v>45.5</v>
      </c>
      <c r="DA7" s="665"/>
      <c r="DB7" s="665"/>
      <c r="DC7" s="665"/>
      <c r="DD7" s="611">
        <v>58435</v>
      </c>
      <c r="DE7" s="606"/>
      <c r="DF7" s="606"/>
      <c r="DG7" s="606"/>
      <c r="DH7" s="606"/>
      <c r="DI7" s="606"/>
      <c r="DJ7" s="606"/>
      <c r="DK7" s="606"/>
      <c r="DL7" s="606"/>
      <c r="DM7" s="606"/>
      <c r="DN7" s="606"/>
      <c r="DO7" s="606"/>
      <c r="DP7" s="607"/>
      <c r="DQ7" s="611">
        <v>577015</v>
      </c>
      <c r="DR7" s="606"/>
      <c r="DS7" s="606"/>
      <c r="DT7" s="606"/>
      <c r="DU7" s="606"/>
      <c r="DV7" s="606"/>
      <c r="DW7" s="606"/>
      <c r="DX7" s="606"/>
      <c r="DY7" s="606"/>
      <c r="DZ7" s="606"/>
      <c r="EA7" s="606"/>
      <c r="EB7" s="606"/>
      <c r="EC7" s="646"/>
    </row>
    <row r="8" spans="2:143" ht="11.25" customHeight="1" x14ac:dyDescent="0.15">
      <c r="B8" s="600" t="s">
        <v>234</v>
      </c>
      <c r="C8" s="601"/>
      <c r="D8" s="601"/>
      <c r="E8" s="601"/>
      <c r="F8" s="601"/>
      <c r="G8" s="601"/>
      <c r="H8" s="601"/>
      <c r="I8" s="601"/>
      <c r="J8" s="601"/>
      <c r="K8" s="601"/>
      <c r="L8" s="601"/>
      <c r="M8" s="601"/>
      <c r="N8" s="601"/>
      <c r="O8" s="601"/>
      <c r="P8" s="601"/>
      <c r="Q8" s="602"/>
      <c r="R8" s="603">
        <v>1223</v>
      </c>
      <c r="S8" s="606"/>
      <c r="T8" s="606"/>
      <c r="U8" s="606"/>
      <c r="V8" s="606"/>
      <c r="W8" s="606"/>
      <c r="X8" s="606"/>
      <c r="Y8" s="607"/>
      <c r="Z8" s="665">
        <v>0</v>
      </c>
      <c r="AA8" s="665"/>
      <c r="AB8" s="665"/>
      <c r="AC8" s="665"/>
      <c r="AD8" s="666">
        <v>1223</v>
      </c>
      <c r="AE8" s="666"/>
      <c r="AF8" s="666"/>
      <c r="AG8" s="666"/>
      <c r="AH8" s="666"/>
      <c r="AI8" s="666"/>
      <c r="AJ8" s="666"/>
      <c r="AK8" s="666"/>
      <c r="AL8" s="608">
        <v>0.1</v>
      </c>
      <c r="AM8" s="609"/>
      <c r="AN8" s="609"/>
      <c r="AO8" s="667"/>
      <c r="AP8" s="600" t="s">
        <v>235</v>
      </c>
      <c r="AQ8" s="601"/>
      <c r="AR8" s="601"/>
      <c r="AS8" s="601"/>
      <c r="AT8" s="601"/>
      <c r="AU8" s="601"/>
      <c r="AV8" s="601"/>
      <c r="AW8" s="601"/>
      <c r="AX8" s="601"/>
      <c r="AY8" s="601"/>
      <c r="AZ8" s="601"/>
      <c r="BA8" s="601"/>
      <c r="BB8" s="601"/>
      <c r="BC8" s="601"/>
      <c r="BD8" s="601"/>
      <c r="BE8" s="601"/>
      <c r="BF8" s="602"/>
      <c r="BG8" s="603">
        <v>2215</v>
      </c>
      <c r="BH8" s="606"/>
      <c r="BI8" s="606"/>
      <c r="BJ8" s="606"/>
      <c r="BK8" s="606"/>
      <c r="BL8" s="606"/>
      <c r="BM8" s="606"/>
      <c r="BN8" s="607"/>
      <c r="BO8" s="665">
        <v>1.9</v>
      </c>
      <c r="BP8" s="665"/>
      <c r="BQ8" s="665"/>
      <c r="BR8" s="665"/>
      <c r="BS8" s="611" t="s">
        <v>169</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311978</v>
      </c>
      <c r="CS8" s="606"/>
      <c r="CT8" s="606"/>
      <c r="CU8" s="606"/>
      <c r="CV8" s="606"/>
      <c r="CW8" s="606"/>
      <c r="CX8" s="606"/>
      <c r="CY8" s="607"/>
      <c r="CZ8" s="665">
        <v>11.8</v>
      </c>
      <c r="DA8" s="665"/>
      <c r="DB8" s="665"/>
      <c r="DC8" s="665"/>
      <c r="DD8" s="611">
        <v>2275</v>
      </c>
      <c r="DE8" s="606"/>
      <c r="DF8" s="606"/>
      <c r="DG8" s="606"/>
      <c r="DH8" s="606"/>
      <c r="DI8" s="606"/>
      <c r="DJ8" s="606"/>
      <c r="DK8" s="606"/>
      <c r="DL8" s="606"/>
      <c r="DM8" s="606"/>
      <c r="DN8" s="606"/>
      <c r="DO8" s="606"/>
      <c r="DP8" s="607"/>
      <c r="DQ8" s="611">
        <v>198627</v>
      </c>
      <c r="DR8" s="606"/>
      <c r="DS8" s="606"/>
      <c r="DT8" s="606"/>
      <c r="DU8" s="606"/>
      <c r="DV8" s="606"/>
      <c r="DW8" s="606"/>
      <c r="DX8" s="606"/>
      <c r="DY8" s="606"/>
      <c r="DZ8" s="606"/>
      <c r="EA8" s="606"/>
      <c r="EB8" s="606"/>
      <c r="EC8" s="646"/>
    </row>
    <row r="9" spans="2:143" ht="11.25" customHeight="1" x14ac:dyDescent="0.15">
      <c r="B9" s="600" t="s">
        <v>237</v>
      </c>
      <c r="C9" s="601"/>
      <c r="D9" s="601"/>
      <c r="E9" s="601"/>
      <c r="F9" s="601"/>
      <c r="G9" s="601"/>
      <c r="H9" s="601"/>
      <c r="I9" s="601"/>
      <c r="J9" s="601"/>
      <c r="K9" s="601"/>
      <c r="L9" s="601"/>
      <c r="M9" s="601"/>
      <c r="N9" s="601"/>
      <c r="O9" s="601"/>
      <c r="P9" s="601"/>
      <c r="Q9" s="602"/>
      <c r="R9" s="603">
        <v>1222</v>
      </c>
      <c r="S9" s="606"/>
      <c r="T9" s="606"/>
      <c r="U9" s="606"/>
      <c r="V9" s="606"/>
      <c r="W9" s="606"/>
      <c r="X9" s="606"/>
      <c r="Y9" s="607"/>
      <c r="Z9" s="665">
        <v>0</v>
      </c>
      <c r="AA9" s="665"/>
      <c r="AB9" s="665"/>
      <c r="AC9" s="665"/>
      <c r="AD9" s="666">
        <v>1222</v>
      </c>
      <c r="AE9" s="666"/>
      <c r="AF9" s="666"/>
      <c r="AG9" s="666"/>
      <c r="AH9" s="666"/>
      <c r="AI9" s="666"/>
      <c r="AJ9" s="666"/>
      <c r="AK9" s="666"/>
      <c r="AL9" s="608">
        <v>0.1</v>
      </c>
      <c r="AM9" s="609"/>
      <c r="AN9" s="609"/>
      <c r="AO9" s="667"/>
      <c r="AP9" s="600" t="s">
        <v>238</v>
      </c>
      <c r="AQ9" s="601"/>
      <c r="AR9" s="601"/>
      <c r="AS9" s="601"/>
      <c r="AT9" s="601"/>
      <c r="AU9" s="601"/>
      <c r="AV9" s="601"/>
      <c r="AW9" s="601"/>
      <c r="AX9" s="601"/>
      <c r="AY9" s="601"/>
      <c r="AZ9" s="601"/>
      <c r="BA9" s="601"/>
      <c r="BB9" s="601"/>
      <c r="BC9" s="601"/>
      <c r="BD9" s="601"/>
      <c r="BE9" s="601"/>
      <c r="BF9" s="602"/>
      <c r="BG9" s="603">
        <v>42566</v>
      </c>
      <c r="BH9" s="606"/>
      <c r="BI9" s="606"/>
      <c r="BJ9" s="606"/>
      <c r="BK9" s="606"/>
      <c r="BL9" s="606"/>
      <c r="BM9" s="606"/>
      <c r="BN9" s="607"/>
      <c r="BO9" s="665">
        <v>36.4</v>
      </c>
      <c r="BP9" s="665"/>
      <c r="BQ9" s="665"/>
      <c r="BR9" s="665"/>
      <c r="BS9" s="611" t="s">
        <v>169</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145851</v>
      </c>
      <c r="CS9" s="606"/>
      <c r="CT9" s="606"/>
      <c r="CU9" s="606"/>
      <c r="CV9" s="606"/>
      <c r="CW9" s="606"/>
      <c r="CX9" s="606"/>
      <c r="CY9" s="607"/>
      <c r="CZ9" s="665">
        <v>5.5</v>
      </c>
      <c r="DA9" s="665"/>
      <c r="DB9" s="665"/>
      <c r="DC9" s="665"/>
      <c r="DD9" s="611">
        <v>2838</v>
      </c>
      <c r="DE9" s="606"/>
      <c r="DF9" s="606"/>
      <c r="DG9" s="606"/>
      <c r="DH9" s="606"/>
      <c r="DI9" s="606"/>
      <c r="DJ9" s="606"/>
      <c r="DK9" s="606"/>
      <c r="DL9" s="606"/>
      <c r="DM9" s="606"/>
      <c r="DN9" s="606"/>
      <c r="DO9" s="606"/>
      <c r="DP9" s="607"/>
      <c r="DQ9" s="611">
        <v>139609</v>
      </c>
      <c r="DR9" s="606"/>
      <c r="DS9" s="606"/>
      <c r="DT9" s="606"/>
      <c r="DU9" s="606"/>
      <c r="DV9" s="606"/>
      <c r="DW9" s="606"/>
      <c r="DX9" s="606"/>
      <c r="DY9" s="606"/>
      <c r="DZ9" s="606"/>
      <c r="EA9" s="606"/>
      <c r="EB9" s="606"/>
      <c r="EC9" s="646"/>
    </row>
    <row r="10" spans="2:143" ht="11.25" customHeight="1" x14ac:dyDescent="0.15">
      <c r="B10" s="600" t="s">
        <v>240</v>
      </c>
      <c r="C10" s="601"/>
      <c r="D10" s="601"/>
      <c r="E10" s="601"/>
      <c r="F10" s="601"/>
      <c r="G10" s="601"/>
      <c r="H10" s="601"/>
      <c r="I10" s="601"/>
      <c r="J10" s="601"/>
      <c r="K10" s="601"/>
      <c r="L10" s="601"/>
      <c r="M10" s="601"/>
      <c r="N10" s="601"/>
      <c r="O10" s="601"/>
      <c r="P10" s="601"/>
      <c r="Q10" s="602"/>
      <c r="R10" s="603" t="s">
        <v>229</v>
      </c>
      <c r="S10" s="606"/>
      <c r="T10" s="606"/>
      <c r="U10" s="606"/>
      <c r="V10" s="606"/>
      <c r="W10" s="606"/>
      <c r="X10" s="606"/>
      <c r="Y10" s="607"/>
      <c r="Z10" s="665" t="s">
        <v>169</v>
      </c>
      <c r="AA10" s="665"/>
      <c r="AB10" s="665"/>
      <c r="AC10" s="665"/>
      <c r="AD10" s="666" t="s">
        <v>169</v>
      </c>
      <c r="AE10" s="666"/>
      <c r="AF10" s="666"/>
      <c r="AG10" s="666"/>
      <c r="AH10" s="666"/>
      <c r="AI10" s="666"/>
      <c r="AJ10" s="666"/>
      <c r="AK10" s="666"/>
      <c r="AL10" s="608" t="s">
        <v>169</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2993</v>
      </c>
      <c r="BH10" s="606"/>
      <c r="BI10" s="606"/>
      <c r="BJ10" s="606"/>
      <c r="BK10" s="606"/>
      <c r="BL10" s="606"/>
      <c r="BM10" s="606"/>
      <c r="BN10" s="607"/>
      <c r="BO10" s="665">
        <v>2.6</v>
      </c>
      <c r="BP10" s="665"/>
      <c r="BQ10" s="665"/>
      <c r="BR10" s="665"/>
      <c r="BS10" s="611" t="s">
        <v>229</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t="s">
        <v>169</v>
      </c>
      <c r="CS10" s="606"/>
      <c r="CT10" s="606"/>
      <c r="CU10" s="606"/>
      <c r="CV10" s="606"/>
      <c r="CW10" s="606"/>
      <c r="CX10" s="606"/>
      <c r="CY10" s="607"/>
      <c r="CZ10" s="665" t="s">
        <v>169</v>
      </c>
      <c r="DA10" s="665"/>
      <c r="DB10" s="665"/>
      <c r="DC10" s="665"/>
      <c r="DD10" s="611" t="s">
        <v>169</v>
      </c>
      <c r="DE10" s="606"/>
      <c r="DF10" s="606"/>
      <c r="DG10" s="606"/>
      <c r="DH10" s="606"/>
      <c r="DI10" s="606"/>
      <c r="DJ10" s="606"/>
      <c r="DK10" s="606"/>
      <c r="DL10" s="606"/>
      <c r="DM10" s="606"/>
      <c r="DN10" s="606"/>
      <c r="DO10" s="606"/>
      <c r="DP10" s="607"/>
      <c r="DQ10" s="611" t="s">
        <v>132</v>
      </c>
      <c r="DR10" s="606"/>
      <c r="DS10" s="606"/>
      <c r="DT10" s="606"/>
      <c r="DU10" s="606"/>
      <c r="DV10" s="606"/>
      <c r="DW10" s="606"/>
      <c r="DX10" s="606"/>
      <c r="DY10" s="606"/>
      <c r="DZ10" s="606"/>
      <c r="EA10" s="606"/>
      <c r="EB10" s="606"/>
      <c r="EC10" s="646"/>
    </row>
    <row r="11" spans="2:143" ht="11.25" customHeight="1" x14ac:dyDescent="0.15">
      <c r="B11" s="600" t="s">
        <v>243</v>
      </c>
      <c r="C11" s="601"/>
      <c r="D11" s="601"/>
      <c r="E11" s="601"/>
      <c r="F11" s="601"/>
      <c r="G11" s="601"/>
      <c r="H11" s="601"/>
      <c r="I11" s="601"/>
      <c r="J11" s="601"/>
      <c r="K11" s="601"/>
      <c r="L11" s="601"/>
      <c r="M11" s="601"/>
      <c r="N11" s="601"/>
      <c r="O11" s="601"/>
      <c r="P11" s="601"/>
      <c r="Q11" s="602"/>
      <c r="R11" s="603" t="s">
        <v>169</v>
      </c>
      <c r="S11" s="606"/>
      <c r="T11" s="606"/>
      <c r="U11" s="606"/>
      <c r="V11" s="606"/>
      <c r="W11" s="606"/>
      <c r="X11" s="606"/>
      <c r="Y11" s="607"/>
      <c r="Z11" s="665" t="s">
        <v>132</v>
      </c>
      <c r="AA11" s="665"/>
      <c r="AB11" s="665"/>
      <c r="AC11" s="665"/>
      <c r="AD11" s="666" t="s">
        <v>169</v>
      </c>
      <c r="AE11" s="666"/>
      <c r="AF11" s="666"/>
      <c r="AG11" s="666"/>
      <c r="AH11" s="666"/>
      <c r="AI11" s="666"/>
      <c r="AJ11" s="666"/>
      <c r="AK11" s="666"/>
      <c r="AL11" s="608" t="s">
        <v>169</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1175</v>
      </c>
      <c r="BH11" s="606"/>
      <c r="BI11" s="606"/>
      <c r="BJ11" s="606"/>
      <c r="BK11" s="606"/>
      <c r="BL11" s="606"/>
      <c r="BM11" s="606"/>
      <c r="BN11" s="607"/>
      <c r="BO11" s="665">
        <v>1</v>
      </c>
      <c r="BP11" s="665"/>
      <c r="BQ11" s="665"/>
      <c r="BR11" s="665"/>
      <c r="BS11" s="611" t="s">
        <v>229</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167359</v>
      </c>
      <c r="CS11" s="606"/>
      <c r="CT11" s="606"/>
      <c r="CU11" s="606"/>
      <c r="CV11" s="606"/>
      <c r="CW11" s="606"/>
      <c r="CX11" s="606"/>
      <c r="CY11" s="607"/>
      <c r="CZ11" s="665">
        <v>6.3</v>
      </c>
      <c r="DA11" s="665"/>
      <c r="DB11" s="665"/>
      <c r="DC11" s="665"/>
      <c r="DD11" s="611">
        <v>39548</v>
      </c>
      <c r="DE11" s="606"/>
      <c r="DF11" s="606"/>
      <c r="DG11" s="606"/>
      <c r="DH11" s="606"/>
      <c r="DI11" s="606"/>
      <c r="DJ11" s="606"/>
      <c r="DK11" s="606"/>
      <c r="DL11" s="606"/>
      <c r="DM11" s="606"/>
      <c r="DN11" s="606"/>
      <c r="DO11" s="606"/>
      <c r="DP11" s="607"/>
      <c r="DQ11" s="611">
        <v>49613</v>
      </c>
      <c r="DR11" s="606"/>
      <c r="DS11" s="606"/>
      <c r="DT11" s="606"/>
      <c r="DU11" s="606"/>
      <c r="DV11" s="606"/>
      <c r="DW11" s="606"/>
      <c r="DX11" s="606"/>
      <c r="DY11" s="606"/>
      <c r="DZ11" s="606"/>
      <c r="EA11" s="606"/>
      <c r="EB11" s="606"/>
      <c r="EC11" s="646"/>
    </row>
    <row r="12" spans="2:143" ht="11.25" customHeight="1" x14ac:dyDescent="0.15">
      <c r="B12" s="600" t="s">
        <v>246</v>
      </c>
      <c r="C12" s="601"/>
      <c r="D12" s="601"/>
      <c r="E12" s="601"/>
      <c r="F12" s="601"/>
      <c r="G12" s="601"/>
      <c r="H12" s="601"/>
      <c r="I12" s="601"/>
      <c r="J12" s="601"/>
      <c r="K12" s="601"/>
      <c r="L12" s="601"/>
      <c r="M12" s="601"/>
      <c r="N12" s="601"/>
      <c r="O12" s="601"/>
      <c r="P12" s="601"/>
      <c r="Q12" s="602"/>
      <c r="R12" s="603">
        <v>24274</v>
      </c>
      <c r="S12" s="606"/>
      <c r="T12" s="606"/>
      <c r="U12" s="606"/>
      <c r="V12" s="606"/>
      <c r="W12" s="606"/>
      <c r="X12" s="606"/>
      <c r="Y12" s="607"/>
      <c r="Z12" s="665">
        <v>0.9</v>
      </c>
      <c r="AA12" s="665"/>
      <c r="AB12" s="665"/>
      <c r="AC12" s="665"/>
      <c r="AD12" s="666">
        <v>24274</v>
      </c>
      <c r="AE12" s="666"/>
      <c r="AF12" s="666"/>
      <c r="AG12" s="666"/>
      <c r="AH12" s="666"/>
      <c r="AI12" s="666"/>
      <c r="AJ12" s="666"/>
      <c r="AK12" s="666"/>
      <c r="AL12" s="608">
        <v>2.1</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56608</v>
      </c>
      <c r="BH12" s="606"/>
      <c r="BI12" s="606"/>
      <c r="BJ12" s="606"/>
      <c r="BK12" s="606"/>
      <c r="BL12" s="606"/>
      <c r="BM12" s="606"/>
      <c r="BN12" s="607"/>
      <c r="BO12" s="665">
        <v>48.4</v>
      </c>
      <c r="BP12" s="665"/>
      <c r="BQ12" s="665"/>
      <c r="BR12" s="665"/>
      <c r="BS12" s="611" t="s">
        <v>169</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39416</v>
      </c>
      <c r="CS12" s="606"/>
      <c r="CT12" s="606"/>
      <c r="CU12" s="606"/>
      <c r="CV12" s="606"/>
      <c r="CW12" s="606"/>
      <c r="CX12" s="606"/>
      <c r="CY12" s="607"/>
      <c r="CZ12" s="665">
        <v>1.5</v>
      </c>
      <c r="DA12" s="665"/>
      <c r="DB12" s="665"/>
      <c r="DC12" s="665"/>
      <c r="DD12" s="611">
        <v>794</v>
      </c>
      <c r="DE12" s="606"/>
      <c r="DF12" s="606"/>
      <c r="DG12" s="606"/>
      <c r="DH12" s="606"/>
      <c r="DI12" s="606"/>
      <c r="DJ12" s="606"/>
      <c r="DK12" s="606"/>
      <c r="DL12" s="606"/>
      <c r="DM12" s="606"/>
      <c r="DN12" s="606"/>
      <c r="DO12" s="606"/>
      <c r="DP12" s="607"/>
      <c r="DQ12" s="611">
        <v>23629</v>
      </c>
      <c r="DR12" s="606"/>
      <c r="DS12" s="606"/>
      <c r="DT12" s="606"/>
      <c r="DU12" s="606"/>
      <c r="DV12" s="606"/>
      <c r="DW12" s="606"/>
      <c r="DX12" s="606"/>
      <c r="DY12" s="606"/>
      <c r="DZ12" s="606"/>
      <c r="EA12" s="606"/>
      <c r="EB12" s="606"/>
      <c r="EC12" s="646"/>
    </row>
    <row r="13" spans="2:143" ht="11.25" customHeight="1" x14ac:dyDescent="0.15">
      <c r="B13" s="600" t="s">
        <v>249</v>
      </c>
      <c r="C13" s="601"/>
      <c r="D13" s="601"/>
      <c r="E13" s="601"/>
      <c r="F13" s="601"/>
      <c r="G13" s="601"/>
      <c r="H13" s="601"/>
      <c r="I13" s="601"/>
      <c r="J13" s="601"/>
      <c r="K13" s="601"/>
      <c r="L13" s="601"/>
      <c r="M13" s="601"/>
      <c r="N13" s="601"/>
      <c r="O13" s="601"/>
      <c r="P13" s="601"/>
      <c r="Q13" s="602"/>
      <c r="R13" s="603" t="s">
        <v>169</v>
      </c>
      <c r="S13" s="606"/>
      <c r="T13" s="606"/>
      <c r="U13" s="606"/>
      <c r="V13" s="606"/>
      <c r="W13" s="606"/>
      <c r="X13" s="606"/>
      <c r="Y13" s="607"/>
      <c r="Z13" s="665" t="s">
        <v>169</v>
      </c>
      <c r="AA13" s="665"/>
      <c r="AB13" s="665"/>
      <c r="AC13" s="665"/>
      <c r="AD13" s="666" t="s">
        <v>169</v>
      </c>
      <c r="AE13" s="666"/>
      <c r="AF13" s="666"/>
      <c r="AG13" s="666"/>
      <c r="AH13" s="666"/>
      <c r="AI13" s="666"/>
      <c r="AJ13" s="666"/>
      <c r="AK13" s="666"/>
      <c r="AL13" s="608" t="s">
        <v>229</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56520</v>
      </c>
      <c r="BH13" s="606"/>
      <c r="BI13" s="606"/>
      <c r="BJ13" s="606"/>
      <c r="BK13" s="606"/>
      <c r="BL13" s="606"/>
      <c r="BM13" s="606"/>
      <c r="BN13" s="607"/>
      <c r="BO13" s="665">
        <v>48.3</v>
      </c>
      <c r="BP13" s="665"/>
      <c r="BQ13" s="665"/>
      <c r="BR13" s="665"/>
      <c r="BS13" s="611" t="s">
        <v>132</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190181</v>
      </c>
      <c r="CS13" s="606"/>
      <c r="CT13" s="606"/>
      <c r="CU13" s="606"/>
      <c r="CV13" s="606"/>
      <c r="CW13" s="606"/>
      <c r="CX13" s="606"/>
      <c r="CY13" s="607"/>
      <c r="CZ13" s="665">
        <v>7.2</v>
      </c>
      <c r="DA13" s="665"/>
      <c r="DB13" s="665"/>
      <c r="DC13" s="665"/>
      <c r="DD13" s="611">
        <v>155691</v>
      </c>
      <c r="DE13" s="606"/>
      <c r="DF13" s="606"/>
      <c r="DG13" s="606"/>
      <c r="DH13" s="606"/>
      <c r="DI13" s="606"/>
      <c r="DJ13" s="606"/>
      <c r="DK13" s="606"/>
      <c r="DL13" s="606"/>
      <c r="DM13" s="606"/>
      <c r="DN13" s="606"/>
      <c r="DO13" s="606"/>
      <c r="DP13" s="607"/>
      <c r="DQ13" s="611">
        <v>45404</v>
      </c>
      <c r="DR13" s="606"/>
      <c r="DS13" s="606"/>
      <c r="DT13" s="606"/>
      <c r="DU13" s="606"/>
      <c r="DV13" s="606"/>
      <c r="DW13" s="606"/>
      <c r="DX13" s="606"/>
      <c r="DY13" s="606"/>
      <c r="DZ13" s="606"/>
      <c r="EA13" s="606"/>
      <c r="EB13" s="606"/>
      <c r="EC13" s="646"/>
    </row>
    <row r="14" spans="2:143" ht="11.25" customHeight="1" x14ac:dyDescent="0.15">
      <c r="B14" s="600" t="s">
        <v>252</v>
      </c>
      <c r="C14" s="601"/>
      <c r="D14" s="601"/>
      <c r="E14" s="601"/>
      <c r="F14" s="601"/>
      <c r="G14" s="601"/>
      <c r="H14" s="601"/>
      <c r="I14" s="601"/>
      <c r="J14" s="601"/>
      <c r="K14" s="601"/>
      <c r="L14" s="601"/>
      <c r="M14" s="601"/>
      <c r="N14" s="601"/>
      <c r="O14" s="601"/>
      <c r="P14" s="601"/>
      <c r="Q14" s="602"/>
      <c r="R14" s="603" t="s">
        <v>229</v>
      </c>
      <c r="S14" s="606"/>
      <c r="T14" s="606"/>
      <c r="U14" s="606"/>
      <c r="V14" s="606"/>
      <c r="W14" s="606"/>
      <c r="X14" s="606"/>
      <c r="Y14" s="607"/>
      <c r="Z14" s="665" t="s">
        <v>169</v>
      </c>
      <c r="AA14" s="665"/>
      <c r="AB14" s="665"/>
      <c r="AC14" s="665"/>
      <c r="AD14" s="666" t="s">
        <v>169</v>
      </c>
      <c r="AE14" s="666"/>
      <c r="AF14" s="666"/>
      <c r="AG14" s="666"/>
      <c r="AH14" s="666"/>
      <c r="AI14" s="666"/>
      <c r="AJ14" s="666"/>
      <c r="AK14" s="666"/>
      <c r="AL14" s="608" t="s">
        <v>169</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6135</v>
      </c>
      <c r="BH14" s="606"/>
      <c r="BI14" s="606"/>
      <c r="BJ14" s="606"/>
      <c r="BK14" s="606"/>
      <c r="BL14" s="606"/>
      <c r="BM14" s="606"/>
      <c r="BN14" s="607"/>
      <c r="BO14" s="665">
        <v>5.2</v>
      </c>
      <c r="BP14" s="665"/>
      <c r="BQ14" s="665"/>
      <c r="BR14" s="665"/>
      <c r="BS14" s="611" t="s">
        <v>169</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189906</v>
      </c>
      <c r="CS14" s="606"/>
      <c r="CT14" s="606"/>
      <c r="CU14" s="606"/>
      <c r="CV14" s="606"/>
      <c r="CW14" s="606"/>
      <c r="CX14" s="606"/>
      <c r="CY14" s="607"/>
      <c r="CZ14" s="665">
        <v>7.2</v>
      </c>
      <c r="DA14" s="665"/>
      <c r="DB14" s="665"/>
      <c r="DC14" s="665"/>
      <c r="DD14" s="611">
        <v>93878</v>
      </c>
      <c r="DE14" s="606"/>
      <c r="DF14" s="606"/>
      <c r="DG14" s="606"/>
      <c r="DH14" s="606"/>
      <c r="DI14" s="606"/>
      <c r="DJ14" s="606"/>
      <c r="DK14" s="606"/>
      <c r="DL14" s="606"/>
      <c r="DM14" s="606"/>
      <c r="DN14" s="606"/>
      <c r="DO14" s="606"/>
      <c r="DP14" s="607"/>
      <c r="DQ14" s="611">
        <v>96829</v>
      </c>
      <c r="DR14" s="606"/>
      <c r="DS14" s="606"/>
      <c r="DT14" s="606"/>
      <c r="DU14" s="606"/>
      <c r="DV14" s="606"/>
      <c r="DW14" s="606"/>
      <c r="DX14" s="606"/>
      <c r="DY14" s="606"/>
      <c r="DZ14" s="606"/>
      <c r="EA14" s="606"/>
      <c r="EB14" s="606"/>
      <c r="EC14" s="646"/>
    </row>
    <row r="15" spans="2:143" ht="11.25" customHeight="1" x14ac:dyDescent="0.15">
      <c r="B15" s="600" t="s">
        <v>255</v>
      </c>
      <c r="C15" s="601"/>
      <c r="D15" s="601"/>
      <c r="E15" s="601"/>
      <c r="F15" s="601"/>
      <c r="G15" s="601"/>
      <c r="H15" s="601"/>
      <c r="I15" s="601"/>
      <c r="J15" s="601"/>
      <c r="K15" s="601"/>
      <c r="L15" s="601"/>
      <c r="M15" s="601"/>
      <c r="N15" s="601"/>
      <c r="O15" s="601"/>
      <c r="P15" s="601"/>
      <c r="Q15" s="602"/>
      <c r="R15" s="603">
        <v>7757</v>
      </c>
      <c r="S15" s="606"/>
      <c r="T15" s="606"/>
      <c r="U15" s="606"/>
      <c r="V15" s="606"/>
      <c r="W15" s="606"/>
      <c r="X15" s="606"/>
      <c r="Y15" s="607"/>
      <c r="Z15" s="665">
        <v>0.3</v>
      </c>
      <c r="AA15" s="665"/>
      <c r="AB15" s="665"/>
      <c r="AC15" s="665"/>
      <c r="AD15" s="666">
        <v>7757</v>
      </c>
      <c r="AE15" s="666"/>
      <c r="AF15" s="666"/>
      <c r="AG15" s="666"/>
      <c r="AH15" s="666"/>
      <c r="AI15" s="666"/>
      <c r="AJ15" s="666"/>
      <c r="AK15" s="666"/>
      <c r="AL15" s="608">
        <v>0.7</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5211</v>
      </c>
      <c r="BH15" s="606"/>
      <c r="BI15" s="606"/>
      <c r="BJ15" s="606"/>
      <c r="BK15" s="606"/>
      <c r="BL15" s="606"/>
      <c r="BM15" s="606"/>
      <c r="BN15" s="607"/>
      <c r="BO15" s="665">
        <v>4.5</v>
      </c>
      <c r="BP15" s="665"/>
      <c r="BQ15" s="665"/>
      <c r="BR15" s="665"/>
      <c r="BS15" s="611" t="s">
        <v>169</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115307</v>
      </c>
      <c r="CS15" s="606"/>
      <c r="CT15" s="606"/>
      <c r="CU15" s="606"/>
      <c r="CV15" s="606"/>
      <c r="CW15" s="606"/>
      <c r="CX15" s="606"/>
      <c r="CY15" s="607"/>
      <c r="CZ15" s="665">
        <v>4.4000000000000004</v>
      </c>
      <c r="DA15" s="665"/>
      <c r="DB15" s="665"/>
      <c r="DC15" s="665"/>
      <c r="DD15" s="611">
        <v>11382</v>
      </c>
      <c r="DE15" s="606"/>
      <c r="DF15" s="606"/>
      <c r="DG15" s="606"/>
      <c r="DH15" s="606"/>
      <c r="DI15" s="606"/>
      <c r="DJ15" s="606"/>
      <c r="DK15" s="606"/>
      <c r="DL15" s="606"/>
      <c r="DM15" s="606"/>
      <c r="DN15" s="606"/>
      <c r="DO15" s="606"/>
      <c r="DP15" s="607"/>
      <c r="DQ15" s="611">
        <v>92035</v>
      </c>
      <c r="DR15" s="606"/>
      <c r="DS15" s="606"/>
      <c r="DT15" s="606"/>
      <c r="DU15" s="606"/>
      <c r="DV15" s="606"/>
      <c r="DW15" s="606"/>
      <c r="DX15" s="606"/>
      <c r="DY15" s="606"/>
      <c r="DZ15" s="606"/>
      <c r="EA15" s="606"/>
      <c r="EB15" s="606"/>
      <c r="EC15" s="646"/>
    </row>
    <row r="16" spans="2:143" ht="11.25" customHeight="1" x14ac:dyDescent="0.15">
      <c r="B16" s="600" t="s">
        <v>258</v>
      </c>
      <c r="C16" s="601"/>
      <c r="D16" s="601"/>
      <c r="E16" s="601"/>
      <c r="F16" s="601"/>
      <c r="G16" s="601"/>
      <c r="H16" s="601"/>
      <c r="I16" s="601"/>
      <c r="J16" s="601"/>
      <c r="K16" s="601"/>
      <c r="L16" s="601"/>
      <c r="M16" s="601"/>
      <c r="N16" s="601"/>
      <c r="O16" s="601"/>
      <c r="P16" s="601"/>
      <c r="Q16" s="602"/>
      <c r="R16" s="603" t="s">
        <v>229</v>
      </c>
      <c r="S16" s="606"/>
      <c r="T16" s="606"/>
      <c r="U16" s="606"/>
      <c r="V16" s="606"/>
      <c r="W16" s="606"/>
      <c r="X16" s="606"/>
      <c r="Y16" s="607"/>
      <c r="Z16" s="665" t="s">
        <v>169</v>
      </c>
      <c r="AA16" s="665"/>
      <c r="AB16" s="665"/>
      <c r="AC16" s="665"/>
      <c r="AD16" s="666" t="s">
        <v>169</v>
      </c>
      <c r="AE16" s="666"/>
      <c r="AF16" s="666"/>
      <c r="AG16" s="666"/>
      <c r="AH16" s="666"/>
      <c r="AI16" s="666"/>
      <c r="AJ16" s="666"/>
      <c r="AK16" s="666"/>
      <c r="AL16" s="608" t="s">
        <v>229</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169</v>
      </c>
      <c r="BH16" s="606"/>
      <c r="BI16" s="606"/>
      <c r="BJ16" s="606"/>
      <c r="BK16" s="606"/>
      <c r="BL16" s="606"/>
      <c r="BM16" s="606"/>
      <c r="BN16" s="607"/>
      <c r="BO16" s="665" t="s">
        <v>169</v>
      </c>
      <c r="BP16" s="665"/>
      <c r="BQ16" s="665"/>
      <c r="BR16" s="665"/>
      <c r="BS16" s="611" t="s">
        <v>169</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1869</v>
      </c>
      <c r="CS16" s="606"/>
      <c r="CT16" s="606"/>
      <c r="CU16" s="606"/>
      <c r="CV16" s="606"/>
      <c r="CW16" s="606"/>
      <c r="CX16" s="606"/>
      <c r="CY16" s="607"/>
      <c r="CZ16" s="665">
        <v>0.1</v>
      </c>
      <c r="DA16" s="665"/>
      <c r="DB16" s="665"/>
      <c r="DC16" s="665"/>
      <c r="DD16" s="611" t="s">
        <v>229</v>
      </c>
      <c r="DE16" s="606"/>
      <c r="DF16" s="606"/>
      <c r="DG16" s="606"/>
      <c r="DH16" s="606"/>
      <c r="DI16" s="606"/>
      <c r="DJ16" s="606"/>
      <c r="DK16" s="606"/>
      <c r="DL16" s="606"/>
      <c r="DM16" s="606"/>
      <c r="DN16" s="606"/>
      <c r="DO16" s="606"/>
      <c r="DP16" s="607"/>
      <c r="DQ16" s="611">
        <v>577</v>
      </c>
      <c r="DR16" s="606"/>
      <c r="DS16" s="606"/>
      <c r="DT16" s="606"/>
      <c r="DU16" s="606"/>
      <c r="DV16" s="606"/>
      <c r="DW16" s="606"/>
      <c r="DX16" s="606"/>
      <c r="DY16" s="606"/>
      <c r="DZ16" s="606"/>
      <c r="EA16" s="606"/>
      <c r="EB16" s="606"/>
      <c r="EC16" s="646"/>
    </row>
    <row r="17" spans="2:133" ht="11.25" customHeight="1" x14ac:dyDescent="0.15">
      <c r="B17" s="600" t="s">
        <v>261</v>
      </c>
      <c r="C17" s="601"/>
      <c r="D17" s="601"/>
      <c r="E17" s="601"/>
      <c r="F17" s="601"/>
      <c r="G17" s="601"/>
      <c r="H17" s="601"/>
      <c r="I17" s="601"/>
      <c r="J17" s="601"/>
      <c r="K17" s="601"/>
      <c r="L17" s="601"/>
      <c r="M17" s="601"/>
      <c r="N17" s="601"/>
      <c r="O17" s="601"/>
      <c r="P17" s="601"/>
      <c r="Q17" s="602"/>
      <c r="R17" s="603">
        <v>130</v>
      </c>
      <c r="S17" s="606"/>
      <c r="T17" s="606"/>
      <c r="U17" s="606"/>
      <c r="V17" s="606"/>
      <c r="W17" s="606"/>
      <c r="X17" s="606"/>
      <c r="Y17" s="607"/>
      <c r="Z17" s="665">
        <v>0</v>
      </c>
      <c r="AA17" s="665"/>
      <c r="AB17" s="665"/>
      <c r="AC17" s="665"/>
      <c r="AD17" s="666">
        <v>130</v>
      </c>
      <c r="AE17" s="666"/>
      <c r="AF17" s="666"/>
      <c r="AG17" s="666"/>
      <c r="AH17" s="666"/>
      <c r="AI17" s="666"/>
      <c r="AJ17" s="666"/>
      <c r="AK17" s="666"/>
      <c r="AL17" s="608">
        <v>0</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229</v>
      </c>
      <c r="BH17" s="606"/>
      <c r="BI17" s="606"/>
      <c r="BJ17" s="606"/>
      <c r="BK17" s="606"/>
      <c r="BL17" s="606"/>
      <c r="BM17" s="606"/>
      <c r="BN17" s="607"/>
      <c r="BO17" s="665" t="s">
        <v>229</v>
      </c>
      <c r="BP17" s="665"/>
      <c r="BQ17" s="665"/>
      <c r="BR17" s="665"/>
      <c r="BS17" s="611" t="s">
        <v>169</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244397</v>
      </c>
      <c r="CS17" s="606"/>
      <c r="CT17" s="606"/>
      <c r="CU17" s="606"/>
      <c r="CV17" s="606"/>
      <c r="CW17" s="606"/>
      <c r="CX17" s="606"/>
      <c r="CY17" s="607"/>
      <c r="CZ17" s="665">
        <v>9.1999999999999993</v>
      </c>
      <c r="DA17" s="665"/>
      <c r="DB17" s="665"/>
      <c r="DC17" s="665"/>
      <c r="DD17" s="611" t="s">
        <v>169</v>
      </c>
      <c r="DE17" s="606"/>
      <c r="DF17" s="606"/>
      <c r="DG17" s="606"/>
      <c r="DH17" s="606"/>
      <c r="DI17" s="606"/>
      <c r="DJ17" s="606"/>
      <c r="DK17" s="606"/>
      <c r="DL17" s="606"/>
      <c r="DM17" s="606"/>
      <c r="DN17" s="606"/>
      <c r="DO17" s="606"/>
      <c r="DP17" s="607"/>
      <c r="DQ17" s="611">
        <v>243018</v>
      </c>
      <c r="DR17" s="606"/>
      <c r="DS17" s="606"/>
      <c r="DT17" s="606"/>
      <c r="DU17" s="606"/>
      <c r="DV17" s="606"/>
      <c r="DW17" s="606"/>
      <c r="DX17" s="606"/>
      <c r="DY17" s="606"/>
      <c r="DZ17" s="606"/>
      <c r="EA17" s="606"/>
      <c r="EB17" s="606"/>
      <c r="EC17" s="646"/>
    </row>
    <row r="18" spans="2:133" ht="11.25" customHeight="1" x14ac:dyDescent="0.15">
      <c r="B18" s="600" t="s">
        <v>264</v>
      </c>
      <c r="C18" s="601"/>
      <c r="D18" s="601"/>
      <c r="E18" s="601"/>
      <c r="F18" s="601"/>
      <c r="G18" s="601"/>
      <c r="H18" s="601"/>
      <c r="I18" s="601"/>
      <c r="J18" s="601"/>
      <c r="K18" s="601"/>
      <c r="L18" s="601"/>
      <c r="M18" s="601"/>
      <c r="N18" s="601"/>
      <c r="O18" s="601"/>
      <c r="P18" s="601"/>
      <c r="Q18" s="602"/>
      <c r="R18" s="603">
        <v>1162738</v>
      </c>
      <c r="S18" s="606"/>
      <c r="T18" s="606"/>
      <c r="U18" s="606"/>
      <c r="V18" s="606"/>
      <c r="W18" s="606"/>
      <c r="X18" s="606"/>
      <c r="Y18" s="607"/>
      <c r="Z18" s="665">
        <v>43.1</v>
      </c>
      <c r="AA18" s="665"/>
      <c r="AB18" s="665"/>
      <c r="AC18" s="665"/>
      <c r="AD18" s="666">
        <v>992035</v>
      </c>
      <c r="AE18" s="666"/>
      <c r="AF18" s="666"/>
      <c r="AG18" s="666"/>
      <c r="AH18" s="666"/>
      <c r="AI18" s="666"/>
      <c r="AJ18" s="666"/>
      <c r="AK18" s="666"/>
      <c r="AL18" s="608">
        <v>84.7</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169</v>
      </c>
      <c r="BH18" s="606"/>
      <c r="BI18" s="606"/>
      <c r="BJ18" s="606"/>
      <c r="BK18" s="606"/>
      <c r="BL18" s="606"/>
      <c r="BM18" s="606"/>
      <c r="BN18" s="607"/>
      <c r="BO18" s="665" t="s">
        <v>169</v>
      </c>
      <c r="BP18" s="665"/>
      <c r="BQ18" s="665"/>
      <c r="BR18" s="665"/>
      <c r="BS18" s="611" t="s">
        <v>169</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169</v>
      </c>
      <c r="CS18" s="606"/>
      <c r="CT18" s="606"/>
      <c r="CU18" s="606"/>
      <c r="CV18" s="606"/>
      <c r="CW18" s="606"/>
      <c r="CX18" s="606"/>
      <c r="CY18" s="607"/>
      <c r="CZ18" s="665" t="s">
        <v>169</v>
      </c>
      <c r="DA18" s="665"/>
      <c r="DB18" s="665"/>
      <c r="DC18" s="665"/>
      <c r="DD18" s="611" t="s">
        <v>169</v>
      </c>
      <c r="DE18" s="606"/>
      <c r="DF18" s="606"/>
      <c r="DG18" s="606"/>
      <c r="DH18" s="606"/>
      <c r="DI18" s="606"/>
      <c r="DJ18" s="606"/>
      <c r="DK18" s="606"/>
      <c r="DL18" s="606"/>
      <c r="DM18" s="606"/>
      <c r="DN18" s="606"/>
      <c r="DO18" s="606"/>
      <c r="DP18" s="607"/>
      <c r="DQ18" s="611" t="s">
        <v>229</v>
      </c>
      <c r="DR18" s="606"/>
      <c r="DS18" s="606"/>
      <c r="DT18" s="606"/>
      <c r="DU18" s="606"/>
      <c r="DV18" s="606"/>
      <c r="DW18" s="606"/>
      <c r="DX18" s="606"/>
      <c r="DY18" s="606"/>
      <c r="DZ18" s="606"/>
      <c r="EA18" s="606"/>
      <c r="EB18" s="606"/>
      <c r="EC18" s="646"/>
    </row>
    <row r="19" spans="2:133" ht="11.25" customHeight="1" x14ac:dyDescent="0.15">
      <c r="B19" s="600" t="s">
        <v>267</v>
      </c>
      <c r="C19" s="601"/>
      <c r="D19" s="601"/>
      <c r="E19" s="601"/>
      <c r="F19" s="601"/>
      <c r="G19" s="601"/>
      <c r="H19" s="601"/>
      <c r="I19" s="601"/>
      <c r="J19" s="601"/>
      <c r="K19" s="601"/>
      <c r="L19" s="601"/>
      <c r="M19" s="601"/>
      <c r="N19" s="601"/>
      <c r="O19" s="601"/>
      <c r="P19" s="601"/>
      <c r="Q19" s="602"/>
      <c r="R19" s="603">
        <v>992035</v>
      </c>
      <c r="S19" s="606"/>
      <c r="T19" s="606"/>
      <c r="U19" s="606"/>
      <c r="V19" s="606"/>
      <c r="W19" s="606"/>
      <c r="X19" s="606"/>
      <c r="Y19" s="607"/>
      <c r="Z19" s="665">
        <v>36.799999999999997</v>
      </c>
      <c r="AA19" s="665"/>
      <c r="AB19" s="665"/>
      <c r="AC19" s="665"/>
      <c r="AD19" s="666">
        <v>992035</v>
      </c>
      <c r="AE19" s="666"/>
      <c r="AF19" s="666"/>
      <c r="AG19" s="666"/>
      <c r="AH19" s="666"/>
      <c r="AI19" s="666"/>
      <c r="AJ19" s="666"/>
      <c r="AK19" s="666"/>
      <c r="AL19" s="608">
        <v>84.7</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t="s">
        <v>229</v>
      </c>
      <c r="BH19" s="606"/>
      <c r="BI19" s="606"/>
      <c r="BJ19" s="606"/>
      <c r="BK19" s="606"/>
      <c r="BL19" s="606"/>
      <c r="BM19" s="606"/>
      <c r="BN19" s="607"/>
      <c r="BO19" s="665" t="s">
        <v>169</v>
      </c>
      <c r="BP19" s="665"/>
      <c r="BQ19" s="665"/>
      <c r="BR19" s="665"/>
      <c r="BS19" s="611" t="s">
        <v>229</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169</v>
      </c>
      <c r="CS19" s="606"/>
      <c r="CT19" s="606"/>
      <c r="CU19" s="606"/>
      <c r="CV19" s="606"/>
      <c r="CW19" s="606"/>
      <c r="CX19" s="606"/>
      <c r="CY19" s="607"/>
      <c r="CZ19" s="665" t="s">
        <v>169</v>
      </c>
      <c r="DA19" s="665"/>
      <c r="DB19" s="665"/>
      <c r="DC19" s="665"/>
      <c r="DD19" s="611" t="s">
        <v>169</v>
      </c>
      <c r="DE19" s="606"/>
      <c r="DF19" s="606"/>
      <c r="DG19" s="606"/>
      <c r="DH19" s="606"/>
      <c r="DI19" s="606"/>
      <c r="DJ19" s="606"/>
      <c r="DK19" s="606"/>
      <c r="DL19" s="606"/>
      <c r="DM19" s="606"/>
      <c r="DN19" s="606"/>
      <c r="DO19" s="606"/>
      <c r="DP19" s="607"/>
      <c r="DQ19" s="611" t="s">
        <v>169</v>
      </c>
      <c r="DR19" s="606"/>
      <c r="DS19" s="606"/>
      <c r="DT19" s="606"/>
      <c r="DU19" s="606"/>
      <c r="DV19" s="606"/>
      <c r="DW19" s="606"/>
      <c r="DX19" s="606"/>
      <c r="DY19" s="606"/>
      <c r="DZ19" s="606"/>
      <c r="EA19" s="606"/>
      <c r="EB19" s="606"/>
      <c r="EC19" s="646"/>
    </row>
    <row r="20" spans="2:133" ht="11.25" customHeight="1" x14ac:dyDescent="0.15">
      <c r="B20" s="600" t="s">
        <v>270</v>
      </c>
      <c r="C20" s="601"/>
      <c r="D20" s="601"/>
      <c r="E20" s="601"/>
      <c r="F20" s="601"/>
      <c r="G20" s="601"/>
      <c r="H20" s="601"/>
      <c r="I20" s="601"/>
      <c r="J20" s="601"/>
      <c r="K20" s="601"/>
      <c r="L20" s="601"/>
      <c r="M20" s="601"/>
      <c r="N20" s="601"/>
      <c r="O20" s="601"/>
      <c r="P20" s="601"/>
      <c r="Q20" s="602"/>
      <c r="R20" s="603">
        <v>170703</v>
      </c>
      <c r="S20" s="606"/>
      <c r="T20" s="606"/>
      <c r="U20" s="606"/>
      <c r="V20" s="606"/>
      <c r="W20" s="606"/>
      <c r="X20" s="606"/>
      <c r="Y20" s="607"/>
      <c r="Z20" s="665">
        <v>6.3</v>
      </c>
      <c r="AA20" s="665"/>
      <c r="AB20" s="665"/>
      <c r="AC20" s="665"/>
      <c r="AD20" s="666" t="s">
        <v>169</v>
      </c>
      <c r="AE20" s="666"/>
      <c r="AF20" s="666"/>
      <c r="AG20" s="666"/>
      <c r="AH20" s="666"/>
      <c r="AI20" s="666"/>
      <c r="AJ20" s="666"/>
      <c r="AK20" s="666"/>
      <c r="AL20" s="608" t="s">
        <v>169</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t="s">
        <v>169</v>
      </c>
      <c r="BH20" s="606"/>
      <c r="BI20" s="606"/>
      <c r="BJ20" s="606"/>
      <c r="BK20" s="606"/>
      <c r="BL20" s="606"/>
      <c r="BM20" s="606"/>
      <c r="BN20" s="607"/>
      <c r="BO20" s="665" t="s">
        <v>229</v>
      </c>
      <c r="BP20" s="665"/>
      <c r="BQ20" s="665"/>
      <c r="BR20" s="665"/>
      <c r="BS20" s="611" t="s">
        <v>132</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2648342</v>
      </c>
      <c r="CS20" s="606"/>
      <c r="CT20" s="606"/>
      <c r="CU20" s="606"/>
      <c r="CV20" s="606"/>
      <c r="CW20" s="606"/>
      <c r="CX20" s="606"/>
      <c r="CY20" s="607"/>
      <c r="CZ20" s="665">
        <v>100</v>
      </c>
      <c r="DA20" s="665"/>
      <c r="DB20" s="665"/>
      <c r="DC20" s="665"/>
      <c r="DD20" s="611">
        <v>364841</v>
      </c>
      <c r="DE20" s="606"/>
      <c r="DF20" s="606"/>
      <c r="DG20" s="606"/>
      <c r="DH20" s="606"/>
      <c r="DI20" s="606"/>
      <c r="DJ20" s="606"/>
      <c r="DK20" s="606"/>
      <c r="DL20" s="606"/>
      <c r="DM20" s="606"/>
      <c r="DN20" s="606"/>
      <c r="DO20" s="606"/>
      <c r="DP20" s="607"/>
      <c r="DQ20" s="611">
        <v>1504501</v>
      </c>
      <c r="DR20" s="606"/>
      <c r="DS20" s="606"/>
      <c r="DT20" s="606"/>
      <c r="DU20" s="606"/>
      <c r="DV20" s="606"/>
      <c r="DW20" s="606"/>
      <c r="DX20" s="606"/>
      <c r="DY20" s="606"/>
      <c r="DZ20" s="606"/>
      <c r="EA20" s="606"/>
      <c r="EB20" s="606"/>
      <c r="EC20" s="646"/>
    </row>
    <row r="21" spans="2:133" ht="11.25" customHeight="1" x14ac:dyDescent="0.15">
      <c r="B21" s="600" t="s">
        <v>273</v>
      </c>
      <c r="C21" s="601"/>
      <c r="D21" s="601"/>
      <c r="E21" s="601"/>
      <c r="F21" s="601"/>
      <c r="G21" s="601"/>
      <c r="H21" s="601"/>
      <c r="I21" s="601"/>
      <c r="J21" s="601"/>
      <c r="K21" s="601"/>
      <c r="L21" s="601"/>
      <c r="M21" s="601"/>
      <c r="N21" s="601"/>
      <c r="O21" s="601"/>
      <c r="P21" s="601"/>
      <c r="Q21" s="602"/>
      <c r="R21" s="603" t="s">
        <v>229</v>
      </c>
      <c r="S21" s="606"/>
      <c r="T21" s="606"/>
      <c r="U21" s="606"/>
      <c r="V21" s="606"/>
      <c r="W21" s="606"/>
      <c r="X21" s="606"/>
      <c r="Y21" s="607"/>
      <c r="Z21" s="665" t="s">
        <v>229</v>
      </c>
      <c r="AA21" s="665"/>
      <c r="AB21" s="665"/>
      <c r="AC21" s="665"/>
      <c r="AD21" s="666" t="s">
        <v>169</v>
      </c>
      <c r="AE21" s="666"/>
      <c r="AF21" s="666"/>
      <c r="AG21" s="666"/>
      <c r="AH21" s="666"/>
      <c r="AI21" s="666"/>
      <c r="AJ21" s="666"/>
      <c r="AK21" s="666"/>
      <c r="AL21" s="608" t="s">
        <v>169</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t="s">
        <v>229</v>
      </c>
      <c r="BH21" s="606"/>
      <c r="BI21" s="606"/>
      <c r="BJ21" s="606"/>
      <c r="BK21" s="606"/>
      <c r="BL21" s="606"/>
      <c r="BM21" s="606"/>
      <c r="BN21" s="607"/>
      <c r="BO21" s="665" t="s">
        <v>169</v>
      </c>
      <c r="BP21" s="665"/>
      <c r="BQ21" s="665"/>
      <c r="BR21" s="665"/>
      <c r="BS21" s="611" t="s">
        <v>229</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275</v>
      </c>
      <c r="C22" s="601"/>
      <c r="D22" s="601"/>
      <c r="E22" s="601"/>
      <c r="F22" s="601"/>
      <c r="G22" s="601"/>
      <c r="H22" s="601"/>
      <c r="I22" s="601"/>
      <c r="J22" s="601"/>
      <c r="K22" s="601"/>
      <c r="L22" s="601"/>
      <c r="M22" s="601"/>
      <c r="N22" s="601"/>
      <c r="O22" s="601"/>
      <c r="P22" s="601"/>
      <c r="Q22" s="602"/>
      <c r="R22" s="603">
        <v>1338042</v>
      </c>
      <c r="S22" s="606"/>
      <c r="T22" s="606"/>
      <c r="U22" s="606"/>
      <c r="V22" s="606"/>
      <c r="W22" s="606"/>
      <c r="X22" s="606"/>
      <c r="Y22" s="607"/>
      <c r="Z22" s="665">
        <v>49.6</v>
      </c>
      <c r="AA22" s="665"/>
      <c r="AB22" s="665"/>
      <c r="AC22" s="665"/>
      <c r="AD22" s="666">
        <v>1167339</v>
      </c>
      <c r="AE22" s="666"/>
      <c r="AF22" s="666"/>
      <c r="AG22" s="666"/>
      <c r="AH22" s="666"/>
      <c r="AI22" s="666"/>
      <c r="AJ22" s="666"/>
      <c r="AK22" s="666"/>
      <c r="AL22" s="608">
        <v>99.6</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169</v>
      </c>
      <c r="BH22" s="606"/>
      <c r="BI22" s="606"/>
      <c r="BJ22" s="606"/>
      <c r="BK22" s="606"/>
      <c r="BL22" s="606"/>
      <c r="BM22" s="606"/>
      <c r="BN22" s="607"/>
      <c r="BO22" s="665" t="s">
        <v>169</v>
      </c>
      <c r="BP22" s="665"/>
      <c r="BQ22" s="665"/>
      <c r="BR22" s="665"/>
      <c r="BS22" s="611" t="s">
        <v>169</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278</v>
      </c>
      <c r="C23" s="601"/>
      <c r="D23" s="601"/>
      <c r="E23" s="601"/>
      <c r="F23" s="601"/>
      <c r="G23" s="601"/>
      <c r="H23" s="601"/>
      <c r="I23" s="601"/>
      <c r="J23" s="601"/>
      <c r="K23" s="601"/>
      <c r="L23" s="601"/>
      <c r="M23" s="601"/>
      <c r="N23" s="601"/>
      <c r="O23" s="601"/>
      <c r="P23" s="601"/>
      <c r="Q23" s="602"/>
      <c r="R23" s="603" t="s">
        <v>169</v>
      </c>
      <c r="S23" s="606"/>
      <c r="T23" s="606"/>
      <c r="U23" s="606"/>
      <c r="V23" s="606"/>
      <c r="W23" s="606"/>
      <c r="X23" s="606"/>
      <c r="Y23" s="607"/>
      <c r="Z23" s="665" t="s">
        <v>169</v>
      </c>
      <c r="AA23" s="665"/>
      <c r="AB23" s="665"/>
      <c r="AC23" s="665"/>
      <c r="AD23" s="666" t="s">
        <v>169</v>
      </c>
      <c r="AE23" s="666"/>
      <c r="AF23" s="666"/>
      <c r="AG23" s="666"/>
      <c r="AH23" s="666"/>
      <c r="AI23" s="666"/>
      <c r="AJ23" s="666"/>
      <c r="AK23" s="666"/>
      <c r="AL23" s="608" t="s">
        <v>229</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169</v>
      </c>
      <c r="BH23" s="606"/>
      <c r="BI23" s="606"/>
      <c r="BJ23" s="606"/>
      <c r="BK23" s="606"/>
      <c r="BL23" s="606"/>
      <c r="BM23" s="606"/>
      <c r="BN23" s="607"/>
      <c r="BO23" s="665" t="s">
        <v>169</v>
      </c>
      <c r="BP23" s="665"/>
      <c r="BQ23" s="665"/>
      <c r="BR23" s="665"/>
      <c r="BS23" s="611" t="s">
        <v>229</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x14ac:dyDescent="0.15">
      <c r="B24" s="600" t="s">
        <v>285</v>
      </c>
      <c r="C24" s="601"/>
      <c r="D24" s="601"/>
      <c r="E24" s="601"/>
      <c r="F24" s="601"/>
      <c r="G24" s="601"/>
      <c r="H24" s="601"/>
      <c r="I24" s="601"/>
      <c r="J24" s="601"/>
      <c r="K24" s="601"/>
      <c r="L24" s="601"/>
      <c r="M24" s="601"/>
      <c r="N24" s="601"/>
      <c r="O24" s="601"/>
      <c r="P24" s="601"/>
      <c r="Q24" s="602"/>
      <c r="R24" s="603">
        <v>5613</v>
      </c>
      <c r="S24" s="606"/>
      <c r="T24" s="606"/>
      <c r="U24" s="606"/>
      <c r="V24" s="606"/>
      <c r="W24" s="606"/>
      <c r="X24" s="606"/>
      <c r="Y24" s="607"/>
      <c r="Z24" s="665">
        <v>0.2</v>
      </c>
      <c r="AA24" s="665"/>
      <c r="AB24" s="665"/>
      <c r="AC24" s="665"/>
      <c r="AD24" s="666">
        <v>2837</v>
      </c>
      <c r="AE24" s="666"/>
      <c r="AF24" s="666"/>
      <c r="AG24" s="666"/>
      <c r="AH24" s="666"/>
      <c r="AI24" s="666"/>
      <c r="AJ24" s="666"/>
      <c r="AK24" s="666"/>
      <c r="AL24" s="608">
        <v>0.2</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169</v>
      </c>
      <c r="BH24" s="606"/>
      <c r="BI24" s="606"/>
      <c r="BJ24" s="606"/>
      <c r="BK24" s="606"/>
      <c r="BL24" s="606"/>
      <c r="BM24" s="606"/>
      <c r="BN24" s="607"/>
      <c r="BO24" s="665" t="s">
        <v>169</v>
      </c>
      <c r="BP24" s="665"/>
      <c r="BQ24" s="665"/>
      <c r="BR24" s="665"/>
      <c r="BS24" s="611" t="s">
        <v>229</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753046</v>
      </c>
      <c r="CS24" s="669"/>
      <c r="CT24" s="669"/>
      <c r="CU24" s="669"/>
      <c r="CV24" s="669"/>
      <c r="CW24" s="669"/>
      <c r="CX24" s="669"/>
      <c r="CY24" s="715"/>
      <c r="CZ24" s="716">
        <v>28.4</v>
      </c>
      <c r="DA24" s="685"/>
      <c r="DB24" s="685"/>
      <c r="DC24" s="719"/>
      <c r="DD24" s="714">
        <v>652001</v>
      </c>
      <c r="DE24" s="669"/>
      <c r="DF24" s="669"/>
      <c r="DG24" s="669"/>
      <c r="DH24" s="669"/>
      <c r="DI24" s="669"/>
      <c r="DJ24" s="669"/>
      <c r="DK24" s="715"/>
      <c r="DL24" s="714">
        <v>592943</v>
      </c>
      <c r="DM24" s="669"/>
      <c r="DN24" s="669"/>
      <c r="DO24" s="669"/>
      <c r="DP24" s="669"/>
      <c r="DQ24" s="669"/>
      <c r="DR24" s="669"/>
      <c r="DS24" s="669"/>
      <c r="DT24" s="669"/>
      <c r="DU24" s="669"/>
      <c r="DV24" s="715"/>
      <c r="DW24" s="716">
        <v>48.7</v>
      </c>
      <c r="DX24" s="685"/>
      <c r="DY24" s="685"/>
      <c r="DZ24" s="685"/>
      <c r="EA24" s="685"/>
      <c r="EB24" s="685"/>
      <c r="EC24" s="717"/>
    </row>
    <row r="25" spans="2:133" ht="11.25" customHeight="1" x14ac:dyDescent="0.15">
      <c r="B25" s="600" t="s">
        <v>288</v>
      </c>
      <c r="C25" s="601"/>
      <c r="D25" s="601"/>
      <c r="E25" s="601"/>
      <c r="F25" s="601"/>
      <c r="G25" s="601"/>
      <c r="H25" s="601"/>
      <c r="I25" s="601"/>
      <c r="J25" s="601"/>
      <c r="K25" s="601"/>
      <c r="L25" s="601"/>
      <c r="M25" s="601"/>
      <c r="N25" s="601"/>
      <c r="O25" s="601"/>
      <c r="P25" s="601"/>
      <c r="Q25" s="602"/>
      <c r="R25" s="603">
        <v>11902</v>
      </c>
      <c r="S25" s="606"/>
      <c r="T25" s="606"/>
      <c r="U25" s="606"/>
      <c r="V25" s="606"/>
      <c r="W25" s="606"/>
      <c r="X25" s="606"/>
      <c r="Y25" s="607"/>
      <c r="Z25" s="665">
        <v>0.4</v>
      </c>
      <c r="AA25" s="665"/>
      <c r="AB25" s="665"/>
      <c r="AC25" s="665"/>
      <c r="AD25" s="666">
        <v>388</v>
      </c>
      <c r="AE25" s="666"/>
      <c r="AF25" s="666"/>
      <c r="AG25" s="666"/>
      <c r="AH25" s="666"/>
      <c r="AI25" s="666"/>
      <c r="AJ25" s="666"/>
      <c r="AK25" s="666"/>
      <c r="AL25" s="608">
        <v>0</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229</v>
      </c>
      <c r="BH25" s="606"/>
      <c r="BI25" s="606"/>
      <c r="BJ25" s="606"/>
      <c r="BK25" s="606"/>
      <c r="BL25" s="606"/>
      <c r="BM25" s="606"/>
      <c r="BN25" s="607"/>
      <c r="BO25" s="665" t="s">
        <v>169</v>
      </c>
      <c r="BP25" s="665"/>
      <c r="BQ25" s="665"/>
      <c r="BR25" s="665"/>
      <c r="BS25" s="611" t="s">
        <v>169</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414492</v>
      </c>
      <c r="CS25" s="604"/>
      <c r="CT25" s="604"/>
      <c r="CU25" s="604"/>
      <c r="CV25" s="604"/>
      <c r="CW25" s="604"/>
      <c r="CX25" s="604"/>
      <c r="CY25" s="605"/>
      <c r="CZ25" s="608">
        <v>15.7</v>
      </c>
      <c r="DA25" s="637"/>
      <c r="DB25" s="637"/>
      <c r="DC25" s="638"/>
      <c r="DD25" s="611">
        <v>376147</v>
      </c>
      <c r="DE25" s="604"/>
      <c r="DF25" s="604"/>
      <c r="DG25" s="604"/>
      <c r="DH25" s="604"/>
      <c r="DI25" s="604"/>
      <c r="DJ25" s="604"/>
      <c r="DK25" s="605"/>
      <c r="DL25" s="611">
        <v>320739</v>
      </c>
      <c r="DM25" s="604"/>
      <c r="DN25" s="604"/>
      <c r="DO25" s="604"/>
      <c r="DP25" s="604"/>
      <c r="DQ25" s="604"/>
      <c r="DR25" s="604"/>
      <c r="DS25" s="604"/>
      <c r="DT25" s="604"/>
      <c r="DU25" s="604"/>
      <c r="DV25" s="605"/>
      <c r="DW25" s="608">
        <v>26.3</v>
      </c>
      <c r="DX25" s="637"/>
      <c r="DY25" s="637"/>
      <c r="DZ25" s="637"/>
      <c r="EA25" s="637"/>
      <c r="EB25" s="637"/>
      <c r="EC25" s="639"/>
    </row>
    <row r="26" spans="2:133" ht="11.25" customHeight="1" x14ac:dyDescent="0.15">
      <c r="B26" s="600" t="s">
        <v>291</v>
      </c>
      <c r="C26" s="601"/>
      <c r="D26" s="601"/>
      <c r="E26" s="601"/>
      <c r="F26" s="601"/>
      <c r="G26" s="601"/>
      <c r="H26" s="601"/>
      <c r="I26" s="601"/>
      <c r="J26" s="601"/>
      <c r="K26" s="601"/>
      <c r="L26" s="601"/>
      <c r="M26" s="601"/>
      <c r="N26" s="601"/>
      <c r="O26" s="601"/>
      <c r="P26" s="601"/>
      <c r="Q26" s="602"/>
      <c r="R26" s="603">
        <v>1285</v>
      </c>
      <c r="S26" s="606"/>
      <c r="T26" s="606"/>
      <c r="U26" s="606"/>
      <c r="V26" s="606"/>
      <c r="W26" s="606"/>
      <c r="X26" s="606"/>
      <c r="Y26" s="607"/>
      <c r="Z26" s="665">
        <v>0</v>
      </c>
      <c r="AA26" s="665"/>
      <c r="AB26" s="665"/>
      <c r="AC26" s="665"/>
      <c r="AD26" s="666" t="s">
        <v>169</v>
      </c>
      <c r="AE26" s="666"/>
      <c r="AF26" s="666"/>
      <c r="AG26" s="666"/>
      <c r="AH26" s="666"/>
      <c r="AI26" s="666"/>
      <c r="AJ26" s="666"/>
      <c r="AK26" s="666"/>
      <c r="AL26" s="608" t="s">
        <v>229</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169</v>
      </c>
      <c r="BH26" s="606"/>
      <c r="BI26" s="606"/>
      <c r="BJ26" s="606"/>
      <c r="BK26" s="606"/>
      <c r="BL26" s="606"/>
      <c r="BM26" s="606"/>
      <c r="BN26" s="607"/>
      <c r="BO26" s="665" t="s">
        <v>169</v>
      </c>
      <c r="BP26" s="665"/>
      <c r="BQ26" s="665"/>
      <c r="BR26" s="665"/>
      <c r="BS26" s="611" t="s">
        <v>169</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215839</v>
      </c>
      <c r="CS26" s="606"/>
      <c r="CT26" s="606"/>
      <c r="CU26" s="606"/>
      <c r="CV26" s="606"/>
      <c r="CW26" s="606"/>
      <c r="CX26" s="606"/>
      <c r="CY26" s="607"/>
      <c r="CZ26" s="608">
        <v>8.1</v>
      </c>
      <c r="DA26" s="637"/>
      <c r="DB26" s="637"/>
      <c r="DC26" s="638"/>
      <c r="DD26" s="611">
        <v>215839</v>
      </c>
      <c r="DE26" s="606"/>
      <c r="DF26" s="606"/>
      <c r="DG26" s="606"/>
      <c r="DH26" s="606"/>
      <c r="DI26" s="606"/>
      <c r="DJ26" s="606"/>
      <c r="DK26" s="607"/>
      <c r="DL26" s="611" t="s">
        <v>229</v>
      </c>
      <c r="DM26" s="606"/>
      <c r="DN26" s="606"/>
      <c r="DO26" s="606"/>
      <c r="DP26" s="606"/>
      <c r="DQ26" s="606"/>
      <c r="DR26" s="606"/>
      <c r="DS26" s="606"/>
      <c r="DT26" s="606"/>
      <c r="DU26" s="606"/>
      <c r="DV26" s="607"/>
      <c r="DW26" s="608" t="s">
        <v>229</v>
      </c>
      <c r="DX26" s="637"/>
      <c r="DY26" s="637"/>
      <c r="DZ26" s="637"/>
      <c r="EA26" s="637"/>
      <c r="EB26" s="637"/>
      <c r="EC26" s="639"/>
    </row>
    <row r="27" spans="2:133" ht="11.25" customHeight="1" x14ac:dyDescent="0.15">
      <c r="B27" s="600" t="s">
        <v>294</v>
      </c>
      <c r="C27" s="601"/>
      <c r="D27" s="601"/>
      <c r="E27" s="601"/>
      <c r="F27" s="601"/>
      <c r="G27" s="601"/>
      <c r="H27" s="601"/>
      <c r="I27" s="601"/>
      <c r="J27" s="601"/>
      <c r="K27" s="601"/>
      <c r="L27" s="601"/>
      <c r="M27" s="601"/>
      <c r="N27" s="601"/>
      <c r="O27" s="601"/>
      <c r="P27" s="601"/>
      <c r="Q27" s="602"/>
      <c r="R27" s="603">
        <v>225047</v>
      </c>
      <c r="S27" s="606"/>
      <c r="T27" s="606"/>
      <c r="U27" s="606"/>
      <c r="V27" s="606"/>
      <c r="W27" s="606"/>
      <c r="X27" s="606"/>
      <c r="Y27" s="607"/>
      <c r="Z27" s="665">
        <v>8.3000000000000007</v>
      </c>
      <c r="AA27" s="665"/>
      <c r="AB27" s="665"/>
      <c r="AC27" s="665"/>
      <c r="AD27" s="666" t="s">
        <v>169</v>
      </c>
      <c r="AE27" s="666"/>
      <c r="AF27" s="666"/>
      <c r="AG27" s="666"/>
      <c r="AH27" s="666"/>
      <c r="AI27" s="666"/>
      <c r="AJ27" s="666"/>
      <c r="AK27" s="666"/>
      <c r="AL27" s="608" t="s">
        <v>169</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116903</v>
      </c>
      <c r="BH27" s="606"/>
      <c r="BI27" s="606"/>
      <c r="BJ27" s="606"/>
      <c r="BK27" s="606"/>
      <c r="BL27" s="606"/>
      <c r="BM27" s="606"/>
      <c r="BN27" s="607"/>
      <c r="BO27" s="665">
        <v>100</v>
      </c>
      <c r="BP27" s="665"/>
      <c r="BQ27" s="665"/>
      <c r="BR27" s="665"/>
      <c r="BS27" s="611" t="s">
        <v>169</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94157</v>
      </c>
      <c r="CS27" s="604"/>
      <c r="CT27" s="604"/>
      <c r="CU27" s="604"/>
      <c r="CV27" s="604"/>
      <c r="CW27" s="604"/>
      <c r="CX27" s="604"/>
      <c r="CY27" s="605"/>
      <c r="CZ27" s="608">
        <v>3.6</v>
      </c>
      <c r="DA27" s="637"/>
      <c r="DB27" s="637"/>
      <c r="DC27" s="638"/>
      <c r="DD27" s="611">
        <v>32836</v>
      </c>
      <c r="DE27" s="604"/>
      <c r="DF27" s="604"/>
      <c r="DG27" s="604"/>
      <c r="DH27" s="604"/>
      <c r="DI27" s="604"/>
      <c r="DJ27" s="604"/>
      <c r="DK27" s="605"/>
      <c r="DL27" s="611">
        <v>29186</v>
      </c>
      <c r="DM27" s="604"/>
      <c r="DN27" s="604"/>
      <c r="DO27" s="604"/>
      <c r="DP27" s="604"/>
      <c r="DQ27" s="604"/>
      <c r="DR27" s="604"/>
      <c r="DS27" s="604"/>
      <c r="DT27" s="604"/>
      <c r="DU27" s="604"/>
      <c r="DV27" s="605"/>
      <c r="DW27" s="608">
        <v>2.4</v>
      </c>
      <c r="DX27" s="637"/>
      <c r="DY27" s="637"/>
      <c r="DZ27" s="637"/>
      <c r="EA27" s="637"/>
      <c r="EB27" s="637"/>
      <c r="EC27" s="639"/>
    </row>
    <row r="28" spans="2:133" ht="11.25" customHeight="1" x14ac:dyDescent="0.15">
      <c r="B28" s="708" t="s">
        <v>297</v>
      </c>
      <c r="C28" s="709"/>
      <c r="D28" s="709"/>
      <c r="E28" s="709"/>
      <c r="F28" s="709"/>
      <c r="G28" s="709"/>
      <c r="H28" s="709"/>
      <c r="I28" s="709"/>
      <c r="J28" s="709"/>
      <c r="K28" s="709"/>
      <c r="L28" s="709"/>
      <c r="M28" s="709"/>
      <c r="N28" s="709"/>
      <c r="O28" s="709"/>
      <c r="P28" s="709"/>
      <c r="Q28" s="710"/>
      <c r="R28" s="603" t="s">
        <v>229</v>
      </c>
      <c r="S28" s="606"/>
      <c r="T28" s="606"/>
      <c r="U28" s="606"/>
      <c r="V28" s="606"/>
      <c r="W28" s="606"/>
      <c r="X28" s="606"/>
      <c r="Y28" s="607"/>
      <c r="Z28" s="665" t="s">
        <v>169</v>
      </c>
      <c r="AA28" s="665"/>
      <c r="AB28" s="665"/>
      <c r="AC28" s="665"/>
      <c r="AD28" s="666" t="s">
        <v>169</v>
      </c>
      <c r="AE28" s="666"/>
      <c r="AF28" s="666"/>
      <c r="AG28" s="666"/>
      <c r="AH28" s="666"/>
      <c r="AI28" s="666"/>
      <c r="AJ28" s="666"/>
      <c r="AK28" s="666"/>
      <c r="AL28" s="608" t="s">
        <v>169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244397</v>
      </c>
      <c r="CS28" s="606"/>
      <c r="CT28" s="606"/>
      <c r="CU28" s="606"/>
      <c r="CV28" s="606"/>
      <c r="CW28" s="606"/>
      <c r="CX28" s="606"/>
      <c r="CY28" s="607"/>
      <c r="CZ28" s="608">
        <v>9.1999999999999993</v>
      </c>
      <c r="DA28" s="637"/>
      <c r="DB28" s="637"/>
      <c r="DC28" s="638"/>
      <c r="DD28" s="611">
        <v>243018</v>
      </c>
      <c r="DE28" s="606"/>
      <c r="DF28" s="606"/>
      <c r="DG28" s="606"/>
      <c r="DH28" s="606"/>
      <c r="DI28" s="606"/>
      <c r="DJ28" s="606"/>
      <c r="DK28" s="607"/>
      <c r="DL28" s="611">
        <v>243018</v>
      </c>
      <c r="DM28" s="606"/>
      <c r="DN28" s="606"/>
      <c r="DO28" s="606"/>
      <c r="DP28" s="606"/>
      <c r="DQ28" s="606"/>
      <c r="DR28" s="606"/>
      <c r="DS28" s="606"/>
      <c r="DT28" s="606"/>
      <c r="DU28" s="606"/>
      <c r="DV28" s="607"/>
      <c r="DW28" s="608">
        <v>20</v>
      </c>
      <c r="DX28" s="637"/>
      <c r="DY28" s="637"/>
      <c r="DZ28" s="637"/>
      <c r="EA28" s="637"/>
      <c r="EB28" s="637"/>
      <c r="EC28" s="639"/>
    </row>
    <row r="29" spans="2:133" ht="11.25" customHeight="1" x14ac:dyDescent="0.15">
      <c r="B29" s="600" t="s">
        <v>299</v>
      </c>
      <c r="C29" s="601"/>
      <c r="D29" s="601"/>
      <c r="E29" s="601"/>
      <c r="F29" s="601"/>
      <c r="G29" s="601"/>
      <c r="H29" s="601"/>
      <c r="I29" s="601"/>
      <c r="J29" s="601"/>
      <c r="K29" s="601"/>
      <c r="L29" s="601"/>
      <c r="M29" s="601"/>
      <c r="N29" s="601"/>
      <c r="O29" s="601"/>
      <c r="P29" s="601"/>
      <c r="Q29" s="602"/>
      <c r="R29" s="603">
        <v>134778</v>
      </c>
      <c r="S29" s="606"/>
      <c r="T29" s="606"/>
      <c r="U29" s="606"/>
      <c r="V29" s="606"/>
      <c r="W29" s="606"/>
      <c r="X29" s="606"/>
      <c r="Y29" s="607"/>
      <c r="Z29" s="665">
        <v>5</v>
      </c>
      <c r="AA29" s="665"/>
      <c r="AB29" s="665"/>
      <c r="AC29" s="665"/>
      <c r="AD29" s="666" t="s">
        <v>169</v>
      </c>
      <c r="AE29" s="666"/>
      <c r="AF29" s="666"/>
      <c r="AG29" s="666"/>
      <c r="AH29" s="666"/>
      <c r="AI29" s="666"/>
      <c r="AJ29" s="666"/>
      <c r="AK29" s="666"/>
      <c r="AL29" s="608" t="s">
        <v>169</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303</v>
      </c>
      <c r="CG29" s="644"/>
      <c r="CH29" s="644"/>
      <c r="CI29" s="644"/>
      <c r="CJ29" s="644"/>
      <c r="CK29" s="644"/>
      <c r="CL29" s="644"/>
      <c r="CM29" s="644"/>
      <c r="CN29" s="644"/>
      <c r="CO29" s="644"/>
      <c r="CP29" s="644"/>
      <c r="CQ29" s="645"/>
      <c r="CR29" s="603">
        <v>244397</v>
      </c>
      <c r="CS29" s="604"/>
      <c r="CT29" s="604"/>
      <c r="CU29" s="604"/>
      <c r="CV29" s="604"/>
      <c r="CW29" s="604"/>
      <c r="CX29" s="604"/>
      <c r="CY29" s="605"/>
      <c r="CZ29" s="608">
        <v>9.1999999999999993</v>
      </c>
      <c r="DA29" s="637"/>
      <c r="DB29" s="637"/>
      <c r="DC29" s="638"/>
      <c r="DD29" s="611">
        <v>243018</v>
      </c>
      <c r="DE29" s="604"/>
      <c r="DF29" s="604"/>
      <c r="DG29" s="604"/>
      <c r="DH29" s="604"/>
      <c r="DI29" s="604"/>
      <c r="DJ29" s="604"/>
      <c r="DK29" s="605"/>
      <c r="DL29" s="611">
        <v>243018</v>
      </c>
      <c r="DM29" s="604"/>
      <c r="DN29" s="604"/>
      <c r="DO29" s="604"/>
      <c r="DP29" s="604"/>
      <c r="DQ29" s="604"/>
      <c r="DR29" s="604"/>
      <c r="DS29" s="604"/>
      <c r="DT29" s="604"/>
      <c r="DU29" s="604"/>
      <c r="DV29" s="605"/>
      <c r="DW29" s="608">
        <v>20</v>
      </c>
      <c r="DX29" s="637"/>
      <c r="DY29" s="637"/>
      <c r="DZ29" s="637"/>
      <c r="EA29" s="637"/>
      <c r="EB29" s="637"/>
      <c r="EC29" s="639"/>
    </row>
    <row r="30" spans="2:133" ht="11.25" customHeight="1" x14ac:dyDescent="0.15">
      <c r="B30" s="600" t="s">
        <v>304</v>
      </c>
      <c r="C30" s="601"/>
      <c r="D30" s="601"/>
      <c r="E30" s="601"/>
      <c r="F30" s="601"/>
      <c r="G30" s="601"/>
      <c r="H30" s="601"/>
      <c r="I30" s="601"/>
      <c r="J30" s="601"/>
      <c r="K30" s="601"/>
      <c r="L30" s="601"/>
      <c r="M30" s="601"/>
      <c r="N30" s="601"/>
      <c r="O30" s="601"/>
      <c r="P30" s="601"/>
      <c r="Q30" s="602"/>
      <c r="R30" s="603">
        <v>1552</v>
      </c>
      <c r="S30" s="606"/>
      <c r="T30" s="606"/>
      <c r="U30" s="606"/>
      <c r="V30" s="606"/>
      <c r="W30" s="606"/>
      <c r="X30" s="606"/>
      <c r="Y30" s="607"/>
      <c r="Z30" s="665">
        <v>0.1</v>
      </c>
      <c r="AA30" s="665"/>
      <c r="AB30" s="665"/>
      <c r="AC30" s="665"/>
      <c r="AD30" s="666">
        <v>670</v>
      </c>
      <c r="AE30" s="666"/>
      <c r="AF30" s="666"/>
      <c r="AG30" s="666"/>
      <c r="AH30" s="666"/>
      <c r="AI30" s="666"/>
      <c r="AJ30" s="666"/>
      <c r="AK30" s="666"/>
      <c r="AL30" s="608">
        <v>0.1</v>
      </c>
      <c r="AM30" s="609"/>
      <c r="AN30" s="609"/>
      <c r="AO30" s="667"/>
      <c r="AP30" s="693" t="s">
        <v>305</v>
      </c>
      <c r="AQ30" s="694"/>
      <c r="AR30" s="694"/>
      <c r="AS30" s="694"/>
      <c r="AT30" s="699" t="s">
        <v>306</v>
      </c>
      <c r="AU30" s="210"/>
      <c r="AV30" s="210"/>
      <c r="AW30" s="210"/>
      <c r="AX30" s="702" t="s">
        <v>182</v>
      </c>
      <c r="AY30" s="703"/>
      <c r="AZ30" s="703"/>
      <c r="BA30" s="703"/>
      <c r="BB30" s="703"/>
      <c r="BC30" s="703"/>
      <c r="BD30" s="703"/>
      <c r="BE30" s="703"/>
      <c r="BF30" s="704"/>
      <c r="BG30" s="683">
        <v>98.8</v>
      </c>
      <c r="BH30" s="684"/>
      <c r="BI30" s="684"/>
      <c r="BJ30" s="684"/>
      <c r="BK30" s="684"/>
      <c r="BL30" s="684"/>
      <c r="BM30" s="685">
        <v>94.8</v>
      </c>
      <c r="BN30" s="684"/>
      <c r="BO30" s="684"/>
      <c r="BP30" s="684"/>
      <c r="BQ30" s="686"/>
      <c r="BR30" s="683">
        <v>98.8</v>
      </c>
      <c r="BS30" s="684"/>
      <c r="BT30" s="684"/>
      <c r="BU30" s="684"/>
      <c r="BV30" s="684"/>
      <c r="BW30" s="684"/>
      <c r="BX30" s="685">
        <v>95.1</v>
      </c>
      <c r="BY30" s="684"/>
      <c r="BZ30" s="684"/>
      <c r="CA30" s="684"/>
      <c r="CB30" s="686"/>
      <c r="CD30" s="689"/>
      <c r="CE30" s="690"/>
      <c r="CF30" s="647" t="s">
        <v>307</v>
      </c>
      <c r="CG30" s="644"/>
      <c r="CH30" s="644"/>
      <c r="CI30" s="644"/>
      <c r="CJ30" s="644"/>
      <c r="CK30" s="644"/>
      <c r="CL30" s="644"/>
      <c r="CM30" s="644"/>
      <c r="CN30" s="644"/>
      <c r="CO30" s="644"/>
      <c r="CP30" s="644"/>
      <c r="CQ30" s="645"/>
      <c r="CR30" s="603">
        <v>230114</v>
      </c>
      <c r="CS30" s="606"/>
      <c r="CT30" s="606"/>
      <c r="CU30" s="606"/>
      <c r="CV30" s="606"/>
      <c r="CW30" s="606"/>
      <c r="CX30" s="606"/>
      <c r="CY30" s="607"/>
      <c r="CZ30" s="608">
        <v>8.6999999999999993</v>
      </c>
      <c r="DA30" s="637"/>
      <c r="DB30" s="637"/>
      <c r="DC30" s="638"/>
      <c r="DD30" s="611">
        <v>228779</v>
      </c>
      <c r="DE30" s="606"/>
      <c r="DF30" s="606"/>
      <c r="DG30" s="606"/>
      <c r="DH30" s="606"/>
      <c r="DI30" s="606"/>
      <c r="DJ30" s="606"/>
      <c r="DK30" s="607"/>
      <c r="DL30" s="611">
        <v>228779</v>
      </c>
      <c r="DM30" s="606"/>
      <c r="DN30" s="606"/>
      <c r="DO30" s="606"/>
      <c r="DP30" s="606"/>
      <c r="DQ30" s="606"/>
      <c r="DR30" s="606"/>
      <c r="DS30" s="606"/>
      <c r="DT30" s="606"/>
      <c r="DU30" s="606"/>
      <c r="DV30" s="607"/>
      <c r="DW30" s="608">
        <v>18.8</v>
      </c>
      <c r="DX30" s="637"/>
      <c r="DY30" s="637"/>
      <c r="DZ30" s="637"/>
      <c r="EA30" s="637"/>
      <c r="EB30" s="637"/>
      <c r="EC30" s="639"/>
    </row>
    <row r="31" spans="2:133" ht="11.25" customHeight="1" x14ac:dyDescent="0.15">
      <c r="B31" s="600" t="s">
        <v>308</v>
      </c>
      <c r="C31" s="601"/>
      <c r="D31" s="601"/>
      <c r="E31" s="601"/>
      <c r="F31" s="601"/>
      <c r="G31" s="601"/>
      <c r="H31" s="601"/>
      <c r="I31" s="601"/>
      <c r="J31" s="601"/>
      <c r="K31" s="601"/>
      <c r="L31" s="601"/>
      <c r="M31" s="601"/>
      <c r="N31" s="601"/>
      <c r="O31" s="601"/>
      <c r="P31" s="601"/>
      <c r="Q31" s="602"/>
      <c r="R31" s="603">
        <v>528888</v>
      </c>
      <c r="S31" s="606"/>
      <c r="T31" s="606"/>
      <c r="U31" s="606"/>
      <c r="V31" s="606"/>
      <c r="W31" s="606"/>
      <c r="X31" s="606"/>
      <c r="Y31" s="607"/>
      <c r="Z31" s="665">
        <v>19.600000000000001</v>
      </c>
      <c r="AA31" s="665"/>
      <c r="AB31" s="665"/>
      <c r="AC31" s="665"/>
      <c r="AD31" s="666" t="s">
        <v>169</v>
      </c>
      <c r="AE31" s="666"/>
      <c r="AF31" s="666"/>
      <c r="AG31" s="666"/>
      <c r="AH31" s="666"/>
      <c r="AI31" s="666"/>
      <c r="AJ31" s="666"/>
      <c r="AK31" s="666"/>
      <c r="AL31" s="608" t="s">
        <v>229</v>
      </c>
      <c r="AM31" s="609"/>
      <c r="AN31" s="609"/>
      <c r="AO31" s="667"/>
      <c r="AP31" s="695"/>
      <c r="AQ31" s="696"/>
      <c r="AR31" s="696"/>
      <c r="AS31" s="696"/>
      <c r="AT31" s="700"/>
      <c r="AU31" s="209" t="s">
        <v>309</v>
      </c>
      <c r="AV31" s="209"/>
      <c r="AW31" s="209"/>
      <c r="AX31" s="600" t="s">
        <v>310</v>
      </c>
      <c r="AY31" s="601"/>
      <c r="AZ31" s="601"/>
      <c r="BA31" s="601"/>
      <c r="BB31" s="601"/>
      <c r="BC31" s="601"/>
      <c r="BD31" s="601"/>
      <c r="BE31" s="601"/>
      <c r="BF31" s="602"/>
      <c r="BG31" s="681">
        <v>99</v>
      </c>
      <c r="BH31" s="604"/>
      <c r="BI31" s="604"/>
      <c r="BJ31" s="604"/>
      <c r="BK31" s="604"/>
      <c r="BL31" s="604"/>
      <c r="BM31" s="609">
        <v>96.8</v>
      </c>
      <c r="BN31" s="682"/>
      <c r="BO31" s="682"/>
      <c r="BP31" s="682"/>
      <c r="BQ31" s="643"/>
      <c r="BR31" s="681">
        <v>99.5</v>
      </c>
      <c r="BS31" s="604"/>
      <c r="BT31" s="604"/>
      <c r="BU31" s="604"/>
      <c r="BV31" s="604"/>
      <c r="BW31" s="604"/>
      <c r="BX31" s="609">
        <v>97.5</v>
      </c>
      <c r="BY31" s="682"/>
      <c r="BZ31" s="682"/>
      <c r="CA31" s="682"/>
      <c r="CB31" s="643"/>
      <c r="CD31" s="689"/>
      <c r="CE31" s="690"/>
      <c r="CF31" s="647" t="s">
        <v>311</v>
      </c>
      <c r="CG31" s="644"/>
      <c r="CH31" s="644"/>
      <c r="CI31" s="644"/>
      <c r="CJ31" s="644"/>
      <c r="CK31" s="644"/>
      <c r="CL31" s="644"/>
      <c r="CM31" s="644"/>
      <c r="CN31" s="644"/>
      <c r="CO31" s="644"/>
      <c r="CP31" s="644"/>
      <c r="CQ31" s="645"/>
      <c r="CR31" s="603">
        <v>14283</v>
      </c>
      <c r="CS31" s="604"/>
      <c r="CT31" s="604"/>
      <c r="CU31" s="604"/>
      <c r="CV31" s="604"/>
      <c r="CW31" s="604"/>
      <c r="CX31" s="604"/>
      <c r="CY31" s="605"/>
      <c r="CZ31" s="608">
        <v>0.5</v>
      </c>
      <c r="DA31" s="637"/>
      <c r="DB31" s="637"/>
      <c r="DC31" s="638"/>
      <c r="DD31" s="611">
        <v>14239</v>
      </c>
      <c r="DE31" s="604"/>
      <c r="DF31" s="604"/>
      <c r="DG31" s="604"/>
      <c r="DH31" s="604"/>
      <c r="DI31" s="604"/>
      <c r="DJ31" s="604"/>
      <c r="DK31" s="605"/>
      <c r="DL31" s="611">
        <v>14239</v>
      </c>
      <c r="DM31" s="604"/>
      <c r="DN31" s="604"/>
      <c r="DO31" s="604"/>
      <c r="DP31" s="604"/>
      <c r="DQ31" s="604"/>
      <c r="DR31" s="604"/>
      <c r="DS31" s="604"/>
      <c r="DT31" s="604"/>
      <c r="DU31" s="604"/>
      <c r="DV31" s="605"/>
      <c r="DW31" s="608">
        <v>1.2</v>
      </c>
      <c r="DX31" s="637"/>
      <c r="DY31" s="637"/>
      <c r="DZ31" s="637"/>
      <c r="EA31" s="637"/>
      <c r="EB31" s="637"/>
      <c r="EC31" s="639"/>
    </row>
    <row r="32" spans="2:133" ht="11.25" customHeight="1" x14ac:dyDescent="0.15">
      <c r="B32" s="600" t="s">
        <v>312</v>
      </c>
      <c r="C32" s="601"/>
      <c r="D32" s="601"/>
      <c r="E32" s="601"/>
      <c r="F32" s="601"/>
      <c r="G32" s="601"/>
      <c r="H32" s="601"/>
      <c r="I32" s="601"/>
      <c r="J32" s="601"/>
      <c r="K32" s="601"/>
      <c r="L32" s="601"/>
      <c r="M32" s="601"/>
      <c r="N32" s="601"/>
      <c r="O32" s="601"/>
      <c r="P32" s="601"/>
      <c r="Q32" s="602"/>
      <c r="R32" s="603">
        <v>51881</v>
      </c>
      <c r="S32" s="606"/>
      <c r="T32" s="606"/>
      <c r="U32" s="606"/>
      <c r="V32" s="606"/>
      <c r="W32" s="606"/>
      <c r="X32" s="606"/>
      <c r="Y32" s="607"/>
      <c r="Z32" s="665">
        <v>1.9</v>
      </c>
      <c r="AA32" s="665"/>
      <c r="AB32" s="665"/>
      <c r="AC32" s="665"/>
      <c r="AD32" s="666" t="s">
        <v>169</v>
      </c>
      <c r="AE32" s="666"/>
      <c r="AF32" s="666"/>
      <c r="AG32" s="666"/>
      <c r="AH32" s="666"/>
      <c r="AI32" s="666"/>
      <c r="AJ32" s="666"/>
      <c r="AK32" s="666"/>
      <c r="AL32" s="608" t="s">
        <v>169</v>
      </c>
      <c r="AM32" s="609"/>
      <c r="AN32" s="609"/>
      <c r="AO32" s="667"/>
      <c r="AP32" s="697"/>
      <c r="AQ32" s="698"/>
      <c r="AR32" s="698"/>
      <c r="AS32" s="698"/>
      <c r="AT32" s="701"/>
      <c r="AU32" s="211"/>
      <c r="AV32" s="211"/>
      <c r="AW32" s="211"/>
      <c r="AX32" s="615" t="s">
        <v>313</v>
      </c>
      <c r="AY32" s="616"/>
      <c r="AZ32" s="616"/>
      <c r="BA32" s="616"/>
      <c r="BB32" s="616"/>
      <c r="BC32" s="616"/>
      <c r="BD32" s="616"/>
      <c r="BE32" s="616"/>
      <c r="BF32" s="617"/>
      <c r="BG32" s="680">
        <v>98.5</v>
      </c>
      <c r="BH32" s="619"/>
      <c r="BI32" s="619"/>
      <c r="BJ32" s="619"/>
      <c r="BK32" s="619"/>
      <c r="BL32" s="619"/>
      <c r="BM32" s="663">
        <v>92.8</v>
      </c>
      <c r="BN32" s="619"/>
      <c r="BO32" s="619"/>
      <c r="BP32" s="619"/>
      <c r="BQ32" s="656"/>
      <c r="BR32" s="680">
        <v>98.1</v>
      </c>
      <c r="BS32" s="619"/>
      <c r="BT32" s="619"/>
      <c r="BU32" s="619"/>
      <c r="BV32" s="619"/>
      <c r="BW32" s="619"/>
      <c r="BX32" s="663">
        <v>92.4</v>
      </c>
      <c r="BY32" s="619"/>
      <c r="BZ32" s="619"/>
      <c r="CA32" s="619"/>
      <c r="CB32" s="656"/>
      <c r="CD32" s="691"/>
      <c r="CE32" s="692"/>
      <c r="CF32" s="647" t="s">
        <v>314</v>
      </c>
      <c r="CG32" s="644"/>
      <c r="CH32" s="644"/>
      <c r="CI32" s="644"/>
      <c r="CJ32" s="644"/>
      <c r="CK32" s="644"/>
      <c r="CL32" s="644"/>
      <c r="CM32" s="644"/>
      <c r="CN32" s="644"/>
      <c r="CO32" s="644"/>
      <c r="CP32" s="644"/>
      <c r="CQ32" s="645"/>
      <c r="CR32" s="603" t="s">
        <v>169</v>
      </c>
      <c r="CS32" s="606"/>
      <c r="CT32" s="606"/>
      <c r="CU32" s="606"/>
      <c r="CV32" s="606"/>
      <c r="CW32" s="606"/>
      <c r="CX32" s="606"/>
      <c r="CY32" s="607"/>
      <c r="CZ32" s="608" t="s">
        <v>169</v>
      </c>
      <c r="DA32" s="637"/>
      <c r="DB32" s="637"/>
      <c r="DC32" s="638"/>
      <c r="DD32" s="611" t="s">
        <v>169</v>
      </c>
      <c r="DE32" s="606"/>
      <c r="DF32" s="606"/>
      <c r="DG32" s="606"/>
      <c r="DH32" s="606"/>
      <c r="DI32" s="606"/>
      <c r="DJ32" s="606"/>
      <c r="DK32" s="607"/>
      <c r="DL32" s="611" t="s">
        <v>229</v>
      </c>
      <c r="DM32" s="606"/>
      <c r="DN32" s="606"/>
      <c r="DO32" s="606"/>
      <c r="DP32" s="606"/>
      <c r="DQ32" s="606"/>
      <c r="DR32" s="606"/>
      <c r="DS32" s="606"/>
      <c r="DT32" s="606"/>
      <c r="DU32" s="606"/>
      <c r="DV32" s="607"/>
      <c r="DW32" s="608" t="s">
        <v>169</v>
      </c>
      <c r="DX32" s="637"/>
      <c r="DY32" s="637"/>
      <c r="DZ32" s="637"/>
      <c r="EA32" s="637"/>
      <c r="EB32" s="637"/>
      <c r="EC32" s="639"/>
    </row>
    <row r="33" spans="2:133" ht="11.25" customHeight="1" x14ac:dyDescent="0.15">
      <c r="B33" s="600" t="s">
        <v>315</v>
      </c>
      <c r="C33" s="601"/>
      <c r="D33" s="601"/>
      <c r="E33" s="601"/>
      <c r="F33" s="601"/>
      <c r="G33" s="601"/>
      <c r="H33" s="601"/>
      <c r="I33" s="601"/>
      <c r="J33" s="601"/>
      <c r="K33" s="601"/>
      <c r="L33" s="601"/>
      <c r="M33" s="601"/>
      <c r="N33" s="601"/>
      <c r="O33" s="601"/>
      <c r="P33" s="601"/>
      <c r="Q33" s="602"/>
      <c r="R33" s="603">
        <v>109883</v>
      </c>
      <c r="S33" s="606"/>
      <c r="T33" s="606"/>
      <c r="U33" s="606"/>
      <c r="V33" s="606"/>
      <c r="W33" s="606"/>
      <c r="X33" s="606"/>
      <c r="Y33" s="607"/>
      <c r="Z33" s="665">
        <v>4.0999999999999996</v>
      </c>
      <c r="AA33" s="665"/>
      <c r="AB33" s="665"/>
      <c r="AC33" s="665"/>
      <c r="AD33" s="666" t="s">
        <v>169</v>
      </c>
      <c r="AE33" s="666"/>
      <c r="AF33" s="666"/>
      <c r="AG33" s="666"/>
      <c r="AH33" s="666"/>
      <c r="AI33" s="666"/>
      <c r="AJ33" s="666"/>
      <c r="AK33" s="666"/>
      <c r="AL33" s="608" t="s">
        <v>169</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316</v>
      </c>
      <c r="CE33" s="644"/>
      <c r="CF33" s="644"/>
      <c r="CG33" s="644"/>
      <c r="CH33" s="644"/>
      <c r="CI33" s="644"/>
      <c r="CJ33" s="644"/>
      <c r="CK33" s="644"/>
      <c r="CL33" s="644"/>
      <c r="CM33" s="644"/>
      <c r="CN33" s="644"/>
      <c r="CO33" s="644"/>
      <c r="CP33" s="644"/>
      <c r="CQ33" s="645"/>
      <c r="CR33" s="603">
        <v>1528586</v>
      </c>
      <c r="CS33" s="604"/>
      <c r="CT33" s="604"/>
      <c r="CU33" s="604"/>
      <c r="CV33" s="604"/>
      <c r="CW33" s="604"/>
      <c r="CX33" s="604"/>
      <c r="CY33" s="605"/>
      <c r="CZ33" s="608">
        <v>57.7</v>
      </c>
      <c r="DA33" s="637"/>
      <c r="DB33" s="637"/>
      <c r="DC33" s="638"/>
      <c r="DD33" s="611">
        <v>828931</v>
      </c>
      <c r="DE33" s="604"/>
      <c r="DF33" s="604"/>
      <c r="DG33" s="604"/>
      <c r="DH33" s="604"/>
      <c r="DI33" s="604"/>
      <c r="DJ33" s="604"/>
      <c r="DK33" s="605"/>
      <c r="DL33" s="611">
        <v>413251</v>
      </c>
      <c r="DM33" s="604"/>
      <c r="DN33" s="604"/>
      <c r="DO33" s="604"/>
      <c r="DP33" s="604"/>
      <c r="DQ33" s="604"/>
      <c r="DR33" s="604"/>
      <c r="DS33" s="604"/>
      <c r="DT33" s="604"/>
      <c r="DU33" s="604"/>
      <c r="DV33" s="605"/>
      <c r="DW33" s="608">
        <v>33.9</v>
      </c>
      <c r="DX33" s="637"/>
      <c r="DY33" s="637"/>
      <c r="DZ33" s="637"/>
      <c r="EA33" s="637"/>
      <c r="EB33" s="637"/>
      <c r="EC33" s="639"/>
    </row>
    <row r="34" spans="2:133" ht="11.25" customHeight="1" x14ac:dyDescent="0.15">
      <c r="B34" s="600" t="s">
        <v>317</v>
      </c>
      <c r="C34" s="601"/>
      <c r="D34" s="601"/>
      <c r="E34" s="601"/>
      <c r="F34" s="601"/>
      <c r="G34" s="601"/>
      <c r="H34" s="601"/>
      <c r="I34" s="601"/>
      <c r="J34" s="601"/>
      <c r="K34" s="601"/>
      <c r="L34" s="601"/>
      <c r="M34" s="601"/>
      <c r="N34" s="601"/>
      <c r="O34" s="601"/>
      <c r="P34" s="601"/>
      <c r="Q34" s="602"/>
      <c r="R34" s="603">
        <v>38469</v>
      </c>
      <c r="S34" s="606"/>
      <c r="T34" s="606"/>
      <c r="U34" s="606"/>
      <c r="V34" s="606"/>
      <c r="W34" s="606"/>
      <c r="X34" s="606"/>
      <c r="Y34" s="607"/>
      <c r="Z34" s="665">
        <v>1.4</v>
      </c>
      <c r="AA34" s="665"/>
      <c r="AB34" s="665"/>
      <c r="AC34" s="665"/>
      <c r="AD34" s="666">
        <v>327</v>
      </c>
      <c r="AE34" s="666"/>
      <c r="AF34" s="666"/>
      <c r="AG34" s="666"/>
      <c r="AH34" s="666"/>
      <c r="AI34" s="666"/>
      <c r="AJ34" s="666"/>
      <c r="AK34" s="666"/>
      <c r="AL34" s="608">
        <v>0</v>
      </c>
      <c r="AM34" s="609"/>
      <c r="AN34" s="609"/>
      <c r="AO34" s="667"/>
      <c r="AP34" s="214"/>
      <c r="AQ34" s="677" t="s">
        <v>318</v>
      </c>
      <c r="AR34" s="678"/>
      <c r="AS34" s="678"/>
      <c r="AT34" s="678"/>
      <c r="AU34" s="678"/>
      <c r="AV34" s="678"/>
      <c r="AW34" s="678"/>
      <c r="AX34" s="678"/>
      <c r="AY34" s="678"/>
      <c r="AZ34" s="678"/>
      <c r="BA34" s="678"/>
      <c r="BB34" s="678"/>
      <c r="BC34" s="678"/>
      <c r="BD34" s="678"/>
      <c r="BE34" s="678"/>
      <c r="BF34" s="679"/>
      <c r="BG34" s="677" t="s">
        <v>319</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320</v>
      </c>
      <c r="CE34" s="644"/>
      <c r="CF34" s="644"/>
      <c r="CG34" s="644"/>
      <c r="CH34" s="644"/>
      <c r="CI34" s="644"/>
      <c r="CJ34" s="644"/>
      <c r="CK34" s="644"/>
      <c r="CL34" s="644"/>
      <c r="CM34" s="644"/>
      <c r="CN34" s="644"/>
      <c r="CO34" s="644"/>
      <c r="CP34" s="644"/>
      <c r="CQ34" s="645"/>
      <c r="CR34" s="603">
        <v>642747</v>
      </c>
      <c r="CS34" s="606"/>
      <c r="CT34" s="606"/>
      <c r="CU34" s="606"/>
      <c r="CV34" s="606"/>
      <c r="CW34" s="606"/>
      <c r="CX34" s="606"/>
      <c r="CY34" s="607"/>
      <c r="CZ34" s="608">
        <v>24.3</v>
      </c>
      <c r="DA34" s="637"/>
      <c r="DB34" s="637"/>
      <c r="DC34" s="638"/>
      <c r="DD34" s="611">
        <v>142324</v>
      </c>
      <c r="DE34" s="606"/>
      <c r="DF34" s="606"/>
      <c r="DG34" s="606"/>
      <c r="DH34" s="606"/>
      <c r="DI34" s="606"/>
      <c r="DJ34" s="606"/>
      <c r="DK34" s="607"/>
      <c r="DL34" s="611">
        <v>106121</v>
      </c>
      <c r="DM34" s="606"/>
      <c r="DN34" s="606"/>
      <c r="DO34" s="606"/>
      <c r="DP34" s="606"/>
      <c r="DQ34" s="606"/>
      <c r="DR34" s="606"/>
      <c r="DS34" s="606"/>
      <c r="DT34" s="606"/>
      <c r="DU34" s="606"/>
      <c r="DV34" s="607"/>
      <c r="DW34" s="608">
        <v>8.6999999999999993</v>
      </c>
      <c r="DX34" s="637"/>
      <c r="DY34" s="637"/>
      <c r="DZ34" s="637"/>
      <c r="EA34" s="637"/>
      <c r="EB34" s="637"/>
      <c r="EC34" s="639"/>
    </row>
    <row r="35" spans="2:133" ht="11.25" customHeight="1" x14ac:dyDescent="0.15">
      <c r="B35" s="600" t="s">
        <v>321</v>
      </c>
      <c r="C35" s="601"/>
      <c r="D35" s="601"/>
      <c r="E35" s="601"/>
      <c r="F35" s="601"/>
      <c r="G35" s="601"/>
      <c r="H35" s="601"/>
      <c r="I35" s="601"/>
      <c r="J35" s="601"/>
      <c r="K35" s="601"/>
      <c r="L35" s="601"/>
      <c r="M35" s="601"/>
      <c r="N35" s="601"/>
      <c r="O35" s="601"/>
      <c r="P35" s="601"/>
      <c r="Q35" s="602"/>
      <c r="R35" s="603">
        <v>250194</v>
      </c>
      <c r="S35" s="606"/>
      <c r="T35" s="606"/>
      <c r="U35" s="606"/>
      <c r="V35" s="606"/>
      <c r="W35" s="606"/>
      <c r="X35" s="606"/>
      <c r="Y35" s="607"/>
      <c r="Z35" s="665">
        <v>9.3000000000000007</v>
      </c>
      <c r="AA35" s="665"/>
      <c r="AB35" s="665"/>
      <c r="AC35" s="665"/>
      <c r="AD35" s="666" t="s">
        <v>169</v>
      </c>
      <c r="AE35" s="666"/>
      <c r="AF35" s="666"/>
      <c r="AG35" s="666"/>
      <c r="AH35" s="666"/>
      <c r="AI35" s="666"/>
      <c r="AJ35" s="666"/>
      <c r="AK35" s="666"/>
      <c r="AL35" s="608" t="s">
        <v>169</v>
      </c>
      <c r="AM35" s="609"/>
      <c r="AN35" s="609"/>
      <c r="AO35" s="667"/>
      <c r="AP35" s="214"/>
      <c r="AQ35" s="671" t="s">
        <v>322</v>
      </c>
      <c r="AR35" s="672"/>
      <c r="AS35" s="672"/>
      <c r="AT35" s="672"/>
      <c r="AU35" s="672"/>
      <c r="AV35" s="672"/>
      <c r="AW35" s="672"/>
      <c r="AX35" s="672"/>
      <c r="AY35" s="673"/>
      <c r="AZ35" s="668">
        <v>203338</v>
      </c>
      <c r="BA35" s="669"/>
      <c r="BB35" s="669"/>
      <c r="BC35" s="669"/>
      <c r="BD35" s="669"/>
      <c r="BE35" s="669"/>
      <c r="BF35" s="670"/>
      <c r="BG35" s="674" t="s">
        <v>323</v>
      </c>
      <c r="BH35" s="675"/>
      <c r="BI35" s="675"/>
      <c r="BJ35" s="675"/>
      <c r="BK35" s="675"/>
      <c r="BL35" s="675"/>
      <c r="BM35" s="675"/>
      <c r="BN35" s="675"/>
      <c r="BO35" s="675"/>
      <c r="BP35" s="675"/>
      <c r="BQ35" s="675"/>
      <c r="BR35" s="675"/>
      <c r="BS35" s="675"/>
      <c r="BT35" s="675"/>
      <c r="BU35" s="676"/>
      <c r="BV35" s="668">
        <v>40459</v>
      </c>
      <c r="BW35" s="669"/>
      <c r="BX35" s="669"/>
      <c r="BY35" s="669"/>
      <c r="BZ35" s="669"/>
      <c r="CA35" s="669"/>
      <c r="CB35" s="670"/>
      <c r="CD35" s="647" t="s">
        <v>324</v>
      </c>
      <c r="CE35" s="644"/>
      <c r="CF35" s="644"/>
      <c r="CG35" s="644"/>
      <c r="CH35" s="644"/>
      <c r="CI35" s="644"/>
      <c r="CJ35" s="644"/>
      <c r="CK35" s="644"/>
      <c r="CL35" s="644"/>
      <c r="CM35" s="644"/>
      <c r="CN35" s="644"/>
      <c r="CO35" s="644"/>
      <c r="CP35" s="644"/>
      <c r="CQ35" s="645"/>
      <c r="CR35" s="603">
        <v>7611</v>
      </c>
      <c r="CS35" s="604"/>
      <c r="CT35" s="604"/>
      <c r="CU35" s="604"/>
      <c r="CV35" s="604"/>
      <c r="CW35" s="604"/>
      <c r="CX35" s="604"/>
      <c r="CY35" s="605"/>
      <c r="CZ35" s="608">
        <v>0.3</v>
      </c>
      <c r="DA35" s="637"/>
      <c r="DB35" s="637"/>
      <c r="DC35" s="638"/>
      <c r="DD35" s="611">
        <v>3721</v>
      </c>
      <c r="DE35" s="604"/>
      <c r="DF35" s="604"/>
      <c r="DG35" s="604"/>
      <c r="DH35" s="604"/>
      <c r="DI35" s="604"/>
      <c r="DJ35" s="604"/>
      <c r="DK35" s="605"/>
      <c r="DL35" s="611">
        <v>3406</v>
      </c>
      <c r="DM35" s="604"/>
      <c r="DN35" s="604"/>
      <c r="DO35" s="604"/>
      <c r="DP35" s="604"/>
      <c r="DQ35" s="604"/>
      <c r="DR35" s="604"/>
      <c r="DS35" s="604"/>
      <c r="DT35" s="604"/>
      <c r="DU35" s="604"/>
      <c r="DV35" s="605"/>
      <c r="DW35" s="608">
        <v>0.3</v>
      </c>
      <c r="DX35" s="637"/>
      <c r="DY35" s="637"/>
      <c r="DZ35" s="637"/>
      <c r="EA35" s="637"/>
      <c r="EB35" s="637"/>
      <c r="EC35" s="639"/>
    </row>
    <row r="36" spans="2:133" ht="11.25" customHeight="1" x14ac:dyDescent="0.15">
      <c r="B36" s="600" t="s">
        <v>325</v>
      </c>
      <c r="C36" s="601"/>
      <c r="D36" s="601"/>
      <c r="E36" s="601"/>
      <c r="F36" s="601"/>
      <c r="G36" s="601"/>
      <c r="H36" s="601"/>
      <c r="I36" s="601"/>
      <c r="J36" s="601"/>
      <c r="K36" s="601"/>
      <c r="L36" s="601"/>
      <c r="M36" s="601"/>
      <c r="N36" s="601"/>
      <c r="O36" s="601"/>
      <c r="P36" s="601"/>
      <c r="Q36" s="602"/>
      <c r="R36" s="603" t="s">
        <v>169</v>
      </c>
      <c r="S36" s="606"/>
      <c r="T36" s="606"/>
      <c r="U36" s="606"/>
      <c r="V36" s="606"/>
      <c r="W36" s="606"/>
      <c r="X36" s="606"/>
      <c r="Y36" s="607"/>
      <c r="Z36" s="665" t="s">
        <v>169</v>
      </c>
      <c r="AA36" s="665"/>
      <c r="AB36" s="665"/>
      <c r="AC36" s="665"/>
      <c r="AD36" s="666" t="s">
        <v>169</v>
      </c>
      <c r="AE36" s="666"/>
      <c r="AF36" s="666"/>
      <c r="AG36" s="666"/>
      <c r="AH36" s="666"/>
      <c r="AI36" s="666"/>
      <c r="AJ36" s="666"/>
      <c r="AK36" s="666"/>
      <c r="AL36" s="608" t="s">
        <v>169</v>
      </c>
      <c r="AM36" s="609"/>
      <c r="AN36" s="609"/>
      <c r="AO36" s="667"/>
      <c r="AQ36" s="640" t="s">
        <v>326</v>
      </c>
      <c r="AR36" s="641"/>
      <c r="AS36" s="641"/>
      <c r="AT36" s="641"/>
      <c r="AU36" s="641"/>
      <c r="AV36" s="641"/>
      <c r="AW36" s="641"/>
      <c r="AX36" s="641"/>
      <c r="AY36" s="642"/>
      <c r="AZ36" s="603">
        <v>67323</v>
      </c>
      <c r="BA36" s="606"/>
      <c r="BB36" s="606"/>
      <c r="BC36" s="606"/>
      <c r="BD36" s="604"/>
      <c r="BE36" s="604"/>
      <c r="BF36" s="643"/>
      <c r="BG36" s="647" t="s">
        <v>327</v>
      </c>
      <c r="BH36" s="644"/>
      <c r="BI36" s="644"/>
      <c r="BJ36" s="644"/>
      <c r="BK36" s="644"/>
      <c r="BL36" s="644"/>
      <c r="BM36" s="644"/>
      <c r="BN36" s="644"/>
      <c r="BO36" s="644"/>
      <c r="BP36" s="644"/>
      <c r="BQ36" s="644"/>
      <c r="BR36" s="644"/>
      <c r="BS36" s="644"/>
      <c r="BT36" s="644"/>
      <c r="BU36" s="645"/>
      <c r="BV36" s="603">
        <v>35209</v>
      </c>
      <c r="BW36" s="606"/>
      <c r="BX36" s="606"/>
      <c r="BY36" s="606"/>
      <c r="BZ36" s="606"/>
      <c r="CA36" s="606"/>
      <c r="CB36" s="646"/>
      <c r="CD36" s="647" t="s">
        <v>328</v>
      </c>
      <c r="CE36" s="644"/>
      <c r="CF36" s="644"/>
      <c r="CG36" s="644"/>
      <c r="CH36" s="644"/>
      <c r="CI36" s="644"/>
      <c r="CJ36" s="644"/>
      <c r="CK36" s="644"/>
      <c r="CL36" s="644"/>
      <c r="CM36" s="644"/>
      <c r="CN36" s="644"/>
      <c r="CO36" s="644"/>
      <c r="CP36" s="644"/>
      <c r="CQ36" s="645"/>
      <c r="CR36" s="603">
        <v>269345</v>
      </c>
      <c r="CS36" s="606"/>
      <c r="CT36" s="606"/>
      <c r="CU36" s="606"/>
      <c r="CV36" s="606"/>
      <c r="CW36" s="606"/>
      <c r="CX36" s="606"/>
      <c r="CY36" s="607"/>
      <c r="CZ36" s="608">
        <v>10.199999999999999</v>
      </c>
      <c r="DA36" s="637"/>
      <c r="DB36" s="637"/>
      <c r="DC36" s="638"/>
      <c r="DD36" s="611">
        <v>222550</v>
      </c>
      <c r="DE36" s="606"/>
      <c r="DF36" s="606"/>
      <c r="DG36" s="606"/>
      <c r="DH36" s="606"/>
      <c r="DI36" s="606"/>
      <c r="DJ36" s="606"/>
      <c r="DK36" s="607"/>
      <c r="DL36" s="611">
        <v>167883</v>
      </c>
      <c r="DM36" s="606"/>
      <c r="DN36" s="606"/>
      <c r="DO36" s="606"/>
      <c r="DP36" s="606"/>
      <c r="DQ36" s="606"/>
      <c r="DR36" s="606"/>
      <c r="DS36" s="606"/>
      <c r="DT36" s="606"/>
      <c r="DU36" s="606"/>
      <c r="DV36" s="607"/>
      <c r="DW36" s="608">
        <v>13.8</v>
      </c>
      <c r="DX36" s="637"/>
      <c r="DY36" s="637"/>
      <c r="DZ36" s="637"/>
      <c r="EA36" s="637"/>
      <c r="EB36" s="637"/>
      <c r="EC36" s="639"/>
    </row>
    <row r="37" spans="2:133" ht="11.25" customHeight="1" x14ac:dyDescent="0.15">
      <c r="B37" s="600" t="s">
        <v>329</v>
      </c>
      <c r="C37" s="601"/>
      <c r="D37" s="601"/>
      <c r="E37" s="601"/>
      <c r="F37" s="601"/>
      <c r="G37" s="601"/>
      <c r="H37" s="601"/>
      <c r="I37" s="601"/>
      <c r="J37" s="601"/>
      <c r="K37" s="601"/>
      <c r="L37" s="601"/>
      <c r="M37" s="601"/>
      <c r="N37" s="601"/>
      <c r="O37" s="601"/>
      <c r="P37" s="601"/>
      <c r="Q37" s="602"/>
      <c r="R37" s="603">
        <v>45994</v>
      </c>
      <c r="S37" s="606"/>
      <c r="T37" s="606"/>
      <c r="U37" s="606"/>
      <c r="V37" s="606"/>
      <c r="W37" s="606"/>
      <c r="X37" s="606"/>
      <c r="Y37" s="607"/>
      <c r="Z37" s="665">
        <v>1.7</v>
      </c>
      <c r="AA37" s="665"/>
      <c r="AB37" s="665"/>
      <c r="AC37" s="665"/>
      <c r="AD37" s="666" t="s">
        <v>169</v>
      </c>
      <c r="AE37" s="666"/>
      <c r="AF37" s="666"/>
      <c r="AG37" s="666"/>
      <c r="AH37" s="666"/>
      <c r="AI37" s="666"/>
      <c r="AJ37" s="666"/>
      <c r="AK37" s="666"/>
      <c r="AL37" s="608" t="s">
        <v>169</v>
      </c>
      <c r="AM37" s="609"/>
      <c r="AN37" s="609"/>
      <c r="AO37" s="667"/>
      <c r="AQ37" s="640" t="s">
        <v>330</v>
      </c>
      <c r="AR37" s="641"/>
      <c r="AS37" s="641"/>
      <c r="AT37" s="641"/>
      <c r="AU37" s="641"/>
      <c r="AV37" s="641"/>
      <c r="AW37" s="641"/>
      <c r="AX37" s="641"/>
      <c r="AY37" s="642"/>
      <c r="AZ37" s="603">
        <v>4580</v>
      </c>
      <c r="BA37" s="606"/>
      <c r="BB37" s="606"/>
      <c r="BC37" s="606"/>
      <c r="BD37" s="604"/>
      <c r="BE37" s="604"/>
      <c r="BF37" s="643"/>
      <c r="BG37" s="647" t="s">
        <v>331</v>
      </c>
      <c r="BH37" s="644"/>
      <c r="BI37" s="644"/>
      <c r="BJ37" s="644"/>
      <c r="BK37" s="644"/>
      <c r="BL37" s="644"/>
      <c r="BM37" s="644"/>
      <c r="BN37" s="644"/>
      <c r="BO37" s="644"/>
      <c r="BP37" s="644"/>
      <c r="BQ37" s="644"/>
      <c r="BR37" s="644"/>
      <c r="BS37" s="644"/>
      <c r="BT37" s="644"/>
      <c r="BU37" s="645"/>
      <c r="BV37" s="603">
        <v>263</v>
      </c>
      <c r="BW37" s="606"/>
      <c r="BX37" s="606"/>
      <c r="BY37" s="606"/>
      <c r="BZ37" s="606"/>
      <c r="CA37" s="606"/>
      <c r="CB37" s="646"/>
      <c r="CD37" s="647" t="s">
        <v>332</v>
      </c>
      <c r="CE37" s="644"/>
      <c r="CF37" s="644"/>
      <c r="CG37" s="644"/>
      <c r="CH37" s="644"/>
      <c r="CI37" s="644"/>
      <c r="CJ37" s="644"/>
      <c r="CK37" s="644"/>
      <c r="CL37" s="644"/>
      <c r="CM37" s="644"/>
      <c r="CN37" s="644"/>
      <c r="CO37" s="644"/>
      <c r="CP37" s="644"/>
      <c r="CQ37" s="645"/>
      <c r="CR37" s="603">
        <v>132102</v>
      </c>
      <c r="CS37" s="604"/>
      <c r="CT37" s="604"/>
      <c r="CU37" s="604"/>
      <c r="CV37" s="604"/>
      <c r="CW37" s="604"/>
      <c r="CX37" s="604"/>
      <c r="CY37" s="605"/>
      <c r="CZ37" s="608">
        <v>5</v>
      </c>
      <c r="DA37" s="637"/>
      <c r="DB37" s="637"/>
      <c r="DC37" s="638"/>
      <c r="DD37" s="611">
        <v>129802</v>
      </c>
      <c r="DE37" s="604"/>
      <c r="DF37" s="604"/>
      <c r="DG37" s="604"/>
      <c r="DH37" s="604"/>
      <c r="DI37" s="604"/>
      <c r="DJ37" s="604"/>
      <c r="DK37" s="605"/>
      <c r="DL37" s="611">
        <v>125611</v>
      </c>
      <c r="DM37" s="604"/>
      <c r="DN37" s="604"/>
      <c r="DO37" s="604"/>
      <c r="DP37" s="604"/>
      <c r="DQ37" s="604"/>
      <c r="DR37" s="604"/>
      <c r="DS37" s="604"/>
      <c r="DT37" s="604"/>
      <c r="DU37" s="604"/>
      <c r="DV37" s="605"/>
      <c r="DW37" s="608">
        <v>10.3</v>
      </c>
      <c r="DX37" s="637"/>
      <c r="DY37" s="637"/>
      <c r="DZ37" s="637"/>
      <c r="EA37" s="637"/>
      <c r="EB37" s="637"/>
      <c r="EC37" s="639"/>
    </row>
    <row r="38" spans="2:133" ht="11.25" customHeight="1" x14ac:dyDescent="0.15">
      <c r="B38" s="615" t="s">
        <v>333</v>
      </c>
      <c r="C38" s="616"/>
      <c r="D38" s="616"/>
      <c r="E38" s="616"/>
      <c r="F38" s="616"/>
      <c r="G38" s="616"/>
      <c r="H38" s="616"/>
      <c r="I38" s="616"/>
      <c r="J38" s="616"/>
      <c r="K38" s="616"/>
      <c r="L38" s="616"/>
      <c r="M38" s="616"/>
      <c r="N38" s="616"/>
      <c r="O38" s="616"/>
      <c r="P38" s="616"/>
      <c r="Q38" s="617"/>
      <c r="R38" s="618">
        <v>2697534</v>
      </c>
      <c r="S38" s="655"/>
      <c r="T38" s="655"/>
      <c r="U38" s="655"/>
      <c r="V38" s="655"/>
      <c r="W38" s="655"/>
      <c r="X38" s="655"/>
      <c r="Y38" s="660"/>
      <c r="Z38" s="661">
        <v>100</v>
      </c>
      <c r="AA38" s="661"/>
      <c r="AB38" s="661"/>
      <c r="AC38" s="661"/>
      <c r="AD38" s="662">
        <v>1171561</v>
      </c>
      <c r="AE38" s="662"/>
      <c r="AF38" s="662"/>
      <c r="AG38" s="662"/>
      <c r="AH38" s="662"/>
      <c r="AI38" s="662"/>
      <c r="AJ38" s="662"/>
      <c r="AK38" s="662"/>
      <c r="AL38" s="621">
        <v>100</v>
      </c>
      <c r="AM38" s="663"/>
      <c r="AN38" s="663"/>
      <c r="AO38" s="664"/>
      <c r="AQ38" s="640" t="s">
        <v>334</v>
      </c>
      <c r="AR38" s="641"/>
      <c r="AS38" s="641"/>
      <c r="AT38" s="641"/>
      <c r="AU38" s="641"/>
      <c r="AV38" s="641"/>
      <c r="AW38" s="641"/>
      <c r="AX38" s="641"/>
      <c r="AY38" s="642"/>
      <c r="AZ38" s="603" t="s">
        <v>169</v>
      </c>
      <c r="BA38" s="606"/>
      <c r="BB38" s="606"/>
      <c r="BC38" s="606"/>
      <c r="BD38" s="604"/>
      <c r="BE38" s="604"/>
      <c r="BF38" s="643"/>
      <c r="BG38" s="647" t="s">
        <v>335</v>
      </c>
      <c r="BH38" s="644"/>
      <c r="BI38" s="644"/>
      <c r="BJ38" s="644"/>
      <c r="BK38" s="644"/>
      <c r="BL38" s="644"/>
      <c r="BM38" s="644"/>
      <c r="BN38" s="644"/>
      <c r="BO38" s="644"/>
      <c r="BP38" s="644"/>
      <c r="BQ38" s="644"/>
      <c r="BR38" s="644"/>
      <c r="BS38" s="644"/>
      <c r="BT38" s="644"/>
      <c r="BU38" s="645"/>
      <c r="BV38" s="603">
        <v>416</v>
      </c>
      <c r="BW38" s="606"/>
      <c r="BX38" s="606"/>
      <c r="BY38" s="606"/>
      <c r="BZ38" s="606"/>
      <c r="CA38" s="606"/>
      <c r="CB38" s="646"/>
      <c r="CD38" s="647" t="s">
        <v>336</v>
      </c>
      <c r="CE38" s="644"/>
      <c r="CF38" s="644"/>
      <c r="CG38" s="644"/>
      <c r="CH38" s="644"/>
      <c r="CI38" s="644"/>
      <c r="CJ38" s="644"/>
      <c r="CK38" s="644"/>
      <c r="CL38" s="644"/>
      <c r="CM38" s="644"/>
      <c r="CN38" s="644"/>
      <c r="CO38" s="644"/>
      <c r="CP38" s="644"/>
      <c r="CQ38" s="645"/>
      <c r="CR38" s="603">
        <v>203338</v>
      </c>
      <c r="CS38" s="606"/>
      <c r="CT38" s="606"/>
      <c r="CU38" s="606"/>
      <c r="CV38" s="606"/>
      <c r="CW38" s="606"/>
      <c r="CX38" s="606"/>
      <c r="CY38" s="607"/>
      <c r="CZ38" s="608">
        <v>7.7</v>
      </c>
      <c r="DA38" s="637"/>
      <c r="DB38" s="637"/>
      <c r="DC38" s="638"/>
      <c r="DD38" s="611">
        <v>184108</v>
      </c>
      <c r="DE38" s="606"/>
      <c r="DF38" s="606"/>
      <c r="DG38" s="606"/>
      <c r="DH38" s="606"/>
      <c r="DI38" s="606"/>
      <c r="DJ38" s="606"/>
      <c r="DK38" s="607"/>
      <c r="DL38" s="611">
        <v>135841</v>
      </c>
      <c r="DM38" s="606"/>
      <c r="DN38" s="606"/>
      <c r="DO38" s="606"/>
      <c r="DP38" s="606"/>
      <c r="DQ38" s="606"/>
      <c r="DR38" s="606"/>
      <c r="DS38" s="606"/>
      <c r="DT38" s="606"/>
      <c r="DU38" s="606"/>
      <c r="DV38" s="607"/>
      <c r="DW38" s="608">
        <v>11.2</v>
      </c>
      <c r="DX38" s="637"/>
      <c r="DY38" s="637"/>
      <c r="DZ38" s="637"/>
      <c r="EA38" s="637"/>
      <c r="EB38" s="637"/>
      <c r="EC38" s="639"/>
    </row>
    <row r="39" spans="2:133" ht="11.25" customHeight="1" x14ac:dyDescent="0.15">
      <c r="AQ39" s="640" t="s">
        <v>337</v>
      </c>
      <c r="AR39" s="641"/>
      <c r="AS39" s="641"/>
      <c r="AT39" s="641"/>
      <c r="AU39" s="641"/>
      <c r="AV39" s="641"/>
      <c r="AW39" s="641"/>
      <c r="AX39" s="641"/>
      <c r="AY39" s="642"/>
      <c r="AZ39" s="603" t="s">
        <v>169</v>
      </c>
      <c r="BA39" s="606"/>
      <c r="BB39" s="606"/>
      <c r="BC39" s="606"/>
      <c r="BD39" s="604"/>
      <c r="BE39" s="604"/>
      <c r="BF39" s="643"/>
      <c r="BG39" s="648" t="s">
        <v>338</v>
      </c>
      <c r="BH39" s="649"/>
      <c r="BI39" s="649"/>
      <c r="BJ39" s="649"/>
      <c r="BK39" s="649"/>
      <c r="BL39" s="215"/>
      <c r="BM39" s="644" t="s">
        <v>339</v>
      </c>
      <c r="BN39" s="644"/>
      <c r="BO39" s="644"/>
      <c r="BP39" s="644"/>
      <c r="BQ39" s="644"/>
      <c r="BR39" s="644"/>
      <c r="BS39" s="644"/>
      <c r="BT39" s="644"/>
      <c r="BU39" s="645"/>
      <c r="BV39" s="603">
        <v>94</v>
      </c>
      <c r="BW39" s="606"/>
      <c r="BX39" s="606"/>
      <c r="BY39" s="606"/>
      <c r="BZ39" s="606"/>
      <c r="CA39" s="606"/>
      <c r="CB39" s="646"/>
      <c r="CD39" s="647" t="s">
        <v>340</v>
      </c>
      <c r="CE39" s="644"/>
      <c r="CF39" s="644"/>
      <c r="CG39" s="644"/>
      <c r="CH39" s="644"/>
      <c r="CI39" s="644"/>
      <c r="CJ39" s="644"/>
      <c r="CK39" s="644"/>
      <c r="CL39" s="644"/>
      <c r="CM39" s="644"/>
      <c r="CN39" s="644"/>
      <c r="CO39" s="644"/>
      <c r="CP39" s="644"/>
      <c r="CQ39" s="645"/>
      <c r="CR39" s="603">
        <v>405035</v>
      </c>
      <c r="CS39" s="604"/>
      <c r="CT39" s="604"/>
      <c r="CU39" s="604"/>
      <c r="CV39" s="604"/>
      <c r="CW39" s="604"/>
      <c r="CX39" s="604"/>
      <c r="CY39" s="605"/>
      <c r="CZ39" s="608">
        <v>15.3</v>
      </c>
      <c r="DA39" s="637"/>
      <c r="DB39" s="637"/>
      <c r="DC39" s="638"/>
      <c r="DD39" s="611">
        <v>275718</v>
      </c>
      <c r="DE39" s="604"/>
      <c r="DF39" s="604"/>
      <c r="DG39" s="604"/>
      <c r="DH39" s="604"/>
      <c r="DI39" s="604"/>
      <c r="DJ39" s="604"/>
      <c r="DK39" s="605"/>
      <c r="DL39" s="611" t="s">
        <v>169</v>
      </c>
      <c r="DM39" s="604"/>
      <c r="DN39" s="604"/>
      <c r="DO39" s="604"/>
      <c r="DP39" s="604"/>
      <c r="DQ39" s="604"/>
      <c r="DR39" s="604"/>
      <c r="DS39" s="604"/>
      <c r="DT39" s="604"/>
      <c r="DU39" s="604"/>
      <c r="DV39" s="605"/>
      <c r="DW39" s="608" t="s">
        <v>229</v>
      </c>
      <c r="DX39" s="637"/>
      <c r="DY39" s="637"/>
      <c r="DZ39" s="637"/>
      <c r="EA39" s="637"/>
      <c r="EB39" s="637"/>
      <c r="EC39" s="639"/>
    </row>
    <row r="40" spans="2:133" ht="11.25" customHeight="1" x14ac:dyDescent="0.15">
      <c r="AQ40" s="640" t="s">
        <v>341</v>
      </c>
      <c r="AR40" s="641"/>
      <c r="AS40" s="641"/>
      <c r="AT40" s="641"/>
      <c r="AU40" s="641"/>
      <c r="AV40" s="641"/>
      <c r="AW40" s="641"/>
      <c r="AX40" s="641"/>
      <c r="AY40" s="642"/>
      <c r="AZ40" s="603">
        <v>41629</v>
      </c>
      <c r="BA40" s="606"/>
      <c r="BB40" s="606"/>
      <c r="BC40" s="606"/>
      <c r="BD40" s="604"/>
      <c r="BE40" s="604"/>
      <c r="BF40" s="643"/>
      <c r="BG40" s="648"/>
      <c r="BH40" s="649"/>
      <c r="BI40" s="649"/>
      <c r="BJ40" s="649"/>
      <c r="BK40" s="649"/>
      <c r="BL40" s="215"/>
      <c r="BM40" s="644" t="s">
        <v>342</v>
      </c>
      <c r="BN40" s="644"/>
      <c r="BO40" s="644"/>
      <c r="BP40" s="644"/>
      <c r="BQ40" s="644"/>
      <c r="BR40" s="644"/>
      <c r="BS40" s="644"/>
      <c r="BT40" s="644"/>
      <c r="BU40" s="645"/>
      <c r="BV40" s="603">
        <v>123</v>
      </c>
      <c r="BW40" s="606"/>
      <c r="BX40" s="606"/>
      <c r="BY40" s="606"/>
      <c r="BZ40" s="606"/>
      <c r="CA40" s="606"/>
      <c r="CB40" s="646"/>
      <c r="CD40" s="647" t="s">
        <v>343</v>
      </c>
      <c r="CE40" s="644"/>
      <c r="CF40" s="644"/>
      <c r="CG40" s="644"/>
      <c r="CH40" s="644"/>
      <c r="CI40" s="644"/>
      <c r="CJ40" s="644"/>
      <c r="CK40" s="644"/>
      <c r="CL40" s="644"/>
      <c r="CM40" s="644"/>
      <c r="CN40" s="644"/>
      <c r="CO40" s="644"/>
      <c r="CP40" s="644"/>
      <c r="CQ40" s="645"/>
      <c r="CR40" s="603">
        <v>510</v>
      </c>
      <c r="CS40" s="606"/>
      <c r="CT40" s="606"/>
      <c r="CU40" s="606"/>
      <c r="CV40" s="606"/>
      <c r="CW40" s="606"/>
      <c r="CX40" s="606"/>
      <c r="CY40" s="607"/>
      <c r="CZ40" s="608">
        <v>0</v>
      </c>
      <c r="DA40" s="637"/>
      <c r="DB40" s="637"/>
      <c r="DC40" s="638"/>
      <c r="DD40" s="611">
        <v>510</v>
      </c>
      <c r="DE40" s="606"/>
      <c r="DF40" s="606"/>
      <c r="DG40" s="606"/>
      <c r="DH40" s="606"/>
      <c r="DI40" s="606"/>
      <c r="DJ40" s="606"/>
      <c r="DK40" s="607"/>
      <c r="DL40" s="611" t="s">
        <v>229</v>
      </c>
      <c r="DM40" s="606"/>
      <c r="DN40" s="606"/>
      <c r="DO40" s="606"/>
      <c r="DP40" s="606"/>
      <c r="DQ40" s="606"/>
      <c r="DR40" s="606"/>
      <c r="DS40" s="606"/>
      <c r="DT40" s="606"/>
      <c r="DU40" s="606"/>
      <c r="DV40" s="607"/>
      <c r="DW40" s="608" t="s">
        <v>169</v>
      </c>
      <c r="DX40" s="637"/>
      <c r="DY40" s="637"/>
      <c r="DZ40" s="637"/>
      <c r="EA40" s="637"/>
      <c r="EB40" s="637"/>
      <c r="EC40" s="639"/>
    </row>
    <row r="41" spans="2:133" ht="11.25" customHeight="1" x14ac:dyDescent="0.15">
      <c r="AQ41" s="652" t="s">
        <v>344</v>
      </c>
      <c r="AR41" s="653"/>
      <c r="AS41" s="653"/>
      <c r="AT41" s="653"/>
      <c r="AU41" s="653"/>
      <c r="AV41" s="653"/>
      <c r="AW41" s="653"/>
      <c r="AX41" s="653"/>
      <c r="AY41" s="654"/>
      <c r="AZ41" s="618">
        <v>89806</v>
      </c>
      <c r="BA41" s="655"/>
      <c r="BB41" s="655"/>
      <c r="BC41" s="655"/>
      <c r="BD41" s="619"/>
      <c r="BE41" s="619"/>
      <c r="BF41" s="656"/>
      <c r="BG41" s="650"/>
      <c r="BH41" s="651"/>
      <c r="BI41" s="651"/>
      <c r="BJ41" s="651"/>
      <c r="BK41" s="651"/>
      <c r="BL41" s="216"/>
      <c r="BM41" s="657" t="s">
        <v>345</v>
      </c>
      <c r="BN41" s="657"/>
      <c r="BO41" s="657"/>
      <c r="BP41" s="657"/>
      <c r="BQ41" s="657"/>
      <c r="BR41" s="657"/>
      <c r="BS41" s="657"/>
      <c r="BT41" s="657"/>
      <c r="BU41" s="658"/>
      <c r="BV41" s="618">
        <v>323</v>
      </c>
      <c r="BW41" s="655"/>
      <c r="BX41" s="655"/>
      <c r="BY41" s="655"/>
      <c r="BZ41" s="655"/>
      <c r="CA41" s="655"/>
      <c r="CB41" s="659"/>
      <c r="CD41" s="647" t="s">
        <v>346</v>
      </c>
      <c r="CE41" s="644"/>
      <c r="CF41" s="644"/>
      <c r="CG41" s="644"/>
      <c r="CH41" s="644"/>
      <c r="CI41" s="644"/>
      <c r="CJ41" s="644"/>
      <c r="CK41" s="644"/>
      <c r="CL41" s="644"/>
      <c r="CM41" s="644"/>
      <c r="CN41" s="644"/>
      <c r="CO41" s="644"/>
      <c r="CP41" s="644"/>
      <c r="CQ41" s="645"/>
      <c r="CR41" s="603" t="s">
        <v>169</v>
      </c>
      <c r="CS41" s="604"/>
      <c r="CT41" s="604"/>
      <c r="CU41" s="604"/>
      <c r="CV41" s="604"/>
      <c r="CW41" s="604"/>
      <c r="CX41" s="604"/>
      <c r="CY41" s="605"/>
      <c r="CZ41" s="608" t="s">
        <v>169</v>
      </c>
      <c r="DA41" s="637"/>
      <c r="DB41" s="637"/>
      <c r="DC41" s="638"/>
      <c r="DD41" s="611" t="s">
        <v>169</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348</v>
      </c>
      <c r="CE42" s="601"/>
      <c r="CF42" s="601"/>
      <c r="CG42" s="601"/>
      <c r="CH42" s="601"/>
      <c r="CI42" s="601"/>
      <c r="CJ42" s="601"/>
      <c r="CK42" s="601"/>
      <c r="CL42" s="601"/>
      <c r="CM42" s="601"/>
      <c r="CN42" s="601"/>
      <c r="CO42" s="601"/>
      <c r="CP42" s="601"/>
      <c r="CQ42" s="602"/>
      <c r="CR42" s="603">
        <v>366710</v>
      </c>
      <c r="CS42" s="606"/>
      <c r="CT42" s="606"/>
      <c r="CU42" s="606"/>
      <c r="CV42" s="606"/>
      <c r="CW42" s="606"/>
      <c r="CX42" s="606"/>
      <c r="CY42" s="607"/>
      <c r="CZ42" s="608">
        <v>13.8</v>
      </c>
      <c r="DA42" s="609"/>
      <c r="DB42" s="609"/>
      <c r="DC42" s="610"/>
      <c r="DD42" s="611">
        <v>23569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350</v>
      </c>
      <c r="CE43" s="601"/>
      <c r="CF43" s="601"/>
      <c r="CG43" s="601"/>
      <c r="CH43" s="601"/>
      <c r="CI43" s="601"/>
      <c r="CJ43" s="601"/>
      <c r="CK43" s="601"/>
      <c r="CL43" s="601"/>
      <c r="CM43" s="601"/>
      <c r="CN43" s="601"/>
      <c r="CO43" s="601"/>
      <c r="CP43" s="601"/>
      <c r="CQ43" s="602"/>
      <c r="CR43" s="603">
        <v>11551</v>
      </c>
      <c r="CS43" s="604"/>
      <c r="CT43" s="604"/>
      <c r="CU43" s="604"/>
      <c r="CV43" s="604"/>
      <c r="CW43" s="604"/>
      <c r="CX43" s="604"/>
      <c r="CY43" s="605"/>
      <c r="CZ43" s="608">
        <v>0.4</v>
      </c>
      <c r="DA43" s="637"/>
      <c r="DB43" s="637"/>
      <c r="DC43" s="638"/>
      <c r="DD43" s="611">
        <v>11551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351</v>
      </c>
      <c r="CD44" s="631" t="s">
        <v>302</v>
      </c>
      <c r="CE44" s="632"/>
      <c r="CF44" s="600" t="s">
        <v>352</v>
      </c>
      <c r="CG44" s="601"/>
      <c r="CH44" s="601"/>
      <c r="CI44" s="601"/>
      <c r="CJ44" s="601"/>
      <c r="CK44" s="601"/>
      <c r="CL44" s="601"/>
      <c r="CM44" s="601"/>
      <c r="CN44" s="601"/>
      <c r="CO44" s="601"/>
      <c r="CP44" s="601"/>
      <c r="CQ44" s="602"/>
      <c r="CR44" s="603">
        <v>364841</v>
      </c>
      <c r="CS44" s="606"/>
      <c r="CT44" s="606"/>
      <c r="CU44" s="606"/>
      <c r="CV44" s="606"/>
      <c r="CW44" s="606"/>
      <c r="CX44" s="606"/>
      <c r="CY44" s="607"/>
      <c r="CZ44" s="608">
        <v>13.8</v>
      </c>
      <c r="DA44" s="609"/>
      <c r="DB44" s="609"/>
      <c r="DC44" s="610"/>
      <c r="DD44" s="611">
        <v>22992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353</v>
      </c>
      <c r="CG45" s="601"/>
      <c r="CH45" s="601"/>
      <c r="CI45" s="601"/>
      <c r="CJ45" s="601"/>
      <c r="CK45" s="601"/>
      <c r="CL45" s="601"/>
      <c r="CM45" s="601"/>
      <c r="CN45" s="601"/>
      <c r="CO45" s="601"/>
      <c r="CP45" s="601"/>
      <c r="CQ45" s="602"/>
      <c r="CR45" s="603">
        <v>270975</v>
      </c>
      <c r="CS45" s="604"/>
      <c r="CT45" s="604"/>
      <c r="CU45" s="604"/>
      <c r="CV45" s="604"/>
      <c r="CW45" s="604"/>
      <c r="CX45" s="604"/>
      <c r="CY45" s="605"/>
      <c r="CZ45" s="608">
        <v>10.199999999999999</v>
      </c>
      <c r="DA45" s="637"/>
      <c r="DB45" s="637"/>
      <c r="DC45" s="638"/>
      <c r="DD45" s="611">
        <v>4373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354</v>
      </c>
      <c r="CG46" s="601"/>
      <c r="CH46" s="601"/>
      <c r="CI46" s="601"/>
      <c r="CJ46" s="601"/>
      <c r="CK46" s="601"/>
      <c r="CL46" s="601"/>
      <c r="CM46" s="601"/>
      <c r="CN46" s="601"/>
      <c r="CO46" s="601"/>
      <c r="CP46" s="601"/>
      <c r="CQ46" s="602"/>
      <c r="CR46" s="603">
        <v>92217</v>
      </c>
      <c r="CS46" s="606"/>
      <c r="CT46" s="606"/>
      <c r="CU46" s="606"/>
      <c r="CV46" s="606"/>
      <c r="CW46" s="606"/>
      <c r="CX46" s="606"/>
      <c r="CY46" s="607"/>
      <c r="CZ46" s="608">
        <v>3.5</v>
      </c>
      <c r="DA46" s="609"/>
      <c r="DB46" s="609"/>
      <c r="DC46" s="610"/>
      <c r="DD46" s="611">
        <v>18595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355</v>
      </c>
      <c r="CG47" s="601"/>
      <c r="CH47" s="601"/>
      <c r="CI47" s="601"/>
      <c r="CJ47" s="601"/>
      <c r="CK47" s="601"/>
      <c r="CL47" s="601"/>
      <c r="CM47" s="601"/>
      <c r="CN47" s="601"/>
      <c r="CO47" s="601"/>
      <c r="CP47" s="601"/>
      <c r="CQ47" s="602"/>
      <c r="CR47" s="603">
        <v>1869</v>
      </c>
      <c r="CS47" s="604"/>
      <c r="CT47" s="604"/>
      <c r="CU47" s="604"/>
      <c r="CV47" s="604"/>
      <c r="CW47" s="604"/>
      <c r="CX47" s="604"/>
      <c r="CY47" s="605"/>
      <c r="CZ47" s="608">
        <v>0.1</v>
      </c>
      <c r="DA47" s="637"/>
      <c r="DB47" s="637"/>
      <c r="DC47" s="638"/>
      <c r="DD47" s="611">
        <v>577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356</v>
      </c>
      <c r="CG48" s="601"/>
      <c r="CH48" s="601"/>
      <c r="CI48" s="601"/>
      <c r="CJ48" s="601"/>
      <c r="CK48" s="601"/>
      <c r="CL48" s="601"/>
      <c r="CM48" s="601"/>
      <c r="CN48" s="601"/>
      <c r="CO48" s="601"/>
      <c r="CP48" s="601"/>
      <c r="CQ48" s="602"/>
      <c r="CR48" s="603" t="s">
        <v>169</v>
      </c>
      <c r="CS48" s="606"/>
      <c r="CT48" s="606"/>
      <c r="CU48" s="606"/>
      <c r="CV48" s="606"/>
      <c r="CW48" s="606"/>
      <c r="CX48" s="606"/>
      <c r="CY48" s="607"/>
      <c r="CZ48" s="608" t="s">
        <v>169</v>
      </c>
      <c r="DA48" s="609"/>
      <c r="DB48" s="609"/>
      <c r="DC48" s="610"/>
      <c r="DD48" s="611" t="s">
        <v>169</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357</v>
      </c>
      <c r="CE49" s="616"/>
      <c r="CF49" s="616"/>
      <c r="CG49" s="616"/>
      <c r="CH49" s="616"/>
      <c r="CI49" s="616"/>
      <c r="CJ49" s="616"/>
      <c r="CK49" s="616"/>
      <c r="CL49" s="616"/>
      <c r="CM49" s="616"/>
      <c r="CN49" s="616"/>
      <c r="CO49" s="616"/>
      <c r="CP49" s="616"/>
      <c r="CQ49" s="617"/>
      <c r="CR49" s="618">
        <v>2648342</v>
      </c>
      <c r="CS49" s="619"/>
      <c r="CT49" s="619"/>
      <c r="CU49" s="619"/>
      <c r="CV49" s="619"/>
      <c r="CW49" s="619"/>
      <c r="CX49" s="619"/>
      <c r="CY49" s="620"/>
      <c r="CZ49" s="621">
        <v>100</v>
      </c>
      <c r="DA49" s="622"/>
      <c r="DB49" s="622"/>
      <c r="DC49" s="623"/>
      <c r="DD49" s="624">
        <v>1504501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BtOZ8+4tYvmnan7BKtQOrtWDox70lwJf/qi7gK6aX7klMq2mHPHzjOfPXpFkRzF6qh42WKzn+TBMwFI73zNaVA==" saltValue="jMR9ykZUnL0HEUMZUxWe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359</v>
      </c>
      <c r="DK2" s="1142"/>
      <c r="DL2" s="1142"/>
      <c r="DM2" s="1142"/>
      <c r="DN2" s="1142"/>
      <c r="DO2" s="1143"/>
      <c r="DP2" s="229"/>
      <c r="DQ2" s="1141" t="s">
        <v>360</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363</v>
      </c>
      <c r="B5" s="1027"/>
      <c r="C5" s="1027"/>
      <c r="D5" s="1027"/>
      <c r="E5" s="1027"/>
      <c r="F5" s="1027"/>
      <c r="G5" s="1027"/>
      <c r="H5" s="1027"/>
      <c r="I5" s="1027"/>
      <c r="J5" s="1027"/>
      <c r="K5" s="1027"/>
      <c r="L5" s="1027"/>
      <c r="M5" s="1027"/>
      <c r="N5" s="1027"/>
      <c r="O5" s="1027"/>
      <c r="P5" s="1028"/>
      <c r="Q5" s="1032" t="s">
        <v>364</v>
      </c>
      <c r="R5" s="1033"/>
      <c r="S5" s="1033"/>
      <c r="T5" s="1033"/>
      <c r="U5" s="1034"/>
      <c r="V5" s="1032" t="s">
        <v>365</v>
      </c>
      <c r="W5" s="1033"/>
      <c r="X5" s="1033"/>
      <c r="Y5" s="1033"/>
      <c r="Z5" s="1034"/>
      <c r="AA5" s="1032" t="s">
        <v>366</v>
      </c>
      <c r="AB5" s="1033"/>
      <c r="AC5" s="1033"/>
      <c r="AD5" s="1033"/>
      <c r="AE5" s="1033"/>
      <c r="AF5" s="1144" t="s">
        <v>367</v>
      </c>
      <c r="AG5" s="1033"/>
      <c r="AH5" s="1033"/>
      <c r="AI5" s="1033"/>
      <c r="AJ5" s="1048"/>
      <c r="AK5" s="1033" t="s">
        <v>368</v>
      </c>
      <c r="AL5" s="1033"/>
      <c r="AM5" s="1033"/>
      <c r="AN5" s="1033"/>
      <c r="AO5" s="1034"/>
      <c r="AP5" s="1032" t="s">
        <v>369</v>
      </c>
      <c r="AQ5" s="1033"/>
      <c r="AR5" s="1033"/>
      <c r="AS5" s="1033"/>
      <c r="AT5" s="1034"/>
      <c r="AU5" s="1032" t="s">
        <v>370</v>
      </c>
      <c r="AV5" s="1033"/>
      <c r="AW5" s="1033"/>
      <c r="AX5" s="1033"/>
      <c r="AY5" s="1048"/>
      <c r="AZ5" s="236"/>
      <c r="BA5" s="236"/>
      <c r="BB5" s="236"/>
      <c r="BC5" s="236"/>
      <c r="BD5" s="236"/>
      <c r="BE5" s="237"/>
      <c r="BF5" s="237"/>
      <c r="BG5" s="237"/>
      <c r="BH5" s="237"/>
      <c r="BI5" s="237"/>
      <c r="BJ5" s="237"/>
      <c r="BK5" s="237"/>
      <c r="BL5" s="237"/>
      <c r="BM5" s="237"/>
      <c r="BN5" s="237"/>
      <c r="BO5" s="237"/>
      <c r="BP5" s="237"/>
      <c r="BQ5" s="1026" t="s">
        <v>371</v>
      </c>
      <c r="BR5" s="1027"/>
      <c r="BS5" s="1027"/>
      <c r="BT5" s="1027"/>
      <c r="BU5" s="1027"/>
      <c r="BV5" s="1027"/>
      <c r="BW5" s="1027"/>
      <c r="BX5" s="1027"/>
      <c r="BY5" s="1027"/>
      <c r="BZ5" s="1027"/>
      <c r="CA5" s="1027"/>
      <c r="CB5" s="1027"/>
      <c r="CC5" s="1027"/>
      <c r="CD5" s="1027"/>
      <c r="CE5" s="1027"/>
      <c r="CF5" s="1027"/>
      <c r="CG5" s="1028"/>
      <c r="CH5" s="1032" t="s">
        <v>372</v>
      </c>
      <c r="CI5" s="1033"/>
      <c r="CJ5" s="1033"/>
      <c r="CK5" s="1033"/>
      <c r="CL5" s="1034"/>
      <c r="CM5" s="1032" t="s">
        <v>373</v>
      </c>
      <c r="CN5" s="1033"/>
      <c r="CO5" s="1033"/>
      <c r="CP5" s="1033"/>
      <c r="CQ5" s="1034"/>
      <c r="CR5" s="1032" t="s">
        <v>374</v>
      </c>
      <c r="CS5" s="1033"/>
      <c r="CT5" s="1033"/>
      <c r="CU5" s="1033"/>
      <c r="CV5" s="1034"/>
      <c r="CW5" s="1032" t="s">
        <v>375</v>
      </c>
      <c r="CX5" s="1033"/>
      <c r="CY5" s="1033"/>
      <c r="CZ5" s="1033"/>
      <c r="DA5" s="1034"/>
      <c r="DB5" s="1032" t="s">
        <v>376</v>
      </c>
      <c r="DC5" s="1033"/>
      <c r="DD5" s="1033"/>
      <c r="DE5" s="1033"/>
      <c r="DF5" s="1034"/>
      <c r="DG5" s="1129" t="s">
        <v>377</v>
      </c>
      <c r="DH5" s="1130"/>
      <c r="DI5" s="1130"/>
      <c r="DJ5" s="1130"/>
      <c r="DK5" s="1131"/>
      <c r="DL5" s="1129" t="s">
        <v>378</v>
      </c>
      <c r="DM5" s="1130"/>
      <c r="DN5" s="1130"/>
      <c r="DO5" s="1130"/>
      <c r="DP5" s="1131"/>
      <c r="DQ5" s="1032" t="s">
        <v>379</v>
      </c>
      <c r="DR5" s="1033"/>
      <c r="DS5" s="1033"/>
      <c r="DT5" s="1033"/>
      <c r="DU5" s="1034"/>
      <c r="DV5" s="1032" t="s">
        <v>370</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380</v>
      </c>
      <c r="C7" s="1082"/>
      <c r="D7" s="1082"/>
      <c r="E7" s="1082"/>
      <c r="F7" s="1082"/>
      <c r="G7" s="1082"/>
      <c r="H7" s="1082"/>
      <c r="I7" s="1082"/>
      <c r="J7" s="1082"/>
      <c r="K7" s="1082"/>
      <c r="L7" s="1082"/>
      <c r="M7" s="1082"/>
      <c r="N7" s="1082"/>
      <c r="O7" s="1082"/>
      <c r="P7" s="1083"/>
      <c r="Q7" s="1135">
        <v>2803</v>
      </c>
      <c r="R7" s="1136"/>
      <c r="S7" s="1136"/>
      <c r="T7" s="1136"/>
      <c r="U7" s="1136"/>
      <c r="V7" s="1136">
        <v>2646</v>
      </c>
      <c r="W7" s="1136"/>
      <c r="X7" s="1136"/>
      <c r="Y7" s="1136"/>
      <c r="Z7" s="1136"/>
      <c r="AA7" s="1136">
        <v>158</v>
      </c>
      <c r="AB7" s="1136"/>
      <c r="AC7" s="1136"/>
      <c r="AD7" s="1136"/>
      <c r="AE7" s="1137"/>
      <c r="AF7" s="1138">
        <v>154</v>
      </c>
      <c r="AG7" s="1139"/>
      <c r="AH7" s="1139"/>
      <c r="AI7" s="1139"/>
      <c r="AJ7" s="1140"/>
      <c r="AK7" s="1122">
        <v>52</v>
      </c>
      <c r="AL7" s="1123"/>
      <c r="AM7" s="1123"/>
      <c r="AN7" s="1123"/>
      <c r="AO7" s="1123"/>
      <c r="AP7" s="1123">
        <v>2084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585</v>
      </c>
      <c r="BT7" s="1127"/>
      <c r="BU7" s="1127"/>
      <c r="BV7" s="1127"/>
      <c r="BW7" s="1127"/>
      <c r="BX7" s="1127"/>
      <c r="BY7" s="1127"/>
      <c r="BZ7" s="1127"/>
      <c r="CA7" s="1127"/>
      <c r="CB7" s="1127"/>
      <c r="CC7" s="1127"/>
      <c r="CD7" s="1127"/>
      <c r="CE7" s="1127"/>
      <c r="CF7" s="1127"/>
      <c r="CG7" s="1128"/>
      <c r="CH7" s="1119">
        <v>0</v>
      </c>
      <c r="CI7" s="1120"/>
      <c r="CJ7" s="1120"/>
      <c r="CK7" s="1120"/>
      <c r="CL7" s="1121"/>
      <c r="CM7" s="1119">
        <v>13</v>
      </c>
      <c r="CN7" s="1120"/>
      <c r="CO7" s="1120"/>
      <c r="CP7" s="1120"/>
      <c r="CQ7" s="1121"/>
      <c r="CR7" s="1119">
        <v>5</v>
      </c>
      <c r="CS7" s="1120"/>
      <c r="CT7" s="1120"/>
      <c r="CU7" s="1120"/>
      <c r="CV7" s="1121"/>
      <c r="CW7" s="1119" t="s">
        <v>591</v>
      </c>
      <c r="CX7" s="1120"/>
      <c r="CY7" s="1120"/>
      <c r="CZ7" s="1120"/>
      <c r="DA7" s="1121"/>
      <c r="DB7" s="1119">
        <v>4</v>
      </c>
      <c r="DC7" s="1120"/>
      <c r="DD7" s="1120"/>
      <c r="DE7" s="1120"/>
      <c r="DF7" s="1121"/>
      <c r="DG7" s="1119" t="s">
        <v>591</v>
      </c>
      <c r="DH7" s="1120"/>
      <c r="DI7" s="1120"/>
      <c r="DJ7" s="1120"/>
      <c r="DK7" s="1121"/>
      <c r="DL7" s="1119" t="s">
        <v>591</v>
      </c>
      <c r="DM7" s="1120"/>
      <c r="DN7" s="1120"/>
      <c r="DO7" s="1120"/>
      <c r="DP7" s="1121"/>
      <c r="DQ7" s="1119" t="s">
        <v>591</v>
      </c>
      <c r="DR7" s="1120"/>
      <c r="DS7" s="1120"/>
      <c r="DT7" s="1120"/>
      <c r="DU7" s="1121"/>
      <c r="DV7" s="1146"/>
      <c r="DW7" s="1147"/>
      <c r="DX7" s="1147"/>
      <c r="DY7" s="1147"/>
      <c r="DZ7" s="1148"/>
      <c r="EA7" s="234"/>
    </row>
    <row r="8" spans="1:131" s="235" customFormat="1" ht="26.25" customHeight="1" x14ac:dyDescent="0.15">
      <c r="A8" s="241">
        <v>2</v>
      </c>
      <c r="B8" s="1068" t="s">
        <v>381</v>
      </c>
      <c r="C8" s="1069"/>
      <c r="D8" s="1069"/>
      <c r="E8" s="1069"/>
      <c r="F8" s="1069"/>
      <c r="G8" s="1069"/>
      <c r="H8" s="1069"/>
      <c r="I8" s="1069"/>
      <c r="J8" s="1069"/>
      <c r="K8" s="1069"/>
      <c r="L8" s="1069"/>
      <c r="M8" s="1069"/>
      <c r="N8" s="1069"/>
      <c r="O8" s="1069"/>
      <c r="P8" s="1070"/>
      <c r="Q8" s="1074">
        <v>2</v>
      </c>
      <c r="R8" s="1075"/>
      <c r="S8" s="1075"/>
      <c r="T8" s="1075"/>
      <c r="U8" s="1075"/>
      <c r="V8" s="1075">
        <v>111</v>
      </c>
      <c r="W8" s="1075"/>
      <c r="X8" s="1075"/>
      <c r="Y8" s="1075"/>
      <c r="Z8" s="1075"/>
      <c r="AA8" s="1075">
        <v>-108</v>
      </c>
      <c r="AB8" s="1075"/>
      <c r="AC8" s="1075"/>
      <c r="AD8" s="1075"/>
      <c r="AE8" s="1076"/>
      <c r="AF8" s="1050">
        <v>-108</v>
      </c>
      <c r="AG8" s="1051"/>
      <c r="AH8" s="1051"/>
      <c r="AI8" s="1051"/>
      <c r="AJ8" s="1052"/>
      <c r="AK8" s="1117" t="s">
        <v>591</v>
      </c>
      <c r="AL8" s="1118"/>
      <c r="AM8" s="1118"/>
      <c r="AN8" s="1118"/>
      <c r="AO8" s="1118"/>
      <c r="AP8" s="1118">
        <v>2</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v>2698</v>
      </c>
      <c r="R23" s="1100"/>
      <c r="S23" s="1100"/>
      <c r="T23" s="1100"/>
      <c r="U23" s="1100"/>
      <c r="V23" s="1100">
        <v>2648</v>
      </c>
      <c r="W23" s="1100"/>
      <c r="X23" s="1100"/>
      <c r="Y23" s="1100"/>
      <c r="Z23" s="1100"/>
      <c r="AA23" s="1100">
        <v>49</v>
      </c>
      <c r="AB23" s="1100"/>
      <c r="AC23" s="1100"/>
      <c r="AD23" s="1100"/>
      <c r="AE23" s="1101"/>
      <c r="AF23" s="1102">
        <v>46</v>
      </c>
      <c r="AG23" s="1100"/>
      <c r="AH23" s="1100"/>
      <c r="AI23" s="1100"/>
      <c r="AJ23" s="1103"/>
      <c r="AK23" s="1104"/>
      <c r="AL23" s="1105"/>
      <c r="AM23" s="1105"/>
      <c r="AN23" s="1105"/>
      <c r="AO23" s="1105"/>
      <c r="AP23" s="1100">
        <v>2086</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363</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370</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396</v>
      </c>
      <c r="C28" s="1082"/>
      <c r="D28" s="1082"/>
      <c r="E28" s="1082"/>
      <c r="F28" s="1082"/>
      <c r="G28" s="1082"/>
      <c r="H28" s="1082"/>
      <c r="I28" s="1082"/>
      <c r="J28" s="1082"/>
      <c r="K28" s="1082"/>
      <c r="L28" s="1082"/>
      <c r="M28" s="1082"/>
      <c r="N28" s="1082"/>
      <c r="O28" s="1082"/>
      <c r="P28" s="1083"/>
      <c r="Q28" s="1084">
        <v>285</v>
      </c>
      <c r="R28" s="1085"/>
      <c r="S28" s="1085"/>
      <c r="T28" s="1085"/>
      <c r="U28" s="1085"/>
      <c r="V28" s="1085">
        <v>244</v>
      </c>
      <c r="W28" s="1085"/>
      <c r="X28" s="1085"/>
      <c r="Y28" s="1085"/>
      <c r="Z28" s="1085"/>
      <c r="AA28" s="1085">
        <v>40</v>
      </c>
      <c r="AB28" s="1085"/>
      <c r="AC28" s="1085"/>
      <c r="AD28" s="1085"/>
      <c r="AE28" s="1086"/>
      <c r="AF28" s="1087">
        <v>40</v>
      </c>
      <c r="AG28" s="1085"/>
      <c r="AH28" s="1085"/>
      <c r="AI28" s="1085"/>
      <c r="AJ28" s="1088"/>
      <c r="AK28" s="1089">
        <v>29</v>
      </c>
      <c r="AL28" s="1077"/>
      <c r="AM28" s="1077"/>
      <c r="AN28" s="1077"/>
      <c r="AO28" s="1077"/>
      <c r="AP28" s="1077" t="s">
        <v>592</v>
      </c>
      <c r="AQ28" s="1077"/>
      <c r="AR28" s="1077"/>
      <c r="AS28" s="1077"/>
      <c r="AT28" s="1077"/>
      <c r="AU28" s="1077" t="s">
        <v>593</v>
      </c>
      <c r="AV28" s="1077"/>
      <c r="AW28" s="1077"/>
      <c r="AX28" s="1077"/>
      <c r="AY28" s="1077"/>
      <c r="AZ28" s="1078" t="s">
        <v>575</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397</v>
      </c>
      <c r="C29" s="1069"/>
      <c r="D29" s="1069"/>
      <c r="E29" s="1069"/>
      <c r="F29" s="1069"/>
      <c r="G29" s="1069"/>
      <c r="H29" s="1069"/>
      <c r="I29" s="1069"/>
      <c r="J29" s="1069"/>
      <c r="K29" s="1069"/>
      <c r="L29" s="1069"/>
      <c r="M29" s="1069"/>
      <c r="N29" s="1069"/>
      <c r="O29" s="1069"/>
      <c r="P29" s="1070"/>
      <c r="Q29" s="1074">
        <v>127</v>
      </c>
      <c r="R29" s="1075"/>
      <c r="S29" s="1075"/>
      <c r="T29" s="1075"/>
      <c r="U29" s="1075"/>
      <c r="V29" s="1075">
        <v>127</v>
      </c>
      <c r="W29" s="1075"/>
      <c r="X29" s="1075"/>
      <c r="Y29" s="1075"/>
      <c r="Z29" s="1075"/>
      <c r="AA29" s="1075">
        <v>0</v>
      </c>
      <c r="AB29" s="1075"/>
      <c r="AC29" s="1075"/>
      <c r="AD29" s="1075"/>
      <c r="AE29" s="1076"/>
      <c r="AF29" s="1050">
        <v>0</v>
      </c>
      <c r="AG29" s="1051"/>
      <c r="AH29" s="1051"/>
      <c r="AI29" s="1051"/>
      <c r="AJ29" s="1052"/>
      <c r="AK29" s="1011">
        <v>22</v>
      </c>
      <c r="AL29" s="1002"/>
      <c r="AM29" s="1002"/>
      <c r="AN29" s="1002"/>
      <c r="AO29" s="1002"/>
      <c r="AP29" s="1002">
        <v>39</v>
      </c>
      <c r="AQ29" s="1002"/>
      <c r="AR29" s="1002"/>
      <c r="AS29" s="1002"/>
      <c r="AT29" s="1002"/>
      <c r="AU29" s="1002">
        <v>1</v>
      </c>
      <c r="AV29" s="1002"/>
      <c r="AW29" s="1002"/>
      <c r="AX29" s="1002"/>
      <c r="AY29" s="1002"/>
      <c r="AZ29" s="1073" t="s">
        <v>575</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398</v>
      </c>
      <c r="C30" s="1069"/>
      <c r="D30" s="1069"/>
      <c r="E30" s="1069"/>
      <c r="F30" s="1069"/>
      <c r="G30" s="1069"/>
      <c r="H30" s="1069"/>
      <c r="I30" s="1069"/>
      <c r="J30" s="1069"/>
      <c r="K30" s="1069"/>
      <c r="L30" s="1069"/>
      <c r="M30" s="1069"/>
      <c r="N30" s="1069"/>
      <c r="O30" s="1069"/>
      <c r="P30" s="1070"/>
      <c r="Q30" s="1074">
        <v>269</v>
      </c>
      <c r="R30" s="1075"/>
      <c r="S30" s="1075"/>
      <c r="T30" s="1075"/>
      <c r="U30" s="1075"/>
      <c r="V30" s="1075">
        <v>267</v>
      </c>
      <c r="W30" s="1075"/>
      <c r="X30" s="1075"/>
      <c r="Y30" s="1075"/>
      <c r="Z30" s="1075"/>
      <c r="AA30" s="1075">
        <v>2</v>
      </c>
      <c r="AB30" s="1075"/>
      <c r="AC30" s="1075"/>
      <c r="AD30" s="1075"/>
      <c r="AE30" s="1076"/>
      <c r="AF30" s="1050">
        <v>2</v>
      </c>
      <c r="AG30" s="1051"/>
      <c r="AH30" s="1051"/>
      <c r="AI30" s="1051"/>
      <c r="AJ30" s="1052"/>
      <c r="AK30" s="1011">
        <v>51</v>
      </c>
      <c r="AL30" s="1002"/>
      <c r="AM30" s="1002"/>
      <c r="AN30" s="1002"/>
      <c r="AO30" s="1002"/>
      <c r="AP30" s="1002" t="s">
        <v>593</v>
      </c>
      <c r="AQ30" s="1002"/>
      <c r="AR30" s="1002"/>
      <c r="AS30" s="1002"/>
      <c r="AT30" s="1002"/>
      <c r="AU30" s="1002" t="s">
        <v>591</v>
      </c>
      <c r="AV30" s="1002"/>
      <c r="AW30" s="1002"/>
      <c r="AX30" s="1002"/>
      <c r="AY30" s="1002"/>
      <c r="AZ30" s="1073" t="s">
        <v>575</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399</v>
      </c>
      <c r="C31" s="1069"/>
      <c r="D31" s="1069"/>
      <c r="E31" s="1069"/>
      <c r="F31" s="1069"/>
      <c r="G31" s="1069"/>
      <c r="H31" s="1069"/>
      <c r="I31" s="1069"/>
      <c r="J31" s="1069"/>
      <c r="K31" s="1069"/>
      <c r="L31" s="1069"/>
      <c r="M31" s="1069"/>
      <c r="N31" s="1069"/>
      <c r="O31" s="1069"/>
      <c r="P31" s="1070"/>
      <c r="Q31" s="1074">
        <v>30</v>
      </c>
      <c r="R31" s="1075"/>
      <c r="S31" s="1075"/>
      <c r="T31" s="1075"/>
      <c r="U31" s="1075"/>
      <c r="V31" s="1075">
        <v>29</v>
      </c>
      <c r="W31" s="1075"/>
      <c r="X31" s="1075"/>
      <c r="Y31" s="1075"/>
      <c r="Z31" s="1075"/>
      <c r="AA31" s="1075">
        <v>0</v>
      </c>
      <c r="AB31" s="1075"/>
      <c r="AC31" s="1075"/>
      <c r="AD31" s="1075"/>
      <c r="AE31" s="1076"/>
      <c r="AF31" s="1050">
        <v>0</v>
      </c>
      <c r="AG31" s="1051"/>
      <c r="AH31" s="1051"/>
      <c r="AI31" s="1051"/>
      <c r="AJ31" s="1052"/>
      <c r="AK31" s="1011">
        <v>14</v>
      </c>
      <c r="AL31" s="1002"/>
      <c r="AM31" s="1002"/>
      <c r="AN31" s="1002"/>
      <c r="AO31" s="1002"/>
      <c r="AP31" s="1002" t="s">
        <v>591</v>
      </c>
      <c r="AQ31" s="1002"/>
      <c r="AR31" s="1002"/>
      <c r="AS31" s="1002"/>
      <c r="AT31" s="1002"/>
      <c r="AU31" s="1002" t="s">
        <v>591</v>
      </c>
      <c r="AV31" s="1002"/>
      <c r="AW31" s="1002"/>
      <c r="AX31" s="1002"/>
      <c r="AY31" s="1002"/>
      <c r="AZ31" s="1073" t="s">
        <v>575</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400</v>
      </c>
      <c r="C32" s="1069"/>
      <c r="D32" s="1069"/>
      <c r="E32" s="1069"/>
      <c r="F32" s="1069"/>
      <c r="G32" s="1069"/>
      <c r="H32" s="1069"/>
      <c r="I32" s="1069"/>
      <c r="J32" s="1069"/>
      <c r="K32" s="1069"/>
      <c r="L32" s="1069"/>
      <c r="M32" s="1069"/>
      <c r="N32" s="1069"/>
      <c r="O32" s="1069"/>
      <c r="P32" s="1070"/>
      <c r="Q32" s="1074">
        <v>154</v>
      </c>
      <c r="R32" s="1075"/>
      <c r="S32" s="1075"/>
      <c r="T32" s="1075"/>
      <c r="U32" s="1075"/>
      <c r="V32" s="1075">
        <v>153</v>
      </c>
      <c r="W32" s="1075"/>
      <c r="X32" s="1075"/>
      <c r="Y32" s="1075"/>
      <c r="Z32" s="1075"/>
      <c r="AA32" s="1075">
        <v>1</v>
      </c>
      <c r="AB32" s="1075"/>
      <c r="AC32" s="1075"/>
      <c r="AD32" s="1075"/>
      <c r="AE32" s="1076"/>
      <c r="AF32" s="1050">
        <v>1</v>
      </c>
      <c r="AG32" s="1051"/>
      <c r="AH32" s="1051"/>
      <c r="AI32" s="1051"/>
      <c r="AJ32" s="1052"/>
      <c r="AK32" s="1011">
        <v>67</v>
      </c>
      <c r="AL32" s="1002"/>
      <c r="AM32" s="1002"/>
      <c r="AN32" s="1002"/>
      <c r="AO32" s="1002"/>
      <c r="AP32" s="1002">
        <v>580</v>
      </c>
      <c r="AQ32" s="1002"/>
      <c r="AR32" s="1002"/>
      <c r="AS32" s="1002"/>
      <c r="AT32" s="1002"/>
      <c r="AU32" s="1002">
        <v>23</v>
      </c>
      <c r="AV32" s="1002"/>
      <c r="AW32" s="1002"/>
      <c r="AX32" s="1002"/>
      <c r="AY32" s="1002"/>
      <c r="AZ32" s="1073" t="s">
        <v>575</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402</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44</v>
      </c>
      <c r="AG63" s="990"/>
      <c r="AH63" s="990"/>
      <c r="AI63" s="990"/>
      <c r="AJ63" s="1061"/>
      <c r="AK63" s="1062"/>
      <c r="AL63" s="994"/>
      <c r="AM63" s="994"/>
      <c r="AN63" s="994"/>
      <c r="AO63" s="994"/>
      <c r="AP63" s="990">
        <v>619</v>
      </c>
      <c r="AQ63" s="990"/>
      <c r="AR63" s="990"/>
      <c r="AS63" s="990"/>
      <c r="AT63" s="990"/>
      <c r="AU63" s="990">
        <v>24</v>
      </c>
      <c r="AV63" s="990"/>
      <c r="AW63" s="990"/>
      <c r="AX63" s="990"/>
      <c r="AY63" s="990"/>
      <c r="AZ63" s="1056"/>
      <c r="BA63" s="1056"/>
      <c r="BB63" s="1056"/>
      <c r="BC63" s="1056"/>
      <c r="BD63" s="1056"/>
      <c r="BE63" s="991"/>
      <c r="BF63" s="991"/>
      <c r="BG63" s="991"/>
      <c r="BH63" s="991"/>
      <c r="BI63" s="992"/>
      <c r="BJ63" s="1057" t="s">
        <v>404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408</v>
      </c>
      <c r="W66" s="1033"/>
      <c r="X66" s="1033"/>
      <c r="Y66" s="1033"/>
      <c r="Z66" s="1034"/>
      <c r="AA66" s="1032" t="s">
        <v>409</v>
      </c>
      <c r="AB66" s="1033"/>
      <c r="AC66" s="1033"/>
      <c r="AD66" s="1033"/>
      <c r="AE66" s="1034"/>
      <c r="AF66" s="1038" t="s">
        <v>410</v>
      </c>
      <c r="AG66" s="1039"/>
      <c r="AH66" s="1039"/>
      <c r="AI66" s="1039"/>
      <c r="AJ66" s="1040"/>
      <c r="AK66" s="1032" t="s">
        <v>411</v>
      </c>
      <c r="AL66" s="1027"/>
      <c r="AM66" s="1027"/>
      <c r="AN66" s="1027"/>
      <c r="AO66" s="1028"/>
      <c r="AP66" s="1032" t="s">
        <v>412</v>
      </c>
      <c r="AQ66" s="1033"/>
      <c r="AR66" s="1033"/>
      <c r="AS66" s="1033"/>
      <c r="AT66" s="1034"/>
      <c r="AU66" s="1032" t="s">
        <v>413</v>
      </c>
      <c r="AV66" s="1033"/>
      <c r="AW66" s="1033"/>
      <c r="AX66" s="1033"/>
      <c r="AY66" s="1034"/>
      <c r="AZ66" s="1032" t="s">
        <v>370</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576</v>
      </c>
      <c r="C68" s="1017"/>
      <c r="D68" s="1017"/>
      <c r="E68" s="1017"/>
      <c r="F68" s="1017"/>
      <c r="G68" s="1017"/>
      <c r="H68" s="1017"/>
      <c r="I68" s="1017"/>
      <c r="J68" s="1017"/>
      <c r="K68" s="1017"/>
      <c r="L68" s="1017"/>
      <c r="M68" s="1017"/>
      <c r="N68" s="1017"/>
      <c r="O68" s="1017"/>
      <c r="P68" s="1018"/>
      <c r="Q68" s="1019">
        <v>140</v>
      </c>
      <c r="R68" s="1013"/>
      <c r="S68" s="1013"/>
      <c r="T68" s="1013"/>
      <c r="U68" s="1013"/>
      <c r="V68" s="1013">
        <v>135</v>
      </c>
      <c r="W68" s="1013"/>
      <c r="X68" s="1013"/>
      <c r="Y68" s="1013"/>
      <c r="Z68" s="1013"/>
      <c r="AA68" s="1013">
        <v>5</v>
      </c>
      <c r="AB68" s="1013"/>
      <c r="AC68" s="1013"/>
      <c r="AD68" s="1013"/>
      <c r="AE68" s="1013"/>
      <c r="AF68" s="1013">
        <v>5</v>
      </c>
      <c r="AG68" s="1013"/>
      <c r="AH68" s="1013"/>
      <c r="AI68" s="1013"/>
      <c r="AJ68" s="1013"/>
      <c r="AK68" s="1013">
        <v>0</v>
      </c>
      <c r="AL68" s="1013"/>
      <c r="AM68" s="1013"/>
      <c r="AN68" s="1013"/>
      <c r="AO68" s="1013"/>
      <c r="AP68" s="1013">
        <v>2</v>
      </c>
      <c r="AQ68" s="1013"/>
      <c r="AR68" s="1013"/>
      <c r="AS68" s="1013"/>
      <c r="AT68" s="1013"/>
      <c r="AU68" s="1013">
        <v>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577</v>
      </c>
      <c r="C69" s="1006"/>
      <c r="D69" s="1006"/>
      <c r="E69" s="1006"/>
      <c r="F69" s="1006"/>
      <c r="G69" s="1006"/>
      <c r="H69" s="1006"/>
      <c r="I69" s="1006"/>
      <c r="J69" s="1006"/>
      <c r="K69" s="1006"/>
      <c r="L69" s="1006"/>
      <c r="M69" s="1006"/>
      <c r="N69" s="1006"/>
      <c r="O69" s="1006"/>
      <c r="P69" s="1007"/>
      <c r="Q69" s="1008">
        <v>4697</v>
      </c>
      <c r="R69" s="1002"/>
      <c r="S69" s="1002"/>
      <c r="T69" s="1002"/>
      <c r="U69" s="1002"/>
      <c r="V69" s="1002">
        <v>4682</v>
      </c>
      <c r="W69" s="1002"/>
      <c r="X69" s="1002"/>
      <c r="Y69" s="1002"/>
      <c r="Z69" s="1002"/>
      <c r="AA69" s="1002">
        <v>15</v>
      </c>
      <c r="AB69" s="1002"/>
      <c r="AC69" s="1002"/>
      <c r="AD69" s="1002"/>
      <c r="AE69" s="1002"/>
      <c r="AF69" s="1002">
        <v>15</v>
      </c>
      <c r="AG69" s="1002"/>
      <c r="AH69" s="1002"/>
      <c r="AI69" s="1002"/>
      <c r="AJ69" s="1002"/>
      <c r="AK69" s="1002">
        <v>0</v>
      </c>
      <c r="AL69" s="1002"/>
      <c r="AM69" s="1002"/>
      <c r="AN69" s="1002"/>
      <c r="AO69" s="1002"/>
      <c r="AP69" s="1002" t="s">
        <v>593</v>
      </c>
      <c r="AQ69" s="1002"/>
      <c r="AR69" s="1002"/>
      <c r="AS69" s="1002"/>
      <c r="AT69" s="1002"/>
      <c r="AU69" s="1002" t="s">
        <v>591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578</v>
      </c>
      <c r="C70" s="1006"/>
      <c r="D70" s="1006"/>
      <c r="E70" s="1006"/>
      <c r="F70" s="1006"/>
      <c r="G70" s="1006"/>
      <c r="H70" s="1006"/>
      <c r="I70" s="1006"/>
      <c r="J70" s="1006"/>
      <c r="K70" s="1006"/>
      <c r="L70" s="1006"/>
      <c r="M70" s="1006"/>
      <c r="N70" s="1006"/>
      <c r="O70" s="1006"/>
      <c r="P70" s="1007"/>
      <c r="Q70" s="1008">
        <v>34</v>
      </c>
      <c r="R70" s="1002"/>
      <c r="S70" s="1002"/>
      <c r="T70" s="1002"/>
      <c r="U70" s="1002"/>
      <c r="V70" s="1002">
        <v>33</v>
      </c>
      <c r="W70" s="1002"/>
      <c r="X70" s="1002"/>
      <c r="Y70" s="1002"/>
      <c r="Z70" s="1002"/>
      <c r="AA70" s="1002">
        <v>1</v>
      </c>
      <c r="AB70" s="1002"/>
      <c r="AC70" s="1002"/>
      <c r="AD70" s="1002"/>
      <c r="AE70" s="1002"/>
      <c r="AF70" s="1002">
        <v>1</v>
      </c>
      <c r="AG70" s="1002"/>
      <c r="AH70" s="1002"/>
      <c r="AI70" s="1002"/>
      <c r="AJ70" s="1002"/>
      <c r="AK70" s="1002">
        <v>0</v>
      </c>
      <c r="AL70" s="1002"/>
      <c r="AM70" s="1002"/>
      <c r="AN70" s="1002"/>
      <c r="AO70" s="1002"/>
      <c r="AP70" s="1002" t="s">
        <v>591</v>
      </c>
      <c r="AQ70" s="1002"/>
      <c r="AR70" s="1002"/>
      <c r="AS70" s="1002"/>
      <c r="AT70" s="1002"/>
      <c r="AU70" s="1002" t="s">
        <v>591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579</v>
      </c>
      <c r="C71" s="1006"/>
      <c r="D71" s="1006"/>
      <c r="E71" s="1006"/>
      <c r="F71" s="1006"/>
      <c r="G71" s="1006"/>
      <c r="H71" s="1006"/>
      <c r="I71" s="1006"/>
      <c r="J71" s="1006"/>
      <c r="K71" s="1006"/>
      <c r="L71" s="1006"/>
      <c r="M71" s="1006"/>
      <c r="N71" s="1006"/>
      <c r="O71" s="1006"/>
      <c r="P71" s="1007"/>
      <c r="Q71" s="1008">
        <v>186</v>
      </c>
      <c r="R71" s="1002"/>
      <c r="S71" s="1002"/>
      <c r="T71" s="1002"/>
      <c r="U71" s="1002"/>
      <c r="V71" s="1002">
        <v>185</v>
      </c>
      <c r="W71" s="1002"/>
      <c r="X71" s="1002"/>
      <c r="Y71" s="1002"/>
      <c r="Z71" s="1002"/>
      <c r="AA71" s="1002">
        <v>2</v>
      </c>
      <c r="AB71" s="1002"/>
      <c r="AC71" s="1002"/>
      <c r="AD71" s="1002"/>
      <c r="AE71" s="1002"/>
      <c r="AF71" s="1002">
        <v>2</v>
      </c>
      <c r="AG71" s="1002"/>
      <c r="AH71" s="1002"/>
      <c r="AI71" s="1002"/>
      <c r="AJ71" s="1002"/>
      <c r="AK71" s="1002">
        <v>14</v>
      </c>
      <c r="AL71" s="1002"/>
      <c r="AM71" s="1002"/>
      <c r="AN71" s="1002"/>
      <c r="AO71" s="1002"/>
      <c r="AP71" s="1002" t="s">
        <v>591</v>
      </c>
      <c r="AQ71" s="1002"/>
      <c r="AR71" s="1002"/>
      <c r="AS71" s="1002"/>
      <c r="AT71" s="1002"/>
      <c r="AU71" s="1002" t="s">
        <v>593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580</v>
      </c>
      <c r="C72" s="1006"/>
      <c r="D72" s="1006"/>
      <c r="E72" s="1006"/>
      <c r="F72" s="1006"/>
      <c r="G72" s="1006"/>
      <c r="H72" s="1006"/>
      <c r="I72" s="1006"/>
      <c r="J72" s="1006"/>
      <c r="K72" s="1006"/>
      <c r="L72" s="1006"/>
      <c r="M72" s="1006"/>
      <c r="N72" s="1006"/>
      <c r="O72" s="1006"/>
      <c r="P72" s="1007"/>
      <c r="Q72" s="1008">
        <v>121</v>
      </c>
      <c r="R72" s="1002"/>
      <c r="S72" s="1002"/>
      <c r="T72" s="1002"/>
      <c r="U72" s="1002"/>
      <c r="V72" s="1002">
        <v>117</v>
      </c>
      <c r="W72" s="1002"/>
      <c r="X72" s="1002"/>
      <c r="Y72" s="1002"/>
      <c r="Z72" s="1002"/>
      <c r="AA72" s="1002">
        <v>4</v>
      </c>
      <c r="AB72" s="1002"/>
      <c r="AC72" s="1002"/>
      <c r="AD72" s="1002"/>
      <c r="AE72" s="1002"/>
      <c r="AF72" s="1002">
        <v>4</v>
      </c>
      <c r="AG72" s="1002"/>
      <c r="AH72" s="1002"/>
      <c r="AI72" s="1002"/>
      <c r="AJ72" s="1002"/>
      <c r="AK72" s="1002">
        <v>21</v>
      </c>
      <c r="AL72" s="1002"/>
      <c r="AM72" s="1002"/>
      <c r="AN72" s="1002"/>
      <c r="AO72" s="1002"/>
      <c r="AP72" s="1002" t="s">
        <v>593</v>
      </c>
      <c r="AQ72" s="1002"/>
      <c r="AR72" s="1002"/>
      <c r="AS72" s="1002"/>
      <c r="AT72" s="1002"/>
      <c r="AU72" s="1002" t="s">
        <v>593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581</v>
      </c>
      <c r="C73" s="1006"/>
      <c r="D73" s="1006"/>
      <c r="E73" s="1006"/>
      <c r="F73" s="1006"/>
      <c r="G73" s="1006"/>
      <c r="H73" s="1006"/>
      <c r="I73" s="1006"/>
      <c r="J73" s="1006"/>
      <c r="K73" s="1006"/>
      <c r="L73" s="1006"/>
      <c r="M73" s="1006"/>
      <c r="N73" s="1006"/>
      <c r="O73" s="1006"/>
      <c r="P73" s="1007"/>
      <c r="Q73" s="1008">
        <v>86</v>
      </c>
      <c r="R73" s="1002"/>
      <c r="S73" s="1002"/>
      <c r="T73" s="1002"/>
      <c r="U73" s="1002"/>
      <c r="V73" s="1002">
        <v>74</v>
      </c>
      <c r="W73" s="1002"/>
      <c r="X73" s="1002"/>
      <c r="Y73" s="1002"/>
      <c r="Z73" s="1002"/>
      <c r="AA73" s="1002">
        <v>12</v>
      </c>
      <c r="AB73" s="1002"/>
      <c r="AC73" s="1002"/>
      <c r="AD73" s="1002"/>
      <c r="AE73" s="1002"/>
      <c r="AF73" s="1002">
        <v>12</v>
      </c>
      <c r="AG73" s="1002"/>
      <c r="AH73" s="1002"/>
      <c r="AI73" s="1002"/>
      <c r="AJ73" s="1002"/>
      <c r="AK73" s="1002">
        <v>0</v>
      </c>
      <c r="AL73" s="1002"/>
      <c r="AM73" s="1002"/>
      <c r="AN73" s="1002"/>
      <c r="AO73" s="1002"/>
      <c r="AP73" s="1002" t="s">
        <v>591</v>
      </c>
      <c r="AQ73" s="1002"/>
      <c r="AR73" s="1002"/>
      <c r="AS73" s="1002"/>
      <c r="AT73" s="1002"/>
      <c r="AU73" s="1002" t="s">
        <v>594</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582</v>
      </c>
      <c r="C74" s="1006"/>
      <c r="D74" s="1006"/>
      <c r="E74" s="1006"/>
      <c r="F74" s="1006"/>
      <c r="G74" s="1006"/>
      <c r="H74" s="1006"/>
      <c r="I74" s="1006"/>
      <c r="J74" s="1006"/>
      <c r="K74" s="1006"/>
      <c r="L74" s="1006"/>
      <c r="M74" s="1006"/>
      <c r="N74" s="1006"/>
      <c r="O74" s="1006"/>
      <c r="P74" s="1007"/>
      <c r="Q74" s="1008">
        <v>233</v>
      </c>
      <c r="R74" s="1002"/>
      <c r="S74" s="1002"/>
      <c r="T74" s="1002"/>
      <c r="U74" s="1002"/>
      <c r="V74" s="1002">
        <v>233</v>
      </c>
      <c r="W74" s="1002"/>
      <c r="X74" s="1002"/>
      <c r="Y74" s="1002"/>
      <c r="Z74" s="1002"/>
      <c r="AA74" s="1002">
        <v>0</v>
      </c>
      <c r="AB74" s="1002"/>
      <c r="AC74" s="1002"/>
      <c r="AD74" s="1002"/>
      <c r="AE74" s="1002"/>
      <c r="AF74" s="1002">
        <v>0</v>
      </c>
      <c r="AG74" s="1002"/>
      <c r="AH74" s="1002"/>
      <c r="AI74" s="1002"/>
      <c r="AJ74" s="1002"/>
      <c r="AK74" s="1002">
        <v>1</v>
      </c>
      <c r="AL74" s="1002"/>
      <c r="AM74" s="1002"/>
      <c r="AN74" s="1002"/>
      <c r="AO74" s="1002"/>
      <c r="AP74" s="1002" t="s">
        <v>593</v>
      </c>
      <c r="AQ74" s="1002"/>
      <c r="AR74" s="1002"/>
      <c r="AS74" s="1002"/>
      <c r="AT74" s="1002"/>
      <c r="AU74" s="1002" t="s">
        <v>593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583</v>
      </c>
      <c r="C75" s="1006"/>
      <c r="D75" s="1006"/>
      <c r="E75" s="1006"/>
      <c r="F75" s="1006"/>
      <c r="G75" s="1006"/>
      <c r="H75" s="1006"/>
      <c r="I75" s="1006"/>
      <c r="J75" s="1006"/>
      <c r="K75" s="1006"/>
      <c r="L75" s="1006"/>
      <c r="M75" s="1006"/>
      <c r="N75" s="1006"/>
      <c r="O75" s="1006"/>
      <c r="P75" s="1007"/>
      <c r="Q75" s="1009">
        <v>191</v>
      </c>
      <c r="R75" s="1010"/>
      <c r="S75" s="1010"/>
      <c r="T75" s="1010"/>
      <c r="U75" s="1011"/>
      <c r="V75" s="1012">
        <v>108</v>
      </c>
      <c r="W75" s="1010"/>
      <c r="X75" s="1010"/>
      <c r="Y75" s="1010"/>
      <c r="Z75" s="1011"/>
      <c r="AA75" s="1012">
        <v>83</v>
      </c>
      <c r="AB75" s="1010"/>
      <c r="AC75" s="1010"/>
      <c r="AD75" s="1010"/>
      <c r="AE75" s="1011"/>
      <c r="AF75" s="1012">
        <v>83</v>
      </c>
      <c r="AG75" s="1010"/>
      <c r="AH75" s="1010"/>
      <c r="AI75" s="1010"/>
      <c r="AJ75" s="1011"/>
      <c r="AK75" s="1012">
        <v>0</v>
      </c>
      <c r="AL75" s="1010"/>
      <c r="AM75" s="1010"/>
      <c r="AN75" s="1010"/>
      <c r="AO75" s="1011"/>
      <c r="AP75" s="1012" t="s">
        <v>591</v>
      </c>
      <c r="AQ75" s="1010"/>
      <c r="AR75" s="1010"/>
      <c r="AS75" s="1010"/>
      <c r="AT75" s="1011"/>
      <c r="AU75" s="1012" t="s">
        <v>591</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584</v>
      </c>
      <c r="C76" s="1006"/>
      <c r="D76" s="1006"/>
      <c r="E76" s="1006"/>
      <c r="F76" s="1006"/>
      <c r="G76" s="1006"/>
      <c r="H76" s="1006"/>
      <c r="I76" s="1006"/>
      <c r="J76" s="1006"/>
      <c r="K76" s="1006"/>
      <c r="L76" s="1006"/>
      <c r="M76" s="1006"/>
      <c r="N76" s="1006"/>
      <c r="O76" s="1006"/>
      <c r="P76" s="1007"/>
      <c r="Q76" s="1009">
        <v>13791</v>
      </c>
      <c r="R76" s="1010"/>
      <c r="S76" s="1010"/>
      <c r="T76" s="1010"/>
      <c r="U76" s="1011"/>
      <c r="V76" s="1012">
        <v>13536</v>
      </c>
      <c r="W76" s="1010"/>
      <c r="X76" s="1010"/>
      <c r="Y76" s="1010"/>
      <c r="Z76" s="1011"/>
      <c r="AA76" s="1012">
        <v>256</v>
      </c>
      <c r="AB76" s="1010"/>
      <c r="AC76" s="1010"/>
      <c r="AD76" s="1010"/>
      <c r="AE76" s="1011"/>
      <c r="AF76" s="1012">
        <v>256</v>
      </c>
      <c r="AG76" s="1010"/>
      <c r="AH76" s="1010"/>
      <c r="AI76" s="1010"/>
      <c r="AJ76" s="1011"/>
      <c r="AK76" s="1012">
        <v>60</v>
      </c>
      <c r="AL76" s="1010"/>
      <c r="AM76" s="1010"/>
      <c r="AN76" s="1010"/>
      <c r="AO76" s="1011"/>
      <c r="AP76" s="1012">
        <v>3727</v>
      </c>
      <c r="AQ76" s="1010"/>
      <c r="AR76" s="1010"/>
      <c r="AS76" s="1010"/>
      <c r="AT76" s="1011"/>
      <c r="AU76" s="1012">
        <v>31</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378</v>
      </c>
      <c r="AG88" s="990"/>
      <c r="AH88" s="990"/>
      <c r="AI88" s="990"/>
      <c r="AJ88" s="990"/>
      <c r="AK88" s="994"/>
      <c r="AL88" s="994"/>
      <c r="AM88" s="994"/>
      <c r="AN88" s="994"/>
      <c r="AO88" s="994"/>
      <c r="AP88" s="990">
        <v>3729</v>
      </c>
      <c r="AQ88" s="990"/>
      <c r="AR88" s="990"/>
      <c r="AS88" s="990"/>
      <c r="AT88" s="990"/>
      <c r="AU88" s="990">
        <v>31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v>
      </c>
      <c r="CS102" s="982"/>
      <c r="CT102" s="982"/>
      <c r="CU102" s="982"/>
      <c r="CV102" s="983"/>
      <c r="CW102" s="981">
        <v>0</v>
      </c>
      <c r="CX102" s="982"/>
      <c r="CY102" s="982"/>
      <c r="CZ102" s="982"/>
      <c r="DA102" s="983"/>
      <c r="DB102" s="981">
        <v>4</v>
      </c>
      <c r="DC102" s="982"/>
      <c r="DD102" s="982"/>
      <c r="DE102" s="982"/>
      <c r="DF102" s="983"/>
      <c r="DG102" s="981">
        <v>0</v>
      </c>
      <c r="DH102" s="982"/>
      <c r="DI102" s="982"/>
      <c r="DJ102" s="982"/>
      <c r="DK102" s="983"/>
      <c r="DL102" s="981">
        <v>0</v>
      </c>
      <c r="DM102" s="982"/>
      <c r="DN102" s="982"/>
      <c r="DO102" s="982"/>
      <c r="DP102" s="983"/>
      <c r="DQ102" s="981">
        <v>0</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301</v>
      </c>
      <c r="AG109" s="925"/>
      <c r="AH109" s="925"/>
      <c r="AI109" s="925"/>
      <c r="AJ109" s="926"/>
      <c r="AK109" s="927" t="s">
        <v>300</v>
      </c>
      <c r="AL109" s="925"/>
      <c r="AM109" s="925"/>
      <c r="AN109" s="925"/>
      <c r="AO109" s="926"/>
      <c r="AP109" s="927" t="s">
        <v>424</v>
      </c>
      <c r="AQ109" s="925"/>
      <c r="AR109" s="925"/>
      <c r="AS109" s="925"/>
      <c r="AT109" s="956"/>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301</v>
      </c>
      <c r="BW109" s="925"/>
      <c r="BX109" s="925"/>
      <c r="BY109" s="925"/>
      <c r="BZ109" s="926"/>
      <c r="CA109" s="927" t="s">
        <v>300</v>
      </c>
      <c r="CB109" s="925"/>
      <c r="CC109" s="925"/>
      <c r="CD109" s="925"/>
      <c r="CE109" s="926"/>
      <c r="CF109" s="963" t="s">
        <v>424</v>
      </c>
      <c r="CG109" s="963"/>
      <c r="CH109" s="963"/>
      <c r="CI109" s="963"/>
      <c r="CJ109" s="963"/>
      <c r="CK109" s="927" t="s">
        <v>425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301</v>
      </c>
      <c r="DM109" s="925"/>
      <c r="DN109" s="925"/>
      <c r="DO109" s="925"/>
      <c r="DP109" s="926"/>
      <c r="DQ109" s="927" t="s">
        <v>300</v>
      </c>
      <c r="DR109" s="925"/>
      <c r="DS109" s="925"/>
      <c r="DT109" s="925"/>
      <c r="DU109" s="926"/>
      <c r="DV109" s="927" t="s">
        <v>424</v>
      </c>
      <c r="DW109" s="925"/>
      <c r="DX109" s="925"/>
      <c r="DY109" s="925"/>
      <c r="DZ109" s="956"/>
    </row>
    <row r="110" spans="1:131" s="226" customFormat="1" ht="26.25" customHeight="1" x14ac:dyDescent="0.15">
      <c r="A110" s="827" t="s">
        <v>426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289798</v>
      </c>
      <c r="AB110" s="918"/>
      <c r="AC110" s="918"/>
      <c r="AD110" s="918"/>
      <c r="AE110" s="919"/>
      <c r="AF110" s="920">
        <v>213873</v>
      </c>
      <c r="AG110" s="918"/>
      <c r="AH110" s="918"/>
      <c r="AI110" s="918"/>
      <c r="AJ110" s="919"/>
      <c r="AK110" s="920">
        <v>244397</v>
      </c>
      <c r="AL110" s="918"/>
      <c r="AM110" s="918"/>
      <c r="AN110" s="918"/>
      <c r="AO110" s="919"/>
      <c r="AP110" s="921">
        <v>25.4</v>
      </c>
      <c r="AQ110" s="922"/>
      <c r="AR110" s="922"/>
      <c r="AS110" s="922"/>
      <c r="AT110" s="923"/>
      <c r="AU110" s="957" t="s">
        <v>66</v>
      </c>
      <c r="AV110" s="958"/>
      <c r="AW110" s="958"/>
      <c r="AX110" s="958"/>
      <c r="AY110" s="958"/>
      <c r="AZ110" s="883" t="s">
        <v>427</v>
      </c>
      <c r="BA110" s="828"/>
      <c r="BB110" s="828"/>
      <c r="BC110" s="828"/>
      <c r="BD110" s="828"/>
      <c r="BE110" s="828"/>
      <c r="BF110" s="828"/>
      <c r="BG110" s="828"/>
      <c r="BH110" s="828"/>
      <c r="BI110" s="828"/>
      <c r="BJ110" s="828"/>
      <c r="BK110" s="828"/>
      <c r="BL110" s="828"/>
      <c r="BM110" s="828"/>
      <c r="BN110" s="828"/>
      <c r="BO110" s="828"/>
      <c r="BP110" s="829"/>
      <c r="BQ110" s="884">
        <v>2049908</v>
      </c>
      <c r="BR110" s="865"/>
      <c r="BS110" s="865"/>
      <c r="BT110" s="865"/>
      <c r="BU110" s="865"/>
      <c r="BV110" s="865">
        <v>2066050</v>
      </c>
      <c r="BW110" s="865"/>
      <c r="BX110" s="865"/>
      <c r="BY110" s="865"/>
      <c r="BZ110" s="865"/>
      <c r="CA110" s="865">
        <v>2086130</v>
      </c>
      <c r="CB110" s="865"/>
      <c r="CC110" s="865"/>
      <c r="CD110" s="865"/>
      <c r="CE110" s="865"/>
      <c r="CF110" s="889">
        <v>216.6</v>
      </c>
      <c r="CG110" s="890"/>
      <c r="CH110" s="890"/>
      <c r="CI110" s="890"/>
      <c r="CJ110" s="890"/>
      <c r="CK110" s="953" t="s">
        <v>428</v>
      </c>
      <c r="CL110" s="839"/>
      <c r="CM110" s="914" t="s">
        <v>429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430</v>
      </c>
      <c r="DH110" s="865"/>
      <c r="DI110" s="865"/>
      <c r="DJ110" s="865"/>
      <c r="DK110" s="865"/>
      <c r="DL110" s="865" t="s">
        <v>169</v>
      </c>
      <c r="DM110" s="865"/>
      <c r="DN110" s="865"/>
      <c r="DO110" s="865"/>
      <c r="DP110" s="865"/>
      <c r="DQ110" s="865" t="s">
        <v>169</v>
      </c>
      <c r="DR110" s="865"/>
      <c r="DS110" s="865"/>
      <c r="DT110" s="865"/>
      <c r="DU110" s="865"/>
      <c r="DV110" s="866" t="s">
        <v>431</v>
      </c>
      <c r="DW110" s="866"/>
      <c r="DX110" s="866"/>
      <c r="DY110" s="866"/>
      <c r="DZ110" s="867"/>
    </row>
    <row r="111" spans="1:131" s="226" customFormat="1" ht="26.25" customHeight="1" x14ac:dyDescent="0.15">
      <c r="A111" s="794" t="s">
        <v>432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431</v>
      </c>
      <c r="AB111" s="946"/>
      <c r="AC111" s="946"/>
      <c r="AD111" s="946"/>
      <c r="AE111" s="947"/>
      <c r="AF111" s="948" t="s">
        <v>431</v>
      </c>
      <c r="AG111" s="946"/>
      <c r="AH111" s="946"/>
      <c r="AI111" s="946"/>
      <c r="AJ111" s="947"/>
      <c r="AK111" s="948" t="s">
        <v>169</v>
      </c>
      <c r="AL111" s="946"/>
      <c r="AM111" s="946"/>
      <c r="AN111" s="946"/>
      <c r="AO111" s="947"/>
      <c r="AP111" s="949" t="s">
        <v>169</v>
      </c>
      <c r="AQ111" s="950"/>
      <c r="AR111" s="950"/>
      <c r="AS111" s="950"/>
      <c r="AT111" s="951"/>
      <c r="AU111" s="959"/>
      <c r="AV111" s="960"/>
      <c r="AW111" s="960"/>
      <c r="AX111" s="960"/>
      <c r="AY111" s="960"/>
      <c r="AZ111" s="835" t="s">
        <v>433</v>
      </c>
      <c r="BA111" s="770"/>
      <c r="BB111" s="770"/>
      <c r="BC111" s="770"/>
      <c r="BD111" s="770"/>
      <c r="BE111" s="770"/>
      <c r="BF111" s="770"/>
      <c r="BG111" s="770"/>
      <c r="BH111" s="770"/>
      <c r="BI111" s="770"/>
      <c r="BJ111" s="770"/>
      <c r="BK111" s="770"/>
      <c r="BL111" s="770"/>
      <c r="BM111" s="770"/>
      <c r="BN111" s="770"/>
      <c r="BO111" s="770"/>
      <c r="BP111" s="771"/>
      <c r="BQ111" s="836" t="s">
        <v>434</v>
      </c>
      <c r="BR111" s="837"/>
      <c r="BS111" s="837"/>
      <c r="BT111" s="837"/>
      <c r="BU111" s="837"/>
      <c r="BV111" s="837" t="s">
        <v>430</v>
      </c>
      <c r="BW111" s="837"/>
      <c r="BX111" s="837"/>
      <c r="BY111" s="837"/>
      <c r="BZ111" s="837"/>
      <c r="CA111" s="837" t="s">
        <v>435</v>
      </c>
      <c r="CB111" s="837"/>
      <c r="CC111" s="837"/>
      <c r="CD111" s="837"/>
      <c r="CE111" s="837"/>
      <c r="CF111" s="898" t="s">
        <v>436</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436</v>
      </c>
      <c r="DH111" s="837"/>
      <c r="DI111" s="837"/>
      <c r="DJ111" s="837"/>
      <c r="DK111" s="837"/>
      <c r="DL111" s="837" t="s">
        <v>169</v>
      </c>
      <c r="DM111" s="837"/>
      <c r="DN111" s="837"/>
      <c r="DO111" s="837"/>
      <c r="DP111" s="837"/>
      <c r="DQ111" s="837" t="s">
        <v>169</v>
      </c>
      <c r="DR111" s="837"/>
      <c r="DS111" s="837"/>
      <c r="DT111" s="837"/>
      <c r="DU111" s="837"/>
      <c r="DV111" s="814" t="s">
        <v>436</v>
      </c>
      <c r="DW111" s="814"/>
      <c r="DX111" s="814"/>
      <c r="DY111" s="814"/>
      <c r="DZ111" s="815"/>
    </row>
    <row r="112" spans="1:131" s="226" customFormat="1" ht="26.25" customHeight="1" x14ac:dyDescent="0.15">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435</v>
      </c>
      <c r="AB112" s="800"/>
      <c r="AC112" s="800"/>
      <c r="AD112" s="800"/>
      <c r="AE112" s="801"/>
      <c r="AF112" s="802" t="s">
        <v>436</v>
      </c>
      <c r="AG112" s="800"/>
      <c r="AH112" s="800"/>
      <c r="AI112" s="800"/>
      <c r="AJ112" s="801"/>
      <c r="AK112" s="802" t="s">
        <v>436</v>
      </c>
      <c r="AL112" s="800"/>
      <c r="AM112" s="800"/>
      <c r="AN112" s="800"/>
      <c r="AO112" s="801"/>
      <c r="AP112" s="847" t="s">
        <v>169</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396581</v>
      </c>
      <c r="BR112" s="837"/>
      <c r="BS112" s="837"/>
      <c r="BT112" s="837"/>
      <c r="BU112" s="837"/>
      <c r="BV112" s="837">
        <v>409404</v>
      </c>
      <c r="BW112" s="837"/>
      <c r="BX112" s="837"/>
      <c r="BY112" s="837"/>
      <c r="BZ112" s="837"/>
      <c r="CA112" s="837">
        <v>307096</v>
      </c>
      <c r="CB112" s="837"/>
      <c r="CC112" s="837"/>
      <c r="CD112" s="837"/>
      <c r="CE112" s="837"/>
      <c r="CF112" s="898">
        <v>31.9</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169</v>
      </c>
      <c r="DH112" s="837"/>
      <c r="DI112" s="837"/>
      <c r="DJ112" s="837"/>
      <c r="DK112" s="837"/>
      <c r="DL112" s="837" t="s">
        <v>169</v>
      </c>
      <c r="DM112" s="837"/>
      <c r="DN112" s="837"/>
      <c r="DO112" s="837"/>
      <c r="DP112" s="837"/>
      <c r="DQ112" s="837" t="s">
        <v>436</v>
      </c>
      <c r="DR112" s="837"/>
      <c r="DS112" s="837"/>
      <c r="DT112" s="837"/>
      <c r="DU112" s="837"/>
      <c r="DV112" s="814" t="s">
        <v>436</v>
      </c>
      <c r="DW112" s="814"/>
      <c r="DX112" s="814"/>
      <c r="DY112" s="814"/>
      <c r="DZ112" s="815"/>
    </row>
    <row r="113" spans="1:130" s="226" customFormat="1" ht="26.25" customHeight="1" x14ac:dyDescent="0.15">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34217</v>
      </c>
      <c r="AB113" s="946"/>
      <c r="AC113" s="946"/>
      <c r="AD113" s="946"/>
      <c r="AE113" s="947"/>
      <c r="AF113" s="948">
        <v>28580</v>
      </c>
      <c r="AG113" s="946"/>
      <c r="AH113" s="946"/>
      <c r="AI113" s="946"/>
      <c r="AJ113" s="947"/>
      <c r="AK113" s="948">
        <v>27965</v>
      </c>
      <c r="AL113" s="946"/>
      <c r="AM113" s="946"/>
      <c r="AN113" s="946"/>
      <c r="AO113" s="947"/>
      <c r="AP113" s="949">
        <v>2.9</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29861</v>
      </c>
      <c r="BR113" s="837"/>
      <c r="BS113" s="837"/>
      <c r="BT113" s="837"/>
      <c r="BU113" s="837"/>
      <c r="BV113" s="837">
        <v>35532</v>
      </c>
      <c r="BW113" s="837"/>
      <c r="BX113" s="837"/>
      <c r="BY113" s="837"/>
      <c r="BZ113" s="837"/>
      <c r="CA113" s="837">
        <v>31515</v>
      </c>
      <c r="CB113" s="837"/>
      <c r="CC113" s="837"/>
      <c r="CD113" s="837"/>
      <c r="CE113" s="837"/>
      <c r="CF113" s="898">
        <v>3.3</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430</v>
      </c>
      <c r="DH113" s="800"/>
      <c r="DI113" s="800"/>
      <c r="DJ113" s="800"/>
      <c r="DK113" s="801"/>
      <c r="DL113" s="802" t="s">
        <v>436</v>
      </c>
      <c r="DM113" s="800"/>
      <c r="DN113" s="800"/>
      <c r="DO113" s="800"/>
      <c r="DP113" s="801"/>
      <c r="DQ113" s="802" t="s">
        <v>436</v>
      </c>
      <c r="DR113" s="800"/>
      <c r="DS113" s="800"/>
      <c r="DT113" s="800"/>
      <c r="DU113" s="801"/>
      <c r="DV113" s="847" t="s">
        <v>169</v>
      </c>
      <c r="DW113" s="848"/>
      <c r="DX113" s="848"/>
      <c r="DY113" s="848"/>
      <c r="DZ113" s="849"/>
    </row>
    <row r="114" spans="1:130" s="226" customFormat="1" ht="26.25" customHeight="1" x14ac:dyDescent="0.15">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1119</v>
      </c>
      <c r="AB114" s="800"/>
      <c r="AC114" s="800"/>
      <c r="AD114" s="800"/>
      <c r="AE114" s="801"/>
      <c r="AF114" s="802">
        <v>2626</v>
      </c>
      <c r="AG114" s="800"/>
      <c r="AH114" s="800"/>
      <c r="AI114" s="800"/>
      <c r="AJ114" s="801"/>
      <c r="AK114" s="802">
        <v>3810</v>
      </c>
      <c r="AL114" s="800"/>
      <c r="AM114" s="800"/>
      <c r="AN114" s="800"/>
      <c r="AO114" s="801"/>
      <c r="AP114" s="847">
        <v>0.4</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491020</v>
      </c>
      <c r="BR114" s="837"/>
      <c r="BS114" s="837"/>
      <c r="BT114" s="837"/>
      <c r="BU114" s="837"/>
      <c r="BV114" s="837">
        <v>499968</v>
      </c>
      <c r="BW114" s="837"/>
      <c r="BX114" s="837"/>
      <c r="BY114" s="837"/>
      <c r="BZ114" s="837"/>
      <c r="CA114" s="837">
        <v>469426</v>
      </c>
      <c r="CB114" s="837"/>
      <c r="CC114" s="837"/>
      <c r="CD114" s="837"/>
      <c r="CE114" s="837"/>
      <c r="CF114" s="898">
        <v>48.7</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436</v>
      </c>
      <c r="DH114" s="800"/>
      <c r="DI114" s="800"/>
      <c r="DJ114" s="800"/>
      <c r="DK114" s="801"/>
      <c r="DL114" s="802" t="s">
        <v>169</v>
      </c>
      <c r="DM114" s="800"/>
      <c r="DN114" s="800"/>
      <c r="DO114" s="800"/>
      <c r="DP114" s="801"/>
      <c r="DQ114" s="802" t="s">
        <v>169</v>
      </c>
      <c r="DR114" s="800"/>
      <c r="DS114" s="800"/>
      <c r="DT114" s="800"/>
      <c r="DU114" s="801"/>
      <c r="DV114" s="847" t="s">
        <v>436</v>
      </c>
      <c r="DW114" s="848"/>
      <c r="DX114" s="848"/>
      <c r="DY114" s="848"/>
      <c r="DZ114" s="849"/>
    </row>
    <row r="115" spans="1:130" s="226" customFormat="1" ht="26.25" customHeight="1" x14ac:dyDescent="0.15">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436</v>
      </c>
      <c r="AB115" s="946"/>
      <c r="AC115" s="946"/>
      <c r="AD115" s="946"/>
      <c r="AE115" s="947"/>
      <c r="AF115" s="948" t="s">
        <v>169</v>
      </c>
      <c r="AG115" s="946"/>
      <c r="AH115" s="946"/>
      <c r="AI115" s="946"/>
      <c r="AJ115" s="947"/>
      <c r="AK115" s="948" t="s">
        <v>169</v>
      </c>
      <c r="AL115" s="946"/>
      <c r="AM115" s="946"/>
      <c r="AN115" s="946"/>
      <c r="AO115" s="947"/>
      <c r="AP115" s="949" t="s">
        <v>430</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436</v>
      </c>
      <c r="BR115" s="837"/>
      <c r="BS115" s="837"/>
      <c r="BT115" s="837"/>
      <c r="BU115" s="837"/>
      <c r="BV115" s="837" t="s">
        <v>436</v>
      </c>
      <c r="BW115" s="837"/>
      <c r="BX115" s="837"/>
      <c r="BY115" s="837"/>
      <c r="BZ115" s="837"/>
      <c r="CA115" s="837" t="s">
        <v>169</v>
      </c>
      <c r="CB115" s="837"/>
      <c r="CC115" s="837"/>
      <c r="CD115" s="837"/>
      <c r="CE115" s="837"/>
      <c r="CF115" s="898" t="s">
        <v>430</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169</v>
      </c>
      <c r="DH115" s="800"/>
      <c r="DI115" s="800"/>
      <c r="DJ115" s="800"/>
      <c r="DK115" s="801"/>
      <c r="DL115" s="802" t="s">
        <v>169</v>
      </c>
      <c r="DM115" s="800"/>
      <c r="DN115" s="800"/>
      <c r="DO115" s="800"/>
      <c r="DP115" s="801"/>
      <c r="DQ115" s="802" t="s">
        <v>169</v>
      </c>
      <c r="DR115" s="800"/>
      <c r="DS115" s="800"/>
      <c r="DT115" s="800"/>
      <c r="DU115" s="801"/>
      <c r="DV115" s="847" t="s">
        <v>169</v>
      </c>
      <c r="DW115" s="848"/>
      <c r="DX115" s="848"/>
      <c r="DY115" s="848"/>
      <c r="DZ115" s="849"/>
    </row>
    <row r="116" spans="1:130" s="226" customFormat="1" ht="26.25" customHeight="1" x14ac:dyDescent="0.15">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169</v>
      </c>
      <c r="AB116" s="800"/>
      <c r="AC116" s="800"/>
      <c r="AD116" s="800"/>
      <c r="AE116" s="801"/>
      <c r="AF116" s="802">
        <v>86</v>
      </c>
      <c r="AG116" s="800"/>
      <c r="AH116" s="800"/>
      <c r="AI116" s="800"/>
      <c r="AJ116" s="801"/>
      <c r="AK116" s="802">
        <v>8</v>
      </c>
      <c r="AL116" s="800"/>
      <c r="AM116" s="800"/>
      <c r="AN116" s="800"/>
      <c r="AO116" s="801"/>
      <c r="AP116" s="847">
        <v>0</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436</v>
      </c>
      <c r="BR116" s="837"/>
      <c r="BS116" s="837"/>
      <c r="BT116" s="837"/>
      <c r="BU116" s="837"/>
      <c r="BV116" s="837" t="s">
        <v>436</v>
      </c>
      <c r="BW116" s="837"/>
      <c r="BX116" s="837"/>
      <c r="BY116" s="837"/>
      <c r="BZ116" s="837"/>
      <c r="CA116" s="837" t="s">
        <v>169</v>
      </c>
      <c r="CB116" s="837"/>
      <c r="CC116" s="837"/>
      <c r="CD116" s="837"/>
      <c r="CE116" s="837"/>
      <c r="CF116" s="898" t="s">
        <v>430</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169</v>
      </c>
      <c r="DH116" s="800"/>
      <c r="DI116" s="800"/>
      <c r="DJ116" s="800"/>
      <c r="DK116" s="801"/>
      <c r="DL116" s="802" t="s">
        <v>436</v>
      </c>
      <c r="DM116" s="800"/>
      <c r="DN116" s="800"/>
      <c r="DO116" s="800"/>
      <c r="DP116" s="801"/>
      <c r="DQ116" s="802" t="s">
        <v>169</v>
      </c>
      <c r="DR116" s="800"/>
      <c r="DS116" s="800"/>
      <c r="DT116" s="800"/>
      <c r="DU116" s="801"/>
      <c r="DV116" s="847" t="s">
        <v>169</v>
      </c>
      <c r="DW116" s="848"/>
      <c r="DX116" s="848"/>
      <c r="DY116" s="848"/>
      <c r="DZ116" s="849"/>
    </row>
    <row r="117" spans="1:130" s="226" customFormat="1" ht="26.25" customHeight="1" x14ac:dyDescent="0.15">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325134</v>
      </c>
      <c r="AB117" s="932"/>
      <c r="AC117" s="932"/>
      <c r="AD117" s="932"/>
      <c r="AE117" s="933"/>
      <c r="AF117" s="934">
        <v>245165</v>
      </c>
      <c r="AG117" s="932"/>
      <c r="AH117" s="932"/>
      <c r="AI117" s="932"/>
      <c r="AJ117" s="933"/>
      <c r="AK117" s="934">
        <v>276180</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430</v>
      </c>
      <c r="BR117" s="837"/>
      <c r="BS117" s="837"/>
      <c r="BT117" s="837"/>
      <c r="BU117" s="837"/>
      <c r="BV117" s="837" t="s">
        <v>430</v>
      </c>
      <c r="BW117" s="837"/>
      <c r="BX117" s="837"/>
      <c r="BY117" s="837"/>
      <c r="BZ117" s="837"/>
      <c r="CA117" s="837" t="s">
        <v>169</v>
      </c>
      <c r="CB117" s="837"/>
      <c r="CC117" s="837"/>
      <c r="CD117" s="837"/>
      <c r="CE117" s="837"/>
      <c r="CF117" s="898" t="s">
        <v>436</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169</v>
      </c>
      <c r="DH117" s="800"/>
      <c r="DI117" s="800"/>
      <c r="DJ117" s="800"/>
      <c r="DK117" s="801"/>
      <c r="DL117" s="802" t="s">
        <v>435</v>
      </c>
      <c r="DM117" s="800"/>
      <c r="DN117" s="800"/>
      <c r="DO117" s="800"/>
      <c r="DP117" s="801"/>
      <c r="DQ117" s="802" t="s">
        <v>169</v>
      </c>
      <c r="DR117" s="800"/>
      <c r="DS117" s="800"/>
      <c r="DT117" s="800"/>
      <c r="DU117" s="801"/>
      <c r="DV117" s="847" t="s">
        <v>436</v>
      </c>
      <c r="DW117" s="848"/>
      <c r="DX117" s="848"/>
      <c r="DY117" s="848"/>
      <c r="DZ117" s="849"/>
    </row>
    <row r="118" spans="1:130" s="226" customFormat="1" ht="26.25" customHeight="1" x14ac:dyDescent="0.15">
      <c r="A118" s="924" t="s">
        <v>425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301</v>
      </c>
      <c r="AG118" s="925"/>
      <c r="AH118" s="925"/>
      <c r="AI118" s="925"/>
      <c r="AJ118" s="926"/>
      <c r="AK118" s="927" t="s">
        <v>300</v>
      </c>
      <c r="AL118" s="925"/>
      <c r="AM118" s="925"/>
      <c r="AN118" s="925"/>
      <c r="AO118" s="926"/>
      <c r="AP118" s="928" t="s">
        <v>424</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435</v>
      </c>
      <c r="BR118" s="868"/>
      <c r="BS118" s="868"/>
      <c r="BT118" s="868"/>
      <c r="BU118" s="868"/>
      <c r="BV118" s="868" t="s">
        <v>435</v>
      </c>
      <c r="BW118" s="868"/>
      <c r="BX118" s="868"/>
      <c r="BY118" s="868"/>
      <c r="BZ118" s="868"/>
      <c r="CA118" s="868" t="s">
        <v>435</v>
      </c>
      <c r="CB118" s="868"/>
      <c r="CC118" s="868"/>
      <c r="CD118" s="868"/>
      <c r="CE118" s="868"/>
      <c r="CF118" s="898" t="s">
        <v>435</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435</v>
      </c>
      <c r="DH118" s="800"/>
      <c r="DI118" s="800"/>
      <c r="DJ118" s="800"/>
      <c r="DK118" s="801"/>
      <c r="DL118" s="802" t="s">
        <v>435</v>
      </c>
      <c r="DM118" s="800"/>
      <c r="DN118" s="800"/>
      <c r="DO118" s="800"/>
      <c r="DP118" s="801"/>
      <c r="DQ118" s="802" t="s">
        <v>169</v>
      </c>
      <c r="DR118" s="800"/>
      <c r="DS118" s="800"/>
      <c r="DT118" s="800"/>
      <c r="DU118" s="801"/>
      <c r="DV118" s="847" t="s">
        <v>430</v>
      </c>
      <c r="DW118" s="848"/>
      <c r="DX118" s="848"/>
      <c r="DY118" s="848"/>
      <c r="DZ118" s="849"/>
    </row>
    <row r="119" spans="1:130" s="226" customFormat="1" ht="26.25" customHeight="1" x14ac:dyDescent="0.15">
      <c r="A119" s="838" t="s">
        <v>428</v>
      </c>
      <c r="B119" s="839"/>
      <c r="C119" s="914" t="s">
        <v>429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435</v>
      </c>
      <c r="AB119" s="918"/>
      <c r="AC119" s="918"/>
      <c r="AD119" s="918"/>
      <c r="AE119" s="919"/>
      <c r="AF119" s="920" t="s">
        <v>435</v>
      </c>
      <c r="AG119" s="918"/>
      <c r="AH119" s="918"/>
      <c r="AI119" s="918"/>
      <c r="AJ119" s="919"/>
      <c r="AK119" s="920" t="s">
        <v>435</v>
      </c>
      <c r="AL119" s="918"/>
      <c r="AM119" s="918"/>
      <c r="AN119" s="918"/>
      <c r="AO119" s="919"/>
      <c r="AP119" s="921" t="s">
        <v>430</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459</v>
      </c>
      <c r="BP119" s="901"/>
      <c r="BQ119" s="905">
        <v>2967370</v>
      </c>
      <c r="BR119" s="868"/>
      <c r="BS119" s="868"/>
      <c r="BT119" s="868"/>
      <c r="BU119" s="868"/>
      <c r="BV119" s="868">
        <v>3010954</v>
      </c>
      <c r="BW119" s="868"/>
      <c r="BX119" s="868"/>
      <c r="BY119" s="868"/>
      <c r="BZ119" s="868"/>
      <c r="CA119" s="868">
        <v>2894167</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435</v>
      </c>
      <c r="DH119" s="783"/>
      <c r="DI119" s="783"/>
      <c r="DJ119" s="783"/>
      <c r="DK119" s="784"/>
      <c r="DL119" s="785" t="s">
        <v>169</v>
      </c>
      <c r="DM119" s="783"/>
      <c r="DN119" s="783"/>
      <c r="DO119" s="783"/>
      <c r="DP119" s="784"/>
      <c r="DQ119" s="785" t="s">
        <v>169</v>
      </c>
      <c r="DR119" s="783"/>
      <c r="DS119" s="783"/>
      <c r="DT119" s="783"/>
      <c r="DU119" s="784"/>
      <c r="DV119" s="871" t="s">
        <v>169</v>
      </c>
      <c r="DW119" s="872"/>
      <c r="DX119" s="872"/>
      <c r="DY119" s="872"/>
      <c r="DZ119" s="873"/>
    </row>
    <row r="120" spans="1:130" s="226" customFormat="1" ht="26.25" customHeight="1" x14ac:dyDescent="0.15">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169</v>
      </c>
      <c r="AB120" s="800"/>
      <c r="AC120" s="800"/>
      <c r="AD120" s="800"/>
      <c r="AE120" s="801"/>
      <c r="AF120" s="802" t="s">
        <v>435</v>
      </c>
      <c r="AG120" s="800"/>
      <c r="AH120" s="800"/>
      <c r="AI120" s="800"/>
      <c r="AJ120" s="801"/>
      <c r="AK120" s="802" t="s">
        <v>169</v>
      </c>
      <c r="AL120" s="800"/>
      <c r="AM120" s="800"/>
      <c r="AN120" s="800"/>
      <c r="AO120" s="801"/>
      <c r="AP120" s="847" t="s">
        <v>169</v>
      </c>
      <c r="AQ120" s="848"/>
      <c r="AR120" s="848"/>
      <c r="AS120" s="848"/>
      <c r="AT120" s="849"/>
      <c r="AU120" s="906" t="s">
        <v>461</v>
      </c>
      <c r="AV120" s="907"/>
      <c r="AW120" s="907"/>
      <c r="AX120" s="907"/>
      <c r="AY120" s="908"/>
      <c r="AZ120" s="883" t="s">
        <v>462</v>
      </c>
      <c r="BA120" s="828"/>
      <c r="BB120" s="828"/>
      <c r="BC120" s="828"/>
      <c r="BD120" s="828"/>
      <c r="BE120" s="828"/>
      <c r="BF120" s="828"/>
      <c r="BG120" s="828"/>
      <c r="BH120" s="828"/>
      <c r="BI120" s="828"/>
      <c r="BJ120" s="828"/>
      <c r="BK120" s="828"/>
      <c r="BL120" s="828"/>
      <c r="BM120" s="828"/>
      <c r="BN120" s="828"/>
      <c r="BO120" s="828"/>
      <c r="BP120" s="829"/>
      <c r="BQ120" s="884">
        <v>1534819</v>
      </c>
      <c r="BR120" s="865"/>
      <c r="BS120" s="865"/>
      <c r="BT120" s="865"/>
      <c r="BU120" s="865"/>
      <c r="BV120" s="865">
        <v>1874174</v>
      </c>
      <c r="BW120" s="865"/>
      <c r="BX120" s="865"/>
      <c r="BY120" s="865"/>
      <c r="BZ120" s="865"/>
      <c r="CA120" s="865">
        <v>2227330</v>
      </c>
      <c r="CB120" s="865"/>
      <c r="CC120" s="865"/>
      <c r="CD120" s="865"/>
      <c r="CE120" s="865"/>
      <c r="CF120" s="889">
        <v>231.2</v>
      </c>
      <c r="CG120" s="890"/>
      <c r="CH120" s="890"/>
      <c r="CI120" s="890"/>
      <c r="CJ120" s="890"/>
      <c r="CK120" s="891" t="s">
        <v>463</v>
      </c>
      <c r="CL120" s="875"/>
      <c r="CM120" s="875"/>
      <c r="CN120" s="875"/>
      <c r="CO120" s="876"/>
      <c r="CP120" s="895" t="s">
        <v>464</v>
      </c>
      <c r="CQ120" s="896"/>
      <c r="CR120" s="896"/>
      <c r="CS120" s="896"/>
      <c r="CT120" s="896"/>
      <c r="CU120" s="896"/>
      <c r="CV120" s="896"/>
      <c r="CW120" s="896"/>
      <c r="CX120" s="896"/>
      <c r="CY120" s="896"/>
      <c r="CZ120" s="896"/>
      <c r="DA120" s="896"/>
      <c r="DB120" s="896"/>
      <c r="DC120" s="896"/>
      <c r="DD120" s="896"/>
      <c r="DE120" s="896"/>
      <c r="DF120" s="897"/>
      <c r="DG120" s="884">
        <v>388208</v>
      </c>
      <c r="DH120" s="865"/>
      <c r="DI120" s="865"/>
      <c r="DJ120" s="865"/>
      <c r="DK120" s="865"/>
      <c r="DL120" s="865">
        <v>405757</v>
      </c>
      <c r="DM120" s="865"/>
      <c r="DN120" s="865"/>
      <c r="DO120" s="865"/>
      <c r="DP120" s="865"/>
      <c r="DQ120" s="865">
        <v>303376</v>
      </c>
      <c r="DR120" s="865"/>
      <c r="DS120" s="865"/>
      <c r="DT120" s="865"/>
      <c r="DU120" s="865"/>
      <c r="DV120" s="866">
        <v>31.5</v>
      </c>
      <c r="DW120" s="866"/>
      <c r="DX120" s="866"/>
      <c r="DY120" s="866"/>
      <c r="DZ120" s="867"/>
    </row>
    <row r="121" spans="1:130" s="226" customFormat="1" ht="26.25" customHeight="1" x14ac:dyDescent="0.15">
      <c r="A121" s="840"/>
      <c r="B121" s="841"/>
      <c r="C121" s="886" t="s">
        <v>465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169</v>
      </c>
      <c r="AB121" s="800"/>
      <c r="AC121" s="800"/>
      <c r="AD121" s="800"/>
      <c r="AE121" s="801"/>
      <c r="AF121" s="802" t="s">
        <v>169</v>
      </c>
      <c r="AG121" s="800"/>
      <c r="AH121" s="800"/>
      <c r="AI121" s="800"/>
      <c r="AJ121" s="801"/>
      <c r="AK121" s="802" t="s">
        <v>169</v>
      </c>
      <c r="AL121" s="800"/>
      <c r="AM121" s="800"/>
      <c r="AN121" s="800"/>
      <c r="AO121" s="801"/>
      <c r="AP121" s="847" t="s">
        <v>169</v>
      </c>
      <c r="AQ121" s="848"/>
      <c r="AR121" s="848"/>
      <c r="AS121" s="848"/>
      <c r="AT121" s="849"/>
      <c r="AU121" s="909"/>
      <c r="AV121" s="910"/>
      <c r="AW121" s="910"/>
      <c r="AX121" s="910"/>
      <c r="AY121" s="911"/>
      <c r="AZ121" s="835" t="s">
        <v>466</v>
      </c>
      <c r="BA121" s="770"/>
      <c r="BB121" s="770"/>
      <c r="BC121" s="770"/>
      <c r="BD121" s="770"/>
      <c r="BE121" s="770"/>
      <c r="BF121" s="770"/>
      <c r="BG121" s="770"/>
      <c r="BH121" s="770"/>
      <c r="BI121" s="770"/>
      <c r="BJ121" s="770"/>
      <c r="BK121" s="770"/>
      <c r="BL121" s="770"/>
      <c r="BM121" s="770"/>
      <c r="BN121" s="770"/>
      <c r="BO121" s="770"/>
      <c r="BP121" s="771"/>
      <c r="BQ121" s="836">
        <v>4910</v>
      </c>
      <c r="BR121" s="837"/>
      <c r="BS121" s="837"/>
      <c r="BT121" s="837"/>
      <c r="BU121" s="837"/>
      <c r="BV121" s="837">
        <v>3229</v>
      </c>
      <c r="BW121" s="837"/>
      <c r="BX121" s="837"/>
      <c r="BY121" s="837"/>
      <c r="BZ121" s="837"/>
      <c r="CA121" s="837">
        <v>2373</v>
      </c>
      <c r="CB121" s="837"/>
      <c r="CC121" s="837"/>
      <c r="CD121" s="837"/>
      <c r="CE121" s="837"/>
      <c r="CF121" s="898">
        <v>0.2</v>
      </c>
      <c r="CG121" s="899"/>
      <c r="CH121" s="899"/>
      <c r="CI121" s="899"/>
      <c r="CJ121" s="899"/>
      <c r="CK121" s="892"/>
      <c r="CL121" s="878"/>
      <c r="CM121" s="878"/>
      <c r="CN121" s="878"/>
      <c r="CO121" s="879"/>
      <c r="CP121" s="858" t="s">
        <v>467</v>
      </c>
      <c r="CQ121" s="859"/>
      <c r="CR121" s="859"/>
      <c r="CS121" s="859"/>
      <c r="CT121" s="859"/>
      <c r="CU121" s="859"/>
      <c r="CV121" s="859"/>
      <c r="CW121" s="859"/>
      <c r="CX121" s="859"/>
      <c r="CY121" s="859"/>
      <c r="CZ121" s="859"/>
      <c r="DA121" s="859"/>
      <c r="DB121" s="859"/>
      <c r="DC121" s="859"/>
      <c r="DD121" s="859"/>
      <c r="DE121" s="859"/>
      <c r="DF121" s="860"/>
      <c r="DG121" s="836">
        <v>8373</v>
      </c>
      <c r="DH121" s="837"/>
      <c r="DI121" s="837"/>
      <c r="DJ121" s="837"/>
      <c r="DK121" s="837"/>
      <c r="DL121" s="837">
        <v>3647</v>
      </c>
      <c r="DM121" s="837"/>
      <c r="DN121" s="837"/>
      <c r="DO121" s="837"/>
      <c r="DP121" s="837"/>
      <c r="DQ121" s="837">
        <v>3720</v>
      </c>
      <c r="DR121" s="837"/>
      <c r="DS121" s="837"/>
      <c r="DT121" s="837"/>
      <c r="DU121" s="837"/>
      <c r="DV121" s="814">
        <v>0.4</v>
      </c>
      <c r="DW121" s="814"/>
      <c r="DX121" s="814"/>
      <c r="DY121" s="814"/>
      <c r="DZ121" s="815"/>
    </row>
    <row r="122" spans="1:130" s="226" customFormat="1" ht="26.25" customHeight="1" x14ac:dyDescent="0.15">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169</v>
      </c>
      <c r="AB122" s="800"/>
      <c r="AC122" s="800"/>
      <c r="AD122" s="800"/>
      <c r="AE122" s="801"/>
      <c r="AF122" s="802" t="s">
        <v>169</v>
      </c>
      <c r="AG122" s="800"/>
      <c r="AH122" s="800"/>
      <c r="AI122" s="800"/>
      <c r="AJ122" s="801"/>
      <c r="AK122" s="802" t="s">
        <v>169</v>
      </c>
      <c r="AL122" s="800"/>
      <c r="AM122" s="800"/>
      <c r="AN122" s="800"/>
      <c r="AO122" s="801"/>
      <c r="AP122" s="847" t="s">
        <v>169</v>
      </c>
      <c r="AQ122" s="848"/>
      <c r="AR122" s="848"/>
      <c r="AS122" s="848"/>
      <c r="AT122" s="849"/>
      <c r="AU122" s="909"/>
      <c r="AV122" s="910"/>
      <c r="AW122" s="910"/>
      <c r="AX122" s="910"/>
      <c r="AY122" s="911"/>
      <c r="AZ122" s="902" t="s">
        <v>468</v>
      </c>
      <c r="BA122" s="903"/>
      <c r="BB122" s="903"/>
      <c r="BC122" s="903"/>
      <c r="BD122" s="903"/>
      <c r="BE122" s="903"/>
      <c r="BF122" s="903"/>
      <c r="BG122" s="903"/>
      <c r="BH122" s="903"/>
      <c r="BI122" s="903"/>
      <c r="BJ122" s="903"/>
      <c r="BK122" s="903"/>
      <c r="BL122" s="903"/>
      <c r="BM122" s="903"/>
      <c r="BN122" s="903"/>
      <c r="BO122" s="903"/>
      <c r="BP122" s="904"/>
      <c r="BQ122" s="905">
        <v>1890183</v>
      </c>
      <c r="BR122" s="868"/>
      <c r="BS122" s="868"/>
      <c r="BT122" s="868"/>
      <c r="BU122" s="868"/>
      <c r="BV122" s="868">
        <v>1889947</v>
      </c>
      <c r="BW122" s="868"/>
      <c r="BX122" s="868"/>
      <c r="BY122" s="868"/>
      <c r="BZ122" s="868"/>
      <c r="CA122" s="868">
        <v>1922086</v>
      </c>
      <c r="CB122" s="868"/>
      <c r="CC122" s="868"/>
      <c r="CD122" s="868"/>
      <c r="CE122" s="868"/>
      <c r="CF122" s="869">
        <v>199.5</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x14ac:dyDescent="0.15">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169</v>
      </c>
      <c r="AB123" s="800"/>
      <c r="AC123" s="800"/>
      <c r="AD123" s="800"/>
      <c r="AE123" s="801"/>
      <c r="AF123" s="802" t="s">
        <v>169</v>
      </c>
      <c r="AG123" s="800"/>
      <c r="AH123" s="800"/>
      <c r="AI123" s="800"/>
      <c r="AJ123" s="801"/>
      <c r="AK123" s="802" t="s">
        <v>169</v>
      </c>
      <c r="AL123" s="800"/>
      <c r="AM123" s="800"/>
      <c r="AN123" s="800"/>
      <c r="AO123" s="801"/>
      <c r="AP123" s="847" t="s">
        <v>169</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469</v>
      </c>
      <c r="BP123" s="901"/>
      <c r="BQ123" s="855">
        <v>3429912</v>
      </c>
      <c r="BR123" s="856"/>
      <c r="BS123" s="856"/>
      <c r="BT123" s="856"/>
      <c r="BU123" s="856"/>
      <c r="BV123" s="856">
        <v>3767350</v>
      </c>
      <c r="BW123" s="856"/>
      <c r="BX123" s="856"/>
      <c r="BY123" s="856"/>
      <c r="BZ123" s="856"/>
      <c r="CA123" s="856">
        <v>4151789</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169</v>
      </c>
      <c r="AB124" s="800"/>
      <c r="AC124" s="800"/>
      <c r="AD124" s="800"/>
      <c r="AE124" s="801"/>
      <c r="AF124" s="802" t="s">
        <v>169</v>
      </c>
      <c r="AG124" s="800"/>
      <c r="AH124" s="800"/>
      <c r="AI124" s="800"/>
      <c r="AJ124" s="801"/>
      <c r="AK124" s="802" t="s">
        <v>169</v>
      </c>
      <c r="AL124" s="800"/>
      <c r="AM124" s="800"/>
      <c r="AN124" s="800"/>
      <c r="AO124" s="801"/>
      <c r="AP124" s="847" t="s">
        <v>169</v>
      </c>
      <c r="AQ124" s="848"/>
      <c r="AR124" s="848"/>
      <c r="AS124" s="848"/>
      <c r="AT124" s="849"/>
      <c r="AU124" s="850" t="s">
        <v>470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169</v>
      </c>
      <c r="BR124" s="854"/>
      <c r="BS124" s="854"/>
      <c r="BT124" s="854"/>
      <c r="BU124" s="854"/>
      <c r="BV124" s="854" t="s">
        <v>169</v>
      </c>
      <c r="BW124" s="854"/>
      <c r="BX124" s="854"/>
      <c r="BY124" s="854"/>
      <c r="BZ124" s="854"/>
      <c r="CA124" s="854" t="s">
        <v>169</v>
      </c>
      <c r="CB124" s="854"/>
      <c r="CC124" s="854"/>
      <c r="CD124" s="854"/>
      <c r="CE124" s="854"/>
      <c r="CF124" s="744"/>
      <c r="CG124" s="745"/>
      <c r="CH124" s="745"/>
      <c r="CI124" s="745"/>
      <c r="CJ124" s="885"/>
      <c r="CK124" s="893"/>
      <c r="CL124" s="893"/>
      <c r="CM124" s="893"/>
      <c r="CN124" s="893"/>
      <c r="CO124" s="894"/>
      <c r="CP124" s="858" t="s">
        <v>471</v>
      </c>
      <c r="CQ124" s="859"/>
      <c r="CR124" s="859"/>
      <c r="CS124" s="859"/>
      <c r="CT124" s="859"/>
      <c r="CU124" s="859"/>
      <c r="CV124" s="859"/>
      <c r="CW124" s="859"/>
      <c r="CX124" s="859"/>
      <c r="CY124" s="859"/>
      <c r="CZ124" s="859"/>
      <c r="DA124" s="859"/>
      <c r="DB124" s="859"/>
      <c r="DC124" s="859"/>
      <c r="DD124" s="859"/>
      <c r="DE124" s="859"/>
      <c r="DF124" s="860"/>
      <c r="DG124" s="782" t="s">
        <v>169</v>
      </c>
      <c r="DH124" s="783"/>
      <c r="DI124" s="783"/>
      <c r="DJ124" s="783"/>
      <c r="DK124" s="784"/>
      <c r="DL124" s="785" t="s">
        <v>169</v>
      </c>
      <c r="DM124" s="783"/>
      <c r="DN124" s="783"/>
      <c r="DO124" s="783"/>
      <c r="DP124" s="784"/>
      <c r="DQ124" s="785" t="s">
        <v>169</v>
      </c>
      <c r="DR124" s="783"/>
      <c r="DS124" s="783"/>
      <c r="DT124" s="783"/>
      <c r="DU124" s="784"/>
      <c r="DV124" s="871" t="s">
        <v>169</v>
      </c>
      <c r="DW124" s="872"/>
      <c r="DX124" s="872"/>
      <c r="DY124" s="872"/>
      <c r="DZ124" s="873"/>
    </row>
    <row r="125" spans="1:130" s="226" customFormat="1" ht="26.25" customHeight="1" x14ac:dyDescent="0.15">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169</v>
      </c>
      <c r="AB125" s="800"/>
      <c r="AC125" s="800"/>
      <c r="AD125" s="800"/>
      <c r="AE125" s="801"/>
      <c r="AF125" s="802" t="s">
        <v>169</v>
      </c>
      <c r="AG125" s="800"/>
      <c r="AH125" s="800"/>
      <c r="AI125" s="800"/>
      <c r="AJ125" s="801"/>
      <c r="AK125" s="802" t="s">
        <v>169</v>
      </c>
      <c r="AL125" s="800"/>
      <c r="AM125" s="800"/>
      <c r="AN125" s="800"/>
      <c r="AO125" s="801"/>
      <c r="AP125" s="847" t="s">
        <v>169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472</v>
      </c>
      <c r="CL125" s="875"/>
      <c r="CM125" s="875"/>
      <c r="CN125" s="875"/>
      <c r="CO125" s="876"/>
      <c r="CP125" s="883" t="s">
        <v>473</v>
      </c>
      <c r="CQ125" s="828"/>
      <c r="CR125" s="828"/>
      <c r="CS125" s="828"/>
      <c r="CT125" s="828"/>
      <c r="CU125" s="828"/>
      <c r="CV125" s="828"/>
      <c r="CW125" s="828"/>
      <c r="CX125" s="828"/>
      <c r="CY125" s="828"/>
      <c r="CZ125" s="828"/>
      <c r="DA125" s="828"/>
      <c r="DB125" s="828"/>
      <c r="DC125" s="828"/>
      <c r="DD125" s="828"/>
      <c r="DE125" s="828"/>
      <c r="DF125" s="829"/>
      <c r="DG125" s="884" t="s">
        <v>169</v>
      </c>
      <c r="DH125" s="865"/>
      <c r="DI125" s="865"/>
      <c r="DJ125" s="865"/>
      <c r="DK125" s="865"/>
      <c r="DL125" s="865" t="s">
        <v>169</v>
      </c>
      <c r="DM125" s="865"/>
      <c r="DN125" s="865"/>
      <c r="DO125" s="865"/>
      <c r="DP125" s="865"/>
      <c r="DQ125" s="865" t="s">
        <v>169</v>
      </c>
      <c r="DR125" s="865"/>
      <c r="DS125" s="865"/>
      <c r="DT125" s="865"/>
      <c r="DU125" s="865"/>
      <c r="DV125" s="866" t="s">
        <v>169</v>
      </c>
      <c r="DW125" s="866"/>
      <c r="DX125" s="866"/>
      <c r="DY125" s="866"/>
      <c r="DZ125" s="867"/>
    </row>
    <row r="126" spans="1:130" s="226" customFormat="1" ht="26.25" customHeight="1" thickBot="1" x14ac:dyDescent="0.2">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169</v>
      </c>
      <c r="AB126" s="800"/>
      <c r="AC126" s="800"/>
      <c r="AD126" s="800"/>
      <c r="AE126" s="801"/>
      <c r="AF126" s="802" t="s">
        <v>169</v>
      </c>
      <c r="AG126" s="800"/>
      <c r="AH126" s="800"/>
      <c r="AI126" s="800"/>
      <c r="AJ126" s="801"/>
      <c r="AK126" s="802" t="s">
        <v>169</v>
      </c>
      <c r="AL126" s="800"/>
      <c r="AM126" s="800"/>
      <c r="AN126" s="800"/>
      <c r="AO126" s="801"/>
      <c r="AP126" s="847" t="s">
        <v>169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474</v>
      </c>
      <c r="CQ126" s="770"/>
      <c r="CR126" s="770"/>
      <c r="CS126" s="770"/>
      <c r="CT126" s="770"/>
      <c r="CU126" s="770"/>
      <c r="CV126" s="770"/>
      <c r="CW126" s="770"/>
      <c r="CX126" s="770"/>
      <c r="CY126" s="770"/>
      <c r="CZ126" s="770"/>
      <c r="DA126" s="770"/>
      <c r="DB126" s="770"/>
      <c r="DC126" s="770"/>
      <c r="DD126" s="770"/>
      <c r="DE126" s="770"/>
      <c r="DF126" s="771"/>
      <c r="DG126" s="836" t="s">
        <v>169</v>
      </c>
      <c r="DH126" s="837"/>
      <c r="DI126" s="837"/>
      <c r="DJ126" s="837"/>
      <c r="DK126" s="837"/>
      <c r="DL126" s="837" t="s">
        <v>169</v>
      </c>
      <c r="DM126" s="837"/>
      <c r="DN126" s="837"/>
      <c r="DO126" s="837"/>
      <c r="DP126" s="837"/>
      <c r="DQ126" s="837" t="s">
        <v>169</v>
      </c>
      <c r="DR126" s="837"/>
      <c r="DS126" s="837"/>
      <c r="DT126" s="837"/>
      <c r="DU126" s="837"/>
      <c r="DV126" s="814" t="s">
        <v>169</v>
      </c>
      <c r="DW126" s="814"/>
      <c r="DX126" s="814"/>
      <c r="DY126" s="814"/>
      <c r="DZ126" s="815"/>
    </row>
    <row r="127" spans="1:130" s="226" customFormat="1" ht="26.25" customHeight="1" x14ac:dyDescent="0.15">
      <c r="A127" s="842"/>
      <c r="B127" s="843"/>
      <c r="C127" s="861" t="s">
        <v>475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169</v>
      </c>
      <c r="AB127" s="800"/>
      <c r="AC127" s="800"/>
      <c r="AD127" s="800"/>
      <c r="AE127" s="801"/>
      <c r="AF127" s="802" t="s">
        <v>169</v>
      </c>
      <c r="AG127" s="800"/>
      <c r="AH127" s="800"/>
      <c r="AI127" s="800"/>
      <c r="AJ127" s="801"/>
      <c r="AK127" s="802" t="s">
        <v>169</v>
      </c>
      <c r="AL127" s="800"/>
      <c r="AM127" s="800"/>
      <c r="AN127" s="800"/>
      <c r="AO127" s="801"/>
      <c r="AP127" s="847" t="s">
        <v>169</v>
      </c>
      <c r="AQ127" s="848"/>
      <c r="AR127" s="848"/>
      <c r="AS127" s="848"/>
      <c r="AT127" s="849"/>
      <c r="AU127" s="262"/>
      <c r="AV127" s="262"/>
      <c r="AW127" s="262"/>
      <c r="AX127" s="864" t="s">
        <v>476</v>
      </c>
      <c r="AY127" s="832"/>
      <c r="AZ127" s="832"/>
      <c r="BA127" s="832"/>
      <c r="BB127" s="832"/>
      <c r="BC127" s="832"/>
      <c r="BD127" s="832"/>
      <c r="BE127" s="833"/>
      <c r="BF127" s="831" t="s">
        <v>477</v>
      </c>
      <c r="BG127" s="832"/>
      <c r="BH127" s="832"/>
      <c r="BI127" s="832"/>
      <c r="BJ127" s="832"/>
      <c r="BK127" s="832"/>
      <c r="BL127" s="833"/>
      <c r="BM127" s="831" t="s">
        <v>478</v>
      </c>
      <c r="BN127" s="832"/>
      <c r="BO127" s="832"/>
      <c r="BP127" s="832"/>
      <c r="BQ127" s="832"/>
      <c r="BR127" s="832"/>
      <c r="BS127" s="833"/>
      <c r="BT127" s="831" t="s">
        <v>479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480</v>
      </c>
      <c r="CQ127" s="770"/>
      <c r="CR127" s="770"/>
      <c r="CS127" s="770"/>
      <c r="CT127" s="770"/>
      <c r="CU127" s="770"/>
      <c r="CV127" s="770"/>
      <c r="CW127" s="770"/>
      <c r="CX127" s="770"/>
      <c r="CY127" s="770"/>
      <c r="CZ127" s="770"/>
      <c r="DA127" s="770"/>
      <c r="DB127" s="770"/>
      <c r="DC127" s="770"/>
      <c r="DD127" s="770"/>
      <c r="DE127" s="770"/>
      <c r="DF127" s="771"/>
      <c r="DG127" s="836" t="s">
        <v>169</v>
      </c>
      <c r="DH127" s="837"/>
      <c r="DI127" s="837"/>
      <c r="DJ127" s="837"/>
      <c r="DK127" s="837"/>
      <c r="DL127" s="837" t="s">
        <v>169</v>
      </c>
      <c r="DM127" s="837"/>
      <c r="DN127" s="837"/>
      <c r="DO127" s="837"/>
      <c r="DP127" s="837"/>
      <c r="DQ127" s="837" t="s">
        <v>169</v>
      </c>
      <c r="DR127" s="837"/>
      <c r="DS127" s="837"/>
      <c r="DT127" s="837"/>
      <c r="DU127" s="837"/>
      <c r="DV127" s="814" t="s">
        <v>169</v>
      </c>
      <c r="DW127" s="814"/>
      <c r="DX127" s="814"/>
      <c r="DY127" s="814"/>
      <c r="DZ127" s="815"/>
    </row>
    <row r="128" spans="1:130" s="226" customFormat="1" ht="26.25" customHeight="1" thickBot="1" x14ac:dyDescent="0.2">
      <c r="A128" s="816" t="s">
        <v>481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482</v>
      </c>
      <c r="X128" s="818"/>
      <c r="Y128" s="818"/>
      <c r="Z128" s="819"/>
      <c r="AA128" s="820">
        <v>1961</v>
      </c>
      <c r="AB128" s="821"/>
      <c r="AC128" s="821"/>
      <c r="AD128" s="821"/>
      <c r="AE128" s="822"/>
      <c r="AF128" s="823">
        <v>1954</v>
      </c>
      <c r="AG128" s="821"/>
      <c r="AH128" s="821"/>
      <c r="AI128" s="821"/>
      <c r="AJ128" s="822"/>
      <c r="AK128" s="823">
        <v>1379</v>
      </c>
      <c r="AL128" s="821"/>
      <c r="AM128" s="821"/>
      <c r="AN128" s="821"/>
      <c r="AO128" s="822"/>
      <c r="AP128" s="824"/>
      <c r="AQ128" s="825"/>
      <c r="AR128" s="825"/>
      <c r="AS128" s="825"/>
      <c r="AT128" s="826"/>
      <c r="AU128" s="262"/>
      <c r="AV128" s="262"/>
      <c r="AW128" s="262"/>
      <c r="AX128" s="827" t="s">
        <v>483</v>
      </c>
      <c r="AY128" s="828"/>
      <c r="AZ128" s="828"/>
      <c r="BA128" s="828"/>
      <c r="BB128" s="828"/>
      <c r="BC128" s="828"/>
      <c r="BD128" s="828"/>
      <c r="BE128" s="829"/>
      <c r="BF128" s="806" t="s">
        <v>169</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484</v>
      </c>
      <c r="CQ128" s="748"/>
      <c r="CR128" s="748"/>
      <c r="CS128" s="748"/>
      <c r="CT128" s="748"/>
      <c r="CU128" s="748"/>
      <c r="CV128" s="748"/>
      <c r="CW128" s="748"/>
      <c r="CX128" s="748"/>
      <c r="CY128" s="748"/>
      <c r="CZ128" s="748"/>
      <c r="DA128" s="748"/>
      <c r="DB128" s="748"/>
      <c r="DC128" s="748"/>
      <c r="DD128" s="748"/>
      <c r="DE128" s="748"/>
      <c r="DF128" s="749"/>
      <c r="DG128" s="810" t="s">
        <v>169</v>
      </c>
      <c r="DH128" s="811"/>
      <c r="DI128" s="811"/>
      <c r="DJ128" s="811"/>
      <c r="DK128" s="811"/>
      <c r="DL128" s="811" t="s">
        <v>169</v>
      </c>
      <c r="DM128" s="811"/>
      <c r="DN128" s="811"/>
      <c r="DO128" s="811"/>
      <c r="DP128" s="811"/>
      <c r="DQ128" s="811" t="s">
        <v>169</v>
      </c>
      <c r="DR128" s="811"/>
      <c r="DS128" s="811"/>
      <c r="DT128" s="811"/>
      <c r="DU128" s="811"/>
      <c r="DV128" s="812" t="s">
        <v>169</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485</v>
      </c>
      <c r="X129" s="797"/>
      <c r="Y129" s="797"/>
      <c r="Z129" s="798"/>
      <c r="AA129" s="799">
        <v>1343276</v>
      </c>
      <c r="AB129" s="800"/>
      <c r="AC129" s="800"/>
      <c r="AD129" s="800"/>
      <c r="AE129" s="801"/>
      <c r="AF129" s="802">
        <v>1279499</v>
      </c>
      <c r="AG129" s="800"/>
      <c r="AH129" s="800"/>
      <c r="AI129" s="800"/>
      <c r="AJ129" s="801"/>
      <c r="AK129" s="802">
        <v>1213048</v>
      </c>
      <c r="AL129" s="800"/>
      <c r="AM129" s="800"/>
      <c r="AN129" s="800"/>
      <c r="AO129" s="801"/>
      <c r="AP129" s="803"/>
      <c r="AQ129" s="804"/>
      <c r="AR129" s="804"/>
      <c r="AS129" s="804"/>
      <c r="AT129" s="805"/>
      <c r="AU129" s="264"/>
      <c r="AV129" s="264"/>
      <c r="AW129" s="264"/>
      <c r="AX129" s="769" t="s">
        <v>486</v>
      </c>
      <c r="AY129" s="770"/>
      <c r="AZ129" s="770"/>
      <c r="BA129" s="770"/>
      <c r="BB129" s="770"/>
      <c r="BC129" s="770"/>
      <c r="BD129" s="770"/>
      <c r="BE129" s="771"/>
      <c r="BF129" s="789" t="s">
        <v>169</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488</v>
      </c>
      <c r="X130" s="797"/>
      <c r="Y130" s="797"/>
      <c r="Z130" s="798"/>
      <c r="AA130" s="799">
        <v>299028</v>
      </c>
      <c r="AB130" s="800"/>
      <c r="AC130" s="800"/>
      <c r="AD130" s="800"/>
      <c r="AE130" s="801"/>
      <c r="AF130" s="802">
        <v>277557</v>
      </c>
      <c r="AG130" s="800"/>
      <c r="AH130" s="800"/>
      <c r="AI130" s="800"/>
      <c r="AJ130" s="801"/>
      <c r="AK130" s="802">
        <v>249795</v>
      </c>
      <c r="AL130" s="800"/>
      <c r="AM130" s="800"/>
      <c r="AN130" s="800"/>
      <c r="AO130" s="801"/>
      <c r="AP130" s="803"/>
      <c r="AQ130" s="804"/>
      <c r="AR130" s="804"/>
      <c r="AS130" s="804"/>
      <c r="AT130" s="805"/>
      <c r="AU130" s="264"/>
      <c r="AV130" s="264"/>
      <c r="AW130" s="264"/>
      <c r="AX130" s="769" t="s">
        <v>489</v>
      </c>
      <c r="AY130" s="770"/>
      <c r="AZ130" s="770"/>
      <c r="BA130" s="770"/>
      <c r="BB130" s="770"/>
      <c r="BC130" s="770"/>
      <c r="BD130" s="770"/>
      <c r="BE130" s="771"/>
      <c r="BF130" s="772">
        <v>0.4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490</v>
      </c>
      <c r="X131" s="780"/>
      <c r="Y131" s="780"/>
      <c r="Z131" s="781"/>
      <c r="AA131" s="782">
        <v>1044248</v>
      </c>
      <c r="AB131" s="783"/>
      <c r="AC131" s="783"/>
      <c r="AD131" s="783"/>
      <c r="AE131" s="784"/>
      <c r="AF131" s="785">
        <v>1001942</v>
      </c>
      <c r="AG131" s="783"/>
      <c r="AH131" s="783"/>
      <c r="AI131" s="783"/>
      <c r="AJ131" s="784"/>
      <c r="AK131" s="785">
        <v>963253</v>
      </c>
      <c r="AL131" s="783"/>
      <c r="AM131" s="783"/>
      <c r="AN131" s="783"/>
      <c r="AO131" s="784"/>
      <c r="AP131" s="786"/>
      <c r="AQ131" s="787"/>
      <c r="AR131" s="787"/>
      <c r="AS131" s="787"/>
      <c r="AT131" s="788"/>
      <c r="AU131" s="264"/>
      <c r="AV131" s="264"/>
      <c r="AW131" s="264"/>
      <c r="AX131" s="747" t="s">
        <v>491</v>
      </c>
      <c r="AY131" s="748"/>
      <c r="AZ131" s="748"/>
      <c r="BA131" s="748"/>
      <c r="BB131" s="748"/>
      <c r="BC131" s="748"/>
      <c r="BD131" s="748"/>
      <c r="BE131" s="749"/>
      <c r="BF131" s="750" t="s">
        <v>169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493</v>
      </c>
      <c r="W132" s="760"/>
      <c r="X132" s="760"/>
      <c r="Y132" s="760"/>
      <c r="Z132" s="761"/>
      <c r="AA132" s="762">
        <v>2.3121902080000001</v>
      </c>
      <c r="AB132" s="763"/>
      <c r="AC132" s="763"/>
      <c r="AD132" s="763"/>
      <c r="AE132" s="764"/>
      <c r="AF132" s="765">
        <v>-3.4279429349999999</v>
      </c>
      <c r="AG132" s="763"/>
      <c r="AH132" s="763"/>
      <c r="AI132" s="763"/>
      <c r="AJ132" s="764"/>
      <c r="AK132" s="765">
        <v>2.595995029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494</v>
      </c>
      <c r="W133" s="739"/>
      <c r="X133" s="739"/>
      <c r="Y133" s="739"/>
      <c r="Z133" s="740"/>
      <c r="AA133" s="741">
        <v>8.1</v>
      </c>
      <c r="AB133" s="742"/>
      <c r="AC133" s="742"/>
      <c r="AD133" s="742"/>
      <c r="AE133" s="743"/>
      <c r="AF133" s="741">
        <v>2.6</v>
      </c>
      <c r="AG133" s="742"/>
      <c r="AH133" s="742"/>
      <c r="AI133" s="742"/>
      <c r="AJ133" s="743"/>
      <c r="AK133" s="741">
        <v>0.4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BuPIZNMkupHFTP8jQyL5afQ7LDMsP0qF4e8MDVV2LLMTbeQLHJdRJ/eOXTo1DdgPThC/IbFaqGG/pMzH/hJ/Q==" saltValue="E2WnwtV1KaKpS0neMtYd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urZq4kf6h8MIEnZ5KNFVliqvedboAwd6pk2urozlS6KCYPNx39B1Q8xB8DoWC3ozep/Plcmtn9g/ICkOgiC+w==" saltValue="swbOm6DnRnjkiUyfNQbD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escFZEN+VLD4vc3tn4AlDYjR9mJgnPdryO89hTUuWkR5L/O6Y3anXYxfpgxoezg8hsGD9c336gJMUialKKrsg==" saltValue="JGlYJyHynzfyvILe7Kar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503</v>
      </c>
      <c r="AL9" s="1169"/>
      <c r="AM9" s="1169"/>
      <c r="AN9" s="1170"/>
      <c r="AO9" s="292">
        <v>414492</v>
      </c>
      <c r="AP9" s="292">
        <v>274316</v>
      </c>
      <c r="AQ9" s="293">
        <v>189734</v>
      </c>
      <c r="AR9" s="294">
        <v>44.6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504</v>
      </c>
      <c r="AL10" s="1169"/>
      <c r="AM10" s="1169"/>
      <c r="AN10" s="1170"/>
      <c r="AO10" s="295">
        <v>10503</v>
      </c>
      <c r="AP10" s="295">
        <v>6951</v>
      </c>
      <c r="AQ10" s="296">
        <v>22180</v>
      </c>
      <c r="AR10" s="297">
        <v>-68.7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505</v>
      </c>
      <c r="AL11" s="1169"/>
      <c r="AM11" s="1169"/>
      <c r="AN11" s="1170"/>
      <c r="AO11" s="295">
        <v>98288</v>
      </c>
      <c r="AP11" s="295">
        <v>65048</v>
      </c>
      <c r="AQ11" s="296">
        <v>28692</v>
      </c>
      <c r="AR11" s="297">
        <v>126.7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506</v>
      </c>
      <c r="AL12" s="1169"/>
      <c r="AM12" s="1169"/>
      <c r="AN12" s="1170"/>
      <c r="AO12" s="295" t="s">
        <v>507</v>
      </c>
      <c r="AP12" s="295" t="s">
        <v>507</v>
      </c>
      <c r="AQ12" s="296">
        <v>4806</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508</v>
      </c>
      <c r="AL13" s="1169"/>
      <c r="AM13" s="1169"/>
      <c r="AN13" s="1170"/>
      <c r="AO13" s="295" t="s">
        <v>507</v>
      </c>
      <c r="AP13" s="295" t="s">
        <v>507</v>
      </c>
      <c r="AQ13" s="296" t="s">
        <v>507</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509</v>
      </c>
      <c r="AL14" s="1169"/>
      <c r="AM14" s="1169"/>
      <c r="AN14" s="1170"/>
      <c r="AO14" s="295">
        <v>22032</v>
      </c>
      <c r="AP14" s="295">
        <v>14581</v>
      </c>
      <c r="AQ14" s="296">
        <v>8976</v>
      </c>
      <c r="AR14" s="297">
        <v>62.4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510</v>
      </c>
      <c r="AL15" s="1169"/>
      <c r="AM15" s="1169"/>
      <c r="AN15" s="1170"/>
      <c r="AO15" s="295">
        <v>11551</v>
      </c>
      <c r="AP15" s="295">
        <v>7645</v>
      </c>
      <c r="AQ15" s="296">
        <v>4161</v>
      </c>
      <c r="AR15" s="297">
        <v>83.7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511</v>
      </c>
      <c r="AL16" s="1172"/>
      <c r="AM16" s="1172"/>
      <c r="AN16" s="1173"/>
      <c r="AO16" s="295">
        <v>-44781</v>
      </c>
      <c r="AP16" s="295">
        <v>-29637</v>
      </c>
      <c r="AQ16" s="296">
        <v>-17989</v>
      </c>
      <c r="AR16" s="297">
        <v>64.8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512085</v>
      </c>
      <c r="AP17" s="295">
        <v>338905</v>
      </c>
      <c r="AQ17" s="296">
        <v>240560</v>
      </c>
      <c r="AR17" s="297">
        <v>40.9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516</v>
      </c>
      <c r="AL21" s="1166"/>
      <c r="AM21" s="1166"/>
      <c r="AN21" s="1167"/>
      <c r="AO21" s="307">
        <v>25.15</v>
      </c>
      <c r="AP21" s="308">
        <v>21.65</v>
      </c>
      <c r="AQ21" s="309">
        <v>3.5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517</v>
      </c>
      <c r="AL22" s="1166"/>
      <c r="AM22" s="1166"/>
      <c r="AN22" s="1167"/>
      <c r="AO22" s="312">
        <v>94.9</v>
      </c>
      <c r="AP22" s="313">
        <v>95.4</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522</v>
      </c>
      <c r="AL32" s="1157"/>
      <c r="AM32" s="1157"/>
      <c r="AN32" s="1158"/>
      <c r="AO32" s="322">
        <v>244397</v>
      </c>
      <c r="AP32" s="322">
        <v>161745</v>
      </c>
      <c r="AQ32" s="323">
        <v>139228</v>
      </c>
      <c r="AR32" s="324">
        <v>16.2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523</v>
      </c>
      <c r="AL33" s="1157"/>
      <c r="AM33" s="1157"/>
      <c r="AN33" s="1158"/>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524</v>
      </c>
      <c r="AL34" s="1157"/>
      <c r="AM34" s="1157"/>
      <c r="AN34" s="1158"/>
      <c r="AO34" s="322" t="s">
        <v>507</v>
      </c>
      <c r="AP34" s="322" t="s">
        <v>507</v>
      </c>
      <c r="AQ34" s="323">
        <v>5</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525</v>
      </c>
      <c r="AL35" s="1157"/>
      <c r="AM35" s="1157"/>
      <c r="AN35" s="1158"/>
      <c r="AO35" s="322">
        <v>27965</v>
      </c>
      <c r="AP35" s="322">
        <v>18508</v>
      </c>
      <c r="AQ35" s="323">
        <v>32095</v>
      </c>
      <c r="AR35" s="324">
        <v>-42.3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526</v>
      </c>
      <c r="AL36" s="1157"/>
      <c r="AM36" s="1157"/>
      <c r="AN36" s="1158"/>
      <c r="AO36" s="322">
        <v>3810</v>
      </c>
      <c r="AP36" s="322">
        <v>2522</v>
      </c>
      <c r="AQ36" s="323">
        <v>5254</v>
      </c>
      <c r="AR36" s="324">
        <v>-52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527</v>
      </c>
      <c r="AL37" s="1157"/>
      <c r="AM37" s="1157"/>
      <c r="AN37" s="1158"/>
      <c r="AO37" s="322" t="s">
        <v>507</v>
      </c>
      <c r="AP37" s="322" t="s">
        <v>507</v>
      </c>
      <c r="AQ37" s="323">
        <v>1384</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528</v>
      </c>
      <c r="AL38" s="1160"/>
      <c r="AM38" s="1160"/>
      <c r="AN38" s="1161"/>
      <c r="AO38" s="325">
        <v>8</v>
      </c>
      <c r="AP38" s="325">
        <v>5</v>
      </c>
      <c r="AQ38" s="326">
        <v>32</v>
      </c>
      <c r="AR38" s="314">
        <v>-84.4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529</v>
      </c>
      <c r="AL39" s="1160"/>
      <c r="AM39" s="1160"/>
      <c r="AN39" s="1161"/>
      <c r="AO39" s="322">
        <v>-1379</v>
      </c>
      <c r="AP39" s="322">
        <v>-913</v>
      </c>
      <c r="AQ39" s="323">
        <v>-8131</v>
      </c>
      <c r="AR39" s="324">
        <v>-88.8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530</v>
      </c>
      <c r="AL40" s="1157"/>
      <c r="AM40" s="1157"/>
      <c r="AN40" s="1158"/>
      <c r="AO40" s="322">
        <v>-249795</v>
      </c>
      <c r="AP40" s="322">
        <v>-165318</v>
      </c>
      <c r="AQ40" s="323">
        <v>-126394</v>
      </c>
      <c r="AR40" s="324">
        <v>30.8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25006</v>
      </c>
      <c r="AP41" s="322">
        <v>16549</v>
      </c>
      <c r="AQ41" s="323">
        <v>43473</v>
      </c>
      <c r="AR41" s="324">
        <v>-61.9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498</v>
      </c>
      <c r="AN49" s="1151" t="s">
        <v>534</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589015</v>
      </c>
      <c r="AN51" s="344">
        <v>342252</v>
      </c>
      <c r="AO51" s="345">
        <v>31</v>
      </c>
      <c r="AP51" s="346">
        <v>238802</v>
      </c>
      <c r="AQ51" s="347">
        <v>29.1</v>
      </c>
      <c r="AR51" s="348">
        <v>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259394</v>
      </c>
      <c r="AN52" s="352">
        <v>150723</v>
      </c>
      <c r="AO52" s="353">
        <v>116.5</v>
      </c>
      <c r="AP52" s="354">
        <v>128562</v>
      </c>
      <c r="AQ52" s="355">
        <v>35.200000000000003</v>
      </c>
      <c r="AR52" s="356">
        <v>81.3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268697</v>
      </c>
      <c r="AN53" s="344">
        <v>164140</v>
      </c>
      <c r="AO53" s="345">
        <v>-52</v>
      </c>
      <c r="AP53" s="346">
        <v>288550</v>
      </c>
      <c r="AQ53" s="347">
        <v>20.8</v>
      </c>
      <c r="AR53" s="348">
        <v>-72.8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133247</v>
      </c>
      <c r="AN54" s="352">
        <v>81397</v>
      </c>
      <c r="AO54" s="353">
        <v>-46</v>
      </c>
      <c r="AP54" s="354">
        <v>141525</v>
      </c>
      <c r="AQ54" s="355">
        <v>10.1</v>
      </c>
      <c r="AR54" s="356">
        <v>-56.1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373428</v>
      </c>
      <c r="AN55" s="344">
        <v>236197</v>
      </c>
      <c r="AO55" s="345">
        <v>43.9</v>
      </c>
      <c r="AP55" s="346">
        <v>245039</v>
      </c>
      <c r="AQ55" s="347">
        <v>-15.1</v>
      </c>
      <c r="AR55" s="348">
        <v>59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169747</v>
      </c>
      <c r="AN56" s="352">
        <v>107367</v>
      </c>
      <c r="AO56" s="353">
        <v>31.9</v>
      </c>
      <c r="AP56" s="354">
        <v>108922</v>
      </c>
      <c r="AQ56" s="355">
        <v>-23</v>
      </c>
      <c r="AR56" s="356">
        <v>54.9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317371</v>
      </c>
      <c r="AN57" s="344">
        <v>205418</v>
      </c>
      <c r="AO57" s="345">
        <v>-13</v>
      </c>
      <c r="AP57" s="346">
        <v>291945</v>
      </c>
      <c r="AQ57" s="347">
        <v>19.100000000000001</v>
      </c>
      <c r="AR57" s="348">
        <v>-32.1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113428</v>
      </c>
      <c r="AN58" s="352">
        <v>73416</v>
      </c>
      <c r="AO58" s="353">
        <v>-31.6</v>
      </c>
      <c r="AP58" s="354">
        <v>127651</v>
      </c>
      <c r="AQ58" s="355">
        <v>17.2</v>
      </c>
      <c r="AR58" s="356">
        <v>-48.8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364841</v>
      </c>
      <c r="AN59" s="344">
        <v>241457</v>
      </c>
      <c r="AO59" s="345">
        <v>17.5</v>
      </c>
      <c r="AP59" s="346">
        <v>291173</v>
      </c>
      <c r="AQ59" s="347">
        <v>-0.3</v>
      </c>
      <c r="AR59" s="348">
        <v>17.8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92217</v>
      </c>
      <c r="AN60" s="352">
        <v>61030</v>
      </c>
      <c r="AO60" s="353">
        <v>-16.899999999999999</v>
      </c>
      <c r="AP60" s="354">
        <v>119071</v>
      </c>
      <c r="AQ60" s="355">
        <v>-6.7</v>
      </c>
      <c r="AR60" s="356">
        <v>-10.199999999999999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382670</v>
      </c>
      <c r="AN61" s="359">
        <v>237893</v>
      </c>
      <c r="AO61" s="360">
        <v>5.5</v>
      </c>
      <c r="AP61" s="361">
        <v>271102</v>
      </c>
      <c r="AQ61" s="362">
        <v>10.7</v>
      </c>
      <c r="AR61" s="348">
        <v>-5.2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153607</v>
      </c>
      <c r="AN62" s="352">
        <v>94787</v>
      </c>
      <c r="AO62" s="353">
        <v>10.8</v>
      </c>
      <c r="AP62" s="354">
        <v>125146</v>
      </c>
      <c r="AQ62" s="355">
        <v>6.6</v>
      </c>
      <c r="AR62" s="356">
        <v>4.2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51Lp7UgBe22/Zb57oeG5NChPiFHOcbZIpA+o2V8g87Gs13r1osUKI34qCc+uxQ0ZxTnqlz9IUSBguUug3B7jmg==" saltValue="o/JQpR47pr5rQeZHmBDu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tV9S9ABd2Awe52LaFF1ODOkO05oIucpdRllYfCazMXq2U2rA+uVavV3h3apodJzMhMjF4ibw84VffpM6c6V0A==" saltValue="ZEFCP+inIMOvA+vV9D94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uqiUvFuHxdm9KJxXkdu1pEpSlF67r4E35AW2dLEgVTP3B2lf3qvutDCQppZvePDjYEdTo3a84seHooaTIv5lw==" saltValue="mxobxpSQ6+/JQr5o417H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4" t="s">
        <v>3</v>
      </c>
      <c r="D47" s="1174"/>
      <c r="E47" s="1175"/>
      <c r="F47" s="11">
        <v>53.7</v>
      </c>
      <c r="G47" s="12">
        <v>54.65</v>
      </c>
      <c r="H47" s="12">
        <v>69.010000000000005</v>
      </c>
      <c r="I47" s="12">
        <v>72.489999999999995</v>
      </c>
      <c r="J47" s="13">
        <v>76.48</v>
      </c>
    </row>
    <row r="48" spans="2:10" ht="57.75" customHeight="1" x14ac:dyDescent="0.15">
      <c r="B48" s="14"/>
      <c r="C48" s="1176" t="s">
        <v>4</v>
      </c>
      <c r="D48" s="1176"/>
      <c r="E48" s="1177"/>
      <c r="F48" s="15">
        <v>6.25</v>
      </c>
      <c r="G48" s="16">
        <v>8.99</v>
      </c>
      <c r="H48" s="16">
        <v>7.2</v>
      </c>
      <c r="I48" s="16">
        <v>8.2799999999999994</v>
      </c>
      <c r="J48" s="17">
        <v>3.76</v>
      </c>
    </row>
    <row r="49" spans="2:10" ht="57.75" customHeight="1" thickBot="1" x14ac:dyDescent="0.2">
      <c r="B49" s="18"/>
      <c r="C49" s="1178" t="s">
        <v>5</v>
      </c>
      <c r="D49" s="1178"/>
      <c r="E49" s="1179"/>
      <c r="F49" s="19">
        <v>7.61</v>
      </c>
      <c r="G49" s="20">
        <v>10.61</v>
      </c>
      <c r="H49" s="20">
        <v>28.58</v>
      </c>
      <c r="I49" s="20">
        <v>0.76</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du+rVNR/76l7+89Y4maWuHo6ABleXv2JN48JGshsXWx6pEfODWhDPFsnvW6nMQBz4wCA8YmpjyCHouz3Lhm1Q==" saltValue="FMUMT5sJerkGb/XnIXHG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2019-03-15T08:06:20Z</cp:lastPrinted>
  <dcterms:created xsi:type="dcterms:W3CDTF">2019-02-14T03:57:26Z</dcterms:created>
  <dcterms:modified xsi:type="dcterms:W3CDTF">2019-10-29T07:58:50Z</dcterms:modified>
  <cp:category/>
</cp:coreProperties>
</file>