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AA33" i="12"/>
  <c r="AA31" i="12"/>
  <c r="AA30" i="12"/>
  <c r="AA29" i="12"/>
  <c r="AA28" i="12"/>
  <c r="AA7"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<sst xmlns="http://schemas.openxmlformats.org/spreadsheetml/2006/main" count="1118" uniqueCount="612">
  <si>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</si>
  <si>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</si>
  <si>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</si>
  <si>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</si>
  <si>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</si>
  <si>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</si>
  <si>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</si>
  <si>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</si>
  <si>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</si>
  <si>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</si>
  <si>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</si>
  <si>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</si>
  <si>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</si>
  <si>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</si>
  <si>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</si>
  <si>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</si>
  <si>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</si>
  <si>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</si>
  <si>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</si>
  <si>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</si>
  <si>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</si>
  <si>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</si>
  <si>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</si>
  <si>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</si>
  <si>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</si>
  <si>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</si>
  <si>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</si>
  <si>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</si>
  <si>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</si>
  <si>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</si>
  <si>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</si>
  <si>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</si>
  <si>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</si>
  <si>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</si>
  <si>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</si>
  <si>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</si>
  <si>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</si>
  <si>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</si>
  <si>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</si>
  <si>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</si>
  <si>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</si>
  <si>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</si>
  <si>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</si>
  <si>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</si>
  <si>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</si>
  <si>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</si>
  <si>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</si>
  <si>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</si>
  <si>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</si>
  <si>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</si>
  <si>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</si>
  <si>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</si>
  <si>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</si>
  <si>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</si>
  <si>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</si>
  <si>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</si>
  <si>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</si>
  <si>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</si>
  <si>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</si>
  <si>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</si>
  <si>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</si>
  <si>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</si>
  <si>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</si>
  <si>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</si>
  <si>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</si>
  <si>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</si>
  <si>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</si>
  <si>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</si>
  <si>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</si>
  <si>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</si>
  <si>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</si>
  <si>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</si>
  <si>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</si>
  <si>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</si>
  <si>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</si>
  <si>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</si>
  <si>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</si>
  <si>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</si>
  <si>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</si>
  <si>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</si>
  <si>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</si>
  <si>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</si>
  <si>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</si>
  <si>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</si>
  <si>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</si>
  <si>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</si>
  <si>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</si>
  <si>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</si>
  <si>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</si>
  <si>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</si>
  <si>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</si>
  <si>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</si>
  <si>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</si>
  <si>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</si>
  <si>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</si>
  <si>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</si>
  <si>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</si>
  <si>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</si>
  <si>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</si>
  <si>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</si>
  <si>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</si>
  <si>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</si>
  <si>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</si>
  <si>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</si>
  <si>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</si>
  <si>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</si>
  <si>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</si>
  <si>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</si>
  <si>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</si>
  <si>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</si>
  <si>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</si>
  <si>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</si>
  <si>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</si>
  <si>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</si>
  <si>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</si>
  <si>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</si>
  <si>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</si>
  <si>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</si>
  <si>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</si>
  <si>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</si>
  <si>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</si>
  <si>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</si>
  <si>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</si>
  <si>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</si>
  <si>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</si>
  <si>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</si>
  <si>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</si>
  <si>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</si>
  <si>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</si>
  <si>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</si>
  <si>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</si>
  <si>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</si>
  <si>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</si>
  <si>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</si>
  <si>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</si>
  <si>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</si>
  <si>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</si>
  <si>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</si>
  <si>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</si>
  <si>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</si>
  <si>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</si>
  <si>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</si>
  <si>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</si>
  <si>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</si>
  <si>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</si>
  <si>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</si>
  <si>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</si>
  <si>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</si>
  <si>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</si>
  <si>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</si>
  <si>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</si>
  <si>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</si>
  <si>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</si>
  <si>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</si>
  <si>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</si>
  <si>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</si>
  <si>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</si>
  <si>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</si>
  <si>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</si>
  <si>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</si>
  <si>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</si>
  <si>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</si>
  <si>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</si>
  <si>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</si>
  <si>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</si>
  <si>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</si>
  <si>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</si>
  <si>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</si>
  <si>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</si>
  <si>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</si>
  <si>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</si>
  <si>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</si>
  <si>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</si>
  <si>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</si>
  <si>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</si>
  <si>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</si>
  <si>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</si>
  <si>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</si>
  <si>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</si>
  <si>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</si>
  <si>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</si>
  <si>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</si>
  <si>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</si>
  <si>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</si>
  <si>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</si>
  <si>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</si>
  <si>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</si>
  <si>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</si>
  <si>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</si>
  <si>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</si>
  <si>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</si>
  <si>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</si>
  <si>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</si>
  <si>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</si>
  <si>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</si>
  <si>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</si>
  <si>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</si>
  <si>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</si>
  <si>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</si>
  <si>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</si>
  <si>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</si>
  <si>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</si>
  <si>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</si>
  <si>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</si>
  <si>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</si>
  <si>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</si>
  <si>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</si>
  <si>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</si>
  <si>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奈良県王寺町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</si>
  <si>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</si>
  <si>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</si>
  <si>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</si>
  <si>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</si>
  <si>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</si>
  <si>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</si>
  <si>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</si>
  <si>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</si>
  <si>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</si>
  <si>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</si>
  <si>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</si>
  <si>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</si>
  <si>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</si>
  <si>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</si>
  <si>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</si>
  <si>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</si>
  <si>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</si>
  <si>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</si>
  <si>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</si>
  <si>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</si>
  <si>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</si>
  <si>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</si>
  <si>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</si>
  <si>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</si>
  <si>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</si>
  <si>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</si>
  <si>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</si>
  <si>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</si>
  <si>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</si>
  <si>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</si>
  <si>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</si>
  <si>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</si>
  <si>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</si>
  <si>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</si>
  <si>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</si>
  <si>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</si>
  <si>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</si>
  <si>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</si>
  <si>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</si>
  <si>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</si>
  <si>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</si>
  <si>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</si>
  <si>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</si>
  <si>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</si>
  <si>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</si>
  <si>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</si>
  <si>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</si>
  <si>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</si>
  <si>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</si>
  <si>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</si>
  <si>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</si>
  <si>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</si>
  <si>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</si>
  <si>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</si>
  <si>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</si>
  <si>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</si>
  <si>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</si>
  <si>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</si>
  <si>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</si>
  <si>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</si>
  <si>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</si>
  <si>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</si>
  <si>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</si>
  <si>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</si>
  <si>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</si>
  <si>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</si>
  <si>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</si>
  <si>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</si>
  <si>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</si>
  <si>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</si>
  <si>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</si>
  <si>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</si>
  <si>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</si>
  <si>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</si>
  <si>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</si>
  <si>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</si>
  <si>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</si>
  <si>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</si>
  <si>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</si>
  <si>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</si>
  <si>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</si>
  <si>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</si>
  <si>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</si>
  <si>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</si>
  <si>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</si>
  <si>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</si>
  <si>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</si>
  <si>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</si>
  <si>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</si>
  <si>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</si>
  <si>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</si>
  <si>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</si>
  <si>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</si>
  <si>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</si>
  <si>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</si>
  <si>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</si>
  <si>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</si>
  <si>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</si>
  <si>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</si>
  <si>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</si>
  <si>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</si>
  <si>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</si>
  <si>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</si>
  <si>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</si>
  <si>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</si>
  <si>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</si>
  <si>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</si>
  <si>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</si>
  <si>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</si>
  <si>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</si>
  <si>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</si>
  <si>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</si>
  <si>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</si>
  <si>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</si>
  <si>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</si>
  <si>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</si>
  <si>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</si>
  <si>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</si>
  <si>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</si>
  <si>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</si>
  <si>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</si>
  <si>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</si>
  <si>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</si>
  <si>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</si>
  <si>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</si>
  <si>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</si>
  <si>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</si>
  <si>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</si>
  <si>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</si>
  <si>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</si>
  <si>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</si>
  <si>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</si>
  <si>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</si>
  <si>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</si>
  <si>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</si>
  <si>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</si>
  <si>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</si>
  <si>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</si>
  <si>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</si>
  <si>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</si>
  <si>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</si>
  <si>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</si>
  <si>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</si>
  <si>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</si>
  <si>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</si>
  <si>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</si>
  <si>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</si>
  <si>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</si>
  <si>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</si>
  <si>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奈良県王寺町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</si>
  <si>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</si>
  <si>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</si>
  <si>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</si>
  <si>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</si>
  <si>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</si>
  <si>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</si>
  <si>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</si>
  <si>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</si>
  <si>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</si>
  <si>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</si>
  <si>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</si>
  <si>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</si>
  <si>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</si>
  <si>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</si>
  <si>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</si>
  <si>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</si>
  <si>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</si>
  <si>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</si>
  <si>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</si>
  <si>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</si>
  <si>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</si>
  <si>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</si>
  <si>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</si>
  <si>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</si>
  <si>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</si>
  <si>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</si>
  <si>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</si>
  <si>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</si>
  <si>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</si>
  <si>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</si>
  <si>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</si>
  <si>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</si>
  <si>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</si>
  <si>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</si>
  <si>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</si>
  <si>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</si>
  <si>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</si>
  <si>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</si>
  <si>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</si>
  <si>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</si>
  <si>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</si>
  <si>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</si>
  <si>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</si>
  <si>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</si>
  <si>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</si>
  <si>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</si>
  <si>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</si>
  <si>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</si>
  <si>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</si>
  <si>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</si>
  <si>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</si>
  <si>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</si>
  <si>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</si>
  <si>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</si>
  <si>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</si>
  <si>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</si>
  <si>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</si>
  <si>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</si>
  <si>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</si>
  <si>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</si>
  <si>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</si>
  <si>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</si>
  <si>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</si>
  <si>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</si>
  <si>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</si>
  <si>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</si>
  <si>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</si>
  <si>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</si>
  <si>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</si>
  <si>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</si>
  <si>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</si>
  <si>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</si>
  <si>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</si>
  <si>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</si>
  <si>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</si>
  <si>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</si>
  <si>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</si>
  <si>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</si>
  <si>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</si>
  <si>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</si>
  <si>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</si>
  <si>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</si>
  <si>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</si>
  <si>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</si>
  <si>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</si>
  <si>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</si>
  <si>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</si>
  <si>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</si>
  <si>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</si>
  <si>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</si>
  <si>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</si>
  <si>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</si>
  <si>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</si>
  <si>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</si>
  <si>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</si>
  <si>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</si>
  <si>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</si>
  <si>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</si>
  <si>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</si>
  <si>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</si>
  <si>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</si>
  <si>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</si>
  <si>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</si>
  <si>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</si>
  <si>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</si>
  <si>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</si>
  <si>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</si>
  <si>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</si>
  <si>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</si>
  <si>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</si>
  <si>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</si>
  <si>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</si>
  <si>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</si>
  <si>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</si>
  <si>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</si>
  <si>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</si>
  <si>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</si>
  <si>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</si>
  <si>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</si>
  <si>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</si>
  <si>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</si>
  <si>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</si>
  <si>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</si>
  <si>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</si>
  <si>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</si>
  <si>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</si>
  <si>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</si>
  <si>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</si>
  <si>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</si>
  <si>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</si>
  <si>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</si>
  <si>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</si>
  <si>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</si>
  <si>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</si>
  <si>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</si>
  <si>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</si>
  <si>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</si>
  <si>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</si>
  <si>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</si>
  <si>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</si>
  <si>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</si>
  <si>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</si>
  <si>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</si>
  <si>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</si>
  <si>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</si>
  <si>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</si>
  <si>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</si>
  <si>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</si>
  <si>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</si>
  <si>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</si>
  <si>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</si>
  <si>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</si>
  <si>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</si>
  <si>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</si>
  <si>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</si>
  <si>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</si>
  <si>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</si>
  <si>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</si>
  <si>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</si>
  <si>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</si>
  <si>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</si>
  <si>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</si>
  <si>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</si>
  <si>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</si>
  <si>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</si>
  <si>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</si>
  <si>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</si>
  <si>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</si>
  <si>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</si>
  <si>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</si>
  <si>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</si>
  <si>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</si>
  <si>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</si>
  <si>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</si>
  <si>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</si>
  <si>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</si>
  <si>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</si>
  <si>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</si>
  <si>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</si>
  <si>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</si>
  <si>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</si>
  <si>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</si>
  <si>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</si>
  <si>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</si>
  <si>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</si>
  <si>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</si>
  <si>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</si>
  <si>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</si>
  <si>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</si>
  <si>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</si>
  <si>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</si>
  <si>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</si>
  <si>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</si>
  <si>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</si>
  <si>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</si>
  <si>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</si>
  <si>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</si>
  <si>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</si>
  <si>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</si>
  <si>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</si>
  <si>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</si>
  <si>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</si>
  <si>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</si>
  <si>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</si>
  <si>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</si>
  <si>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</si>
  <si>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</si>
  <si>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</si>
  <si>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</si>
  <si>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介護保険特別会計</t>
  </si>
  <si>
    <t>▲ 0.08</t>
  </si>
  <si>
    <t>▲ 0.16</t>
  </si>
  <si>
    <t>下水道事業特別会計</t>
  </si>
  <si>
    <t>介護サービス事業特別会計</t>
  </si>
  <si>
    <t>後期高齢者医療特別会計</t>
  </si>
  <si>
    <t>墓地取得特別会計</t>
  </si>
  <si>
    <t>その他会計（赤字）</t>
  </si>
  <si>
    <t>その他会計（黒字）</t>
  </si>
  <si>
    <t>-</t>
    <phoneticPr fontId="2"/>
  </si>
  <si>
    <t>-</t>
    <phoneticPr fontId="2"/>
  </si>
  <si>
    <t>王寺都市開発株式会社</t>
    <rPh sb="0" eb="2">
      <t>オウジ</t>
    </rPh>
    <rPh sb="2" eb="4">
      <t>トシ</t>
    </rPh>
    <rPh sb="4" eb="6">
      <t>カイハツ</t>
    </rPh>
    <rPh sb="6" eb="8">
      <t>カブシキ</t>
    </rPh>
    <rPh sb="8" eb="10">
      <t>カイシャ</t>
    </rPh>
    <phoneticPr fontId="2"/>
  </si>
  <si>
    <t>○</t>
    <phoneticPr fontId="2"/>
  </si>
  <si>
    <t>王寺町土地開発公社</t>
    <rPh sb="0" eb="2">
      <t>オウジ</t>
    </rPh>
    <rPh sb="2" eb="3">
      <t>チョウ</t>
    </rPh>
    <rPh sb="3" eb="5">
      <t>トチ</t>
    </rPh>
    <rPh sb="5" eb="7">
      <t>カイハツ</t>
    </rPh>
    <rPh sb="7" eb="9">
      <t>コウシャ</t>
    </rPh>
    <phoneticPr fontId="2"/>
  </si>
  <si>
    <t>王寺地域振興株式会社</t>
    <rPh sb="0" eb="2">
      <t>オウジ</t>
    </rPh>
    <rPh sb="2" eb="4">
      <t>チイキ</t>
    </rPh>
    <rPh sb="4" eb="6">
      <t>シンコウ</t>
    </rPh>
    <rPh sb="6" eb="8">
      <t>カブシキ</t>
    </rPh>
    <rPh sb="8" eb="10">
      <t>カイシャ</t>
    </rPh>
    <phoneticPr fontId="2"/>
  </si>
  <si>
    <t>-</t>
    <phoneticPr fontId="2"/>
  </si>
  <si>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</si>
  <si>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</si>
  <si>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</si>
  <si>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</si>
  <si>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</si>
  <si>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</si>
  <si>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</si>
  <si>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</si>
  <si>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</si>
  <si>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</si>
  <si>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</si>
  <si>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</si>
  <si>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地域振興基金</t>
    <rPh sb="0" eb="2">
      <t>チイキ</t>
    </rPh>
    <rPh sb="2" eb="4">
      <t>シンコウ</t>
    </rPh>
    <rPh sb="4" eb="6">
      <t>キキン</t>
    </rPh>
    <phoneticPr fontId="2"/>
  </si>
  <si>
    <t>王寺町立図書館基金</t>
    <rPh sb="0" eb="4">
      <t>オウジチョウリツ</t>
    </rPh>
    <rPh sb="4" eb="7">
      <t>トショカン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</si>
  <si>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</si>
  <si>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</si>
  <si>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</si>
  <si>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29年度の将来負担比率については、前年度に引き続き充当可能財源等が将来負担額を上回っているが、この将来負担額には公共施設等の将来的な長寿命化や更新等に係る費用が含まれていない。一方、資産の老朽化が進んだことにより有形固定資産減価償却率は上昇傾向にあることから老朽化対策という将来負担が潜在しているといえる。そのため、長期的な視点を持って公共施設等の点検・修繕等予防保全に努め、機能的な改善を図ることにより長寿命化を推進するなど適正管理に努める。
</t>
    <rPh sb="0" eb="2">
      <t>ヘイセイ</t>
    </rPh>
    <rPh sb="4" eb="6">
      <t>ネンド</t>
    </rPh>
    <rPh sb="7" eb="9">
      <t>ショウライ</t>
    </rPh>
    <rPh sb="9" eb="11">
      <t>フタン</t>
    </rPh>
    <rPh sb="11" eb="13">
      <t>ヒリツ</t>
    </rPh>
    <rPh sb="19" eb="22">
      <t>ゼンネンド</t>
    </rPh>
    <rPh sb="23" eb="24">
      <t>ヒ</t>
    </rPh>
    <rPh sb="25" eb="26">
      <t>ツヅ</t>
    </rPh>
    <rPh sb="27" eb="29">
      <t>ジュウトウ</t>
    </rPh>
    <rPh sb="29" eb="31">
      <t>カノウ</t>
    </rPh>
    <rPh sb="31" eb="33">
      <t>ザイゲン</t>
    </rPh>
    <rPh sb="33" eb="34">
      <t>トウ</t>
    </rPh>
    <rPh sb="35" eb="37">
      <t>ショウライ</t>
    </rPh>
    <rPh sb="37" eb="39">
      <t>フタン</t>
    </rPh>
    <rPh sb="39" eb="40">
      <t>ガク</t>
    </rPh>
    <rPh sb="41" eb="43">
      <t>ウワマワ</t>
    </rPh>
    <rPh sb="55" eb="56">
      <t>ガク</t>
    </rPh>
    <rPh sb="90" eb="92">
      <t>イッポウ</t>
    </rPh>
    <rPh sb="93" eb="95">
      <t>シサン</t>
    </rPh>
    <rPh sb="96" eb="99">
      <t>ロウキュウカ</t>
    </rPh>
    <rPh sb="100" eb="101">
      <t>スス</t>
    </rPh>
    <rPh sb="108" eb="110">
      <t>ユウケイ</t>
    </rPh>
    <rPh sb="110" eb="112">
      <t>コテイ</t>
    </rPh>
    <rPh sb="112" eb="114">
      <t>シサン</t>
    </rPh>
    <rPh sb="114" eb="116">
      <t>ゲンカ</t>
    </rPh>
    <rPh sb="116" eb="118">
      <t>ショウキャク</t>
    </rPh>
    <rPh sb="118" eb="119">
      <t>リツ</t>
    </rPh>
    <rPh sb="120" eb="122">
      <t>ジョウショウ</t>
    </rPh>
    <rPh sb="122" eb="124">
      <t>ケイコウ</t>
    </rPh>
    <rPh sb="131" eb="134">
      <t>ロウキュウカ</t>
    </rPh>
    <rPh sb="134" eb="136">
      <t>タイサク</t>
    </rPh>
    <rPh sb="139" eb="141">
      <t>ショウライ</t>
    </rPh>
    <rPh sb="141" eb="143">
      <t>フタン</t>
    </rPh>
    <rPh sb="144" eb="146">
      <t>センザイ</t>
    </rPh>
    <rPh sb="160" eb="163">
      <t>チョウキテキ</t>
    </rPh>
    <rPh sb="164" eb="166">
      <t>シテン</t>
    </rPh>
    <rPh sb="167" eb="168">
      <t>モ</t>
    </rPh>
    <rPh sb="170" eb="172">
      <t>コウキョウ</t>
    </rPh>
    <rPh sb="172" eb="175">
      <t>シセツトウ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</si>
  <si>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</si>
  <si>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</si>
  <si>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</si>
  <si>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</si>
  <si>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</si>
  <si>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</si>
  <si>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</si>
  <si>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の実質公債費比率は類似団体内平均値よりも低い水準にある。また、将来負担比率については、充当可能財源等が将来負担額を上回っている。今後も将来負担に配慮した計画的な地方債発行や、交付税措置のある地方債を優先活用するなど公債費負担の軽減に努める。</t>
    <rPh sb="0" eb="2">
      <t>ヘイセイ</t>
    </rPh>
    <rPh sb="4" eb="6">
      <t>ネンド</t>
    </rPh>
    <rPh sb="7" eb="9">
      <t>ジッシツ</t>
    </rPh>
    <rPh sb="9" eb="12">
      <t>コウサイヒ</t>
    </rPh>
    <rPh sb="12" eb="14">
      <t>ヒリツ</t>
    </rPh>
    <rPh sb="15" eb="17">
      <t>ルイジ</t>
    </rPh>
    <rPh sb="17" eb="19">
      <t>ダンタイ</t>
    </rPh>
    <rPh sb="19" eb="20">
      <t>ナイ</t>
    </rPh>
    <rPh sb="20" eb="22">
      <t>ヘイキン</t>
    </rPh>
    <rPh sb="22" eb="23">
      <t>チ</t>
    </rPh>
    <rPh sb="26" eb="27">
      <t>ヒク</t>
    </rPh>
    <rPh sb="28" eb="30">
      <t>スイジュン</t>
    </rPh>
    <rPh sb="37" eb="39">
      <t>ショウライ</t>
    </rPh>
    <rPh sb="39" eb="41">
      <t>フタン</t>
    </rPh>
    <rPh sb="41" eb="43">
      <t>ヒリツ</t>
    </rPh>
    <rPh sb="70" eb="72">
      <t>コンゴ</t>
    </rPh>
    <rPh sb="73" eb="75">
      <t>ショウライ</t>
    </rPh>
    <rPh sb="75" eb="77">
      <t>フタン</t>
    </rPh>
    <rPh sb="78" eb="80">
      <t>ハイリョ</t>
    </rPh>
    <rPh sb="82" eb="85">
      <t>ケイカクテキ</t>
    </rPh>
    <rPh sb="86" eb="89">
      <t>チホウサイ</t>
    </rPh>
    <rPh sb="89" eb="91">
      <t>ハッコウ</t>
    </rPh>
    <rPh sb="93" eb="96">
      <t>コウフゼイ</t>
    </rPh>
    <rPh sb="96" eb="98">
      <t>ソチ</t>
    </rPh>
    <rPh sb="101" eb="104">
      <t>チホウサイ</t>
    </rPh>
    <rPh sb="105" eb="107">
      <t>ユウセン</t>
    </rPh>
    <rPh sb="107" eb="109">
      <t>カツヨウ</t>
    </rPh>
    <rPh sb="113" eb="116">
      <t>コウサイヒ</t>
    </rPh>
    <rPh sb="116" eb="118">
      <t>フタン</t>
    </rPh>
    <rPh sb="119" eb="121">
      <t>ケイゲン</t>
    </rPh>
    <rPh sb="122" eb="12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</si>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</sst>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6" xfId="14"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C276-40BB-B846-9DE77E2D2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7438</c:v>
                </c:pt>
                <c:pt idx="1">
                  <c:v>23575</c:v>
                </c:pt>
                <c:pt idx="2">
                  <c:v>22690</c:v>
                </c:pt>
                <c:pt idx="3">
                  <c:v>21710</c:v>
                </c:pt>
                <c:pt idx="4">
                  <c:v>49478</c:v>
                </c:pt>
              </c:numCache>
            </c:numRef>
          </c:val>
          <c:smooth val="0"/>
          <c:extLst xmlns:c16r2="http://schemas.microsoft.com/office/drawing/2015/06/chart">
            <c:ext xmlns:c16="http://schemas.microsoft.com/office/drawing/2014/chart" uri="{C3380CC4-5D6E-409C-BE32-E72D297353CC}">
              <c16:uniqueId val="{00000001-C276-40BB-B846-9DE77E2D2D79}"/>
            </c:ext>
          </c:extLst>
        </c:ser>
        <c:dLbls>
          <c:showLegendKey val="0"/>
          <c:showVal val="0"/>
          <c:showCatName val="0"/>
          <c:showSerName val="0"/>
          <c:showPercent val="0"/>
          <c:showBubbleSize val="0"/>
        </c:dLbls>
        <c:marker val="1"/>
        <c:smooth val="0"/>
        <c:axId val="419435032"/>
        <c:axId val="419434248"/>
      </c:lineChart>
      <c:catAx>
        <c:axId val="419435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434248"/>
        <c:crosses val="autoZero"/>
        <c:auto val="1"/>
        <c:lblAlgn val="ctr"/>
        <c:lblOffset val="100"/>
        <c:tickLblSkip val="1"/>
        <c:tickMarkSkip val="1"/>
        <c:noMultiLvlLbl val="0"/>
      </c:catAx>
      <c:valAx>
        <c:axId val="419434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435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4.9800000000000004</c:v>
                </c:pt>
                <c:pt idx="1">
                  <c:v>5.14</c:v>
                </c:pt>
                <c:pt idx="2">
                  <c:v>4.83</c:v>
                </c:pt>
                <c:pt idx="3">
                  <c:v>7</c:v>
                </c:pt>
                <c:pt idx="4">
                  <c:v>5.47</c:v>
                </c:pt>
              </c:numCache>
            </c:numRef>
          </c:val>
          <c:extLst xmlns:c16r2="http://schemas.microsoft.com/office/drawing/2015/06/chart">
            <c:ext xmlns:c16="http://schemas.microsoft.com/office/drawing/2014/chart" uri="{C3380CC4-5D6E-409C-BE32-E72D297353CC}">
              <c16:uniqueId val="{00000000-9B85-40A1-9E8A-C9C10BF758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46.75</c:v>
                </c:pt>
                <c:pt idx="1">
                  <c:v>48.98</c:v>
                </c:pt>
                <c:pt idx="2">
                  <c:v>51.54</c:v>
                </c:pt>
                <c:pt idx="3">
                  <c:v>54.78</c:v>
                </c:pt>
                <c:pt idx="4">
                  <c:v>63.26</c:v>
                </c:pt>
              </c:numCache>
            </c:numRef>
          </c:val>
          <c:extLst xmlns:c16r2="http://schemas.microsoft.com/office/drawing/2015/06/chart">
            <c:ext xmlns:c16="http://schemas.microsoft.com/office/drawing/2014/chart" uri="{C3380CC4-5D6E-409C-BE32-E72D297353CC}">
              <c16:uniqueId val="{00000001-9B85-40A1-9E8A-C9C10BF7582D}"/>
            </c:ext>
          </c:extLst>
        </c:ser>
        <c:dLbls>
          <c:showLegendKey val="0"/>
          <c:showVal val="0"/>
          <c:showCatName val="0"/>
          <c:showSerName val="0"/>
          <c:showPercent val="0"/>
          <c:showBubbleSize val="0"/>
        </c:dLbls>
        <c:gapWidth val="250"/>
        <c:overlap val="100"/>
        <c:axId val="419439736"/>
        <c:axId val="41943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5.25</c:v>
                </c:pt>
                <c:pt idx="2">
                  <c:v>2.46</c:v>
                </c:pt>
                <c:pt idx="3">
                  <c:v>6.25</c:v>
                </c:pt>
                <c:pt idx="4">
                  <c:v>6.28</c:v>
                </c:pt>
              </c:numCache>
            </c:numRef>
          </c:val>
          <c:smooth val="0"/>
          <c:extLst xmlns:c16r2="http://schemas.microsoft.com/office/drawing/2015/06/chart">
            <c:ext xmlns:c16="http://schemas.microsoft.com/office/drawing/2014/chart" uri="{C3380CC4-5D6E-409C-BE32-E72D297353CC}">
              <c16:uniqueId val="{00000002-9B85-40A1-9E8A-C9C10BF7582D}"/>
            </c:ext>
          </c:extLst>
        </c:ser>
        <c:dLbls>
          <c:showLegendKey val="0"/>
          <c:showVal val="0"/>
          <c:showCatName val="0"/>
          <c:showSerName val="0"/>
          <c:showPercent val="0"/>
          <c:showBubbleSize val="0"/>
        </c:dLbls>
        <c:marker val="1"/>
        <c:smooth val="0"/>
        <c:axId val="419439736"/>
        <c:axId val="419437776"/>
      </c:lineChart>
      <c:catAx>
        <c:axId val="41943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437776"/>
        <c:crosses val="autoZero"/>
        <c:auto val="1"/>
        <c:lblAlgn val="ctr"/>
        <c:lblOffset val="100"/>
        <c:tickLblSkip val="1"/>
        <c:tickMarkSkip val="1"/>
        <c:noMultiLvlLbl val="0"/>
      </c:catAx>
      <c:valAx>
        <c:axId val="41943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43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75B-4B92-A291-161908031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75B-4B92-A291-161908031D25}"/>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75B-4B92-A291-161908031D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0.15</c:v>
                </c:pt>
                <c:pt idx="8">
                  <c:v>#N/A</c:v>
                </c:pt>
                <c:pt idx="9">
                  <c:v>0.01</c:v>
                </c:pt>
              </c:numCache>
            </c:numRef>
          </c:val>
          <c:extLst xmlns:c16r2="http://schemas.microsoft.com/office/drawing/2015/06/chart">
            <c:ext xmlns:c16="http://schemas.microsoft.com/office/drawing/2014/chart" uri="{C3380CC4-5D6E-409C-BE32-E72D297353CC}">
              <c16:uniqueId val="{00000003-975B-4B92-A291-161908031D25}"/>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975B-4B92-A291-161908031D2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0.3</c:v>
                </c:pt>
                <c:pt idx="4">
                  <c:v>#N/A</c:v>
                </c:pt>
                <c:pt idx="5">
                  <c:v>0.28999999999999998</c:v>
                </c:pt>
                <c:pt idx="6">
                  <c:v>#N/A</c:v>
                </c:pt>
                <c:pt idx="7">
                  <c:v>0.5</c:v>
                </c:pt>
                <c:pt idx="8">
                  <c:v>#N/A</c:v>
                </c:pt>
                <c:pt idx="9">
                  <c:v>0.85</c:v>
                </c:pt>
              </c:numCache>
            </c:numRef>
          </c:val>
          <c:extLst xmlns:c16r2="http://schemas.microsoft.com/office/drawing/2015/06/chart">
            <c:ext xmlns:c16="http://schemas.microsoft.com/office/drawing/2014/chart" uri="{C3380CC4-5D6E-409C-BE32-E72D297353CC}">
              <c16:uniqueId val="{00000005-975B-4B92-A291-161908031D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0.08</c:v>
                </c:pt>
                <c:pt idx="1">
                  <c:v>#N/A</c:v>
                </c:pt>
                <c:pt idx="2">
                  <c:v>0.16</c:v>
                </c:pt>
                <c:pt idx="3">
                  <c:v>#N/A</c:v>
                </c:pt>
                <c:pt idx="4">
                  <c:v>#N/A</c:v>
                </c:pt>
                <c:pt idx="5">
                  <c:v>0.05</c:v>
                </c:pt>
                <c:pt idx="6">
                  <c:v>#N/A</c:v>
                </c:pt>
                <c:pt idx="7">
                  <c:v>0.55000000000000004</c:v>
                </c:pt>
                <c:pt idx="8">
                  <c:v>#N/A</c:v>
                </c:pt>
                <c:pt idx="9">
                  <c:v>0.94</c:v>
                </c:pt>
              </c:numCache>
            </c:numRef>
          </c:val>
          <c:extLst xmlns:c16r2="http://schemas.microsoft.com/office/drawing/2015/06/chart">
            <c:ext xmlns:c16="http://schemas.microsoft.com/office/drawing/2014/chart" uri="{C3380CC4-5D6E-409C-BE32-E72D297353CC}">
              <c16:uniqueId val="{00000006-975B-4B92-A291-161908031D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0.1</c:v>
                </c:pt>
                <c:pt idx="4">
                  <c:v>#N/A</c:v>
                </c:pt>
                <c:pt idx="5">
                  <c:v>0.04</c:v>
                </c:pt>
                <c:pt idx="6">
                  <c:v>#N/A</c:v>
                </c:pt>
                <c:pt idx="7">
                  <c:v>0</c:v>
                </c:pt>
                <c:pt idx="8">
                  <c:v>#N/A</c:v>
                </c:pt>
                <c:pt idx="9">
                  <c:v>2.4500000000000002</c:v>
                </c:pt>
              </c:numCache>
            </c:numRef>
          </c:val>
          <c:extLst xmlns:c16r2="http://schemas.microsoft.com/office/drawing/2015/06/chart">
            <c:ext xmlns:c16="http://schemas.microsoft.com/office/drawing/2014/chart" uri="{C3380CC4-5D6E-409C-BE32-E72D297353CC}">
              <c16:uniqueId val="{00000007-975B-4B92-A291-161908031D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c:v>
                </c:pt>
                <c:pt idx="2">
                  <c:v>#N/A</c:v>
                </c:pt>
                <c:pt idx="3">
                  <c:v>5.21</c:v>
                </c:pt>
                <c:pt idx="4">
                  <c:v>#N/A</c:v>
                </c:pt>
                <c:pt idx="5">
                  <c:v>4.83</c:v>
                </c:pt>
                <c:pt idx="6">
                  <c:v>#N/A</c:v>
                </c:pt>
                <c:pt idx="7">
                  <c:v>7</c:v>
                </c:pt>
                <c:pt idx="8">
                  <c:v>#N/A</c:v>
                </c:pt>
                <c:pt idx="9">
                  <c:v>5.46</c:v>
                </c:pt>
              </c:numCache>
            </c:numRef>
          </c:val>
          <c:extLst xmlns:c16r2="http://schemas.microsoft.com/office/drawing/2015/06/chart">
            <c:ext xmlns:c16="http://schemas.microsoft.com/office/drawing/2014/chart" uri="{C3380CC4-5D6E-409C-BE32-E72D297353CC}">
              <c16:uniqueId val="{00000008-975B-4B92-A291-161908031D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26.35</c:v>
                </c:pt>
                <c:pt idx="2">
                  <c:v>#N/A</c:v>
                </c:pt>
                <c:pt idx="3">
                  <c:v>28.37</c:v>
                </c:pt>
                <c:pt idx="4">
                  <c:v>#N/A</c:v>
                </c:pt>
                <c:pt idx="5">
                  <c:v>28.36</c:v>
                </c:pt>
                <c:pt idx="6">
                  <c:v>#N/A</c:v>
                </c:pt>
                <c:pt idx="7">
                  <c:v>28.85</c:v>
                </c:pt>
                <c:pt idx="8">
                  <c:v>#N/A</c:v>
                </c:pt>
                <c:pt idx="9">
                  <c:v>28.45</c:v>
                </c:pt>
              </c:numCache>
            </c:numRef>
          </c:val>
          <c:extLst xmlns:c16r2="http://schemas.microsoft.com/office/drawing/2015/06/chart">
            <c:ext xmlns:c16="http://schemas.microsoft.com/office/drawing/2014/chart" uri="{C3380CC4-5D6E-409C-BE32-E72D297353CC}">
              <c16:uniqueId val="{00000009-975B-4B92-A291-161908031D25}"/>
            </c:ext>
          </c:extLst>
        </c:ser>
        <c:dLbls>
          <c:showLegendKey val="0"/>
          <c:showVal val="0"/>
          <c:showCatName val="0"/>
          <c:showSerName val="0"/>
          <c:showPercent val="0"/>
          <c:showBubbleSize val="0"/>
        </c:dLbls>
        <c:gapWidth val="150"/>
        <c:overlap val="100"/>
        <c:axId val="419440520"/>
        <c:axId val="419435424"/>
      </c:barChart>
      <c:catAx>
        <c:axId val="41944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435424"/>
        <c:crosses val="autoZero"/>
        <c:auto val="1"/>
        <c:lblAlgn val="ctr"/>
        <c:lblOffset val="100"/>
        <c:tickLblSkip val="1"/>
        <c:tickMarkSkip val="1"/>
        <c:noMultiLvlLbl val="0"/>
      </c:catAx>
      <c:valAx>
        <c:axId val="4194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44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1155</c:v>
                </c:pt>
                <c:pt idx="5">
                  <c:v>1187</c:v>
                </c:pt>
                <c:pt idx="8">
                  <c:v>1093</c:v>
                </c:pt>
                <c:pt idx="11">
                  <c:v>1084</c:v>
                </c:pt>
                <c:pt idx="14">
                  <c:v>997</c:v>
                </c:pt>
              </c:numCache>
            </c:numRef>
          </c:val>
          <c:extLst xmlns:c16r2="http://schemas.microsoft.com/office/drawing/2015/06/chart">
            <c:ext xmlns:c16="http://schemas.microsoft.com/office/drawing/2014/chart" uri="{C3380CC4-5D6E-409C-BE32-E72D297353CC}">
              <c16:uniqueId val="{00000000-2A4A-449F-B1CA-EE117D1FB1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4A-449F-B1CA-EE117D1FB1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A4A-449F-B1CA-EE117D1FB1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159</c:v>
                </c:pt>
                <c:pt idx="3">
                  <c:v>148</c:v>
                </c:pt>
                <c:pt idx="6">
                  <c:v>145</c:v>
                </c:pt>
                <c:pt idx="9">
                  <c:v>132</c:v>
                </c:pt>
                <c:pt idx="12">
                  <c:v>110</c:v>
                </c:pt>
              </c:numCache>
            </c:numRef>
          </c:val>
          <c:extLst xmlns:c16r2="http://schemas.microsoft.com/office/drawing/2015/06/chart">
            <c:ext xmlns:c16="http://schemas.microsoft.com/office/drawing/2014/chart" uri="{C3380CC4-5D6E-409C-BE32-E72D297353CC}">
              <c16:uniqueId val="{00000003-2A4A-449F-B1CA-EE117D1FB1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365</c:v>
                </c:pt>
                <c:pt idx="3">
                  <c:v>372</c:v>
                </c:pt>
                <c:pt idx="6">
                  <c:v>369</c:v>
                </c:pt>
                <c:pt idx="9">
                  <c:v>338</c:v>
                </c:pt>
                <c:pt idx="12">
                  <c:v>308</c:v>
                </c:pt>
              </c:numCache>
            </c:numRef>
          </c:val>
          <c:extLst xmlns:c16r2="http://schemas.microsoft.com/office/drawing/2015/06/chart">
            <c:ext xmlns:c16="http://schemas.microsoft.com/office/drawing/2014/chart" uri="{C3380CC4-5D6E-409C-BE32-E72D297353CC}">
              <c16:uniqueId val="{00000004-2A4A-449F-B1CA-EE117D1FB1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4A-449F-B1CA-EE117D1FB1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4A-449F-B1CA-EE117D1FB1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984</c:v>
                </c:pt>
                <c:pt idx="3">
                  <c:v>857</c:v>
                </c:pt>
                <c:pt idx="6">
                  <c:v>734</c:v>
                </c:pt>
                <c:pt idx="9">
                  <c:v>771</c:v>
                </c:pt>
                <c:pt idx="12">
                  <c:v>784</c:v>
                </c:pt>
              </c:numCache>
            </c:numRef>
          </c:val>
          <c:extLst xmlns:c16r2="http://schemas.microsoft.com/office/drawing/2015/06/chart">
            <c:ext xmlns:c16="http://schemas.microsoft.com/office/drawing/2014/chart" uri="{C3380CC4-5D6E-409C-BE32-E72D297353CC}">
              <c16:uniqueId val="{00000007-2A4A-449F-B1CA-EE117D1FB1AD}"/>
            </c:ext>
          </c:extLst>
        </c:ser>
        <c:dLbls>
          <c:showLegendKey val="0"/>
          <c:showVal val="0"/>
          <c:showCatName val="0"/>
          <c:showSerName val="0"/>
          <c:showPercent val="0"/>
          <c:showBubbleSize val="0"/>
        </c:dLbls>
        <c:gapWidth val="100"/>
        <c:overlap val="100"/>
        <c:axId val="419438560"/>
        <c:axId val="419438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353</c:v>
                </c:pt>
                <c:pt idx="2">
                  <c:v>#N/A</c:v>
                </c:pt>
                <c:pt idx="3">
                  <c:v>#N/A</c:v>
                </c:pt>
                <c:pt idx="4">
                  <c:v>190</c:v>
                </c:pt>
                <c:pt idx="5">
                  <c:v>#N/A</c:v>
                </c:pt>
                <c:pt idx="6">
                  <c:v>#N/A</c:v>
                </c:pt>
                <c:pt idx="7">
                  <c:v>155</c:v>
                </c:pt>
                <c:pt idx="8">
                  <c:v>#N/A</c:v>
                </c:pt>
                <c:pt idx="9">
                  <c:v>#N/A</c:v>
                </c:pt>
                <c:pt idx="10">
                  <c:v>157</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2A4A-449F-B1CA-EE117D1FB1AD}"/>
            </c:ext>
          </c:extLst>
        </c:ser>
        <c:dLbls>
          <c:showLegendKey val="0"/>
          <c:showVal val="0"/>
          <c:showCatName val="0"/>
          <c:showSerName val="0"/>
          <c:showPercent val="0"/>
          <c:showBubbleSize val="0"/>
        </c:dLbls>
        <c:marker val="1"/>
        <c:smooth val="0"/>
        <c:axId val="419438560"/>
        <c:axId val="419438952"/>
      </c:lineChart>
      <c:catAx>
        <c:axId val="4194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438952"/>
        <c:crosses val="autoZero"/>
        <c:auto val="1"/>
        <c:lblAlgn val="ctr"/>
        <c:lblOffset val="100"/>
        <c:tickLblSkip val="1"/>
        <c:tickMarkSkip val="1"/>
        <c:noMultiLvlLbl val="0"/>
      </c:catAx>
      <c:valAx>
        <c:axId val="419438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43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9907</c:v>
                </c:pt>
                <c:pt idx="5">
                  <c:v>9759</c:v>
                </c:pt>
                <c:pt idx="8">
                  <c:v>8854</c:v>
                </c:pt>
                <c:pt idx="11">
                  <c:v>9311</c:v>
                </c:pt>
                <c:pt idx="14">
                  <c:v>9840</c:v>
                </c:pt>
              </c:numCache>
            </c:numRef>
          </c:val>
          <c:extLst xmlns:c16r2="http://schemas.microsoft.com/office/drawing/2015/06/chart">
            <c:ext xmlns:c16="http://schemas.microsoft.com/office/drawing/2014/chart" uri="{C3380CC4-5D6E-409C-BE32-E72D297353CC}">
              <c16:uniqueId val="{00000000-7525-457B-B0EE-314FB5B50B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2847</c:v>
                </c:pt>
                <c:pt idx="5">
                  <c:v>3192</c:v>
                </c:pt>
                <c:pt idx="8">
                  <c:v>2999</c:v>
                </c:pt>
                <c:pt idx="11">
                  <c:v>2792</c:v>
                </c:pt>
                <c:pt idx="14">
                  <c:v>2729</c:v>
                </c:pt>
              </c:numCache>
            </c:numRef>
          </c:val>
          <c:extLst xmlns:c16r2="http://schemas.microsoft.com/office/drawing/2015/06/chart">
            <c:ext xmlns:c16="http://schemas.microsoft.com/office/drawing/2014/chart" uri="{C3380CC4-5D6E-409C-BE32-E72D297353CC}">
              <c16:uniqueId val="{00000001-7525-457B-B0EE-314FB5B50B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5402</c:v>
                </c:pt>
                <c:pt idx="5">
                  <c:v>5692</c:v>
                </c:pt>
                <c:pt idx="8">
                  <c:v>5795</c:v>
                </c:pt>
                <c:pt idx="11">
                  <c:v>6226</c:v>
                </c:pt>
                <c:pt idx="14">
                  <c:v>6637</c:v>
                </c:pt>
              </c:numCache>
            </c:numRef>
          </c:val>
          <c:extLst xmlns:c16r2="http://schemas.microsoft.com/office/drawing/2015/06/chart">
            <c:ext xmlns:c16="http://schemas.microsoft.com/office/drawing/2014/chart" uri="{C3380CC4-5D6E-409C-BE32-E72D297353CC}">
              <c16:uniqueId val="{00000002-7525-457B-B0EE-314FB5B50B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525-457B-B0EE-314FB5B50B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525-457B-B0EE-314FB5B50B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539</c:v>
                </c:pt>
                <c:pt idx="6">
                  <c:v>585</c:v>
                </c:pt>
                <c:pt idx="9">
                  <c:v>584</c:v>
                </c:pt>
                <c:pt idx="12">
                  <c:v>549</c:v>
                </c:pt>
              </c:numCache>
            </c:numRef>
          </c:val>
          <c:extLst xmlns:c16r2="http://schemas.microsoft.com/office/drawing/2015/06/chart">
            <c:ext xmlns:c16="http://schemas.microsoft.com/office/drawing/2014/chart" uri="{C3380CC4-5D6E-409C-BE32-E72D297353CC}">
              <c16:uniqueId val="{00000005-7525-457B-B0EE-314FB5B50B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1344</c:v>
                </c:pt>
                <c:pt idx="3">
                  <c:v>1191</c:v>
                </c:pt>
                <c:pt idx="6">
                  <c:v>1158</c:v>
                </c:pt>
                <c:pt idx="9">
                  <c:v>1134</c:v>
                </c:pt>
                <c:pt idx="12">
                  <c:v>1090</c:v>
                </c:pt>
              </c:numCache>
            </c:numRef>
          </c:val>
          <c:extLst xmlns:c16r2="http://schemas.microsoft.com/office/drawing/2015/06/chart">
            <c:ext xmlns:c16="http://schemas.microsoft.com/office/drawing/2014/chart" uri="{C3380CC4-5D6E-409C-BE32-E72D297353CC}">
              <c16:uniqueId val="{00000006-7525-457B-B0EE-314FB5B50B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861</c:v>
                </c:pt>
                <c:pt idx="3">
                  <c:v>797</c:v>
                </c:pt>
                <c:pt idx="6">
                  <c:v>693</c:v>
                </c:pt>
                <c:pt idx="9">
                  <c:v>566</c:v>
                </c:pt>
                <c:pt idx="12">
                  <c:v>480</c:v>
                </c:pt>
              </c:numCache>
            </c:numRef>
          </c:val>
          <c:extLst xmlns:c16r2="http://schemas.microsoft.com/office/drawing/2015/06/chart">
            <c:ext xmlns:c16="http://schemas.microsoft.com/office/drawing/2014/chart" uri="{C3380CC4-5D6E-409C-BE32-E72D297353CC}">
              <c16:uniqueId val="{00000007-7525-457B-B0EE-314FB5B50B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5667</c:v>
                </c:pt>
                <c:pt idx="3">
                  <c:v>5467</c:v>
                </c:pt>
                <c:pt idx="6">
                  <c:v>5131</c:v>
                </c:pt>
                <c:pt idx="9">
                  <c:v>4883</c:v>
                </c:pt>
                <c:pt idx="12">
                  <c:v>4660</c:v>
                </c:pt>
              </c:numCache>
            </c:numRef>
          </c:val>
          <c:extLst xmlns:c16r2="http://schemas.microsoft.com/office/drawing/2015/06/chart">
            <c:ext xmlns:c16="http://schemas.microsoft.com/office/drawing/2014/chart" uri="{C3380CC4-5D6E-409C-BE32-E72D297353CC}">
              <c16:uniqueId val="{00000008-7525-457B-B0EE-314FB5B50B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525-457B-B0EE-314FB5B50B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7252</c:v>
                </c:pt>
                <c:pt idx="3">
                  <c:v>6860</c:v>
                </c:pt>
                <c:pt idx="6">
                  <c:v>6365</c:v>
                </c:pt>
                <c:pt idx="9">
                  <c:v>6145</c:v>
                </c:pt>
                <c:pt idx="12">
                  <c:v>6677</c:v>
                </c:pt>
              </c:numCache>
            </c:numRef>
          </c:val>
          <c:extLst xmlns:c16r2="http://schemas.microsoft.com/office/drawing/2015/06/chart">
            <c:ext xmlns:c16="http://schemas.microsoft.com/office/drawing/2014/chart" uri="{C3380CC4-5D6E-409C-BE32-E72D297353CC}">
              <c16:uniqueId val="{0000000A-7525-457B-B0EE-314FB5B50BA8}"/>
            </c:ext>
          </c:extLst>
        </c:ser>
        <c:dLbls>
          <c:showLegendKey val="0"/>
          <c:showVal val="0"/>
          <c:showCatName val="0"/>
          <c:showSerName val="0"/>
          <c:showPercent val="0"/>
          <c:showBubbleSize val="0"/>
        </c:dLbls>
        <c:gapWidth val="100"/>
        <c:overlap val="100"/>
        <c:axId val="154817464"/>
        <c:axId val="41944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525-457B-B0EE-314FB5B50BA8}"/>
            </c:ext>
          </c:extLst>
        </c:ser>
        <c:dLbls>
          <c:showLegendKey val="0"/>
          <c:showVal val="0"/>
          <c:showCatName val="0"/>
          <c:showSerName val="0"/>
          <c:showPercent val="0"/>
          <c:showBubbleSize val="0"/>
        </c:dLbls>
        <c:marker val="1"/>
        <c:smooth val="0"/>
        <c:axId val="154817464"/>
        <c:axId val="419440128"/>
      </c:lineChart>
      <c:catAx>
        <c:axId val="15481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9440128"/>
        <c:crosses val="autoZero"/>
        <c:auto val="1"/>
        <c:lblAlgn val="ctr"/>
        <c:lblOffset val="100"/>
        <c:tickLblSkip val="1"/>
        <c:tickMarkSkip val="1"/>
        <c:noMultiLvlLbl val="0"/>
      </c:catAx>
      <c:valAx>
        <c:axId val="41944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81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2617</c:v>
                </c:pt>
                <c:pt idx="1">
                  <c:v>2824</c:v>
                </c:pt>
                <c:pt idx="2">
                  <c:v>3226</c:v>
                </c:pt>
              </c:numCache>
            </c:numRef>
          </c:val>
          <c:extLst xmlns:c16r2="http://schemas.microsoft.com/office/drawing/2015/06/chart">
            <c:ext xmlns:c16="http://schemas.microsoft.com/office/drawing/2014/chart" uri="{C3380CC4-5D6E-409C-BE32-E72D297353CC}">
              <c16:uniqueId val="{00000000-D621-4227-98F6-C8F1F94CA4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1378</c:v>
                </c:pt>
                <c:pt idx="1">
                  <c:v>1382</c:v>
                </c:pt>
                <c:pt idx="2">
                  <c:v>1388</c:v>
                </c:pt>
              </c:numCache>
            </c:numRef>
          </c:val>
          <c:extLst xmlns:c16r2="http://schemas.microsoft.com/office/drawing/2015/06/chart">
            <c:ext xmlns:c16="http://schemas.microsoft.com/office/drawing/2014/chart" uri="{C3380CC4-5D6E-409C-BE32-E72D297353CC}">
              <c16:uniqueId val="{00000001-D621-4227-98F6-C8F1F94CA4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1902</c:v>
                </c:pt>
                <c:pt idx="1">
                  <c:v>2136</c:v>
                </c:pt>
                <c:pt idx="2">
                  <c:v>2059</c:v>
                </c:pt>
              </c:numCache>
            </c:numRef>
          </c:val>
          <c:extLst xmlns:c16r2="http://schemas.microsoft.com/office/drawing/2015/06/chart">
            <c:ext xmlns:c16="http://schemas.microsoft.com/office/drawing/2014/chart" uri="{C3380CC4-5D6E-409C-BE32-E72D297353CC}">
              <c16:uniqueId val="{00000002-D621-4227-98F6-C8F1F94CA4DA}"/>
            </c:ext>
          </c:extLst>
        </c:ser>
        <c:dLbls>
          <c:showLegendKey val="0"/>
          <c:showVal val="0"/>
          <c:showCatName val="0"/>
          <c:showSerName val="0"/>
          <c:showPercent val="0"/>
          <c:showBubbleSize val="0"/>
        </c:dLbls>
        <c:gapWidth val="120"/>
        <c:overlap val="100"/>
        <c:axId val="539931240"/>
        <c:axId val="539926928"/>
      </c:barChart>
      <c:catAx>
        <c:axId val="53993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9926928"/>
        <c:crosses val="autoZero"/>
        <c:auto val="1"/>
        <c:lblAlgn val="ctr"/>
        <c:lblOffset val="100"/>
        <c:tickLblSkip val="1"/>
        <c:tickMarkSkip val="1"/>
        <c:noMultiLvlLbl val="0"/>
      </c:catAx>
      <c:valAx>
        <c:axId val="539926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993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98-4C7F-AE32-54DFDAD39773}"/>
                </c:ext>
                <c:ext xmlns:c15="http://schemas.microsoft.com/office/drawing/2012/chart" uri="{CE6537A1-D6FC-4f65-9D91-7224C49458BB}">
                  <c15:dlblFieldTable>
                    <c15:dlblFTEntry>
                      <c15:txfldGUID>{341709BA-B9EB-43C5-9036-88FE2A9DED39}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98-4C7F-AE32-54DFDAD39773}"/>
                </c:ext>
                <c:ext xmlns:c15="http://schemas.microsoft.com/office/drawing/2012/chart" uri="{CE6537A1-D6FC-4f65-9D91-7224C49458BB}">
                  <c15:dlblFieldTable>
                    <c15:dlblFTEntry>
                      <c15:txfldGUID>{2B91FFB9-2110-41AC-9F06-B1117C60A329}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98-4C7F-AE32-54DFDAD39773}"/>
                </c:ext>
                <c:ext xmlns:c15="http://schemas.microsoft.com/office/drawing/2012/chart" uri="{CE6537A1-D6FC-4f65-9D91-7224C49458BB}">
                  <c15:dlblFieldTable>
                    <c15:dlblFTEntry>
                      <c15:txfldGUID>{BCA0FBA3-42A4-425E-991F-94D3C37D99A2}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98-4C7F-AE32-54DFDAD39773}"/>
                </c:ext>
                <c:ext xmlns:c15="http://schemas.microsoft.com/office/drawing/2012/chart" uri="{CE6537A1-D6FC-4f65-9D91-7224C49458BB}">
                  <c15:dlblFieldTable>
                    <c15:dlblFTEntry>
                      <c15:txfldGUID>{5FCC9167-FBDE-40BF-B52F-514300EA37B7}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98-4C7F-AE32-54DFDAD39773}"/>
                </c:ext>
                <c:ext xmlns:c15="http://schemas.microsoft.com/office/drawing/2012/chart" uri="{CE6537A1-D6FC-4f65-9D91-7224C49458BB}">
                  <c15:dlblFieldTable>
                    <c15:dlblFTEntry>
                      <c15:txfldGUID>{558A2FB4-6A38-4351-9FDE-1149BEBD6C3C}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98-4C7F-AE32-54DFDAD39773}"/>
                </c:ext>
                <c:ext xmlns:c15="http://schemas.microsoft.com/office/drawing/2012/chart" uri="{CE6537A1-D6FC-4f65-9D91-7224C49458BB}">
                  <c15:dlblFieldTable>
                    <c15:dlblFTEntry>
                      <c15:txfldGUID>{742386CB-F6CC-49BE-821C-3862A16F0283}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98-4C7F-AE32-54DFDAD39773}"/>
                </c:ext>
                <c:ext xmlns:c15="http://schemas.microsoft.com/office/drawing/2012/chart" uri="{CE6537A1-D6FC-4f65-9D91-7224C49458BB}">
                  <c15:dlblFieldTable>
                    <c15:dlblFTEntry>
                      <c15:txfldGUID>{505DC479-63B1-4E3F-BBAF-9710BBE02D2E}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98-4C7F-AE32-54DFDAD39773}"/>
                </c:ext>
                <c:ext xmlns:c15="http://schemas.microsoft.com/office/drawing/2012/chart" uri="{CE6537A1-D6FC-4f65-9D91-7224C49458BB}">
                  <c15:dlblFieldTable>
                    <c15:dlblFTEntry>
                      <c15:txfldGUID>{C3E53C4D-473A-49CE-B5EC-64B5F4806B00}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98-4C7F-AE32-54DFDAD39773}"/>
                </c:ext>
                <c:ext xmlns:c15="http://schemas.microsoft.com/office/drawing/2012/chart" uri="{CE6537A1-D6FC-4f65-9D91-7224C49458BB}">
                  <c15:dlblFieldTable>
                    <c15:dlblFTEntry>
                      <c15:txfldGUID>{935CD77B-0ABB-414C-918C-C1DB6604BD91}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58.8</c:v>
                </c:pt>
                <c:pt idx="32">
                  <c:v>60.5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C98-4C7F-AE32-54DFDAD397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98-4C7F-AE32-54DFDAD39773}"/>
                </c:ext>
                <c:ext xmlns:c15="http://schemas.microsoft.com/office/drawing/2012/chart" uri="{CE6537A1-D6FC-4f65-9D91-7224C49458BB}">
                  <c15:dlblFieldTable>
                    <c15:dlblFTEntry>
                      <c15:txfldGUID>{21330CB5-0057-4DDE-A9F3-FCBE88A3EF99}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98-4C7F-AE32-54DFDAD39773}"/>
                </c:ext>
                <c:ext xmlns:c15="http://schemas.microsoft.com/office/drawing/2012/chart" uri="{CE6537A1-D6FC-4f65-9D91-7224C49458BB}">
                  <c15:dlblFieldTable>
                    <c15:dlblFTEntry>
                      <c15:txfldGUID>{44705183-FE88-4D69-9A2F-C9F670FF52BB}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98-4C7F-AE32-54DFDAD39773}"/>
                </c:ext>
                <c:ext xmlns:c15="http://schemas.microsoft.com/office/drawing/2012/chart" uri="{CE6537A1-D6FC-4f65-9D91-7224C49458BB}">
                  <c15:dlblFieldTable>
                    <c15:dlblFTEntry>
                      <c15:txfldGUID>{2C3D135A-3D98-4026-B280-E373F1FB6ABC}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98-4C7F-AE32-54DFDAD39773}"/>
                </c:ext>
                <c:ext xmlns:c15="http://schemas.microsoft.com/office/drawing/2012/chart" uri="{CE6537A1-D6FC-4f65-9D91-7224C49458BB}">
                  <c15:dlblFieldTable>
                    <c15:dlblFTEntry>
                      <c15:txfldGUID>{88968D93-8190-447F-B13D-C98220D1BACC}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98-4C7F-AE32-54DFDAD39773}"/>
                </c:ext>
                <c:ext xmlns:c15="http://schemas.microsoft.com/office/drawing/2012/chart" uri="{CE6537A1-D6FC-4f65-9D91-7224C49458BB}">
                  <c15:dlblFieldTable>
                    <c15:dlblFTEntry>
                      <c15:txfldGUID>{88DF5FE9-DCBA-4DFA-B5C9-621028B12712}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98-4C7F-AE32-54DFDAD39773}"/>
                </c:ext>
                <c:ext xmlns:c15="http://schemas.microsoft.com/office/drawing/2012/chart" uri="{CE6537A1-D6FC-4f65-9D91-7224C49458BB}">
                  <c15:dlblFieldTable>
                    <c15:dlblFTEntry>
                      <c15:txfldGUID>{76F86C1E-DBA9-49F2-956F-7452233E585F}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98-4C7F-AE32-54DFDAD39773}"/>
                </c:ext>
                <c:ext xmlns:c15="http://schemas.microsoft.com/office/drawing/2012/chart" uri="{CE6537A1-D6FC-4f65-9D91-7224C49458BB}">
                  <c15:layout/>
                  <c15:dlblFieldTable>
                    <c15:dlblFTEntry>
                      <c15:txfldGUID>{9C8A73B2-9E0E-457C-ACCD-7F44F1286C3F}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98-4C7F-AE32-54DFDAD39773}"/>
                </c:ext>
                <c:ext xmlns:c15="http://schemas.microsoft.com/office/drawing/2012/chart" uri="{CE6537A1-D6FC-4f65-9D91-7224C49458BB}">
                  <c15:layout/>
                  <c15:dlblFieldTable>
                    <c15:dlblFTEntry>
                      <c15:txfldGUID>{074C23D5-5677-461B-83CE-0A5124028D04}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98-4C7F-AE32-54DFDAD39773}"/>
                </c:ext>
                <c:ext xmlns:c15="http://schemas.microsoft.com/office/drawing/2012/chart" uri="{CE6537A1-D6FC-4f65-9D91-7224C49458BB}">
                  <c15:layout/>
                  <c15:dlblFieldTable>
                    <c15:dlblFTEntry>
                      <c15:txfldGUID>{495FDD50-F6AD-4017-8B60-5C1F5DFD32E9}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AC98-4C7F-AE32-54DFDAD39773}"/>
            </c:ext>
          </c:extLst>
        </c:ser>
        <c:dLbls>
          <c:showLegendKey val="0"/>
          <c:showVal val="1"/>
          <c:showCatName val="0"/>
          <c:showSerName val="0"/>
          <c:showPercent val="0"/>
          <c:showBubbleSize val="0"/>
        </c:dLbls>
        <c:axId val="539932808"/>
        <c:axId val="539930456"/>
      </c:scatterChart>
      <c:valAx>
        <c:axId val="539932808"/>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930456"/>
        <c:crosses val="autoZero"/>
        <c:crossBetween val="midCat"/>
      </c:valAx>
      <c:valAx>
        <c:axId val="53993045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932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C4-4473-A267-B86E34BDB9B3}"/>
                </c:ext>
                <c:ext xmlns:c15="http://schemas.microsoft.com/office/drawing/2012/chart" uri="{CE6537A1-D6FC-4f65-9D91-7224C49458BB}">
                  <c15:dlblFieldTable>
                    <c15:dlblFTEntry>
                      <c15:txfldGUID>{D0D9A614-4385-429F-9263-516331EA3C7D}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C4-4473-A267-B86E34BDB9B3}"/>
                </c:ext>
                <c:ext xmlns:c15="http://schemas.microsoft.com/office/drawing/2012/chart" uri="{CE6537A1-D6FC-4f65-9D91-7224C49458BB}">
                  <c15:dlblFieldTable>
                    <c15:dlblFTEntry>
                      <c15:txfldGUID>{08925D2D-E7FD-480B-AB4F-31FF0853B85D}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C4-4473-A267-B86E34BDB9B3}"/>
                </c:ext>
                <c:ext xmlns:c15="http://schemas.microsoft.com/office/drawing/2012/chart" uri="{CE6537A1-D6FC-4f65-9D91-7224C49458BB}">
                  <c15:dlblFieldTable>
                    <c15:dlblFTEntry>
                      <c15:txfldGUID>{C8D9C5DE-C65D-4638-84B5-A7B010E1006B}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C4-4473-A267-B86E34BDB9B3}"/>
                </c:ext>
                <c:ext xmlns:c15="http://schemas.microsoft.com/office/drawing/2012/chart" uri="{CE6537A1-D6FC-4f65-9D91-7224C49458BB}">
                  <c15:dlblFieldTable>
                    <c15:dlblFTEntry>
                      <c15:txfldGUID>{F4455EB8-5948-4EAC-BD9A-1DCEC68F2F5D}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C4-4473-A267-B86E34BDB9B3}"/>
                </c:ext>
                <c:ext xmlns:c15="http://schemas.microsoft.com/office/drawing/2012/chart" uri="{CE6537A1-D6FC-4f65-9D91-7224C49458BB}">
                  <c15:dlblFieldTable>
                    <c15:dlblFTEntry>
                      <c15:txfldGUID>{08BC74BA-74EA-4AD6-B22E-CA3638BAE26D}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C4-4473-A267-B86E34BDB9B3}"/>
                </c:ext>
                <c:ext xmlns:c15="http://schemas.microsoft.com/office/drawing/2012/chart" uri="{CE6537A1-D6FC-4f65-9D91-7224C49458BB}">
                  <c15:dlblFieldTable>
                    <c15:dlblFTEntry>
                      <c15:txfldGUID>{32EC7B15-54A1-41DC-BCF1-5F41BA22FD11}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C4-4473-A267-B86E34BDB9B3}"/>
                </c:ext>
                <c:ext xmlns:c15="http://schemas.microsoft.com/office/drawing/2012/chart" uri="{CE6537A1-D6FC-4f65-9D91-7224C49458BB}">
                  <c15:dlblFieldTable>
                    <c15:dlblFTEntry>
                      <c15:txfldGUID>{6D6A0A62-7DEF-4290-8BD6-3EB440A3D271}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C4-4473-A267-B86E34BDB9B3}"/>
                </c:ext>
                <c:ext xmlns:c15="http://schemas.microsoft.com/office/drawing/2012/chart" uri="{CE6537A1-D6FC-4f65-9D91-7224C49458BB}">
                  <c15:dlblFieldTable>
                    <c15:dlblFTEntry>
                      <c15:txfldGUID>{72106E40-EE54-420B-B9A1-6B432D5ABBE5}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C4-4473-A267-B86E34BDB9B3}"/>
                </c:ext>
                <c:ext xmlns:c15="http://schemas.microsoft.com/office/drawing/2012/chart" uri="{CE6537A1-D6FC-4f65-9D91-7224C49458BB}">
                  <c15:dlblFieldTable>
                    <c15:dlblFTEntry>
                      <c15:txfldGUID>{A24C8B10-7564-4A3F-81A2-CDC51222D426}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8.1</c:v>
                </c:pt>
                <c:pt idx="16">
                  <c:v>5.5</c:v>
                </c:pt>
                <c:pt idx="24">
                  <c:v>3.9</c:v>
                </c:pt>
                <c:pt idx="32">
                  <c:v>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EC4-4473-A267-B86E34BDB9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C4-4473-A267-B86E34BDB9B3}"/>
                </c:ext>
                <c:ext xmlns:c15="http://schemas.microsoft.com/office/drawing/2012/chart" uri="{CE6537A1-D6FC-4f65-9D91-7224C49458BB}">
                  <c15:layout/>
                  <c15:dlblFieldTable>
                    <c15:dlblFTEntry>
                      <c15:txfldGUID>{732FBA4C-B517-4BB2-914F-39104C7C39F1}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C4-4473-A267-B86E34BDB9B3}"/>
                </c:ext>
                <c:ext xmlns:c15="http://schemas.microsoft.com/office/drawing/2012/chart" uri="{CE6537A1-D6FC-4f65-9D91-7224C49458BB}">
                  <c15:dlblFieldTable>
                    <c15:dlblFTEntry>
                      <c15:txfldGUID>{1B228782-820C-454D-86AB-EF5748078C7D}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C4-4473-A267-B86E34BDB9B3}"/>
                </c:ext>
                <c:ext xmlns:c15="http://schemas.microsoft.com/office/drawing/2012/chart" uri="{CE6537A1-D6FC-4f65-9D91-7224C49458BB}">
                  <c15:dlblFieldTable>
                    <c15:dlblFTEntry>
                      <c15:txfldGUID>{443A31FA-439B-4E3F-8CD8-F4F3A82A587C}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C4-4473-A267-B86E34BDB9B3}"/>
                </c:ext>
                <c:ext xmlns:c15="http://schemas.microsoft.com/office/drawing/2012/chart" uri="{CE6537A1-D6FC-4f65-9D91-7224C49458BB}">
                  <c15:dlblFieldTable>
                    <c15:dlblFTEntry>
                      <c15:txfldGUID>{F2A0C962-6B61-49D4-9C6B-21B59C798DCE}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C4-4473-A267-B86E34BDB9B3}"/>
                </c:ext>
                <c:ext xmlns:c15="http://schemas.microsoft.com/office/drawing/2012/chart" uri="{CE6537A1-D6FC-4f65-9D91-7224C49458BB}">
                  <c15:dlblFieldTable>
                    <c15:dlblFTEntry>
                      <c15:txfldGUID>{B5D5EB2A-1A5C-4589-90D2-A4C35DC61622}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C4-4473-A267-B86E34BDB9B3}"/>
                </c:ext>
                <c:ext xmlns:c15="http://schemas.microsoft.com/office/drawing/2012/chart" uri="{CE6537A1-D6FC-4f65-9D91-7224C49458BB}">
                  <c15:layout/>
                  <c15:dlblFieldTable>
                    <c15:dlblFTEntry>
                      <c15:txfldGUID>{240DAC6A-5375-4900-99CE-D83C06FF9D5D}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C4-4473-A267-B86E34BDB9B3}"/>
                </c:ext>
                <c:ext xmlns:c15="http://schemas.microsoft.com/office/drawing/2012/chart" uri="{CE6537A1-D6FC-4f65-9D91-7224C49458BB}">
                  <c15:layout/>
                  <c15:dlblFieldTable>
                    <c15:dlblFTEntry>
                      <c15:txfldGUID>{CB8AB96F-3D24-434E-B808-0BC7D970F2F8}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C4-4473-A267-B86E34BDB9B3}"/>
                </c:ext>
                <c:ext xmlns:c15="http://schemas.microsoft.com/office/drawing/2012/chart" uri="{CE6537A1-D6FC-4f65-9D91-7224C49458BB}">
                  <c15:layout/>
                  <c15:dlblFieldTable>
                    <c15:dlblFTEntry>
                      <c15:txfldGUID>{823CEB50-0BC4-4CF6-BF7C-890839ED486A}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C4-4473-A267-B86E34BDB9B3}"/>
                </c:ext>
                <c:ext xmlns:c15="http://schemas.microsoft.com/office/drawing/2012/chart" uri="{CE6537A1-D6FC-4f65-9D91-7224C49458BB}">
                  <c15:layout/>
                  <c15:dlblFieldTable>
                    <c15:dlblFTEntry>
                      <c15:txfldGUID>{3589D225-8816-42BF-9C6E-DE5E9B4EB213}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BEC4-4473-A267-B86E34BDB9B3}"/>
            </c:ext>
          </c:extLst>
        </c:ser>
        <c:dLbls>
          <c:showLegendKey val="0"/>
          <c:showVal val="1"/>
          <c:showCatName val="0"/>
          <c:showSerName val="0"/>
          <c:showPercent val="0"/>
          <c:showBubbleSize val="0"/>
        </c:dLbls>
        <c:axId val="539933984"/>
        <c:axId val="539927712"/>
      </c:scatterChart>
      <c:valAx>
        <c:axId val="539933984"/>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927712"/>
        <c:crosses val="autoZero"/>
        <c:crossBetween val="midCat"/>
      </c:valAx>
      <c:valAx>
        <c:axId val="539927712"/>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933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元利償還金の増加及び算入公債費等の減少のため、増加している。今後も、急激な上昇を防ぐため、交付税算入のある起債に限定するなど、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の余剰金を財政調整基金に約５億円積み立てた一方、財源不足分として約１億円取り崩したこと、泉の広場体育館建設等に伴い公共施設整備基金を約７千万円取り崩したこと等により、基金全体としては、約３億３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短期的には増加傾向にあるが、施設の老朽化等に伴う資金需要に伴い、中長期的には減少していく見込み。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公共施設整備基金、美しヶ丘地域公共施設等維持管理基金：公共施設の整備及び維持管理に要する経費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地域振興基金：本格的な高齢化社会の到来に備え、王寺町における福祉活動の促進、快適な生活環境の形成等を図る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ふるさと創生基金：地理的特性を生かしたイベント等の実施により、地域アイデンティティを確立することで、活力あるふるさとづくりを推進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王寺町立図書館基金：図書館及び図書の充実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文化財保護基金：町民の財産である文化財の保存及び活用を図る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の広場体育館建設や公園健康器具設置のため公共施設整備基金を約７千万円取崩、地域イベント（盆踊り大会、ミルキーウェイ）等のためふるさと創生基金を約１千３百万円取崩、文化財修復のため文化財保護基金を約８百万円取崩した一方、ふるさと納税による寄附により文化財保護基金を約８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文化財保護基金：ふるさと納税の推進により基金の積立を行う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全ての基金：有利な基金運用を行うことで、基金の積立を行う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繰越金等の余剰金による積立（約５億円）及び財源不足分による取崩（約１億円）により、約４億円の増額となった。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短期的には増加傾向にあるが、施設の老朽化等に伴う資金需要に伴い、中長期的には減少していく見込み。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起債額及び借入利率の増加による公債費の負担増に備え、積極的な基金運用を行い、積立額の増加を図る。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％で前年度から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ポイント増加している。減価償却額が新規取得額を上回ったため、資産が減少しており老朽化が進んでいるといえるが、平成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月に策定した王寺町公共施設等総合管理計画に基づき、点検・修繕等予防保全に努め、機能的な改善を図ることにより長寿命化を推進するなど公共施設の適正管理に努める。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8" name="楕円 87"/>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9" name="有形固定資産減価償却率該当値テキスト"/>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90" name="楕円 89"/>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30</xdr:row>
      <xdr:rowOff>272</xdr:rowOff>
    </xdr:to>
    <xdr:cxnSp macro="">
      <xdr:nvCxnSpPr>
        <xdr:cNvPr id="91" name="直線コネクタ 90"/>
        <xdr:cNvCxnSpPr/>
      </xdr:nvCxnSpPr>
      <xdr:spPr>
        <a:xfrm flipV="1">
          <a:off x="4051300" y="586286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2" name="楕円 91"/>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31</xdr:row>
      <xdr:rowOff>100239</xdr:rowOff>
    </xdr:to>
    <xdr:cxnSp macro="">
      <xdr:nvCxnSpPr>
        <xdr:cNvPr id="93" name="直線コネクタ 92"/>
        <xdr:cNvCxnSpPr/>
      </xdr:nvCxnSpPr>
      <xdr:spPr>
        <a:xfrm flipV="1">
          <a:off x="3289300" y="5915297"/>
          <a:ext cx="762000" cy="2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67599</xdr:rowOff>
    </xdr:from>
    <xdr:ext cx="405111" cy="259045"/>
    <xdr:sp macro="" textlink="">
      <xdr:nvSpPr>
        <xdr:cNvPr id="96" name="n_1mainValue有形固定資産減価償却率"/>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97"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で類似団体内平均や奈良県平均よりも短い年数となっている。引き続き、事業の計画的な執行により地方債の新規発行を極力抑制するとともに、事務事業の見直し等により債務償還可能年数の短縮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27305</xdr:rowOff>
    </xdr:from>
    <xdr:to>
      <xdr:col>76</xdr:col>
      <xdr:colOff>73025</xdr:colOff>
      <xdr:row>33</xdr:row>
      <xdr:rowOff>128905</xdr:rowOff>
    </xdr:to>
    <xdr:sp macro="" textlink="">
      <xdr:nvSpPr>
        <xdr:cNvPr id="138" name="楕円 137"/>
        <xdr:cNvSpPr/>
      </xdr:nvSpPr>
      <xdr:spPr>
        <a:xfrm>
          <a:off x="1474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5732</xdr:rowOff>
    </xdr:from>
    <xdr:ext cx="340478" cy="259045"/>
    <xdr:sp macro="" textlink="">
      <xdr:nvSpPr>
        <xdr:cNvPr id="139" name="債務償還可能年数該当値テキスト"/>
        <xdr:cNvSpPr txBox="1"/>
      </xdr:nvSpPr>
      <xdr:spPr>
        <a:xfrm>
          <a:off x="14846300" y="6435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0" name="楕円 69"/>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1"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2" name="楕円 71"/>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72390</xdr:rowOff>
    </xdr:to>
    <xdr:cxnSp macro="">
      <xdr:nvCxnSpPr>
        <xdr:cNvPr id="73" name="直線コネクタ 72"/>
        <xdr:cNvCxnSpPr/>
      </xdr:nvCxnSpPr>
      <xdr:spPr>
        <a:xfrm flipV="1">
          <a:off x="3797300" y="655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4" name="楕円 73"/>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72390</xdr:rowOff>
    </xdr:to>
    <xdr:cxnSp macro="">
      <xdr:nvCxnSpPr>
        <xdr:cNvPr id="75" name="直線コネクタ 74"/>
        <xdr:cNvCxnSpPr/>
      </xdr:nvCxnSpPr>
      <xdr:spPr>
        <a:xfrm>
          <a:off x="2908300" y="6583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78"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79"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30338</xdr:rowOff>
    </xdr:from>
    <xdr:to>
      <xdr:col>55</xdr:col>
      <xdr:colOff>50800</xdr:colOff>
      <xdr:row>40</xdr:row>
      <xdr:rowOff>131938</xdr:rowOff>
    </xdr:to>
    <xdr:sp macro="" textlink="">
      <xdr:nvSpPr>
        <xdr:cNvPr id="115" name="楕円 114"/>
        <xdr:cNvSpPr/>
      </xdr:nvSpPr>
      <xdr:spPr>
        <a:xfrm>
          <a:off x="10426700" y="68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116715</xdr:rowOff>
    </xdr:from>
    <xdr:ext cx="469744" cy="259045"/>
    <xdr:sp macro="" textlink="">
      <xdr:nvSpPr>
        <xdr:cNvPr id="116" name="【道路】&#10;一人当たり延長該当値テキスト"/>
        <xdr:cNvSpPr txBox="1"/>
      </xdr:nvSpPr>
      <xdr:spPr>
        <a:xfrm>
          <a:off x="10515600" y="680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26681</xdr:rowOff>
    </xdr:from>
    <xdr:to>
      <xdr:col>50</xdr:col>
      <xdr:colOff>165100</xdr:colOff>
      <xdr:row>40</xdr:row>
      <xdr:rowOff>128281</xdr:rowOff>
    </xdr:to>
    <xdr:sp macro="" textlink="">
      <xdr:nvSpPr>
        <xdr:cNvPr id="117" name="楕円 116"/>
        <xdr:cNvSpPr/>
      </xdr:nvSpPr>
      <xdr:spPr>
        <a:xfrm>
          <a:off x="9588500" y="68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77481</xdr:rowOff>
    </xdr:from>
    <xdr:to>
      <xdr:col>55</xdr:col>
      <xdr:colOff>0</xdr:colOff>
      <xdr:row>40</xdr:row>
      <xdr:rowOff>81138</xdr:rowOff>
    </xdr:to>
    <xdr:cxnSp macro="">
      <xdr:nvCxnSpPr>
        <xdr:cNvPr id="118" name="直線コネクタ 117"/>
        <xdr:cNvCxnSpPr/>
      </xdr:nvCxnSpPr>
      <xdr:spPr>
        <a:xfrm>
          <a:off x="9639300" y="693548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27915</xdr:rowOff>
    </xdr:from>
    <xdr:to>
      <xdr:col>46</xdr:col>
      <xdr:colOff>38100</xdr:colOff>
      <xdr:row>40</xdr:row>
      <xdr:rowOff>129515</xdr:rowOff>
    </xdr:to>
    <xdr:sp macro="" textlink="">
      <xdr:nvSpPr>
        <xdr:cNvPr id="119" name="楕円 118"/>
        <xdr:cNvSpPr/>
      </xdr:nvSpPr>
      <xdr:spPr>
        <a:xfrm>
          <a:off x="8699500" y="68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77481</xdr:rowOff>
    </xdr:from>
    <xdr:to>
      <xdr:col>50</xdr:col>
      <xdr:colOff>114300</xdr:colOff>
      <xdr:row>40</xdr:row>
      <xdr:rowOff>78715</xdr:rowOff>
    </xdr:to>
    <xdr:cxnSp macro="">
      <xdr:nvCxnSpPr>
        <xdr:cNvPr id="120" name="直線コネクタ 119"/>
        <xdr:cNvCxnSpPr/>
      </xdr:nvCxnSpPr>
      <xdr:spPr>
        <a:xfrm flipV="1">
          <a:off x="8750300" y="693548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119408</xdr:rowOff>
    </xdr:from>
    <xdr:ext cx="469744" cy="259045"/>
    <xdr:sp macro="" textlink="">
      <xdr:nvSpPr>
        <xdr:cNvPr id="123" name="n_1mainValue【道路】&#10;一人当たり延長"/>
        <xdr:cNvSpPr txBox="1"/>
      </xdr:nvSpPr>
      <xdr:spPr>
        <a:xfrm>
          <a:off x="9391727" y="69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120642</xdr:rowOff>
    </xdr:from>
    <xdr:ext cx="469744" cy="259045"/>
    <xdr:sp macro="" textlink="">
      <xdr:nvSpPr>
        <xdr:cNvPr id="124" name="n_2mainValue【道路】&#10;一人当たり延長"/>
        <xdr:cNvSpPr txBox="1"/>
      </xdr:nvSpPr>
      <xdr:spPr>
        <a:xfrm>
          <a:off x="8515427" y="69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64" name="楕円 163"/>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65" name="【橋りょう・トンネル】&#10;有形固定資産減価償却率該当値テキスト"/>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66" name="楕円 165"/>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3266</xdr:rowOff>
    </xdr:to>
    <xdr:cxnSp macro="">
      <xdr:nvCxnSpPr>
        <xdr:cNvPr id="167" name="直線コネクタ 166"/>
        <xdr:cNvCxnSpPr/>
      </xdr:nvCxnSpPr>
      <xdr:spPr>
        <a:xfrm flipV="1">
          <a:off x="3797300" y="106054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68" name="楕円 167"/>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31024</xdr:rowOff>
    </xdr:to>
    <xdr:cxnSp macro="">
      <xdr:nvCxnSpPr>
        <xdr:cNvPr id="169" name="直線コネクタ 168"/>
        <xdr:cNvCxnSpPr/>
      </xdr:nvCxnSpPr>
      <xdr:spPr>
        <a:xfrm flipV="1">
          <a:off x="2908300" y="106331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172" name="n_1mainValue【橋りょう・トンネ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173" name="n_2mainValue【橋りょう・トンネル】&#10;有形固定資産減価償却率"/>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48626</xdr:rowOff>
    </xdr:from>
    <xdr:to>
      <xdr:col>55</xdr:col>
      <xdr:colOff>50800</xdr:colOff>
      <xdr:row>63</xdr:row>
      <xdr:rowOff>150226</xdr:rowOff>
    </xdr:to>
    <xdr:sp macro="" textlink="">
      <xdr:nvSpPr>
        <xdr:cNvPr id="211" name="楕円 210"/>
        <xdr:cNvSpPr/>
      </xdr:nvSpPr>
      <xdr:spPr>
        <a:xfrm>
          <a:off x="10426700" y="108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27053</xdr:rowOff>
    </xdr:from>
    <xdr:ext cx="599010" cy="259045"/>
    <xdr:sp macro="" textlink="">
      <xdr:nvSpPr>
        <xdr:cNvPr id="212" name="【橋りょう・トンネル】&#10;一人当たり有形固定資産（償却資産）額該当値テキスト"/>
        <xdr:cNvSpPr txBox="1"/>
      </xdr:nvSpPr>
      <xdr:spPr>
        <a:xfrm>
          <a:off x="10515600" y="108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46195</xdr:rowOff>
    </xdr:from>
    <xdr:to>
      <xdr:col>50</xdr:col>
      <xdr:colOff>165100</xdr:colOff>
      <xdr:row>63</xdr:row>
      <xdr:rowOff>147795</xdr:rowOff>
    </xdr:to>
    <xdr:sp macro="" textlink="">
      <xdr:nvSpPr>
        <xdr:cNvPr id="213" name="楕円 212"/>
        <xdr:cNvSpPr/>
      </xdr:nvSpPr>
      <xdr:spPr>
        <a:xfrm>
          <a:off x="9588500" y="108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96995</xdr:rowOff>
    </xdr:from>
    <xdr:to>
      <xdr:col>55</xdr:col>
      <xdr:colOff>0</xdr:colOff>
      <xdr:row>63</xdr:row>
      <xdr:rowOff>99426</xdr:rowOff>
    </xdr:to>
    <xdr:cxnSp macro="">
      <xdr:nvCxnSpPr>
        <xdr:cNvPr id="214" name="直線コネクタ 213"/>
        <xdr:cNvCxnSpPr/>
      </xdr:nvCxnSpPr>
      <xdr:spPr>
        <a:xfrm>
          <a:off x="9639300" y="10898345"/>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45156</xdr:rowOff>
    </xdr:from>
    <xdr:to>
      <xdr:col>46</xdr:col>
      <xdr:colOff>38100</xdr:colOff>
      <xdr:row>63</xdr:row>
      <xdr:rowOff>146756</xdr:rowOff>
    </xdr:to>
    <xdr:sp macro="" textlink="">
      <xdr:nvSpPr>
        <xdr:cNvPr id="215" name="楕円 214"/>
        <xdr:cNvSpPr/>
      </xdr:nvSpPr>
      <xdr:spPr>
        <a:xfrm>
          <a:off x="8699500" y="10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95956</xdr:rowOff>
    </xdr:from>
    <xdr:to>
      <xdr:col>50</xdr:col>
      <xdr:colOff>114300</xdr:colOff>
      <xdr:row>63</xdr:row>
      <xdr:rowOff>96995</xdr:rowOff>
    </xdr:to>
    <xdr:cxnSp macro="">
      <xdr:nvCxnSpPr>
        <xdr:cNvPr id="216" name="直線コネクタ 215"/>
        <xdr:cNvCxnSpPr/>
      </xdr:nvCxnSpPr>
      <xdr:spPr>
        <a:xfrm>
          <a:off x="8750300" y="10897306"/>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138922</xdr:rowOff>
    </xdr:from>
    <xdr:ext cx="599010" cy="259045"/>
    <xdr:sp macro="" textlink="">
      <xdr:nvSpPr>
        <xdr:cNvPr id="219" name="n_1mainValue【橋りょう・トンネル】&#10;一人当たり有形固定資産（償却資産）額"/>
        <xdr:cNvSpPr txBox="1"/>
      </xdr:nvSpPr>
      <xdr:spPr>
        <a:xfrm>
          <a:off x="9327095" y="109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137883</xdr:rowOff>
    </xdr:from>
    <xdr:ext cx="599010" cy="259045"/>
    <xdr:sp macro="" textlink="">
      <xdr:nvSpPr>
        <xdr:cNvPr id="220" name="n_2mainValue【橋りょう・トンネル】&#10;一人当たり有形固定資産（償却資産）額"/>
        <xdr:cNvSpPr txBox="1"/>
      </xdr:nvSpPr>
      <xdr:spPr>
        <a:xfrm>
          <a:off x="8450795" y="1093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59" name="楕円 258"/>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260" name="【公営住宅】&#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61" name="楕円 260"/>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118111</xdr:rowOff>
    </xdr:to>
    <xdr:cxnSp macro="">
      <xdr:nvCxnSpPr>
        <xdr:cNvPr id="262" name="直線コネクタ 261"/>
        <xdr:cNvCxnSpPr/>
      </xdr:nvCxnSpPr>
      <xdr:spPr>
        <a:xfrm flipV="1">
          <a:off x="3797300" y="139655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263" name="楕円 262"/>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160020</xdr:rowOff>
    </xdr:to>
    <xdr:cxnSp macro="">
      <xdr:nvCxnSpPr>
        <xdr:cNvPr id="264" name="直線コネクタ 263"/>
        <xdr:cNvCxnSpPr/>
      </xdr:nvCxnSpPr>
      <xdr:spPr>
        <a:xfrm flipV="1">
          <a:off x="2908300" y="14005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67" name="n_1main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68" name="n_2main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08" name="楕円 307"/>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54264</xdr:rowOff>
    </xdr:from>
    <xdr:ext cx="469744" cy="259045"/>
    <xdr:sp macro="" textlink="">
      <xdr:nvSpPr>
        <xdr:cNvPr id="309" name="【公営住宅】&#10;一人当たり面積該当値テキスト"/>
        <xdr:cNvSpPr txBox="1"/>
      </xdr:nvSpPr>
      <xdr:spPr>
        <a:xfrm>
          <a:off x="10515600"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27141</xdr:rowOff>
    </xdr:from>
    <xdr:to>
      <xdr:col>50</xdr:col>
      <xdr:colOff>165100</xdr:colOff>
      <xdr:row>85</xdr:row>
      <xdr:rowOff>128741</xdr:rowOff>
    </xdr:to>
    <xdr:sp macro="" textlink="">
      <xdr:nvSpPr>
        <xdr:cNvPr id="310" name="楕円 309"/>
        <xdr:cNvSpPr/>
      </xdr:nvSpPr>
      <xdr:spPr>
        <a:xfrm>
          <a:off x="95885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77941</xdr:rowOff>
    </xdr:from>
    <xdr:to>
      <xdr:col>55</xdr:col>
      <xdr:colOff>0</xdr:colOff>
      <xdr:row>85</xdr:row>
      <xdr:rowOff>82187</xdr:rowOff>
    </xdr:to>
    <xdr:cxnSp macro="">
      <xdr:nvCxnSpPr>
        <xdr:cNvPr id="311" name="直線コネクタ 310"/>
        <xdr:cNvCxnSpPr/>
      </xdr:nvCxnSpPr>
      <xdr:spPr>
        <a:xfrm>
          <a:off x="9639300" y="14651191"/>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25509</xdr:rowOff>
    </xdr:from>
    <xdr:to>
      <xdr:col>46</xdr:col>
      <xdr:colOff>38100</xdr:colOff>
      <xdr:row>85</xdr:row>
      <xdr:rowOff>127109</xdr:rowOff>
    </xdr:to>
    <xdr:sp macro="" textlink="">
      <xdr:nvSpPr>
        <xdr:cNvPr id="312" name="楕円 311"/>
        <xdr:cNvSpPr/>
      </xdr:nvSpPr>
      <xdr:spPr>
        <a:xfrm>
          <a:off x="8699500" y="145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76309</xdr:rowOff>
    </xdr:from>
    <xdr:to>
      <xdr:col>50</xdr:col>
      <xdr:colOff>114300</xdr:colOff>
      <xdr:row>85</xdr:row>
      <xdr:rowOff>77941</xdr:rowOff>
    </xdr:to>
    <xdr:cxnSp macro="">
      <xdr:nvCxnSpPr>
        <xdr:cNvPr id="313" name="直線コネクタ 312"/>
        <xdr:cNvCxnSpPr/>
      </xdr:nvCxnSpPr>
      <xdr:spPr>
        <a:xfrm>
          <a:off x="8750300" y="14649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145268</xdr:rowOff>
    </xdr:from>
    <xdr:ext cx="469744" cy="259045"/>
    <xdr:sp macro="" textlink="">
      <xdr:nvSpPr>
        <xdr:cNvPr id="316" name="n_1mainValue【公営住宅】&#10;一人当たり面積"/>
        <xdr:cNvSpPr txBox="1"/>
      </xdr:nvSpPr>
      <xdr:spPr>
        <a:xfrm>
          <a:off x="9391727" y="1437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143636</xdr:rowOff>
    </xdr:from>
    <xdr:ext cx="469744" cy="259045"/>
    <xdr:sp macro="" textlink="">
      <xdr:nvSpPr>
        <xdr:cNvPr id="317" name="n_2mainValue【公営住宅】&#10;一人当たり面積"/>
        <xdr:cNvSpPr txBox="1"/>
      </xdr:nvSpPr>
      <xdr:spPr>
        <a:xfrm>
          <a:off x="8515427" y="143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73" name="楕円 372"/>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374" name="【認定こども園・幼稚園・保育所】&#10;有形固定資産減価償却率該当値テキスト"/>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375" name="楕円 374"/>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59872</xdr:rowOff>
    </xdr:to>
    <xdr:cxnSp macro="">
      <xdr:nvCxnSpPr>
        <xdr:cNvPr id="376" name="直線コネクタ 375"/>
        <xdr:cNvCxnSpPr/>
      </xdr:nvCxnSpPr>
      <xdr:spPr>
        <a:xfrm flipV="1">
          <a:off x="15481300" y="6372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377" name="楕円 376"/>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89263</xdr:rowOff>
    </xdr:to>
    <xdr:cxnSp macro="">
      <xdr:nvCxnSpPr>
        <xdr:cNvPr id="378" name="直線コネクタ 377"/>
        <xdr:cNvCxnSpPr/>
      </xdr:nvCxnSpPr>
      <xdr:spPr>
        <a:xfrm flipV="1">
          <a:off x="14592300" y="64035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101799</xdr:rowOff>
    </xdr:from>
    <xdr:ext cx="405111" cy="259045"/>
    <xdr:sp macro="" textlink="">
      <xdr:nvSpPr>
        <xdr:cNvPr id="381" name="n_1mainValue【認定こども園・幼稚園・保育所】&#10;有形固定資産減価償却率"/>
        <xdr:cNvSpPr txBox="1"/>
      </xdr:nvSpPr>
      <xdr:spPr>
        <a:xfrm>
          <a:off x="15266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131190</xdr:rowOff>
    </xdr:from>
    <xdr:ext cx="405111" cy="259045"/>
    <xdr:sp macro="" textlink="">
      <xdr:nvSpPr>
        <xdr:cNvPr id="382" name="n_2mainValue【認定こども園・幼稚園・保育所】&#10;有形固定資産減価償却率"/>
        <xdr:cNvSpPr txBox="1"/>
      </xdr:nvSpPr>
      <xdr:spPr>
        <a:xfrm>
          <a:off x="14389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76835</xdr:rowOff>
    </xdr:from>
    <xdr:to>
      <xdr:col>116</xdr:col>
      <xdr:colOff>114300</xdr:colOff>
      <xdr:row>41</xdr:row>
      <xdr:rowOff>6985</xdr:rowOff>
    </xdr:to>
    <xdr:sp macro="" textlink="">
      <xdr:nvSpPr>
        <xdr:cNvPr id="420" name="楕円 419"/>
        <xdr:cNvSpPr/>
      </xdr:nvSpPr>
      <xdr:spPr>
        <a:xfrm>
          <a:off x="22110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55262</xdr:rowOff>
    </xdr:from>
    <xdr:ext cx="469744" cy="259045"/>
    <xdr:sp macro="" textlink="">
      <xdr:nvSpPr>
        <xdr:cNvPr id="421" name="【認定こども園・幼稚園・保育所】&#10;一人当たり面積該当値テキスト"/>
        <xdr:cNvSpPr txBox="1"/>
      </xdr:nvSpPr>
      <xdr:spPr>
        <a:xfrm>
          <a:off x="22199600"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73025</xdr:rowOff>
    </xdr:from>
    <xdr:to>
      <xdr:col>112</xdr:col>
      <xdr:colOff>38100</xdr:colOff>
      <xdr:row>41</xdr:row>
      <xdr:rowOff>3175</xdr:rowOff>
    </xdr:to>
    <xdr:sp macro="" textlink="">
      <xdr:nvSpPr>
        <xdr:cNvPr id="422" name="楕円 421"/>
        <xdr:cNvSpPr/>
      </xdr:nvSpPr>
      <xdr:spPr>
        <a:xfrm>
          <a:off x="21272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123825</xdr:rowOff>
    </xdr:from>
    <xdr:to>
      <xdr:col>116</xdr:col>
      <xdr:colOff>63500</xdr:colOff>
      <xdr:row>40</xdr:row>
      <xdr:rowOff>127635</xdr:rowOff>
    </xdr:to>
    <xdr:cxnSp macro="">
      <xdr:nvCxnSpPr>
        <xdr:cNvPr id="423" name="直線コネクタ 422"/>
        <xdr:cNvCxnSpPr/>
      </xdr:nvCxnSpPr>
      <xdr:spPr>
        <a:xfrm>
          <a:off x="21323300" y="69818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24" name="楕円 423"/>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123825</xdr:rowOff>
    </xdr:to>
    <xdr:cxnSp macro="">
      <xdr:nvCxnSpPr>
        <xdr:cNvPr id="425" name="直線コネクタ 424"/>
        <xdr:cNvCxnSpPr/>
      </xdr:nvCxnSpPr>
      <xdr:spPr>
        <a:xfrm>
          <a:off x="20434300" y="697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165752</xdr:rowOff>
    </xdr:from>
    <xdr:ext cx="469744" cy="259045"/>
    <xdr:sp macro="" textlink="">
      <xdr:nvSpPr>
        <xdr:cNvPr id="428" name="n_1mainValue【認定こども園・幼稚園・保育所】&#10;一人当たり面積"/>
        <xdr:cNvSpPr txBox="1"/>
      </xdr:nvSpPr>
      <xdr:spPr>
        <a:xfrm>
          <a:off x="210757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29"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10160</xdr:rowOff>
    </xdr:from>
    <xdr:to>
      <xdr:col>85</xdr:col>
      <xdr:colOff>177800</xdr:colOff>
      <xdr:row>57</xdr:row>
      <xdr:rowOff>111760</xdr:rowOff>
    </xdr:to>
    <xdr:sp macro="" textlink="">
      <xdr:nvSpPr>
        <xdr:cNvPr id="468" name="楕円 467"/>
        <xdr:cNvSpPr/>
      </xdr:nvSpPr>
      <xdr:spPr>
        <a:xfrm>
          <a:off x="16268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96537</xdr:rowOff>
    </xdr:from>
    <xdr:ext cx="405111" cy="259045"/>
    <xdr:sp macro="" textlink="">
      <xdr:nvSpPr>
        <xdr:cNvPr id="469" name="【学校施設】&#10;有形固定資産減価償却率該当値テキスト"/>
        <xdr:cNvSpPr txBox="1"/>
      </xdr:nvSpPr>
      <xdr:spPr>
        <a:xfrm>
          <a:off x="16357600"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470" name="楕円 469"/>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60960</xdr:rowOff>
    </xdr:from>
    <xdr:to>
      <xdr:col>85</xdr:col>
      <xdr:colOff>127000</xdr:colOff>
      <xdr:row>57</xdr:row>
      <xdr:rowOff>91440</xdr:rowOff>
    </xdr:to>
    <xdr:cxnSp macro="">
      <xdr:nvCxnSpPr>
        <xdr:cNvPr id="471" name="直線コネクタ 470"/>
        <xdr:cNvCxnSpPr/>
      </xdr:nvCxnSpPr>
      <xdr:spPr>
        <a:xfrm flipV="1">
          <a:off x="15481300" y="98336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472" name="楕円 471"/>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123825</xdr:rowOff>
    </xdr:to>
    <xdr:cxnSp macro="">
      <xdr:nvCxnSpPr>
        <xdr:cNvPr id="473" name="直線コネクタ 472"/>
        <xdr:cNvCxnSpPr/>
      </xdr:nvCxnSpPr>
      <xdr:spPr>
        <a:xfrm flipV="1">
          <a:off x="14592300" y="986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476"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477" name="n_2mainValue【学校施設】&#10;有形固定資産減価償却率"/>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86817</xdr:rowOff>
    </xdr:from>
    <xdr:to>
      <xdr:col>116</xdr:col>
      <xdr:colOff>114300</xdr:colOff>
      <xdr:row>62</xdr:row>
      <xdr:rowOff>16967</xdr:rowOff>
    </xdr:to>
    <xdr:sp macro="" textlink="">
      <xdr:nvSpPr>
        <xdr:cNvPr id="514" name="楕円 513"/>
        <xdr:cNvSpPr/>
      </xdr:nvSpPr>
      <xdr:spPr>
        <a:xfrm>
          <a:off x="22110700" y="105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65244</xdr:rowOff>
    </xdr:from>
    <xdr:ext cx="469744" cy="259045"/>
    <xdr:sp macro="" textlink="">
      <xdr:nvSpPr>
        <xdr:cNvPr id="515" name="【学校施設】&#10;一人当たり面積該当値テキスト"/>
        <xdr:cNvSpPr txBox="1"/>
      </xdr:nvSpPr>
      <xdr:spPr>
        <a:xfrm>
          <a:off x="22199600" y="105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65786</xdr:rowOff>
    </xdr:from>
    <xdr:to>
      <xdr:col>112</xdr:col>
      <xdr:colOff>38100</xdr:colOff>
      <xdr:row>61</xdr:row>
      <xdr:rowOff>167386</xdr:rowOff>
    </xdr:to>
    <xdr:sp macro="" textlink="">
      <xdr:nvSpPr>
        <xdr:cNvPr id="516" name="楕円 515"/>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137617</xdr:rowOff>
    </xdr:to>
    <xdr:cxnSp macro="">
      <xdr:nvCxnSpPr>
        <xdr:cNvPr id="517" name="直線コネクタ 516"/>
        <xdr:cNvCxnSpPr/>
      </xdr:nvCxnSpPr>
      <xdr:spPr>
        <a:xfrm>
          <a:off x="21323300" y="1057503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56642</xdr:rowOff>
    </xdr:from>
    <xdr:to>
      <xdr:col>107</xdr:col>
      <xdr:colOff>101600</xdr:colOff>
      <xdr:row>61</xdr:row>
      <xdr:rowOff>158242</xdr:rowOff>
    </xdr:to>
    <xdr:sp macro="" textlink="">
      <xdr:nvSpPr>
        <xdr:cNvPr id="518" name="楕円 517"/>
        <xdr:cNvSpPr/>
      </xdr:nvSpPr>
      <xdr:spPr>
        <a:xfrm>
          <a:off x="2038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116586</xdr:rowOff>
    </xdr:to>
    <xdr:cxnSp macro="">
      <xdr:nvCxnSpPr>
        <xdr:cNvPr id="519" name="直線コネクタ 518"/>
        <xdr:cNvCxnSpPr/>
      </xdr:nvCxnSpPr>
      <xdr:spPr>
        <a:xfrm>
          <a:off x="20434300" y="10565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158513</xdr:rowOff>
    </xdr:from>
    <xdr:ext cx="469744" cy="259045"/>
    <xdr:sp macro="" textlink="">
      <xdr:nvSpPr>
        <xdr:cNvPr id="522" name="n_1mainValue【学校施設】&#10;一人当たり面積"/>
        <xdr:cNvSpPr txBox="1"/>
      </xdr:nvSpPr>
      <xdr:spPr>
        <a:xfrm>
          <a:off x="21075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149369</xdr:rowOff>
    </xdr:from>
    <xdr:ext cx="469744" cy="259045"/>
    <xdr:sp macro="" textlink="">
      <xdr:nvSpPr>
        <xdr:cNvPr id="523" name="n_2mainValue【学校施設】&#10;一人当たり面積"/>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98552</xdr:rowOff>
    </xdr:from>
    <xdr:to>
      <xdr:col>85</xdr:col>
      <xdr:colOff>177800</xdr:colOff>
      <xdr:row>103</xdr:row>
      <xdr:rowOff>28702</xdr:rowOff>
    </xdr:to>
    <xdr:sp macro="" textlink="">
      <xdr:nvSpPr>
        <xdr:cNvPr id="576" name="楕円 575"/>
        <xdr:cNvSpPr/>
      </xdr:nvSpPr>
      <xdr:spPr>
        <a:xfrm>
          <a:off x="16268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121429</xdr:rowOff>
    </xdr:from>
    <xdr:ext cx="405111" cy="259045"/>
    <xdr:sp macro="" textlink="">
      <xdr:nvSpPr>
        <xdr:cNvPr id="577" name="【公民館】&#10;有形固定資産減価償却率該当値テキスト"/>
        <xdr:cNvSpPr txBox="1"/>
      </xdr:nvSpPr>
      <xdr:spPr>
        <a:xfrm>
          <a:off x="16357600"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144272</xdr:rowOff>
    </xdr:from>
    <xdr:to>
      <xdr:col>81</xdr:col>
      <xdr:colOff>101600</xdr:colOff>
      <xdr:row>103</xdr:row>
      <xdr:rowOff>74422</xdr:rowOff>
    </xdr:to>
    <xdr:sp macro="" textlink="">
      <xdr:nvSpPr>
        <xdr:cNvPr id="578" name="楕円 577"/>
        <xdr:cNvSpPr/>
      </xdr:nvSpPr>
      <xdr:spPr>
        <a:xfrm>
          <a:off x="15430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149352</xdr:rowOff>
    </xdr:from>
    <xdr:to>
      <xdr:col>85</xdr:col>
      <xdr:colOff>127000</xdr:colOff>
      <xdr:row>103</xdr:row>
      <xdr:rowOff>23622</xdr:rowOff>
    </xdr:to>
    <xdr:cxnSp macro="">
      <xdr:nvCxnSpPr>
        <xdr:cNvPr id="579" name="直線コネクタ 578"/>
        <xdr:cNvCxnSpPr/>
      </xdr:nvCxnSpPr>
      <xdr:spPr>
        <a:xfrm flipV="1">
          <a:off x="15481300" y="17637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580" name="楕円 579"/>
        <xdr:cNvSpPr/>
      </xdr:nvSpPr>
      <xdr:spPr>
        <a:xfrm>
          <a:off x="1454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103</xdr:row>
      <xdr:rowOff>69342</xdr:rowOff>
    </xdr:to>
    <xdr:cxnSp macro="">
      <xdr:nvCxnSpPr>
        <xdr:cNvPr id="581" name="直線コネクタ 580"/>
        <xdr:cNvCxnSpPr/>
      </xdr:nvCxnSpPr>
      <xdr:spPr>
        <a:xfrm flipV="1">
          <a:off x="14592300" y="17682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90949</xdr:rowOff>
    </xdr:from>
    <xdr:ext cx="405111" cy="259045"/>
    <xdr:sp macro="" textlink="">
      <xdr:nvSpPr>
        <xdr:cNvPr id="584" name="n_1mainValue【公民館】&#10;有形固定資産減価償却率"/>
        <xdr:cNvSpPr txBox="1"/>
      </xdr:nvSpPr>
      <xdr:spPr>
        <a:xfrm>
          <a:off x="15266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585" name="n_2mainValue【公民館】&#10;有形固定資産減価償却率"/>
        <xdr:cNvSpPr txBox="1"/>
      </xdr:nvSpPr>
      <xdr:spPr>
        <a:xfrm>
          <a:off x="14389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621" name="楕円 620"/>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102125</xdr:rowOff>
    </xdr:from>
    <xdr:ext cx="469744" cy="259045"/>
    <xdr:sp macro="" textlink="">
      <xdr:nvSpPr>
        <xdr:cNvPr id="622" name="【公民館】&#10;一人当たり面積該当値テキスト"/>
        <xdr:cNvSpPr txBox="1"/>
      </xdr:nvSpPr>
      <xdr:spPr>
        <a:xfrm>
          <a:off x="22199600"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623" name="楕円 622"/>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3048</xdr:rowOff>
    </xdr:to>
    <xdr:cxnSp macro="">
      <xdr:nvCxnSpPr>
        <xdr:cNvPr id="624" name="直線コネクタ 623"/>
        <xdr:cNvCxnSpPr/>
      </xdr:nvCxnSpPr>
      <xdr:spPr>
        <a:xfrm>
          <a:off x="21323300" y="183436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25" name="楕円 624"/>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169926</xdr:rowOff>
    </xdr:to>
    <xdr:cxnSp macro="">
      <xdr:nvCxnSpPr>
        <xdr:cNvPr id="626" name="直線コネクタ 625"/>
        <xdr:cNvCxnSpPr/>
      </xdr:nvCxnSpPr>
      <xdr:spPr>
        <a:xfrm>
          <a:off x="20434300" y="183413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629"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630"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類似団体内平均と比較して特に有形固定資産減価償却率が高くなっている施設類型は、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については、王寺小学校、王寺北小学校、王寺中学校の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校については、いすれも有形固定資産減価償却率は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％を超えており老朽化が進んでいるが、この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校を統合して施設一体型の義務教育学校として整備する。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については、泉の広場公民館内の敷地内に防災拠点としての機能を兼ね備えた施設を新たに建設中、完成後に老朽化が進んでいる同公民館は解体する。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については、町内に橋が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橋あるが、その内</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橋は取得から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年以上が経過し老朽化が進んでいる。しかし、平成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年度に取得した王寺大橋と平成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年度に取得した南元町新橋の取得原価が相対的に大きく、また経過年数が短いためこの施設類型全体としての有形固定資産減価償却率は低くなっている。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89" name="楕円 88"/>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90" name="【体育館・プール】&#10;有形固定資産減価償却率該当値テキスト"/>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91" name="楕円 90"/>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59</xdr:row>
      <xdr:rowOff>3266</xdr:rowOff>
    </xdr:to>
    <xdr:cxnSp macro="">
      <xdr:nvCxnSpPr>
        <xdr:cNvPr id="92" name="直線コネクタ 91"/>
        <xdr:cNvCxnSpPr/>
      </xdr:nvCxnSpPr>
      <xdr:spPr>
        <a:xfrm flipV="1">
          <a:off x="3797300" y="1008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159838</xdr:rowOff>
    </xdr:from>
    <xdr:to>
      <xdr:col>15</xdr:col>
      <xdr:colOff>101600</xdr:colOff>
      <xdr:row>59</xdr:row>
      <xdr:rowOff>89988</xdr:rowOff>
    </xdr:to>
    <xdr:sp macro="" textlink="">
      <xdr:nvSpPr>
        <xdr:cNvPr id="93" name="楕円 92"/>
        <xdr:cNvSpPr/>
      </xdr:nvSpPr>
      <xdr:spPr>
        <a:xfrm>
          <a:off x="2857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39188</xdr:rowOff>
    </xdr:to>
    <xdr:cxnSp macro="">
      <xdr:nvCxnSpPr>
        <xdr:cNvPr id="94" name="直線コネクタ 93"/>
        <xdr:cNvCxnSpPr/>
      </xdr:nvCxnSpPr>
      <xdr:spPr>
        <a:xfrm flipV="1">
          <a:off x="2908300" y="101188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70593</xdr:rowOff>
    </xdr:from>
    <xdr:ext cx="405111" cy="259045"/>
    <xdr:sp macro="" textlink="">
      <xdr:nvSpPr>
        <xdr:cNvPr id="95" name="n_1main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106515</xdr:rowOff>
    </xdr:from>
    <xdr:ext cx="405111" cy="259045"/>
    <xdr:sp macro="" textlink="">
      <xdr:nvSpPr>
        <xdr:cNvPr id="96" name="n_2mainValue【体育館・プール】&#10;有形固定資産減価償却率"/>
        <xdr:cNvSpPr txBox="1"/>
      </xdr:nvSpPr>
      <xdr:spPr>
        <a:xfrm>
          <a:off x="2705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25"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28"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13970</xdr:rowOff>
    </xdr:from>
    <xdr:to>
      <xdr:col>55</xdr:col>
      <xdr:colOff>50800</xdr:colOff>
      <xdr:row>59</xdr:row>
      <xdr:rowOff>115570</xdr:rowOff>
    </xdr:to>
    <xdr:sp macro="" textlink="">
      <xdr:nvSpPr>
        <xdr:cNvPr id="136" name="楕円 135"/>
        <xdr:cNvSpPr/>
      </xdr:nvSpPr>
      <xdr:spPr>
        <a:xfrm>
          <a:off x="10426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36847</xdr:rowOff>
    </xdr:from>
    <xdr:ext cx="469744" cy="259045"/>
    <xdr:sp macro="" textlink="">
      <xdr:nvSpPr>
        <xdr:cNvPr id="137" name="【体育館・プール】&#10;一人当たり面積該当値テキスト"/>
        <xdr:cNvSpPr txBox="1"/>
      </xdr:nvSpPr>
      <xdr:spPr>
        <a:xfrm>
          <a:off x="105156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170180</xdr:rowOff>
    </xdr:from>
    <xdr:to>
      <xdr:col>50</xdr:col>
      <xdr:colOff>165100</xdr:colOff>
      <xdr:row>59</xdr:row>
      <xdr:rowOff>100330</xdr:rowOff>
    </xdr:to>
    <xdr:sp macro="" textlink="">
      <xdr:nvSpPr>
        <xdr:cNvPr id="138" name="楕円 137"/>
        <xdr:cNvSpPr/>
      </xdr:nvSpPr>
      <xdr:spPr>
        <a:xfrm>
          <a:off x="9588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49530</xdr:rowOff>
    </xdr:from>
    <xdr:to>
      <xdr:col>55</xdr:col>
      <xdr:colOff>0</xdr:colOff>
      <xdr:row>59</xdr:row>
      <xdr:rowOff>64770</xdr:rowOff>
    </xdr:to>
    <xdr:cxnSp macro="">
      <xdr:nvCxnSpPr>
        <xdr:cNvPr id="139" name="直線コネクタ 138"/>
        <xdr:cNvCxnSpPr/>
      </xdr:nvCxnSpPr>
      <xdr:spPr>
        <a:xfrm>
          <a:off x="9639300" y="10165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162560</xdr:rowOff>
    </xdr:from>
    <xdr:to>
      <xdr:col>46</xdr:col>
      <xdr:colOff>38100</xdr:colOff>
      <xdr:row>59</xdr:row>
      <xdr:rowOff>92710</xdr:rowOff>
    </xdr:to>
    <xdr:sp macro="" textlink="">
      <xdr:nvSpPr>
        <xdr:cNvPr id="140" name="楕円 139"/>
        <xdr:cNvSpPr/>
      </xdr:nvSpPr>
      <xdr:spPr>
        <a:xfrm>
          <a:off x="869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41910</xdr:rowOff>
    </xdr:from>
    <xdr:to>
      <xdr:col>50</xdr:col>
      <xdr:colOff>114300</xdr:colOff>
      <xdr:row>59</xdr:row>
      <xdr:rowOff>49530</xdr:rowOff>
    </xdr:to>
    <xdr:cxnSp macro="">
      <xdr:nvCxnSpPr>
        <xdr:cNvPr id="141" name="直線コネクタ 140"/>
        <xdr:cNvCxnSpPr/>
      </xdr:nvCxnSpPr>
      <xdr:spPr>
        <a:xfrm>
          <a:off x="8750300" y="10157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116857</xdr:rowOff>
    </xdr:from>
    <xdr:ext cx="469744" cy="259045"/>
    <xdr:sp macro="" textlink="">
      <xdr:nvSpPr>
        <xdr:cNvPr id="142" name="n_1mainValue【体育館・プール】&#10;一人当たり面積"/>
        <xdr:cNvSpPr txBox="1"/>
      </xdr:nvSpPr>
      <xdr:spPr>
        <a:xfrm>
          <a:off x="9391727"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109237</xdr:rowOff>
    </xdr:from>
    <xdr:ext cx="469744" cy="259045"/>
    <xdr:sp macro="" textlink="">
      <xdr:nvSpPr>
        <xdr:cNvPr id="143" name="n_2mainValue【体育館・プール】&#10;一人当たり面積"/>
        <xdr:cNvSpPr txBox="1"/>
      </xdr:nvSpPr>
      <xdr:spPr>
        <a:xfrm>
          <a:off x="85154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71"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74"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176"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51308</xdr:rowOff>
    </xdr:from>
    <xdr:to>
      <xdr:col>24</xdr:col>
      <xdr:colOff>114300</xdr:colOff>
      <xdr:row>82</xdr:row>
      <xdr:rowOff>152908</xdr:rowOff>
    </xdr:to>
    <xdr:sp macro="" textlink="">
      <xdr:nvSpPr>
        <xdr:cNvPr id="182" name="楕円 181"/>
        <xdr:cNvSpPr/>
      </xdr:nvSpPr>
      <xdr:spPr>
        <a:xfrm>
          <a:off x="4584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74185</xdr:rowOff>
    </xdr:from>
    <xdr:ext cx="405111" cy="259045"/>
    <xdr:sp macro="" textlink="">
      <xdr:nvSpPr>
        <xdr:cNvPr id="183" name="【福祉施設】&#10;有形固定資産減価償却率該当値テキスト"/>
        <xdr:cNvSpPr txBox="1"/>
      </xdr:nvSpPr>
      <xdr:spPr>
        <a:xfrm>
          <a:off x="4673600" y="1396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184" name="楕円 183"/>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102108</xdr:rowOff>
    </xdr:from>
    <xdr:to>
      <xdr:col>24</xdr:col>
      <xdr:colOff>63500</xdr:colOff>
      <xdr:row>82</xdr:row>
      <xdr:rowOff>150113</xdr:rowOff>
    </xdr:to>
    <xdr:cxnSp macro="">
      <xdr:nvCxnSpPr>
        <xdr:cNvPr id="185" name="直線コネクタ 184"/>
        <xdr:cNvCxnSpPr/>
      </xdr:nvCxnSpPr>
      <xdr:spPr>
        <a:xfrm flipV="1">
          <a:off x="3797300" y="141610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186" name="楕円 185"/>
        <xdr:cNvSpPr/>
      </xdr:nvSpPr>
      <xdr:spPr>
        <a:xfrm>
          <a:off x="2857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24385</xdr:rowOff>
    </xdr:to>
    <xdr:cxnSp macro="">
      <xdr:nvCxnSpPr>
        <xdr:cNvPr id="187" name="直線コネクタ 186"/>
        <xdr:cNvCxnSpPr/>
      </xdr:nvCxnSpPr>
      <xdr:spPr>
        <a:xfrm flipV="1">
          <a:off x="2908300" y="142090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45990</xdr:rowOff>
    </xdr:from>
    <xdr:ext cx="405111" cy="259045"/>
    <xdr:sp macro="" textlink="">
      <xdr:nvSpPr>
        <xdr:cNvPr id="188" name="n_1mainValue【福祉施設】&#10;有形固定資産減価償却率"/>
        <xdr:cNvSpPr txBox="1"/>
      </xdr:nvSpPr>
      <xdr:spPr>
        <a:xfrm>
          <a:off x="3582044" y="139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91712</xdr:rowOff>
    </xdr:from>
    <xdr:ext cx="405111" cy="259045"/>
    <xdr:sp macro="" textlink="">
      <xdr:nvSpPr>
        <xdr:cNvPr id="189" name="n_2mainValue【福祉施設】&#10;有形固定資産減価償却率"/>
        <xdr:cNvSpPr txBox="1"/>
      </xdr:nvSpPr>
      <xdr:spPr>
        <a:xfrm>
          <a:off x="27057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1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1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2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97028</xdr:rowOff>
    </xdr:from>
    <xdr:to>
      <xdr:col>55</xdr:col>
      <xdr:colOff>50800</xdr:colOff>
      <xdr:row>81</xdr:row>
      <xdr:rowOff>27178</xdr:rowOff>
    </xdr:to>
    <xdr:sp macro="" textlink="">
      <xdr:nvSpPr>
        <xdr:cNvPr id="227" name="楕円 226"/>
        <xdr:cNvSpPr/>
      </xdr:nvSpPr>
      <xdr:spPr>
        <a:xfrm>
          <a:off x="10426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119905</xdr:rowOff>
    </xdr:from>
    <xdr:ext cx="469744" cy="259045"/>
    <xdr:sp macro="" textlink="">
      <xdr:nvSpPr>
        <xdr:cNvPr id="228" name="【福祉施設】&#10;一人当たり面積該当値テキスト"/>
        <xdr:cNvSpPr txBox="1"/>
      </xdr:nvSpPr>
      <xdr:spPr>
        <a:xfrm>
          <a:off x="10515600"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78739</xdr:rowOff>
    </xdr:from>
    <xdr:to>
      <xdr:col>50</xdr:col>
      <xdr:colOff>165100</xdr:colOff>
      <xdr:row>81</xdr:row>
      <xdr:rowOff>8889</xdr:rowOff>
    </xdr:to>
    <xdr:sp macro="" textlink="">
      <xdr:nvSpPr>
        <xdr:cNvPr id="229" name="楕円 228"/>
        <xdr:cNvSpPr/>
      </xdr:nvSpPr>
      <xdr:spPr>
        <a:xfrm>
          <a:off x="958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129539</xdr:rowOff>
    </xdr:from>
    <xdr:to>
      <xdr:col>55</xdr:col>
      <xdr:colOff>0</xdr:colOff>
      <xdr:row>80</xdr:row>
      <xdr:rowOff>147828</xdr:rowOff>
    </xdr:to>
    <xdr:cxnSp macro="">
      <xdr:nvCxnSpPr>
        <xdr:cNvPr id="230" name="直線コネクタ 229"/>
        <xdr:cNvCxnSpPr/>
      </xdr:nvCxnSpPr>
      <xdr:spPr>
        <a:xfrm>
          <a:off x="9639300" y="138455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74168</xdr:rowOff>
    </xdr:from>
    <xdr:to>
      <xdr:col>46</xdr:col>
      <xdr:colOff>38100</xdr:colOff>
      <xdr:row>81</xdr:row>
      <xdr:rowOff>4318</xdr:rowOff>
    </xdr:to>
    <xdr:sp macro="" textlink="">
      <xdr:nvSpPr>
        <xdr:cNvPr id="231" name="楕円 230"/>
        <xdr:cNvSpPr/>
      </xdr:nvSpPr>
      <xdr:spPr>
        <a:xfrm>
          <a:off x="8699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124968</xdr:rowOff>
    </xdr:from>
    <xdr:to>
      <xdr:col>50</xdr:col>
      <xdr:colOff>114300</xdr:colOff>
      <xdr:row>80</xdr:row>
      <xdr:rowOff>129539</xdr:rowOff>
    </xdr:to>
    <xdr:cxnSp macro="">
      <xdr:nvCxnSpPr>
        <xdr:cNvPr id="232" name="直線コネクタ 231"/>
        <xdr:cNvCxnSpPr/>
      </xdr:nvCxnSpPr>
      <xdr:spPr>
        <a:xfrm>
          <a:off x="8750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25416</xdr:rowOff>
    </xdr:from>
    <xdr:ext cx="469744" cy="259045"/>
    <xdr:sp macro="" textlink="">
      <xdr:nvSpPr>
        <xdr:cNvPr id="233" name="n_1mainValue【福祉施設】&#10;一人当たり面積"/>
        <xdr:cNvSpPr txBox="1"/>
      </xdr:nvSpPr>
      <xdr:spPr>
        <a:xfrm>
          <a:off x="9391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20845</xdr:rowOff>
    </xdr:from>
    <xdr:ext cx="469744" cy="259045"/>
    <xdr:sp macro="" textlink="">
      <xdr:nvSpPr>
        <xdr:cNvPr id="234" name="n_2mainValue【福祉施設】&#10;一人当たり面積"/>
        <xdr:cNvSpPr txBox="1"/>
      </xdr:nvSpPr>
      <xdr:spPr>
        <a:xfrm>
          <a:off x="8515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67"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69"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275" name="楕円 274"/>
        <xdr:cNvSpPr/>
      </xdr:nvSpPr>
      <xdr:spPr>
        <a:xfrm>
          <a:off x="4584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276" name="【市民会館】&#10;有形固定資産減価償却率該当値テキスト"/>
        <xdr:cNvSpPr txBox="1"/>
      </xdr:nvSpPr>
      <xdr:spPr>
        <a:xfrm>
          <a:off x="4673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99695</xdr:rowOff>
    </xdr:from>
    <xdr:to>
      <xdr:col>20</xdr:col>
      <xdr:colOff>38100</xdr:colOff>
      <xdr:row>107</xdr:row>
      <xdr:rowOff>29845</xdr:rowOff>
    </xdr:to>
    <xdr:sp macro="" textlink="">
      <xdr:nvSpPr>
        <xdr:cNvPr id="277" name="楕円 276"/>
        <xdr:cNvSpPr/>
      </xdr:nvSpPr>
      <xdr:spPr>
        <a:xfrm>
          <a:off x="3746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150495</xdr:rowOff>
    </xdr:to>
    <xdr:cxnSp macro="">
      <xdr:nvCxnSpPr>
        <xdr:cNvPr id="278" name="直線コネクタ 277"/>
        <xdr:cNvCxnSpPr/>
      </xdr:nvCxnSpPr>
      <xdr:spPr>
        <a:xfrm flipV="1">
          <a:off x="3797300" y="18284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279" name="楕円 278"/>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150495</xdr:rowOff>
    </xdr:from>
    <xdr:to>
      <xdr:col>19</xdr:col>
      <xdr:colOff>177800</xdr:colOff>
      <xdr:row>107</xdr:row>
      <xdr:rowOff>19050</xdr:rowOff>
    </xdr:to>
    <xdr:cxnSp macro="">
      <xdr:nvCxnSpPr>
        <xdr:cNvPr id="280" name="直線コネクタ 279"/>
        <xdr:cNvCxnSpPr/>
      </xdr:nvCxnSpPr>
      <xdr:spPr>
        <a:xfrm flipV="1">
          <a:off x="2908300" y="18324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20972</xdr:rowOff>
    </xdr:from>
    <xdr:ext cx="405111" cy="259045"/>
    <xdr:sp macro="" textlink="">
      <xdr:nvSpPr>
        <xdr:cNvPr id="281" name="n_1mainValue【市民会館】&#10;有形固定資産減価償却率"/>
        <xdr:cNvSpPr txBox="1"/>
      </xdr:nvSpPr>
      <xdr:spPr>
        <a:xfrm>
          <a:off x="3582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282"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3"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16"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7" name="フローチャート: 判断 316"/>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118127</xdr:rowOff>
    </xdr:from>
    <xdr:ext cx="469744" cy="259045"/>
    <xdr:sp macro="" textlink="">
      <xdr:nvSpPr>
        <xdr:cNvPr id="318"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102144</xdr:rowOff>
    </xdr:from>
    <xdr:to>
      <xdr:col>55</xdr:col>
      <xdr:colOff>50800</xdr:colOff>
      <xdr:row>100</xdr:row>
      <xdr:rowOff>32294</xdr:rowOff>
    </xdr:to>
    <xdr:sp macro="" textlink="">
      <xdr:nvSpPr>
        <xdr:cNvPr id="324" name="楕円 323"/>
        <xdr:cNvSpPr/>
      </xdr:nvSpPr>
      <xdr:spPr>
        <a:xfrm>
          <a:off x="104267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55171</xdr:rowOff>
    </xdr:from>
    <xdr:ext cx="469744" cy="259045"/>
    <xdr:sp macro="" textlink="">
      <xdr:nvSpPr>
        <xdr:cNvPr id="325" name="【市民会館】&#10;一人当たり面積該当値テキスト"/>
        <xdr:cNvSpPr txBox="1"/>
      </xdr:nvSpPr>
      <xdr:spPr>
        <a:xfrm>
          <a:off x="10515600" y="170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72752</xdr:rowOff>
    </xdr:from>
    <xdr:to>
      <xdr:col>50</xdr:col>
      <xdr:colOff>165100</xdr:colOff>
      <xdr:row>100</xdr:row>
      <xdr:rowOff>2902</xdr:rowOff>
    </xdr:to>
    <xdr:sp macro="" textlink="">
      <xdr:nvSpPr>
        <xdr:cNvPr id="326" name="楕円 325"/>
        <xdr:cNvSpPr/>
      </xdr:nvSpPr>
      <xdr:spPr>
        <a:xfrm>
          <a:off x="9588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123552</xdr:rowOff>
    </xdr:from>
    <xdr:to>
      <xdr:col>55</xdr:col>
      <xdr:colOff>0</xdr:colOff>
      <xdr:row>99</xdr:row>
      <xdr:rowOff>152944</xdr:rowOff>
    </xdr:to>
    <xdr:cxnSp macro="">
      <xdr:nvCxnSpPr>
        <xdr:cNvPr id="327" name="直線コネクタ 326"/>
        <xdr:cNvCxnSpPr/>
      </xdr:nvCxnSpPr>
      <xdr:spPr>
        <a:xfrm>
          <a:off x="9639300" y="170971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62956</xdr:rowOff>
    </xdr:from>
    <xdr:to>
      <xdr:col>46</xdr:col>
      <xdr:colOff>38100</xdr:colOff>
      <xdr:row>99</xdr:row>
      <xdr:rowOff>164556</xdr:rowOff>
    </xdr:to>
    <xdr:sp macro="" textlink="">
      <xdr:nvSpPr>
        <xdr:cNvPr id="328" name="楕円 327"/>
        <xdr:cNvSpPr/>
      </xdr:nvSpPr>
      <xdr:spPr>
        <a:xfrm>
          <a:off x="8699500" y="170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113756</xdr:rowOff>
    </xdr:from>
    <xdr:to>
      <xdr:col>50</xdr:col>
      <xdr:colOff>114300</xdr:colOff>
      <xdr:row>99</xdr:row>
      <xdr:rowOff>123552</xdr:rowOff>
    </xdr:to>
    <xdr:cxnSp macro="">
      <xdr:nvCxnSpPr>
        <xdr:cNvPr id="329" name="直線コネクタ 328"/>
        <xdr:cNvCxnSpPr/>
      </xdr:nvCxnSpPr>
      <xdr:spPr>
        <a:xfrm>
          <a:off x="8750300" y="170873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19429</xdr:rowOff>
    </xdr:from>
    <xdr:ext cx="469744" cy="259045"/>
    <xdr:sp macro="" textlink="">
      <xdr:nvSpPr>
        <xdr:cNvPr id="330" name="n_1mainValue【市民会館】&#10;一人当たり面積"/>
        <xdr:cNvSpPr txBox="1"/>
      </xdr:nvSpPr>
      <xdr:spPr>
        <a:xfrm>
          <a:off x="93917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9633</xdr:rowOff>
    </xdr:from>
    <xdr:ext cx="469744" cy="259045"/>
    <xdr:sp macro="" textlink="">
      <xdr:nvSpPr>
        <xdr:cNvPr id="331" name="n_2mainValue【市民会館】&#10;一人当たり面積"/>
        <xdr:cNvSpPr txBox="1"/>
      </xdr:nvSpPr>
      <xdr:spPr>
        <a:xfrm>
          <a:off x="8515427" y="168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1"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64"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65" name="フローチャート: 判断 364"/>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66"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95885</xdr:rowOff>
    </xdr:from>
    <xdr:to>
      <xdr:col>85</xdr:col>
      <xdr:colOff>177800</xdr:colOff>
      <xdr:row>36</xdr:row>
      <xdr:rowOff>26035</xdr:rowOff>
    </xdr:to>
    <xdr:sp macro="" textlink="">
      <xdr:nvSpPr>
        <xdr:cNvPr id="372" name="楕円 371"/>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118762</xdr:rowOff>
    </xdr:from>
    <xdr:ext cx="405111" cy="259045"/>
    <xdr:sp macro="" textlink="">
      <xdr:nvSpPr>
        <xdr:cNvPr id="373" name="【一般廃棄物処理施設】&#10;有形固定資産減価償却率該当値テキスト"/>
        <xdr:cNvSpPr txBox="1"/>
      </xdr:nvSpPr>
      <xdr:spPr>
        <a:xfrm>
          <a:off x="16357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374" name="楕円 373"/>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72390</xdr:rowOff>
    </xdr:to>
    <xdr:cxnSp macro="">
      <xdr:nvCxnSpPr>
        <xdr:cNvPr id="375" name="直線コネクタ 374"/>
        <xdr:cNvCxnSpPr/>
      </xdr:nvCxnSpPr>
      <xdr:spPr>
        <a:xfrm flipV="1">
          <a:off x="15481300" y="614743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139717</xdr:rowOff>
    </xdr:from>
    <xdr:ext cx="405111" cy="259045"/>
    <xdr:sp macro="" textlink="">
      <xdr:nvSpPr>
        <xdr:cNvPr id="376" name="n_1mainValue【一般廃棄物処理施設】&#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8" name="テキスト ボックス 3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0" name="テキスト ボックス 3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2" name="テキスト ボックス 3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4" name="テキスト ボックス 3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8" name="直線コネクタ 397"/>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9"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0" name="直線コネクタ 399"/>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1"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2" name="直線コネクタ 401"/>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3"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4" name="フローチャート: 判断 403"/>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5" name="フローチャート: 判断 404"/>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0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07" name="フローチャート: 判断 406"/>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08"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102543</xdr:rowOff>
    </xdr:from>
    <xdr:to>
      <xdr:col>116</xdr:col>
      <xdr:colOff>114300</xdr:colOff>
      <xdr:row>40</xdr:row>
      <xdr:rowOff>32693</xdr:rowOff>
    </xdr:to>
    <xdr:sp macro="" textlink="">
      <xdr:nvSpPr>
        <xdr:cNvPr id="414" name="楕円 413"/>
        <xdr:cNvSpPr/>
      </xdr:nvSpPr>
      <xdr:spPr>
        <a:xfrm>
          <a:off x="22110700" y="67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80970</xdr:rowOff>
    </xdr:from>
    <xdr:ext cx="534377" cy="259045"/>
    <xdr:sp macro="" textlink="">
      <xdr:nvSpPr>
        <xdr:cNvPr id="415" name="【一般廃棄物処理施設】&#10;一人当たり有形固定資産（償却資産）額該当値テキスト"/>
        <xdr:cNvSpPr txBox="1"/>
      </xdr:nvSpPr>
      <xdr:spPr>
        <a:xfrm>
          <a:off x="22199600" y="67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84864</xdr:rowOff>
    </xdr:from>
    <xdr:to>
      <xdr:col>112</xdr:col>
      <xdr:colOff>38100</xdr:colOff>
      <xdr:row>40</xdr:row>
      <xdr:rowOff>15014</xdr:rowOff>
    </xdr:to>
    <xdr:sp macro="" textlink="">
      <xdr:nvSpPr>
        <xdr:cNvPr id="416" name="楕円 415"/>
        <xdr:cNvSpPr/>
      </xdr:nvSpPr>
      <xdr:spPr>
        <a:xfrm>
          <a:off x="21272500" y="67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135664</xdr:rowOff>
    </xdr:from>
    <xdr:to>
      <xdr:col>116</xdr:col>
      <xdr:colOff>63500</xdr:colOff>
      <xdr:row>39</xdr:row>
      <xdr:rowOff>153343</xdr:rowOff>
    </xdr:to>
    <xdr:cxnSp macro="">
      <xdr:nvCxnSpPr>
        <xdr:cNvPr id="417" name="直線コネクタ 416"/>
        <xdr:cNvCxnSpPr/>
      </xdr:nvCxnSpPr>
      <xdr:spPr>
        <a:xfrm>
          <a:off x="21323300" y="6822214"/>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31541</xdr:rowOff>
    </xdr:from>
    <xdr:ext cx="534377" cy="259045"/>
    <xdr:sp macro="" textlink="">
      <xdr:nvSpPr>
        <xdr:cNvPr id="418" name="n_1mainValue【一般廃棄物処理施設】&#10;一人当たり有形固定資産（償却資産）額"/>
        <xdr:cNvSpPr txBox="1"/>
      </xdr:nvSpPr>
      <xdr:spPr>
        <a:xfrm>
          <a:off x="21043411" y="65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0" name="直線コネクタ 459"/>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2" name="直線コネクタ 46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4" name="直線コネクタ 46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65" name="【消防施設】&#10;有形固定資産減価償却率平均値テキスト"/>
        <xdr:cNvSpPr txBox="1"/>
      </xdr:nvSpPr>
      <xdr:spPr>
        <a:xfrm>
          <a:off x="16357600"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6" name="フローチャート: 判断 465"/>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7" name="フローチャート: 判断 46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6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69" name="フローチャート: 判断 46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70"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163649</xdr:rowOff>
    </xdr:from>
    <xdr:to>
      <xdr:col>85</xdr:col>
      <xdr:colOff>177800</xdr:colOff>
      <xdr:row>82</xdr:row>
      <xdr:rowOff>93799</xdr:rowOff>
    </xdr:to>
    <xdr:sp macro="" textlink="">
      <xdr:nvSpPr>
        <xdr:cNvPr id="476" name="楕円 475"/>
        <xdr:cNvSpPr/>
      </xdr:nvSpPr>
      <xdr:spPr>
        <a:xfrm>
          <a:off x="16268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142076</xdr:rowOff>
    </xdr:from>
    <xdr:ext cx="405111" cy="259045"/>
    <xdr:sp macro="" textlink="">
      <xdr:nvSpPr>
        <xdr:cNvPr id="477" name="【消防施設】&#10;有形固定資産減価償却率該当値テキスト"/>
        <xdr:cNvSpPr txBox="1"/>
      </xdr:nvSpPr>
      <xdr:spPr>
        <a:xfrm>
          <a:off x="16357600"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478" name="楕円 477"/>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42999</xdr:rowOff>
    </xdr:to>
    <xdr:cxnSp macro="">
      <xdr:nvCxnSpPr>
        <xdr:cNvPr id="479" name="直線コネクタ 478"/>
        <xdr:cNvCxnSpPr/>
      </xdr:nvCxnSpPr>
      <xdr:spPr>
        <a:xfrm>
          <a:off x="15481300" y="140610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69504</xdr:rowOff>
    </xdr:from>
    <xdr:ext cx="405111" cy="259045"/>
    <xdr:sp macro="" textlink="">
      <xdr:nvSpPr>
        <xdr:cNvPr id="480" name="n_1mainValue【消防施設】&#10;有形固定資産減価償却率"/>
        <xdr:cNvSpPr txBox="1"/>
      </xdr:nvSpPr>
      <xdr:spPr>
        <a:xfrm>
          <a:off x="15266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2" name="直線コネクタ 501"/>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4" name="直線コネクタ 50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6" name="直線コネクタ 50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07"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8" name="フローチャート: 判断 507"/>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9" name="フローチャート: 判断 508"/>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10"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11" name="フローチャート: 判断 51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1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518" name="楕円 517"/>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519"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520" name="楕円 519"/>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111252</xdr:rowOff>
    </xdr:to>
    <xdr:cxnSp macro="">
      <xdr:nvCxnSpPr>
        <xdr:cNvPr id="521" name="直線コネクタ 520"/>
        <xdr:cNvCxnSpPr/>
      </xdr:nvCxnSpPr>
      <xdr:spPr>
        <a:xfrm flipV="1">
          <a:off x="21323300" y="14494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22"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4" name="テキスト ボックス 5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4" name="テキスト ボックス 5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48" name="直線コネクタ 547"/>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4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0" name="直線コネクタ 5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2" name="直線コネクタ 5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53"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4" name="フローチャート: 判断 553"/>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5" name="フローチャート: 判断 554"/>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5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57" name="フローチャート: 判断 556"/>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58"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67855</xdr:rowOff>
    </xdr:from>
    <xdr:to>
      <xdr:col>85</xdr:col>
      <xdr:colOff>177800</xdr:colOff>
      <xdr:row>101</xdr:row>
      <xdr:rowOff>169455</xdr:rowOff>
    </xdr:to>
    <xdr:sp macro="" textlink="">
      <xdr:nvSpPr>
        <xdr:cNvPr id="564" name="楕円 563"/>
        <xdr:cNvSpPr/>
      </xdr:nvSpPr>
      <xdr:spPr>
        <a:xfrm>
          <a:off x="162687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90732</xdr:rowOff>
    </xdr:from>
    <xdr:ext cx="405111" cy="259045"/>
    <xdr:sp macro="" textlink="">
      <xdr:nvSpPr>
        <xdr:cNvPr id="565" name="【庁舎】&#10;有形固定資産減価償却率該当値テキスト"/>
        <xdr:cNvSpPr txBox="1"/>
      </xdr:nvSpPr>
      <xdr:spPr>
        <a:xfrm>
          <a:off x="16357600" y="1723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566" name="楕円 565"/>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151312</xdr:rowOff>
    </xdr:to>
    <xdr:cxnSp macro="">
      <xdr:nvCxnSpPr>
        <xdr:cNvPr id="567" name="直線コネクタ 566"/>
        <xdr:cNvCxnSpPr/>
      </xdr:nvCxnSpPr>
      <xdr:spPr>
        <a:xfrm flipV="1">
          <a:off x="15481300" y="174351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133169</xdr:rowOff>
    </xdr:from>
    <xdr:to>
      <xdr:col>76</xdr:col>
      <xdr:colOff>165100</xdr:colOff>
      <xdr:row>102</xdr:row>
      <xdr:rowOff>63319</xdr:rowOff>
    </xdr:to>
    <xdr:sp macro="" textlink="">
      <xdr:nvSpPr>
        <xdr:cNvPr id="568" name="楕円 567"/>
        <xdr:cNvSpPr/>
      </xdr:nvSpPr>
      <xdr:spPr>
        <a:xfrm>
          <a:off x="14541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12519</xdr:rowOff>
    </xdr:to>
    <xdr:cxnSp macro="">
      <xdr:nvCxnSpPr>
        <xdr:cNvPr id="569" name="直線コネクタ 568"/>
        <xdr:cNvCxnSpPr/>
      </xdr:nvCxnSpPr>
      <xdr:spPr>
        <a:xfrm flipV="1">
          <a:off x="14592300" y="174677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47189</xdr:rowOff>
    </xdr:from>
    <xdr:ext cx="405111" cy="259045"/>
    <xdr:sp macro="" textlink="">
      <xdr:nvSpPr>
        <xdr:cNvPr id="570" name="n_1mainValue【庁舎】&#10;有形固定資産減価償却率"/>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79846</xdr:rowOff>
    </xdr:from>
    <xdr:ext cx="405111" cy="259045"/>
    <xdr:sp macro="" textlink="">
      <xdr:nvSpPr>
        <xdr:cNvPr id="571" name="n_2mainValue【庁舎】&#10;有形固定資産減価償却率"/>
        <xdr:cNvSpPr txBox="1"/>
      </xdr:nvSpPr>
      <xdr:spPr>
        <a:xfrm>
          <a:off x="14389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97" name="直線コネクタ 59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9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99" name="直線コネクタ 59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1" name="直線コネクタ 60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2"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3" name="フローチャート: 判断 60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4" name="フローチャート: 判断 60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0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06" name="フローチャート: 判断 605"/>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07"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170724</xdr:rowOff>
    </xdr:from>
    <xdr:to>
      <xdr:col>116</xdr:col>
      <xdr:colOff>114300</xdr:colOff>
      <xdr:row>108</xdr:row>
      <xdr:rowOff>100874</xdr:rowOff>
    </xdr:to>
    <xdr:sp macro="" textlink="">
      <xdr:nvSpPr>
        <xdr:cNvPr id="613" name="楕円 612"/>
        <xdr:cNvSpPr/>
      </xdr:nvSpPr>
      <xdr:spPr>
        <a:xfrm>
          <a:off x="22110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85651</xdr:rowOff>
    </xdr:from>
    <xdr:ext cx="469744" cy="259045"/>
    <xdr:sp macro="" textlink="">
      <xdr:nvSpPr>
        <xdr:cNvPr id="614" name="【庁舎】&#10;一人当たり面積該当値テキスト"/>
        <xdr:cNvSpPr txBox="1"/>
      </xdr:nvSpPr>
      <xdr:spPr>
        <a:xfrm>
          <a:off x="22199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615" name="楕円 614"/>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50074</xdr:rowOff>
    </xdr:to>
    <xdr:cxnSp macro="">
      <xdr:nvCxnSpPr>
        <xdr:cNvPr id="616" name="直線コネクタ 615"/>
        <xdr:cNvCxnSpPr/>
      </xdr:nvCxnSpPr>
      <xdr:spPr>
        <a:xfrm>
          <a:off x="21323300" y="1856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617" name="楕円 616"/>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46808</xdr:rowOff>
    </xdr:to>
    <xdr:cxnSp macro="">
      <xdr:nvCxnSpPr>
        <xdr:cNvPr id="618" name="直線コネクタ 617"/>
        <xdr:cNvCxnSpPr/>
      </xdr:nvCxnSpPr>
      <xdr:spPr>
        <a:xfrm>
          <a:off x="20434300" y="185623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88735</xdr:rowOff>
    </xdr:from>
    <xdr:ext cx="469744" cy="259045"/>
    <xdr:sp macro="" textlink="">
      <xdr:nvSpPr>
        <xdr:cNvPr id="619" name="n_1mainValue【庁舎】&#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20"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類似団体内平均と比較して特に有形固定資産減価償却率が高くなっている施設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については、文化福祉センターに係る取得原価の割合が大きく、同施設に係る減価償却累計額の割合は施設類型内で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％を占めているため、全体としての有形固定資産減価償却率は高くなっている。そのため当該施設に係る維持管理費の増加に留意する。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については、一部事務組合の香芝・王寺環境施設組合と奈良県葛城地区清掃事務組合の施設に係るものである。香芝・王寺環境施設組合については、特に老朽化が進んでいるため施設の更新を進められる。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については、取得後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年が経過し老朽化が進んでいる。そのため維持管理に係る費用の増加には特に留意する。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については、やわらぎ会館の取得後の経過年数は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年、また地域交流センターの経過年数は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年と相対的に短いため、有形固定資産減価償却率は低くなっているが、将来の更新費用に留意した行財政運営に努める。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税収の徴収率向上等に取り組み、歳入（基準財政収入額）は増加しているものの、人口増等に伴う歳出（基準財政需要額）の増加により、財政力指数は</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xdr:cNvCxnSpPr/>
      </xdr:nvCxnSpPr>
      <xdr:spPr>
        <a:xfrm flipV="1">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1" name="テキスト ボックス 90"/>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税収や交付金の増により歳入は増えているものの、物件費や扶助費の増による歳出の増加により、経常収支比率が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とも、事務事業の見直しを更に進めるとともに、全ての事務事業の優先度を厳しく点検し、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111760</xdr:rowOff>
    </xdr:to>
    <xdr:cxnSp macro="">
      <xdr:nvCxnSpPr>
        <xdr:cNvPr id="132" name="直線コネクタ 131"/>
        <xdr:cNvCxnSpPr/>
      </xdr:nvCxnSpPr>
      <xdr:spPr>
        <a:xfrm>
          <a:off x="4114800" y="110805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107738</xdr:rowOff>
    </xdr:to>
    <xdr:cxnSp macro="">
      <xdr:nvCxnSpPr>
        <xdr:cNvPr id="135" name="直線コネクタ 134"/>
        <xdr:cNvCxnSpPr/>
      </xdr:nvCxnSpPr>
      <xdr:spPr>
        <a:xfrm>
          <a:off x="3225800" y="1087543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170604</xdr:rowOff>
    </xdr:to>
    <xdr:cxnSp macro="">
      <xdr:nvCxnSpPr>
        <xdr:cNvPr id="138" name="直線コネクタ 137"/>
        <xdr:cNvCxnSpPr/>
      </xdr:nvCxnSpPr>
      <xdr:spPr>
        <a:xfrm flipV="1">
          <a:off x="2336800" y="108754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63</xdr:row>
      <xdr:rowOff>170604</xdr:rowOff>
    </xdr:to>
    <xdr:cxnSp macro="">
      <xdr:nvCxnSpPr>
        <xdr:cNvPr id="141" name="直線コネクタ 140"/>
        <xdr:cNvCxnSpPr/>
      </xdr:nvCxnSpPr>
      <xdr:spPr>
        <a:xfrm>
          <a:off x="1447800" y="1093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3" name="楕円 152"/>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4" name="テキスト ボックス 153"/>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6" name="テキスト ボックス 155"/>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7" name="楕円 156"/>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8" name="テキスト ボックス 157"/>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や業務委託の増加により、人件費及び物件費の金額は増加傾向にあるが、類似団体平均より良好な値となっている。今後も、内部事務経費の削減に取り組み、物件費の抑制に努めることで、適正な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21306</xdr:rowOff>
    </xdr:from>
    <xdr:to>
      <xdr:col>23</xdr:col>
      <xdr:colOff>133350</xdr:colOff>
      <xdr:row>83</xdr:row>
      <xdr:rowOff>41197</xdr:rowOff>
    </xdr:to>
    <xdr:cxnSp macro="">
      <xdr:nvCxnSpPr>
        <xdr:cNvPr id="195" name="直線コネクタ 194"/>
        <xdr:cNvCxnSpPr/>
      </xdr:nvCxnSpPr>
      <xdr:spPr>
        <a:xfrm>
          <a:off x="4114800" y="14251656"/>
          <a:ext cx="8382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159086</xdr:rowOff>
    </xdr:from>
    <xdr:to>
      <xdr:col>19</xdr:col>
      <xdr:colOff>133350</xdr:colOff>
      <xdr:row>83</xdr:row>
      <xdr:rowOff>21306</xdr:rowOff>
    </xdr:to>
    <xdr:cxnSp macro="">
      <xdr:nvCxnSpPr>
        <xdr:cNvPr id="198" name="直線コネクタ 197"/>
        <xdr:cNvCxnSpPr/>
      </xdr:nvCxnSpPr>
      <xdr:spPr>
        <a:xfrm>
          <a:off x="3225800" y="1421798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85579</xdr:rowOff>
    </xdr:from>
    <xdr:to>
      <xdr:col>15</xdr:col>
      <xdr:colOff>82550</xdr:colOff>
      <xdr:row>82</xdr:row>
      <xdr:rowOff>159086</xdr:rowOff>
    </xdr:to>
    <xdr:cxnSp macro="">
      <xdr:nvCxnSpPr>
        <xdr:cNvPr id="201" name="直線コネクタ 200"/>
        <xdr:cNvCxnSpPr/>
      </xdr:nvCxnSpPr>
      <xdr:spPr>
        <a:xfrm>
          <a:off x="2336800" y="14144479"/>
          <a:ext cx="8890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20958</xdr:rowOff>
    </xdr:from>
    <xdr:to>
      <xdr:col>11</xdr:col>
      <xdr:colOff>31750</xdr:colOff>
      <xdr:row>82</xdr:row>
      <xdr:rowOff>85579</xdr:rowOff>
    </xdr:to>
    <xdr:cxnSp macro="">
      <xdr:nvCxnSpPr>
        <xdr:cNvPr id="204" name="直線コネクタ 203"/>
        <xdr:cNvCxnSpPr/>
      </xdr:nvCxnSpPr>
      <xdr:spPr>
        <a:xfrm>
          <a:off x="1447800" y="14079858"/>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161847</xdr:rowOff>
    </xdr:from>
    <xdr:to>
      <xdr:col>23</xdr:col>
      <xdr:colOff>184150</xdr:colOff>
      <xdr:row>83</xdr:row>
      <xdr:rowOff>91997</xdr:rowOff>
    </xdr:to>
    <xdr:sp macro="" textlink="">
      <xdr:nvSpPr>
        <xdr:cNvPr id="214" name="楕円 213"/>
        <xdr:cNvSpPr/>
      </xdr:nvSpPr>
      <xdr:spPr>
        <a:xfrm>
          <a:off x="4902200" y="142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6924</xdr:rowOff>
    </xdr:from>
    <xdr:ext cx="762000" cy="259045"/>
    <xdr:sp macro="" textlink="">
      <xdr:nvSpPr>
        <xdr:cNvPr id="215" name="人件費・物件費等の状況該当値テキスト"/>
        <xdr:cNvSpPr txBox="1"/>
      </xdr:nvSpPr>
      <xdr:spPr>
        <a:xfrm>
          <a:off x="5041900" y="140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141956</xdr:rowOff>
    </xdr:from>
    <xdr:to>
      <xdr:col>19</xdr:col>
      <xdr:colOff>184150</xdr:colOff>
      <xdr:row>83</xdr:row>
      <xdr:rowOff>72106</xdr:rowOff>
    </xdr:to>
    <xdr:sp macro="" textlink="">
      <xdr:nvSpPr>
        <xdr:cNvPr id="216" name="楕円 215"/>
        <xdr:cNvSpPr/>
      </xdr:nvSpPr>
      <xdr:spPr>
        <a:xfrm>
          <a:off x="4064000" y="14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82283</xdr:rowOff>
    </xdr:from>
    <xdr:ext cx="736600" cy="259045"/>
    <xdr:sp macro="" textlink="">
      <xdr:nvSpPr>
        <xdr:cNvPr id="217" name="テキスト ボックス 216"/>
        <xdr:cNvSpPr txBox="1"/>
      </xdr:nvSpPr>
      <xdr:spPr>
        <a:xfrm>
          <a:off x="3733800" y="1396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108286</xdr:rowOff>
    </xdr:from>
    <xdr:to>
      <xdr:col>15</xdr:col>
      <xdr:colOff>133350</xdr:colOff>
      <xdr:row>83</xdr:row>
      <xdr:rowOff>38436</xdr:rowOff>
    </xdr:to>
    <xdr:sp macro="" textlink="">
      <xdr:nvSpPr>
        <xdr:cNvPr id="218" name="楕円 217"/>
        <xdr:cNvSpPr/>
      </xdr:nvSpPr>
      <xdr:spPr>
        <a:xfrm>
          <a:off x="3175000" y="141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48613</xdr:rowOff>
    </xdr:from>
    <xdr:ext cx="762000" cy="259045"/>
    <xdr:sp macro="" textlink="">
      <xdr:nvSpPr>
        <xdr:cNvPr id="219" name="テキスト ボックス 218"/>
        <xdr:cNvSpPr txBox="1"/>
      </xdr:nvSpPr>
      <xdr:spPr>
        <a:xfrm>
          <a:off x="2844800" y="139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34779</xdr:rowOff>
    </xdr:from>
    <xdr:to>
      <xdr:col>11</xdr:col>
      <xdr:colOff>82550</xdr:colOff>
      <xdr:row>82</xdr:row>
      <xdr:rowOff>136379</xdr:rowOff>
    </xdr:to>
    <xdr:sp macro="" textlink="">
      <xdr:nvSpPr>
        <xdr:cNvPr id="220" name="楕円 219"/>
        <xdr:cNvSpPr/>
      </xdr:nvSpPr>
      <xdr:spPr>
        <a:xfrm>
          <a:off x="2286000" y="140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146556</xdr:rowOff>
    </xdr:from>
    <xdr:ext cx="762000" cy="259045"/>
    <xdr:sp macro="" textlink="">
      <xdr:nvSpPr>
        <xdr:cNvPr id="221" name="テキスト ボックス 220"/>
        <xdr:cNvSpPr txBox="1"/>
      </xdr:nvSpPr>
      <xdr:spPr>
        <a:xfrm>
          <a:off x="1955800" y="138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141608</xdr:rowOff>
    </xdr:from>
    <xdr:to>
      <xdr:col>7</xdr:col>
      <xdr:colOff>31750</xdr:colOff>
      <xdr:row>82</xdr:row>
      <xdr:rowOff>71758</xdr:rowOff>
    </xdr:to>
    <xdr:sp macro="" textlink="">
      <xdr:nvSpPr>
        <xdr:cNvPr id="222" name="楕円 221"/>
        <xdr:cNvSpPr/>
      </xdr:nvSpPr>
      <xdr:spPr>
        <a:xfrm>
          <a:off x="1397000" y="140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81935</xdr:rowOff>
    </xdr:from>
    <xdr:ext cx="762000" cy="259045"/>
    <xdr:sp macro="" textlink="">
      <xdr:nvSpPr>
        <xdr:cNvPr id="223" name="テキスト ボックス 222"/>
        <xdr:cNvSpPr txBox="1"/>
      </xdr:nvSpPr>
      <xdr:spPr>
        <a:xfrm>
          <a:off x="1066800" y="137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類似団体平均より低い給与水準となっている。今後も人事院勧告等の動向を注視しながら、適切な水準を維持する。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数値は未反映（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26105</xdr:rowOff>
    </xdr:to>
    <xdr:cxnSp macro="">
      <xdr:nvCxnSpPr>
        <xdr:cNvPr id="257" name="直線コネクタ 256"/>
        <xdr:cNvCxnSpPr/>
      </xdr:nvCxnSpPr>
      <xdr:spPr>
        <a:xfrm>
          <a:off x="16179800" y="14256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84</xdr:row>
      <xdr:rowOff>55739</xdr:rowOff>
    </xdr:to>
    <xdr:cxnSp macro="">
      <xdr:nvCxnSpPr>
        <xdr:cNvPr id="260" name="直線コネクタ 259"/>
        <xdr:cNvCxnSpPr/>
      </xdr:nvCxnSpPr>
      <xdr:spPr>
        <a:xfrm flipV="1">
          <a:off x="15290800" y="142564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85</xdr:row>
      <xdr:rowOff>112184</xdr:rowOff>
    </xdr:to>
    <xdr:cxnSp macro="">
      <xdr:nvCxnSpPr>
        <xdr:cNvPr id="263" name="直線コネクタ 262"/>
        <xdr:cNvCxnSpPr/>
      </xdr:nvCxnSpPr>
      <xdr:spPr>
        <a:xfrm flipV="1">
          <a:off x="14401800" y="144575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112184</xdr:rowOff>
    </xdr:to>
    <xdr:cxnSp macro="">
      <xdr:nvCxnSpPr>
        <xdr:cNvPr id="266" name="直線コネクタ 265"/>
        <xdr:cNvCxnSpPr/>
      </xdr:nvCxnSpPr>
      <xdr:spPr>
        <a:xfrm>
          <a:off x="13512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6" name="楕円 275"/>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7"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8" name="楕円 277"/>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9" name="テキスト ボックス 278"/>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0" name="楕円 279"/>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1" name="テキスト ボックス 280"/>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5" name="テキスト ボックス 284"/>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行政課題の解決や行政サービスの拡充を考慮した新規職員の採用を実施しているが、類似団体平均より良好な値を維持している。引き続き、組織改革等による効率的な体制を整え、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数値は未反映（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115217</xdr:rowOff>
    </xdr:from>
    <xdr:to>
      <xdr:col>81</xdr:col>
      <xdr:colOff>44450</xdr:colOff>
      <xdr:row>60</xdr:row>
      <xdr:rowOff>128623</xdr:rowOff>
    </xdr:to>
    <xdr:cxnSp macro="">
      <xdr:nvCxnSpPr>
        <xdr:cNvPr id="320" name="直線コネクタ 319"/>
        <xdr:cNvCxnSpPr/>
      </xdr:nvCxnSpPr>
      <xdr:spPr>
        <a:xfrm flipV="1">
          <a:off x="16179800" y="10402217"/>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112536</xdr:rowOff>
    </xdr:from>
    <xdr:to>
      <xdr:col>77</xdr:col>
      <xdr:colOff>44450</xdr:colOff>
      <xdr:row>60</xdr:row>
      <xdr:rowOff>128623</xdr:rowOff>
    </xdr:to>
    <xdr:cxnSp macro="">
      <xdr:nvCxnSpPr>
        <xdr:cNvPr id="323" name="直線コネクタ 322"/>
        <xdr:cNvCxnSpPr/>
      </xdr:nvCxnSpPr>
      <xdr:spPr>
        <a:xfrm>
          <a:off x="15290800" y="1039953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112536</xdr:rowOff>
    </xdr:to>
    <xdr:cxnSp macro="">
      <xdr:nvCxnSpPr>
        <xdr:cNvPr id="326" name="直線コネクタ 325"/>
        <xdr:cNvCxnSpPr/>
      </xdr:nvCxnSpPr>
      <xdr:spPr>
        <a:xfrm>
          <a:off x="14401800" y="1037674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54892</xdr:rowOff>
    </xdr:from>
    <xdr:to>
      <xdr:col>68</xdr:col>
      <xdr:colOff>152400</xdr:colOff>
      <xdr:row>60</xdr:row>
      <xdr:rowOff>89746</xdr:rowOff>
    </xdr:to>
    <xdr:cxnSp macro="">
      <xdr:nvCxnSpPr>
        <xdr:cNvPr id="329" name="直線コネクタ 328"/>
        <xdr:cNvCxnSpPr/>
      </xdr:nvCxnSpPr>
      <xdr:spPr>
        <a:xfrm>
          <a:off x="13512800" y="10341892"/>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64417</xdr:rowOff>
    </xdr:from>
    <xdr:to>
      <xdr:col>81</xdr:col>
      <xdr:colOff>95250</xdr:colOff>
      <xdr:row>60</xdr:row>
      <xdr:rowOff>166017</xdr:rowOff>
    </xdr:to>
    <xdr:sp macro="" textlink="">
      <xdr:nvSpPr>
        <xdr:cNvPr id="339" name="楕円 338"/>
        <xdr:cNvSpPr/>
      </xdr:nvSpPr>
      <xdr:spPr>
        <a:xfrm>
          <a:off x="16967200" y="103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80944</xdr:rowOff>
    </xdr:from>
    <xdr:ext cx="762000" cy="259045"/>
    <xdr:sp macro="" textlink="">
      <xdr:nvSpPr>
        <xdr:cNvPr id="340" name="定員管理の状況該当値テキスト"/>
        <xdr:cNvSpPr txBox="1"/>
      </xdr:nvSpPr>
      <xdr:spPr>
        <a:xfrm>
          <a:off x="17106900" y="1019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77823</xdr:rowOff>
    </xdr:from>
    <xdr:to>
      <xdr:col>77</xdr:col>
      <xdr:colOff>95250</xdr:colOff>
      <xdr:row>61</xdr:row>
      <xdr:rowOff>7973</xdr:rowOff>
    </xdr:to>
    <xdr:sp macro="" textlink="">
      <xdr:nvSpPr>
        <xdr:cNvPr id="341" name="楕円 340"/>
        <xdr:cNvSpPr/>
      </xdr:nvSpPr>
      <xdr:spPr>
        <a:xfrm>
          <a:off x="16129000" y="103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18150</xdr:rowOff>
    </xdr:from>
    <xdr:ext cx="736600" cy="259045"/>
    <xdr:sp macro="" textlink="">
      <xdr:nvSpPr>
        <xdr:cNvPr id="342" name="テキスト ボックス 341"/>
        <xdr:cNvSpPr txBox="1"/>
      </xdr:nvSpPr>
      <xdr:spPr>
        <a:xfrm>
          <a:off x="15798800" y="1013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61736</xdr:rowOff>
    </xdr:from>
    <xdr:to>
      <xdr:col>73</xdr:col>
      <xdr:colOff>44450</xdr:colOff>
      <xdr:row>60</xdr:row>
      <xdr:rowOff>163336</xdr:rowOff>
    </xdr:to>
    <xdr:sp macro="" textlink="">
      <xdr:nvSpPr>
        <xdr:cNvPr id="343" name="楕円 342"/>
        <xdr:cNvSpPr/>
      </xdr:nvSpPr>
      <xdr:spPr>
        <a:xfrm>
          <a:off x="15240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2063</xdr:rowOff>
    </xdr:from>
    <xdr:ext cx="762000" cy="259045"/>
    <xdr:sp macro="" textlink="">
      <xdr:nvSpPr>
        <xdr:cNvPr id="344" name="テキスト ボックス 343"/>
        <xdr:cNvSpPr txBox="1"/>
      </xdr:nvSpPr>
      <xdr:spPr>
        <a:xfrm>
          <a:off x="14909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5" name="楕円 344"/>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6" name="テキスト ボックス 345"/>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4092</xdr:rowOff>
    </xdr:from>
    <xdr:to>
      <xdr:col>64</xdr:col>
      <xdr:colOff>152400</xdr:colOff>
      <xdr:row>60</xdr:row>
      <xdr:rowOff>105692</xdr:rowOff>
    </xdr:to>
    <xdr:sp macro="" textlink="">
      <xdr:nvSpPr>
        <xdr:cNvPr id="347" name="楕円 346"/>
        <xdr:cNvSpPr/>
      </xdr:nvSpPr>
      <xdr:spPr>
        <a:xfrm>
          <a:off x="13462000" y="102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115869</xdr:rowOff>
    </xdr:from>
    <xdr:ext cx="762000" cy="259045"/>
    <xdr:sp macro="" textlink="">
      <xdr:nvSpPr>
        <xdr:cNvPr id="348" name="テキスト ボックス 347"/>
        <xdr:cNvSpPr txBox="1"/>
      </xdr:nvSpPr>
      <xdr:spPr>
        <a:xfrm>
          <a:off x="13131800" y="1005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公債費の増により、実質公債費比率は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％悪化しているが、類似団体平均より良好な値となっている。今後とも、緊急度・住民ニーズを的確に把握した事業の選択により、起債に大きく頼ることのない財政運営に努める。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38</xdr:row>
      <xdr:rowOff>132080</xdr:rowOff>
    </xdr:to>
    <xdr:cxnSp macro="">
      <xdr:nvCxnSpPr>
        <xdr:cNvPr id="380" name="直線コネクタ 379"/>
        <xdr:cNvCxnSpPr/>
      </xdr:nvCxnSpPr>
      <xdr:spPr>
        <a:xfrm>
          <a:off x="16179800" y="66375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105410</xdr:rowOff>
    </xdr:to>
    <xdr:cxnSp macro="">
      <xdr:nvCxnSpPr>
        <xdr:cNvPr id="383" name="直線コネクタ 382"/>
        <xdr:cNvCxnSpPr/>
      </xdr:nvCxnSpPr>
      <xdr:spPr>
        <a:xfrm flipV="1">
          <a:off x="15290800" y="66375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41</xdr:row>
      <xdr:rowOff>13462</xdr:rowOff>
    </xdr:to>
    <xdr:cxnSp macro="">
      <xdr:nvCxnSpPr>
        <xdr:cNvPr id="386" name="直線コネクタ 385"/>
        <xdr:cNvCxnSpPr/>
      </xdr:nvCxnSpPr>
      <xdr:spPr>
        <a:xfrm flipV="1">
          <a:off x="14401800" y="679196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42</xdr:row>
      <xdr:rowOff>112268</xdr:rowOff>
    </xdr:to>
    <xdr:cxnSp macro="">
      <xdr:nvCxnSpPr>
        <xdr:cNvPr id="389" name="直線コネクタ 388"/>
        <xdr:cNvCxnSpPr/>
      </xdr:nvCxnSpPr>
      <xdr:spPr>
        <a:xfrm flipV="1">
          <a:off x="13512800" y="70429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9" name="楕円 39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401" name="楕円 400"/>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2" name="テキスト ボックス 401"/>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6" name="テキスト ボックス 40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7" name="楕円 406"/>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8" name="テキスト ボックス 407"/>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％高い割合となっている。行政課題の解決や住民サービスの拡充等のため職員採用を実施しており、人件費の割合は増加傾向にあるが、業務の民間委託化を推進するなど、人件費の削減に努める。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xdr:cNvCxnSpPr/>
      </xdr:nvCxnSpPr>
      <xdr:spPr>
        <a:xfrm flipV="1">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145288</xdr:rowOff>
    </xdr:to>
    <xdr:cxnSp macro="">
      <xdr:nvCxnSpPr>
        <xdr:cNvPr id="67" name="直線コネクタ 66"/>
        <xdr:cNvCxnSpPr/>
      </xdr:nvCxnSpPr>
      <xdr:spPr>
        <a:xfrm>
          <a:off x="3098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85852</xdr:rowOff>
    </xdr:to>
    <xdr:cxnSp macro="">
      <xdr:nvCxnSpPr>
        <xdr:cNvPr id="70" name="直線コネクタ 69"/>
        <xdr:cNvCxnSpPr/>
      </xdr:nvCxnSpPr>
      <xdr:spPr>
        <a:xfrm>
          <a:off x="2209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81280</xdr:rowOff>
    </xdr:to>
    <xdr:cxnSp macro="">
      <xdr:nvCxnSpPr>
        <xdr:cNvPr id="73" name="直線コネクタ 72"/>
        <xdr:cNvCxnSpPr/>
      </xdr:nvCxnSpPr>
      <xdr:spPr>
        <a:xfrm>
          <a:off x="1320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％悪化し、類似団体平均をより高い割合となっている。引き続き内部事務経費の削減に取り組み、類似団体平均を下回る水準となるよう努める。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81280</xdr:rowOff>
    </xdr:to>
    <xdr:cxnSp macro="">
      <xdr:nvCxnSpPr>
        <xdr:cNvPr id="125" name="直線コネクタ 124"/>
        <xdr:cNvCxnSpPr/>
      </xdr:nvCxnSpPr>
      <xdr:spPr>
        <a:xfrm>
          <a:off x="15671800" y="277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16</xdr:row>
      <xdr:rowOff>27940</xdr:rowOff>
    </xdr:to>
    <xdr:cxnSp macro="">
      <xdr:nvCxnSpPr>
        <xdr:cNvPr id="128" name="直線コネクタ 127"/>
        <xdr:cNvCxnSpPr/>
      </xdr:nvCxnSpPr>
      <xdr:spPr>
        <a:xfrm>
          <a:off x="14782800" y="2672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146050</xdr:rowOff>
    </xdr:to>
    <xdr:cxnSp macro="">
      <xdr:nvCxnSpPr>
        <xdr:cNvPr id="131" name="直線コネクタ 130"/>
        <xdr:cNvCxnSpPr/>
      </xdr:nvCxnSpPr>
      <xdr:spPr>
        <a:xfrm flipV="1">
          <a:off x="13893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146050</xdr:rowOff>
    </xdr:to>
    <xdr:cxnSp macro="">
      <xdr:nvCxnSpPr>
        <xdr:cNvPr id="134" name="直線コネクタ 133"/>
        <xdr:cNvCxnSpPr/>
      </xdr:nvCxnSpPr>
      <xdr:spPr>
        <a:xfrm>
          <a:off x="13004800" y="2588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47" name="テキスト ボックス 146"/>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割合は年々増加しているが、類似団体平均より低い割合となっている。増加要因としては、保育所運営費や介護給付費訓練費の増加などがあげられるが、今後も急激な増加とならないよう注視しながら、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67128</xdr:rowOff>
    </xdr:to>
    <xdr:cxnSp macro="">
      <xdr:nvCxnSpPr>
        <xdr:cNvPr id="188" name="直線コネクタ 187"/>
        <xdr:cNvCxnSpPr/>
      </xdr:nvCxnSpPr>
      <xdr:spPr>
        <a:xfrm>
          <a:off x="3987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162378</xdr:rowOff>
    </xdr:to>
    <xdr:cxnSp macro="">
      <xdr:nvCxnSpPr>
        <xdr:cNvPr id="191" name="直線コネクタ 190"/>
        <xdr:cNvCxnSpPr/>
      </xdr:nvCxnSpPr>
      <xdr:spPr>
        <a:xfrm>
          <a:off x="3098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107950</xdr:rowOff>
    </xdr:to>
    <xdr:cxnSp macro="">
      <xdr:nvCxnSpPr>
        <xdr:cNvPr id="194" name="直線コネクタ 193"/>
        <xdr:cNvCxnSpPr/>
      </xdr:nvCxnSpPr>
      <xdr:spPr>
        <a:xfrm>
          <a:off x="2209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159657</xdr:rowOff>
    </xdr:to>
    <xdr:cxnSp macro="">
      <xdr:nvCxnSpPr>
        <xdr:cNvPr id="197" name="直線コネクタ 196"/>
        <xdr:cNvCxnSpPr/>
      </xdr:nvCxnSpPr>
      <xdr:spPr>
        <a:xfrm>
          <a:off x="1320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とも、類似団体平均を大きく上回る結果が続いている。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16510</xdr:rowOff>
    </xdr:to>
    <xdr:cxnSp macro="">
      <xdr:nvCxnSpPr>
        <xdr:cNvPr id="249" name="直線コネクタ 248"/>
        <xdr:cNvCxnSpPr/>
      </xdr:nvCxnSpPr>
      <xdr:spPr>
        <a:xfrm flipV="1">
          <a:off x="15671800" y="1008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16510</xdr:rowOff>
    </xdr:to>
    <xdr:cxnSp macro="">
      <xdr:nvCxnSpPr>
        <xdr:cNvPr id="252" name="直線コネクタ 251"/>
        <xdr:cNvCxnSpPr/>
      </xdr:nvCxnSpPr>
      <xdr:spPr>
        <a:xfrm>
          <a:off x="14782800" y="1007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149860</xdr:rowOff>
    </xdr:to>
    <xdr:cxnSp macro="">
      <xdr:nvCxnSpPr>
        <xdr:cNvPr id="255" name="直線コネクタ 254"/>
        <xdr:cNvCxnSpPr/>
      </xdr:nvCxnSpPr>
      <xdr:spPr>
        <a:xfrm flipV="1">
          <a:off x="13893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149860</xdr:rowOff>
    </xdr:to>
    <xdr:cxnSp macro="">
      <xdr:nvCxnSpPr>
        <xdr:cNvPr id="258" name="直線コネクタ 257"/>
        <xdr:cNvCxnSpPr/>
      </xdr:nvCxnSpPr>
      <xdr:spPr>
        <a:xfrm>
          <a:off x="13004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8" name="楕円 267"/>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9"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3" name="テキスト ボックス 272"/>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4" name="楕円 273"/>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5" name="テキスト ボックス 274"/>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76" name="楕円 275"/>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154957</xdr:rowOff>
    </xdr:from>
    <xdr:ext cx="762000" cy="259045"/>
    <xdr:sp macro="" textlink="">
      <xdr:nvSpPr>
        <xdr:cNvPr id="277" name="テキスト ボックス 276"/>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とも、類似団体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156718</xdr:rowOff>
    </xdr:to>
    <xdr:cxnSp macro="">
      <xdr:nvCxnSpPr>
        <xdr:cNvPr id="307" name="直線コネクタ 306"/>
        <xdr:cNvCxnSpPr/>
      </xdr:nvCxnSpPr>
      <xdr:spPr>
        <a:xfrm flipV="1">
          <a:off x="15671800" y="6459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156718</xdr:rowOff>
    </xdr:to>
    <xdr:cxnSp macro="">
      <xdr:nvCxnSpPr>
        <xdr:cNvPr id="310" name="直線コネクタ 309"/>
        <xdr:cNvCxnSpPr/>
      </xdr:nvCxnSpPr>
      <xdr:spPr>
        <a:xfrm>
          <a:off x="14782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17272</xdr:rowOff>
    </xdr:to>
    <xdr:cxnSp macro="">
      <xdr:nvCxnSpPr>
        <xdr:cNvPr id="313" name="直線コネクタ 312"/>
        <xdr:cNvCxnSpPr/>
      </xdr:nvCxnSpPr>
      <xdr:spPr>
        <a:xfrm flipV="1">
          <a:off x="13893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17272</xdr:rowOff>
    </xdr:to>
    <xdr:cxnSp macro="">
      <xdr:nvCxnSpPr>
        <xdr:cNvPr id="316" name="直線コネクタ 315"/>
        <xdr:cNvCxnSpPr/>
      </xdr:nvCxnSpPr>
      <xdr:spPr>
        <a:xfrm>
          <a:off x="13004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6" name="楕円 325"/>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7"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8" name="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割合となっているものの、大型の整備事業が集中したことなどから、地方債残高が増加した影響で、地方債の元利償還金が膨らんでいる。今後とも、緊急度・住民ニーズを的確に把握した事業の選択により、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119380</xdr:rowOff>
    </xdr:to>
    <xdr:cxnSp macro="">
      <xdr:nvCxnSpPr>
        <xdr:cNvPr id="368" name="直線コネクタ 367"/>
        <xdr:cNvCxnSpPr/>
      </xdr:nvCxnSpPr>
      <xdr:spPr>
        <a:xfrm>
          <a:off x="3987800" y="1312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96520</xdr:rowOff>
    </xdr:to>
    <xdr:cxnSp macro="">
      <xdr:nvCxnSpPr>
        <xdr:cNvPr id="371" name="直線コネクタ 370"/>
        <xdr:cNvCxnSpPr/>
      </xdr:nvCxnSpPr>
      <xdr:spPr>
        <a:xfrm>
          <a:off x="3098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157480</xdr:rowOff>
    </xdr:to>
    <xdr:cxnSp macro="">
      <xdr:nvCxnSpPr>
        <xdr:cNvPr id="374" name="直線コネクタ 373"/>
        <xdr:cNvCxnSpPr/>
      </xdr:nvCxnSpPr>
      <xdr:spPr>
        <a:xfrm flipV="1">
          <a:off x="2209800" y="13042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78</xdr:row>
      <xdr:rowOff>43180</xdr:rowOff>
    </xdr:to>
    <xdr:cxnSp macro="">
      <xdr:nvCxnSpPr>
        <xdr:cNvPr id="377" name="直線コネクタ 376"/>
        <xdr:cNvCxnSpPr/>
      </xdr:nvCxnSpPr>
      <xdr:spPr>
        <a:xfrm flipV="1">
          <a:off x="1320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87" name="楕円 386"/>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8"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9" name="楕円 388"/>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0" name="テキスト ボックス 38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3" name="楕円 39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4" name="テキスト ボックス 39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5" name="楕円 394"/>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6" name="テキスト ボックス 395"/>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類似団体平均を大きく上回っている。住民サービスを低下させることなく、類似団体平均に近づけていくため、経常経費の削減に努める。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129287</xdr:rowOff>
    </xdr:from>
    <xdr:to>
      <xdr:col>82</xdr:col>
      <xdr:colOff>107950</xdr:colOff>
      <xdr:row>79</xdr:row>
      <xdr:rowOff>138430</xdr:rowOff>
    </xdr:to>
    <xdr:cxnSp macro="">
      <xdr:nvCxnSpPr>
        <xdr:cNvPr id="427" name="直線コネクタ 426"/>
        <xdr:cNvCxnSpPr/>
      </xdr:nvCxnSpPr>
      <xdr:spPr>
        <a:xfrm flipV="1">
          <a:off x="15671800" y="136738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138430</xdr:rowOff>
    </xdr:to>
    <xdr:cxnSp macro="">
      <xdr:nvCxnSpPr>
        <xdr:cNvPr id="430" name="直線コネクタ 429"/>
        <xdr:cNvCxnSpPr/>
      </xdr:nvCxnSpPr>
      <xdr:spPr>
        <a:xfrm>
          <a:off x="14782800" y="13500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149861</xdr:rowOff>
    </xdr:to>
    <xdr:cxnSp macro="">
      <xdr:nvCxnSpPr>
        <xdr:cNvPr id="433" name="直線コネクタ 432"/>
        <xdr:cNvCxnSpPr/>
      </xdr:nvCxnSpPr>
      <xdr:spPr>
        <a:xfrm flipV="1">
          <a:off x="13893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149861</xdr:rowOff>
    </xdr:to>
    <xdr:cxnSp macro="">
      <xdr:nvCxnSpPr>
        <xdr:cNvPr id="436" name="直線コネクタ 435"/>
        <xdr:cNvCxnSpPr/>
      </xdr:nvCxnSpPr>
      <xdr:spPr>
        <a:xfrm>
          <a:off x="13004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6" name="楕円 445"/>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50564</xdr:rowOff>
    </xdr:from>
    <xdr:ext cx="762000" cy="259045"/>
    <xdr:sp macro="" textlink="">
      <xdr:nvSpPr>
        <xdr:cNvPr id="447"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8" name="楕円 447"/>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9" name="テキスト ボックス 448"/>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0" name="楕円 449"/>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1" name="テキスト ボックス 450"/>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2" name="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4" name="楕円 453"/>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5" name="テキスト ボックス 454"/>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155912</xdr:rowOff>
    </xdr:from>
    <xdr:to>
      <xdr:col>29</xdr:col>
      <xdr:colOff>127000</xdr:colOff>
      <xdr:row>17</xdr:row>
      <xdr:rowOff>170886</xdr:rowOff>
    </xdr:to>
    <xdr:cxnSp macro="">
      <xdr:nvCxnSpPr>
        <xdr:cNvPr id="52" name="直線コネクタ 51"/>
        <xdr:cNvCxnSpPr/>
      </xdr:nvCxnSpPr>
      <xdr:spPr bwMode="auto">
        <a:xfrm flipV="1">
          <a:off x="5003800" y="3118187"/>
          <a:ext cx="6477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140689</xdr:rowOff>
    </xdr:from>
    <xdr:ext cx="762000" cy="259045"/>
    <xdr:sp macro="" textlink="">
      <xdr:nvSpPr>
        <xdr:cNvPr id="53" name="人口1人当たり決算額の推移平均値テキスト130"/>
        <xdr:cNvSpPr txBox="1"/>
      </xdr:nvSpPr>
      <xdr:spPr>
        <a:xfrm>
          <a:off x="5740400" y="3102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170886</xdr:rowOff>
    </xdr:from>
    <xdr:to>
      <xdr:col>26</xdr:col>
      <xdr:colOff>50800</xdr:colOff>
      <xdr:row>18</xdr:row>
      <xdr:rowOff>21349</xdr:rowOff>
    </xdr:to>
    <xdr:cxnSp macro="">
      <xdr:nvCxnSpPr>
        <xdr:cNvPr id="55" name="直線コネクタ 54"/>
        <xdr:cNvCxnSpPr/>
      </xdr:nvCxnSpPr>
      <xdr:spPr bwMode="auto">
        <a:xfrm flipV="1">
          <a:off x="4305300" y="3133161"/>
          <a:ext cx="6985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21349</xdr:rowOff>
    </xdr:from>
    <xdr:to>
      <xdr:col>22</xdr:col>
      <xdr:colOff>114300</xdr:colOff>
      <xdr:row>18</xdr:row>
      <xdr:rowOff>60064</xdr:rowOff>
    </xdr:to>
    <xdr:cxnSp macro="">
      <xdr:nvCxnSpPr>
        <xdr:cNvPr id="58" name="直線コネクタ 57"/>
        <xdr:cNvCxnSpPr/>
      </xdr:nvCxnSpPr>
      <xdr:spPr bwMode="auto">
        <a:xfrm flipV="1">
          <a:off x="3606800" y="3155074"/>
          <a:ext cx="6985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60064</xdr:rowOff>
    </xdr:from>
    <xdr:to>
      <xdr:col>18</xdr:col>
      <xdr:colOff>177800</xdr:colOff>
      <xdr:row>18</xdr:row>
      <xdr:rowOff>164207</xdr:rowOff>
    </xdr:to>
    <xdr:cxnSp macro="">
      <xdr:nvCxnSpPr>
        <xdr:cNvPr id="61" name="直線コネクタ 60"/>
        <xdr:cNvCxnSpPr/>
      </xdr:nvCxnSpPr>
      <xdr:spPr bwMode="auto">
        <a:xfrm flipV="1">
          <a:off x="29083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105112</xdr:rowOff>
    </xdr:from>
    <xdr:to>
      <xdr:col>29</xdr:col>
      <xdr:colOff>177800</xdr:colOff>
      <xdr:row>18</xdr:row>
      <xdr:rowOff>35262</xdr:rowOff>
    </xdr:to>
    <xdr:sp macro="" textlink="">
      <xdr:nvSpPr>
        <xdr:cNvPr id="71" name="楕円 70"/>
        <xdr:cNvSpPr/>
      </xdr:nvSpPr>
      <xdr:spPr bwMode="auto">
        <a:xfrm>
          <a:off x="5600700" y="306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121639</xdr:rowOff>
    </xdr:from>
    <xdr:ext cx="762000" cy="259045"/>
    <xdr:sp macro="" textlink="">
      <xdr:nvSpPr>
        <xdr:cNvPr id="72" name="人口1人当たり決算額の推移該当値テキスト130"/>
        <xdr:cNvSpPr txBox="1"/>
      </xdr:nvSpPr>
      <xdr:spPr>
        <a:xfrm>
          <a:off x="5740400" y="29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120086</xdr:rowOff>
    </xdr:from>
    <xdr:to>
      <xdr:col>26</xdr:col>
      <xdr:colOff>101600</xdr:colOff>
      <xdr:row>18</xdr:row>
      <xdr:rowOff>50236</xdr:rowOff>
    </xdr:to>
    <xdr:sp macro="" textlink="">
      <xdr:nvSpPr>
        <xdr:cNvPr id="73" name="楕円 72"/>
        <xdr:cNvSpPr/>
      </xdr:nvSpPr>
      <xdr:spPr bwMode="auto">
        <a:xfrm>
          <a:off x="49530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60413</xdr:rowOff>
    </xdr:from>
    <xdr:ext cx="736600" cy="259045"/>
    <xdr:sp macro="" textlink="">
      <xdr:nvSpPr>
        <xdr:cNvPr id="74" name="テキスト ボックス 73"/>
        <xdr:cNvSpPr txBox="1"/>
      </xdr:nvSpPr>
      <xdr:spPr>
        <a:xfrm>
          <a:off x="4622800" y="285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141999</xdr:rowOff>
    </xdr:from>
    <xdr:to>
      <xdr:col>22</xdr:col>
      <xdr:colOff>165100</xdr:colOff>
      <xdr:row>18</xdr:row>
      <xdr:rowOff>72149</xdr:rowOff>
    </xdr:to>
    <xdr:sp macro="" textlink="">
      <xdr:nvSpPr>
        <xdr:cNvPr id="75" name="楕円 74"/>
        <xdr:cNvSpPr/>
      </xdr:nvSpPr>
      <xdr:spPr bwMode="auto">
        <a:xfrm>
          <a:off x="42545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82326</xdr:rowOff>
    </xdr:from>
    <xdr:ext cx="762000" cy="259045"/>
    <xdr:sp macro="" textlink="">
      <xdr:nvSpPr>
        <xdr:cNvPr id="76" name="テキスト ボックス 75"/>
        <xdr:cNvSpPr txBox="1"/>
      </xdr:nvSpPr>
      <xdr:spPr>
        <a:xfrm>
          <a:off x="3924300" y="287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9264</xdr:rowOff>
    </xdr:from>
    <xdr:to>
      <xdr:col>19</xdr:col>
      <xdr:colOff>38100</xdr:colOff>
      <xdr:row>18</xdr:row>
      <xdr:rowOff>110864</xdr:rowOff>
    </xdr:to>
    <xdr:sp macro="" textlink="">
      <xdr:nvSpPr>
        <xdr:cNvPr id="77" name="楕円 76"/>
        <xdr:cNvSpPr/>
      </xdr:nvSpPr>
      <xdr:spPr bwMode="auto">
        <a:xfrm>
          <a:off x="35560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95641</xdr:rowOff>
    </xdr:from>
    <xdr:ext cx="762000" cy="259045"/>
    <xdr:sp macro="" textlink="">
      <xdr:nvSpPr>
        <xdr:cNvPr id="78" name="テキスト ボックス 77"/>
        <xdr:cNvSpPr txBox="1"/>
      </xdr:nvSpPr>
      <xdr:spPr>
        <a:xfrm>
          <a:off x="3225800" y="32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113407</xdr:rowOff>
    </xdr:from>
    <xdr:to>
      <xdr:col>15</xdr:col>
      <xdr:colOff>101600</xdr:colOff>
      <xdr:row>19</xdr:row>
      <xdr:rowOff>43557</xdr:rowOff>
    </xdr:to>
    <xdr:sp macro="" textlink="">
      <xdr:nvSpPr>
        <xdr:cNvPr id="79" name="楕円 78"/>
        <xdr:cNvSpPr/>
      </xdr:nvSpPr>
      <xdr:spPr bwMode="auto">
        <a:xfrm>
          <a:off x="28575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28334</xdr:rowOff>
    </xdr:from>
    <xdr:ext cx="762000" cy="259045"/>
    <xdr:sp macro="" textlink="">
      <xdr:nvSpPr>
        <xdr:cNvPr id="80" name="テキスト ボックス 79"/>
        <xdr:cNvSpPr txBox="1"/>
      </xdr:nvSpPr>
      <xdr:spPr>
        <a:xfrm>
          <a:off x="25273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52183</xdr:rowOff>
    </xdr:from>
    <xdr:to>
      <xdr:col>29</xdr:col>
      <xdr:colOff>127000</xdr:colOff>
      <xdr:row>36</xdr:row>
      <xdr:rowOff>112304</xdr:rowOff>
    </xdr:to>
    <xdr:cxnSp macro="">
      <xdr:nvCxnSpPr>
        <xdr:cNvPr id="115" name="直線コネクタ 114"/>
        <xdr:cNvCxnSpPr/>
      </xdr:nvCxnSpPr>
      <xdr:spPr bwMode="auto">
        <a:xfrm flipV="1">
          <a:off x="5003800" y="7005433"/>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112304</xdr:rowOff>
    </xdr:from>
    <xdr:to>
      <xdr:col>26</xdr:col>
      <xdr:colOff>50800</xdr:colOff>
      <xdr:row>36</xdr:row>
      <xdr:rowOff>116582</xdr:rowOff>
    </xdr:to>
    <xdr:cxnSp macro="">
      <xdr:nvCxnSpPr>
        <xdr:cNvPr id="118" name="直線コネクタ 117"/>
        <xdr:cNvCxnSpPr/>
      </xdr:nvCxnSpPr>
      <xdr:spPr bwMode="auto">
        <a:xfrm flipV="1">
          <a:off x="4305300" y="7065554"/>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66715</xdr:rowOff>
    </xdr:from>
    <xdr:to>
      <xdr:col>22</xdr:col>
      <xdr:colOff>114300</xdr:colOff>
      <xdr:row>36</xdr:row>
      <xdr:rowOff>116582</xdr:rowOff>
    </xdr:to>
    <xdr:cxnSp macro="">
      <xdr:nvCxnSpPr>
        <xdr:cNvPr id="121" name="直線コネクタ 120"/>
        <xdr:cNvCxnSpPr/>
      </xdr:nvCxnSpPr>
      <xdr:spPr bwMode="auto">
        <a:xfrm>
          <a:off x="3606800" y="7019965"/>
          <a:ext cx="698500" cy="4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175724</xdr:rowOff>
    </xdr:from>
    <xdr:to>
      <xdr:col>18</xdr:col>
      <xdr:colOff>177800</xdr:colOff>
      <xdr:row>36</xdr:row>
      <xdr:rowOff>66715</xdr:rowOff>
    </xdr:to>
    <xdr:cxnSp macro="">
      <xdr:nvCxnSpPr>
        <xdr:cNvPr id="124" name="直線コネクタ 123"/>
        <xdr:cNvCxnSpPr/>
      </xdr:nvCxnSpPr>
      <xdr:spPr bwMode="auto">
        <a:xfrm>
          <a:off x="2908300" y="6786074"/>
          <a:ext cx="698500" cy="23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1383</xdr:rowOff>
    </xdr:from>
    <xdr:to>
      <xdr:col>29</xdr:col>
      <xdr:colOff>177800</xdr:colOff>
      <xdr:row>36</xdr:row>
      <xdr:rowOff>102983</xdr:rowOff>
    </xdr:to>
    <xdr:sp macro="" textlink="">
      <xdr:nvSpPr>
        <xdr:cNvPr id="134" name="楕円 133"/>
        <xdr:cNvSpPr/>
      </xdr:nvSpPr>
      <xdr:spPr bwMode="auto">
        <a:xfrm>
          <a:off x="5600700" y="695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316360</xdr:rowOff>
    </xdr:from>
    <xdr:ext cx="762000" cy="259045"/>
    <xdr:sp macro="" textlink="">
      <xdr:nvSpPr>
        <xdr:cNvPr id="135" name="人口1人当たり決算額の推移該当値テキスト445"/>
        <xdr:cNvSpPr txBox="1"/>
      </xdr:nvSpPr>
      <xdr:spPr>
        <a:xfrm>
          <a:off x="5740400" y="692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61504</xdr:rowOff>
    </xdr:from>
    <xdr:to>
      <xdr:col>26</xdr:col>
      <xdr:colOff>101600</xdr:colOff>
      <xdr:row>36</xdr:row>
      <xdr:rowOff>163104</xdr:rowOff>
    </xdr:to>
    <xdr:sp macro="" textlink="">
      <xdr:nvSpPr>
        <xdr:cNvPr id="136" name="楕円 135"/>
        <xdr:cNvSpPr/>
      </xdr:nvSpPr>
      <xdr:spPr bwMode="auto">
        <a:xfrm>
          <a:off x="4953000" y="701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147881</xdr:rowOff>
    </xdr:from>
    <xdr:ext cx="736600" cy="259045"/>
    <xdr:sp macro="" textlink="">
      <xdr:nvSpPr>
        <xdr:cNvPr id="137" name="テキスト ボックス 136"/>
        <xdr:cNvSpPr txBox="1"/>
      </xdr:nvSpPr>
      <xdr:spPr>
        <a:xfrm>
          <a:off x="4622800" y="710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65782</xdr:rowOff>
    </xdr:from>
    <xdr:to>
      <xdr:col>22</xdr:col>
      <xdr:colOff>165100</xdr:colOff>
      <xdr:row>36</xdr:row>
      <xdr:rowOff>167382</xdr:rowOff>
    </xdr:to>
    <xdr:sp macro="" textlink="">
      <xdr:nvSpPr>
        <xdr:cNvPr id="138" name="楕円 137"/>
        <xdr:cNvSpPr/>
      </xdr:nvSpPr>
      <xdr:spPr bwMode="auto">
        <a:xfrm>
          <a:off x="4254500" y="701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152159</xdr:rowOff>
    </xdr:from>
    <xdr:ext cx="762000" cy="259045"/>
    <xdr:sp macro="" textlink="">
      <xdr:nvSpPr>
        <xdr:cNvPr id="139" name="テキスト ボックス 138"/>
        <xdr:cNvSpPr txBox="1"/>
      </xdr:nvSpPr>
      <xdr:spPr>
        <a:xfrm>
          <a:off x="3924300" y="710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15915</xdr:rowOff>
    </xdr:from>
    <xdr:to>
      <xdr:col>19</xdr:col>
      <xdr:colOff>38100</xdr:colOff>
      <xdr:row>36</xdr:row>
      <xdr:rowOff>117515</xdr:rowOff>
    </xdr:to>
    <xdr:sp macro="" textlink="">
      <xdr:nvSpPr>
        <xdr:cNvPr id="140" name="楕円 139"/>
        <xdr:cNvSpPr/>
      </xdr:nvSpPr>
      <xdr:spPr bwMode="auto">
        <a:xfrm>
          <a:off x="3556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102292</xdr:rowOff>
    </xdr:from>
    <xdr:ext cx="762000" cy="259045"/>
    <xdr:sp macro="" textlink="">
      <xdr:nvSpPr>
        <xdr:cNvPr id="141" name="テキスト ボックス 140"/>
        <xdr:cNvSpPr txBox="1"/>
      </xdr:nvSpPr>
      <xdr:spPr>
        <a:xfrm>
          <a:off x="3225800" y="705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124924</xdr:rowOff>
    </xdr:from>
    <xdr:to>
      <xdr:col>15</xdr:col>
      <xdr:colOff>101600</xdr:colOff>
      <xdr:row>35</xdr:row>
      <xdr:rowOff>226524</xdr:rowOff>
    </xdr:to>
    <xdr:sp macro="" textlink="">
      <xdr:nvSpPr>
        <xdr:cNvPr id="142" name="楕円 141"/>
        <xdr:cNvSpPr/>
      </xdr:nvSpPr>
      <xdr:spPr bwMode="auto">
        <a:xfrm>
          <a:off x="2857500" y="673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236701</xdr:rowOff>
    </xdr:from>
    <xdr:ext cx="762000" cy="259045"/>
    <xdr:sp macro="" textlink="">
      <xdr:nvSpPr>
        <xdr:cNvPr id="143" name="テキスト ボックス 142"/>
        <xdr:cNvSpPr txBox="1"/>
      </xdr:nvSpPr>
      <xdr:spPr>
        <a:xfrm>
          <a:off x="2527300" y="650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49664</xdr:rowOff>
    </xdr:from>
    <xdr:to>
      <xdr:col>24</xdr:col>
      <xdr:colOff>63500</xdr:colOff>
      <xdr:row>36</xdr:row>
      <xdr:rowOff>64997</xdr:rowOff>
    </xdr:to>
    <xdr:cxnSp macro="">
      <xdr:nvCxnSpPr>
        <xdr:cNvPr id="63" name="直線コネクタ 62"/>
        <xdr:cNvCxnSpPr/>
      </xdr:nvCxnSpPr>
      <xdr:spPr>
        <a:xfrm>
          <a:off x="3797300" y="6221864"/>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49664</xdr:rowOff>
    </xdr:from>
    <xdr:to>
      <xdr:col>19</xdr:col>
      <xdr:colOff>177800</xdr:colOff>
      <xdr:row>36</xdr:row>
      <xdr:rowOff>76639</xdr:rowOff>
    </xdr:to>
    <xdr:cxnSp macro="">
      <xdr:nvCxnSpPr>
        <xdr:cNvPr id="66" name="直線コネクタ 65"/>
        <xdr:cNvCxnSpPr/>
      </xdr:nvCxnSpPr>
      <xdr:spPr>
        <a:xfrm flipV="1">
          <a:off x="2908300" y="622186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76639</xdr:rowOff>
    </xdr:from>
    <xdr:to>
      <xdr:col>15</xdr:col>
      <xdr:colOff>50800</xdr:colOff>
      <xdr:row>36</xdr:row>
      <xdr:rowOff>115256</xdr:rowOff>
    </xdr:to>
    <xdr:cxnSp macro="">
      <xdr:nvCxnSpPr>
        <xdr:cNvPr id="69" name="直線コネクタ 68"/>
        <xdr:cNvCxnSpPr/>
      </xdr:nvCxnSpPr>
      <xdr:spPr>
        <a:xfrm flipV="1">
          <a:off x="2019300" y="6248839"/>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115256</xdr:rowOff>
    </xdr:from>
    <xdr:to>
      <xdr:col>10</xdr:col>
      <xdr:colOff>114300</xdr:colOff>
      <xdr:row>36</xdr:row>
      <xdr:rowOff>157221</xdr:rowOff>
    </xdr:to>
    <xdr:cxnSp macro="">
      <xdr:nvCxnSpPr>
        <xdr:cNvPr id="72" name="直線コネクタ 71"/>
        <xdr:cNvCxnSpPr/>
      </xdr:nvCxnSpPr>
      <xdr:spPr>
        <a:xfrm flipV="1">
          <a:off x="1130300" y="6287456"/>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14197</xdr:rowOff>
    </xdr:from>
    <xdr:to>
      <xdr:col>24</xdr:col>
      <xdr:colOff>114300</xdr:colOff>
      <xdr:row>36</xdr:row>
      <xdr:rowOff>115797</xdr:rowOff>
    </xdr:to>
    <xdr:sp macro="" textlink="">
      <xdr:nvSpPr>
        <xdr:cNvPr id="82" name="楕円 81"/>
        <xdr:cNvSpPr/>
      </xdr:nvSpPr>
      <xdr:spPr>
        <a:xfrm>
          <a:off x="4584700" y="61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164074</xdr:rowOff>
    </xdr:from>
    <xdr:ext cx="534377" cy="259045"/>
    <xdr:sp macro="" textlink="">
      <xdr:nvSpPr>
        <xdr:cNvPr id="83" name="人件費該当値テキスト"/>
        <xdr:cNvSpPr txBox="1"/>
      </xdr:nvSpPr>
      <xdr:spPr>
        <a:xfrm>
          <a:off x="4686300" y="61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170314</xdr:rowOff>
    </xdr:from>
    <xdr:to>
      <xdr:col>20</xdr:col>
      <xdr:colOff>38100</xdr:colOff>
      <xdr:row>36</xdr:row>
      <xdr:rowOff>100464</xdr:rowOff>
    </xdr:to>
    <xdr:sp macro="" textlink="">
      <xdr:nvSpPr>
        <xdr:cNvPr id="84" name="楕円 83"/>
        <xdr:cNvSpPr/>
      </xdr:nvSpPr>
      <xdr:spPr>
        <a:xfrm>
          <a:off x="3746500" y="61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91591</xdr:rowOff>
    </xdr:from>
    <xdr:ext cx="534377" cy="259045"/>
    <xdr:sp macro="" textlink="">
      <xdr:nvSpPr>
        <xdr:cNvPr id="85" name="テキスト ボックス 84"/>
        <xdr:cNvSpPr txBox="1"/>
      </xdr:nvSpPr>
      <xdr:spPr>
        <a:xfrm>
          <a:off x="3530111" y="62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25839</xdr:rowOff>
    </xdr:from>
    <xdr:to>
      <xdr:col>15</xdr:col>
      <xdr:colOff>101600</xdr:colOff>
      <xdr:row>36</xdr:row>
      <xdr:rowOff>127439</xdr:rowOff>
    </xdr:to>
    <xdr:sp macro="" textlink="">
      <xdr:nvSpPr>
        <xdr:cNvPr id="86" name="楕円 85"/>
        <xdr:cNvSpPr/>
      </xdr:nvSpPr>
      <xdr:spPr>
        <a:xfrm>
          <a:off x="2857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118566</xdr:rowOff>
    </xdr:from>
    <xdr:ext cx="534377" cy="259045"/>
    <xdr:sp macro="" textlink="">
      <xdr:nvSpPr>
        <xdr:cNvPr id="87" name="テキスト ボックス 86"/>
        <xdr:cNvSpPr txBox="1"/>
      </xdr:nvSpPr>
      <xdr:spPr>
        <a:xfrm>
          <a:off x="2641111" y="62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64456</xdr:rowOff>
    </xdr:from>
    <xdr:to>
      <xdr:col>10</xdr:col>
      <xdr:colOff>165100</xdr:colOff>
      <xdr:row>36</xdr:row>
      <xdr:rowOff>166056</xdr:rowOff>
    </xdr:to>
    <xdr:sp macro="" textlink="">
      <xdr:nvSpPr>
        <xdr:cNvPr id="88" name="楕円 87"/>
        <xdr:cNvSpPr/>
      </xdr:nvSpPr>
      <xdr:spPr>
        <a:xfrm>
          <a:off x="1968500" y="6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157183</xdr:rowOff>
    </xdr:from>
    <xdr:ext cx="534377" cy="259045"/>
    <xdr:sp macro="" textlink="">
      <xdr:nvSpPr>
        <xdr:cNvPr id="89" name="テキスト ボックス 88"/>
        <xdr:cNvSpPr txBox="1"/>
      </xdr:nvSpPr>
      <xdr:spPr>
        <a:xfrm>
          <a:off x="1752111" y="63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106421</xdr:rowOff>
    </xdr:from>
    <xdr:to>
      <xdr:col>6</xdr:col>
      <xdr:colOff>38100</xdr:colOff>
      <xdr:row>37</xdr:row>
      <xdr:rowOff>36571</xdr:rowOff>
    </xdr:to>
    <xdr:sp macro="" textlink="">
      <xdr:nvSpPr>
        <xdr:cNvPr id="90" name="楕円 89"/>
        <xdr:cNvSpPr/>
      </xdr:nvSpPr>
      <xdr:spPr>
        <a:xfrm>
          <a:off x="1079500" y="62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27698</xdr:rowOff>
    </xdr:from>
    <xdr:ext cx="534377" cy="259045"/>
    <xdr:sp macro="" textlink="">
      <xdr:nvSpPr>
        <xdr:cNvPr id="91" name="テキスト ボックス 90"/>
        <xdr:cNvSpPr txBox="1"/>
      </xdr:nvSpPr>
      <xdr:spPr>
        <a:xfrm>
          <a:off x="863111" y="63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126844</xdr:rowOff>
    </xdr:from>
    <xdr:to>
      <xdr:col>24</xdr:col>
      <xdr:colOff>63500</xdr:colOff>
      <xdr:row>57</xdr:row>
      <xdr:rowOff>156115</xdr:rowOff>
    </xdr:to>
    <xdr:cxnSp macro="">
      <xdr:nvCxnSpPr>
        <xdr:cNvPr id="123" name="直線コネクタ 122"/>
        <xdr:cNvCxnSpPr/>
      </xdr:nvCxnSpPr>
      <xdr:spPr>
        <a:xfrm flipV="1">
          <a:off x="3797300" y="9899494"/>
          <a:ext cx="838200" cy="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156115</xdr:rowOff>
    </xdr:from>
    <xdr:to>
      <xdr:col>19</xdr:col>
      <xdr:colOff>177800</xdr:colOff>
      <xdr:row>58</xdr:row>
      <xdr:rowOff>17366</xdr:rowOff>
    </xdr:to>
    <xdr:cxnSp macro="">
      <xdr:nvCxnSpPr>
        <xdr:cNvPr id="126" name="直線コネクタ 125"/>
        <xdr:cNvCxnSpPr/>
      </xdr:nvCxnSpPr>
      <xdr:spPr>
        <a:xfrm flipV="1">
          <a:off x="2908300" y="9928765"/>
          <a:ext cx="889000" cy="3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17366</xdr:rowOff>
    </xdr:from>
    <xdr:to>
      <xdr:col>15</xdr:col>
      <xdr:colOff>50800</xdr:colOff>
      <xdr:row>58</xdr:row>
      <xdr:rowOff>88777</xdr:rowOff>
    </xdr:to>
    <xdr:cxnSp macro="">
      <xdr:nvCxnSpPr>
        <xdr:cNvPr id="129" name="直線コネクタ 128"/>
        <xdr:cNvCxnSpPr/>
      </xdr:nvCxnSpPr>
      <xdr:spPr>
        <a:xfrm flipV="1">
          <a:off x="2019300" y="9961466"/>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88777</xdr:rowOff>
    </xdr:from>
    <xdr:to>
      <xdr:col>10</xdr:col>
      <xdr:colOff>114300</xdr:colOff>
      <xdr:row>58</xdr:row>
      <xdr:rowOff>148975</xdr:rowOff>
    </xdr:to>
    <xdr:cxnSp macro="">
      <xdr:nvCxnSpPr>
        <xdr:cNvPr id="132" name="直線コネクタ 131"/>
        <xdr:cNvCxnSpPr/>
      </xdr:nvCxnSpPr>
      <xdr:spPr>
        <a:xfrm flipV="1">
          <a:off x="1130300" y="1003287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76044</xdr:rowOff>
    </xdr:from>
    <xdr:to>
      <xdr:col>24</xdr:col>
      <xdr:colOff>114300</xdr:colOff>
      <xdr:row>58</xdr:row>
      <xdr:rowOff>6194</xdr:rowOff>
    </xdr:to>
    <xdr:sp macro="" textlink="">
      <xdr:nvSpPr>
        <xdr:cNvPr id="142" name="楕円 141"/>
        <xdr:cNvSpPr/>
      </xdr:nvSpPr>
      <xdr:spPr>
        <a:xfrm>
          <a:off x="4584700" y="9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98921</xdr:rowOff>
    </xdr:from>
    <xdr:ext cx="534377" cy="259045"/>
    <xdr:sp macro="" textlink="">
      <xdr:nvSpPr>
        <xdr:cNvPr id="143" name="物件費該当値テキスト"/>
        <xdr:cNvSpPr txBox="1"/>
      </xdr:nvSpPr>
      <xdr:spPr>
        <a:xfrm>
          <a:off x="4686300" y="97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105315</xdr:rowOff>
    </xdr:from>
    <xdr:to>
      <xdr:col>20</xdr:col>
      <xdr:colOff>38100</xdr:colOff>
      <xdr:row>58</xdr:row>
      <xdr:rowOff>35465</xdr:rowOff>
    </xdr:to>
    <xdr:sp macro="" textlink="">
      <xdr:nvSpPr>
        <xdr:cNvPr id="144" name="楕円 143"/>
        <xdr:cNvSpPr/>
      </xdr:nvSpPr>
      <xdr:spPr>
        <a:xfrm>
          <a:off x="3746500" y="9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26592</xdr:rowOff>
    </xdr:from>
    <xdr:ext cx="534377" cy="259045"/>
    <xdr:sp macro="" textlink="">
      <xdr:nvSpPr>
        <xdr:cNvPr id="145" name="テキスト ボックス 144"/>
        <xdr:cNvSpPr txBox="1"/>
      </xdr:nvSpPr>
      <xdr:spPr>
        <a:xfrm>
          <a:off x="3530111" y="99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138016</xdr:rowOff>
    </xdr:from>
    <xdr:to>
      <xdr:col>15</xdr:col>
      <xdr:colOff>101600</xdr:colOff>
      <xdr:row>58</xdr:row>
      <xdr:rowOff>68166</xdr:rowOff>
    </xdr:to>
    <xdr:sp macro="" textlink="">
      <xdr:nvSpPr>
        <xdr:cNvPr id="146" name="楕円 145"/>
        <xdr:cNvSpPr/>
      </xdr:nvSpPr>
      <xdr:spPr>
        <a:xfrm>
          <a:off x="2857500" y="99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59293</xdr:rowOff>
    </xdr:from>
    <xdr:ext cx="534377" cy="259045"/>
    <xdr:sp macro="" textlink="">
      <xdr:nvSpPr>
        <xdr:cNvPr id="147" name="テキスト ボックス 146"/>
        <xdr:cNvSpPr txBox="1"/>
      </xdr:nvSpPr>
      <xdr:spPr>
        <a:xfrm>
          <a:off x="2641111" y="100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37977</xdr:rowOff>
    </xdr:from>
    <xdr:to>
      <xdr:col>10</xdr:col>
      <xdr:colOff>165100</xdr:colOff>
      <xdr:row>58</xdr:row>
      <xdr:rowOff>139577</xdr:rowOff>
    </xdr:to>
    <xdr:sp macro="" textlink="">
      <xdr:nvSpPr>
        <xdr:cNvPr id="148" name="楕円 147"/>
        <xdr:cNvSpPr/>
      </xdr:nvSpPr>
      <xdr:spPr>
        <a:xfrm>
          <a:off x="1968500" y="99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130704</xdr:rowOff>
    </xdr:from>
    <xdr:ext cx="534377" cy="259045"/>
    <xdr:sp macro="" textlink="">
      <xdr:nvSpPr>
        <xdr:cNvPr id="149" name="テキスト ボックス 148"/>
        <xdr:cNvSpPr txBox="1"/>
      </xdr:nvSpPr>
      <xdr:spPr>
        <a:xfrm>
          <a:off x="1752111" y="1007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98175</xdr:rowOff>
    </xdr:from>
    <xdr:to>
      <xdr:col>6</xdr:col>
      <xdr:colOff>38100</xdr:colOff>
      <xdr:row>59</xdr:row>
      <xdr:rowOff>28325</xdr:rowOff>
    </xdr:to>
    <xdr:sp macro="" textlink="">
      <xdr:nvSpPr>
        <xdr:cNvPr id="150" name="楕円 149"/>
        <xdr:cNvSpPr/>
      </xdr:nvSpPr>
      <xdr:spPr>
        <a:xfrm>
          <a:off x="1079500" y="100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19452</xdr:rowOff>
    </xdr:from>
    <xdr:ext cx="534377" cy="259045"/>
    <xdr:sp macro="" textlink="">
      <xdr:nvSpPr>
        <xdr:cNvPr id="151" name="テキスト ボックス 150"/>
        <xdr:cNvSpPr txBox="1"/>
      </xdr:nvSpPr>
      <xdr:spPr>
        <a:xfrm>
          <a:off x="863111" y="101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91160</xdr:rowOff>
    </xdr:from>
    <xdr:to>
      <xdr:col>24</xdr:col>
      <xdr:colOff>63500</xdr:colOff>
      <xdr:row>78</xdr:row>
      <xdr:rowOff>118821</xdr:rowOff>
    </xdr:to>
    <xdr:cxnSp macro="">
      <xdr:nvCxnSpPr>
        <xdr:cNvPr id="180" name="直線コネクタ 179"/>
        <xdr:cNvCxnSpPr/>
      </xdr:nvCxnSpPr>
      <xdr:spPr>
        <a:xfrm>
          <a:off x="3797300" y="13464260"/>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91160</xdr:rowOff>
    </xdr:from>
    <xdr:to>
      <xdr:col>19</xdr:col>
      <xdr:colOff>177800</xdr:colOff>
      <xdr:row>78</xdr:row>
      <xdr:rowOff>92227</xdr:rowOff>
    </xdr:to>
    <xdr:cxnSp macro="">
      <xdr:nvCxnSpPr>
        <xdr:cNvPr id="183" name="直線コネクタ 182"/>
        <xdr:cNvCxnSpPr/>
      </xdr:nvCxnSpPr>
      <xdr:spPr>
        <a:xfrm flipV="1">
          <a:off x="2908300" y="1346426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92227</xdr:rowOff>
    </xdr:from>
    <xdr:to>
      <xdr:col>15</xdr:col>
      <xdr:colOff>50800</xdr:colOff>
      <xdr:row>78</xdr:row>
      <xdr:rowOff>117830</xdr:rowOff>
    </xdr:to>
    <xdr:cxnSp macro="">
      <xdr:nvCxnSpPr>
        <xdr:cNvPr id="186" name="直線コネクタ 185"/>
        <xdr:cNvCxnSpPr/>
      </xdr:nvCxnSpPr>
      <xdr:spPr>
        <a:xfrm flipV="1">
          <a:off x="2019300" y="1346532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117830</xdr:rowOff>
    </xdr:from>
    <xdr:to>
      <xdr:col>10</xdr:col>
      <xdr:colOff>114300</xdr:colOff>
      <xdr:row>78</xdr:row>
      <xdr:rowOff>135052</xdr:rowOff>
    </xdr:to>
    <xdr:cxnSp macro="">
      <xdr:nvCxnSpPr>
        <xdr:cNvPr id="189" name="直線コネクタ 188"/>
        <xdr:cNvCxnSpPr/>
      </xdr:nvCxnSpPr>
      <xdr:spPr>
        <a:xfrm flipV="1">
          <a:off x="1130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68021</xdr:rowOff>
    </xdr:from>
    <xdr:to>
      <xdr:col>24</xdr:col>
      <xdr:colOff>114300</xdr:colOff>
      <xdr:row>78</xdr:row>
      <xdr:rowOff>169621</xdr:rowOff>
    </xdr:to>
    <xdr:sp macro="" textlink="">
      <xdr:nvSpPr>
        <xdr:cNvPr id="199" name="楕円 198"/>
        <xdr:cNvSpPr/>
      </xdr:nvSpPr>
      <xdr:spPr>
        <a:xfrm>
          <a:off x="45847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154398</xdr:rowOff>
    </xdr:from>
    <xdr:ext cx="469744" cy="259045"/>
    <xdr:sp macro="" textlink="">
      <xdr:nvSpPr>
        <xdr:cNvPr id="200" name="維持補修費該当値テキスト"/>
        <xdr:cNvSpPr txBox="1"/>
      </xdr:nvSpPr>
      <xdr:spPr>
        <a:xfrm>
          <a:off x="4686300" y="133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40360</xdr:rowOff>
    </xdr:from>
    <xdr:to>
      <xdr:col>20</xdr:col>
      <xdr:colOff>38100</xdr:colOff>
      <xdr:row>78</xdr:row>
      <xdr:rowOff>141960</xdr:rowOff>
    </xdr:to>
    <xdr:sp macro="" textlink="">
      <xdr:nvSpPr>
        <xdr:cNvPr id="201" name="楕円 200"/>
        <xdr:cNvSpPr/>
      </xdr:nvSpPr>
      <xdr:spPr>
        <a:xfrm>
          <a:off x="37465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133087</xdr:rowOff>
    </xdr:from>
    <xdr:ext cx="469744" cy="259045"/>
    <xdr:sp macro="" textlink="">
      <xdr:nvSpPr>
        <xdr:cNvPr id="202" name="テキスト ボックス 201"/>
        <xdr:cNvSpPr txBox="1"/>
      </xdr:nvSpPr>
      <xdr:spPr>
        <a:xfrm>
          <a:off x="3562428" y="135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41427</xdr:rowOff>
    </xdr:from>
    <xdr:to>
      <xdr:col>15</xdr:col>
      <xdr:colOff>101600</xdr:colOff>
      <xdr:row>78</xdr:row>
      <xdr:rowOff>143027</xdr:rowOff>
    </xdr:to>
    <xdr:sp macro="" textlink="">
      <xdr:nvSpPr>
        <xdr:cNvPr id="203" name="楕円 202"/>
        <xdr:cNvSpPr/>
      </xdr:nvSpPr>
      <xdr:spPr>
        <a:xfrm>
          <a:off x="2857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134154</xdr:rowOff>
    </xdr:from>
    <xdr:ext cx="469744" cy="259045"/>
    <xdr:sp macro="" textlink="">
      <xdr:nvSpPr>
        <xdr:cNvPr id="204" name="テキスト ボックス 203"/>
        <xdr:cNvSpPr txBox="1"/>
      </xdr:nvSpPr>
      <xdr:spPr>
        <a:xfrm>
          <a:off x="2673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67030</xdr:rowOff>
    </xdr:from>
    <xdr:to>
      <xdr:col>10</xdr:col>
      <xdr:colOff>165100</xdr:colOff>
      <xdr:row>78</xdr:row>
      <xdr:rowOff>168630</xdr:rowOff>
    </xdr:to>
    <xdr:sp macro="" textlink="">
      <xdr:nvSpPr>
        <xdr:cNvPr id="205" name="楕円 204"/>
        <xdr:cNvSpPr/>
      </xdr:nvSpPr>
      <xdr:spPr>
        <a:xfrm>
          <a:off x="1968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159757</xdr:rowOff>
    </xdr:from>
    <xdr:ext cx="469744" cy="259045"/>
    <xdr:sp macro="" textlink="">
      <xdr:nvSpPr>
        <xdr:cNvPr id="206" name="テキスト ボックス 205"/>
        <xdr:cNvSpPr txBox="1"/>
      </xdr:nvSpPr>
      <xdr:spPr>
        <a:xfrm>
          <a:off x="1784428"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84252</xdr:rowOff>
    </xdr:from>
    <xdr:to>
      <xdr:col>6</xdr:col>
      <xdr:colOff>38100</xdr:colOff>
      <xdr:row>79</xdr:row>
      <xdr:rowOff>14402</xdr:rowOff>
    </xdr:to>
    <xdr:sp macro="" textlink="">
      <xdr:nvSpPr>
        <xdr:cNvPr id="207" name="楕円 206"/>
        <xdr:cNvSpPr/>
      </xdr:nvSpPr>
      <xdr:spPr>
        <a:xfrm>
          <a:off x="1079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5529</xdr:rowOff>
    </xdr:from>
    <xdr:ext cx="469744" cy="259045"/>
    <xdr:sp macro="" textlink="">
      <xdr:nvSpPr>
        <xdr:cNvPr id="208" name="テキスト ボックス 207"/>
        <xdr:cNvSpPr txBox="1"/>
      </xdr:nvSpPr>
      <xdr:spPr>
        <a:xfrm>
          <a:off x="895428"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20828</xdr:rowOff>
    </xdr:from>
    <xdr:to>
      <xdr:col>24</xdr:col>
      <xdr:colOff>63500</xdr:colOff>
      <xdr:row>97</xdr:row>
      <xdr:rowOff>65421</xdr:rowOff>
    </xdr:to>
    <xdr:cxnSp macro="">
      <xdr:nvCxnSpPr>
        <xdr:cNvPr id="240" name="直線コネクタ 239"/>
        <xdr:cNvCxnSpPr/>
      </xdr:nvCxnSpPr>
      <xdr:spPr>
        <a:xfrm flipV="1">
          <a:off x="3797300" y="16651478"/>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65421</xdr:rowOff>
    </xdr:from>
    <xdr:to>
      <xdr:col>19</xdr:col>
      <xdr:colOff>177800</xdr:colOff>
      <xdr:row>97</xdr:row>
      <xdr:rowOff>168390</xdr:rowOff>
    </xdr:to>
    <xdr:cxnSp macro="">
      <xdr:nvCxnSpPr>
        <xdr:cNvPr id="243" name="直線コネクタ 242"/>
        <xdr:cNvCxnSpPr/>
      </xdr:nvCxnSpPr>
      <xdr:spPr>
        <a:xfrm flipV="1">
          <a:off x="2908300" y="16696071"/>
          <a:ext cx="889000" cy="10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168390</xdr:rowOff>
    </xdr:from>
    <xdr:to>
      <xdr:col>15</xdr:col>
      <xdr:colOff>50800</xdr:colOff>
      <xdr:row>98</xdr:row>
      <xdr:rowOff>71022</xdr:rowOff>
    </xdr:to>
    <xdr:cxnSp macro="">
      <xdr:nvCxnSpPr>
        <xdr:cNvPr id="246" name="直線コネクタ 245"/>
        <xdr:cNvCxnSpPr/>
      </xdr:nvCxnSpPr>
      <xdr:spPr>
        <a:xfrm flipV="1">
          <a:off x="2019300" y="16799040"/>
          <a:ext cx="8890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71022</xdr:rowOff>
    </xdr:from>
    <xdr:to>
      <xdr:col>10</xdr:col>
      <xdr:colOff>114300</xdr:colOff>
      <xdr:row>98</xdr:row>
      <xdr:rowOff>168553</xdr:rowOff>
    </xdr:to>
    <xdr:cxnSp macro="">
      <xdr:nvCxnSpPr>
        <xdr:cNvPr id="249" name="直線コネクタ 248"/>
        <xdr:cNvCxnSpPr/>
      </xdr:nvCxnSpPr>
      <xdr:spPr>
        <a:xfrm flipV="1">
          <a:off x="1130300" y="16873122"/>
          <a:ext cx="889000" cy="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141478</xdr:rowOff>
    </xdr:from>
    <xdr:to>
      <xdr:col>24</xdr:col>
      <xdr:colOff>114300</xdr:colOff>
      <xdr:row>97</xdr:row>
      <xdr:rowOff>71628</xdr:rowOff>
    </xdr:to>
    <xdr:sp macro="" textlink="">
      <xdr:nvSpPr>
        <xdr:cNvPr id="259" name="楕円 258"/>
        <xdr:cNvSpPr/>
      </xdr:nvSpPr>
      <xdr:spPr>
        <a:xfrm>
          <a:off x="4584700" y="166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119905</xdr:rowOff>
    </xdr:from>
    <xdr:ext cx="534377" cy="259045"/>
    <xdr:sp macro="" textlink="">
      <xdr:nvSpPr>
        <xdr:cNvPr id="260" name="扶助費該当値テキスト"/>
        <xdr:cNvSpPr txBox="1"/>
      </xdr:nvSpPr>
      <xdr:spPr>
        <a:xfrm>
          <a:off x="4686300"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14621</xdr:rowOff>
    </xdr:from>
    <xdr:to>
      <xdr:col>20</xdr:col>
      <xdr:colOff>38100</xdr:colOff>
      <xdr:row>97</xdr:row>
      <xdr:rowOff>116221</xdr:rowOff>
    </xdr:to>
    <xdr:sp macro="" textlink="">
      <xdr:nvSpPr>
        <xdr:cNvPr id="261" name="楕円 260"/>
        <xdr:cNvSpPr/>
      </xdr:nvSpPr>
      <xdr:spPr>
        <a:xfrm>
          <a:off x="3746500" y="166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107348</xdr:rowOff>
    </xdr:from>
    <xdr:ext cx="534377" cy="259045"/>
    <xdr:sp macro="" textlink="">
      <xdr:nvSpPr>
        <xdr:cNvPr id="262" name="テキスト ボックス 261"/>
        <xdr:cNvSpPr txBox="1"/>
      </xdr:nvSpPr>
      <xdr:spPr>
        <a:xfrm>
          <a:off x="3530111"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117590</xdr:rowOff>
    </xdr:from>
    <xdr:to>
      <xdr:col>15</xdr:col>
      <xdr:colOff>101600</xdr:colOff>
      <xdr:row>98</xdr:row>
      <xdr:rowOff>47740</xdr:rowOff>
    </xdr:to>
    <xdr:sp macro="" textlink="">
      <xdr:nvSpPr>
        <xdr:cNvPr id="263" name="楕円 262"/>
        <xdr:cNvSpPr/>
      </xdr:nvSpPr>
      <xdr:spPr>
        <a:xfrm>
          <a:off x="2857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38867</xdr:rowOff>
    </xdr:from>
    <xdr:ext cx="534377" cy="259045"/>
    <xdr:sp macro="" textlink="">
      <xdr:nvSpPr>
        <xdr:cNvPr id="264" name="テキスト ボックス 263"/>
        <xdr:cNvSpPr txBox="1"/>
      </xdr:nvSpPr>
      <xdr:spPr>
        <a:xfrm>
          <a:off x="2641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20222</xdr:rowOff>
    </xdr:from>
    <xdr:to>
      <xdr:col>10</xdr:col>
      <xdr:colOff>165100</xdr:colOff>
      <xdr:row>98</xdr:row>
      <xdr:rowOff>121822</xdr:rowOff>
    </xdr:to>
    <xdr:sp macro="" textlink="">
      <xdr:nvSpPr>
        <xdr:cNvPr id="265" name="楕円 264"/>
        <xdr:cNvSpPr/>
      </xdr:nvSpPr>
      <xdr:spPr>
        <a:xfrm>
          <a:off x="1968500" y="168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112949</xdr:rowOff>
    </xdr:from>
    <xdr:ext cx="534377" cy="259045"/>
    <xdr:sp macro="" textlink="">
      <xdr:nvSpPr>
        <xdr:cNvPr id="266" name="テキスト ボックス 265"/>
        <xdr:cNvSpPr txBox="1"/>
      </xdr:nvSpPr>
      <xdr:spPr>
        <a:xfrm>
          <a:off x="1752111" y="169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117753</xdr:rowOff>
    </xdr:from>
    <xdr:to>
      <xdr:col>6</xdr:col>
      <xdr:colOff>38100</xdr:colOff>
      <xdr:row>99</xdr:row>
      <xdr:rowOff>47903</xdr:rowOff>
    </xdr:to>
    <xdr:sp macro="" textlink="">
      <xdr:nvSpPr>
        <xdr:cNvPr id="267" name="楕円 266"/>
        <xdr:cNvSpPr/>
      </xdr:nvSpPr>
      <xdr:spPr>
        <a:xfrm>
          <a:off x="1079500" y="169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39030</xdr:rowOff>
    </xdr:from>
    <xdr:ext cx="534377" cy="259045"/>
    <xdr:sp macro="" textlink="">
      <xdr:nvSpPr>
        <xdr:cNvPr id="268" name="テキスト ボックス 267"/>
        <xdr:cNvSpPr txBox="1"/>
      </xdr:nvSpPr>
      <xdr:spPr>
        <a:xfrm>
          <a:off x="863111" y="170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129659</xdr:rowOff>
    </xdr:from>
    <xdr:to>
      <xdr:col>55</xdr:col>
      <xdr:colOff>0</xdr:colOff>
      <xdr:row>36</xdr:row>
      <xdr:rowOff>134357</xdr:rowOff>
    </xdr:to>
    <xdr:cxnSp macro="">
      <xdr:nvCxnSpPr>
        <xdr:cNvPr id="293" name="直線コネクタ 292"/>
        <xdr:cNvCxnSpPr/>
      </xdr:nvCxnSpPr>
      <xdr:spPr>
        <a:xfrm>
          <a:off x="9639300" y="6301859"/>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121143</xdr:rowOff>
    </xdr:from>
    <xdr:to>
      <xdr:col>50</xdr:col>
      <xdr:colOff>114300</xdr:colOff>
      <xdr:row>36</xdr:row>
      <xdr:rowOff>129659</xdr:rowOff>
    </xdr:to>
    <xdr:cxnSp macro="">
      <xdr:nvCxnSpPr>
        <xdr:cNvPr id="296" name="直線コネクタ 295"/>
        <xdr:cNvCxnSpPr/>
      </xdr:nvCxnSpPr>
      <xdr:spPr>
        <a:xfrm>
          <a:off x="8750300" y="6293343"/>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121143</xdr:rowOff>
    </xdr:from>
    <xdr:to>
      <xdr:col>45</xdr:col>
      <xdr:colOff>177800</xdr:colOff>
      <xdr:row>36</xdr:row>
      <xdr:rowOff>131087</xdr:rowOff>
    </xdr:to>
    <xdr:cxnSp macro="">
      <xdr:nvCxnSpPr>
        <xdr:cNvPr id="299" name="直線コネクタ 298"/>
        <xdr:cNvCxnSpPr/>
      </xdr:nvCxnSpPr>
      <xdr:spPr>
        <a:xfrm flipV="1">
          <a:off x="7861300" y="629334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131087</xdr:rowOff>
    </xdr:from>
    <xdr:to>
      <xdr:col>41</xdr:col>
      <xdr:colOff>50800</xdr:colOff>
      <xdr:row>36</xdr:row>
      <xdr:rowOff>137614</xdr:rowOff>
    </xdr:to>
    <xdr:cxnSp macro="">
      <xdr:nvCxnSpPr>
        <xdr:cNvPr id="302" name="直線コネクタ 301"/>
        <xdr:cNvCxnSpPr/>
      </xdr:nvCxnSpPr>
      <xdr:spPr>
        <a:xfrm flipV="1">
          <a:off x="6972300" y="6303287"/>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83557</xdr:rowOff>
    </xdr:from>
    <xdr:to>
      <xdr:col>55</xdr:col>
      <xdr:colOff>50800</xdr:colOff>
      <xdr:row>37</xdr:row>
      <xdr:rowOff>13707</xdr:rowOff>
    </xdr:to>
    <xdr:sp macro="" textlink="">
      <xdr:nvSpPr>
        <xdr:cNvPr id="312" name="楕円 311"/>
        <xdr:cNvSpPr/>
      </xdr:nvSpPr>
      <xdr:spPr>
        <a:xfrm>
          <a:off x="10426700" y="6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61984</xdr:rowOff>
    </xdr:from>
    <xdr:ext cx="534377" cy="259045"/>
    <xdr:sp macro="" textlink="">
      <xdr:nvSpPr>
        <xdr:cNvPr id="313" name="補助費等該当値テキスト"/>
        <xdr:cNvSpPr txBox="1"/>
      </xdr:nvSpPr>
      <xdr:spPr>
        <a:xfrm>
          <a:off x="10528300" y="62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78859</xdr:rowOff>
    </xdr:from>
    <xdr:to>
      <xdr:col>50</xdr:col>
      <xdr:colOff>165100</xdr:colOff>
      <xdr:row>37</xdr:row>
      <xdr:rowOff>9009</xdr:rowOff>
    </xdr:to>
    <xdr:sp macro="" textlink="">
      <xdr:nvSpPr>
        <xdr:cNvPr id="314" name="楕円 313"/>
        <xdr:cNvSpPr/>
      </xdr:nvSpPr>
      <xdr:spPr>
        <a:xfrm>
          <a:off x="9588500" y="62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xdr:rowOff>
    </xdr:from>
    <xdr:ext cx="534377" cy="259045"/>
    <xdr:sp macro="" textlink="">
      <xdr:nvSpPr>
        <xdr:cNvPr id="315" name="テキスト ボックス 314"/>
        <xdr:cNvSpPr txBox="1"/>
      </xdr:nvSpPr>
      <xdr:spPr>
        <a:xfrm>
          <a:off x="9372111" y="63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70343</xdr:rowOff>
    </xdr:from>
    <xdr:to>
      <xdr:col>46</xdr:col>
      <xdr:colOff>38100</xdr:colOff>
      <xdr:row>37</xdr:row>
      <xdr:rowOff>493</xdr:rowOff>
    </xdr:to>
    <xdr:sp macro="" textlink="">
      <xdr:nvSpPr>
        <xdr:cNvPr id="316" name="楕円 315"/>
        <xdr:cNvSpPr/>
      </xdr:nvSpPr>
      <xdr:spPr>
        <a:xfrm>
          <a:off x="8699500" y="62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17020</xdr:rowOff>
    </xdr:from>
    <xdr:ext cx="534377" cy="259045"/>
    <xdr:sp macro="" textlink="">
      <xdr:nvSpPr>
        <xdr:cNvPr id="317" name="テキスト ボックス 316"/>
        <xdr:cNvSpPr txBox="1"/>
      </xdr:nvSpPr>
      <xdr:spPr>
        <a:xfrm>
          <a:off x="8483111" y="60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80287</xdr:rowOff>
    </xdr:from>
    <xdr:to>
      <xdr:col>41</xdr:col>
      <xdr:colOff>101600</xdr:colOff>
      <xdr:row>37</xdr:row>
      <xdr:rowOff>10437</xdr:rowOff>
    </xdr:to>
    <xdr:sp macro="" textlink="">
      <xdr:nvSpPr>
        <xdr:cNvPr id="318" name="楕円 317"/>
        <xdr:cNvSpPr/>
      </xdr:nvSpPr>
      <xdr:spPr>
        <a:xfrm>
          <a:off x="7810500" y="62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26964</xdr:rowOff>
    </xdr:from>
    <xdr:ext cx="534377" cy="259045"/>
    <xdr:sp macro="" textlink="">
      <xdr:nvSpPr>
        <xdr:cNvPr id="319" name="テキスト ボックス 318"/>
        <xdr:cNvSpPr txBox="1"/>
      </xdr:nvSpPr>
      <xdr:spPr>
        <a:xfrm>
          <a:off x="7594111" y="60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86814</xdr:rowOff>
    </xdr:from>
    <xdr:to>
      <xdr:col>36</xdr:col>
      <xdr:colOff>165100</xdr:colOff>
      <xdr:row>37</xdr:row>
      <xdr:rowOff>16964</xdr:rowOff>
    </xdr:to>
    <xdr:sp macro="" textlink="">
      <xdr:nvSpPr>
        <xdr:cNvPr id="320" name="楕円 319"/>
        <xdr:cNvSpPr/>
      </xdr:nvSpPr>
      <xdr:spPr>
        <a:xfrm>
          <a:off x="6921500" y="62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8091</xdr:rowOff>
    </xdr:from>
    <xdr:ext cx="534377" cy="259045"/>
    <xdr:sp macro="" textlink="">
      <xdr:nvSpPr>
        <xdr:cNvPr id="321" name="テキスト ボックス 320"/>
        <xdr:cNvSpPr txBox="1"/>
      </xdr:nvSpPr>
      <xdr:spPr>
        <a:xfrm>
          <a:off x="6705111" y="63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10327</xdr:rowOff>
    </xdr:from>
    <xdr:to>
      <xdr:col>55</xdr:col>
      <xdr:colOff>0</xdr:colOff>
      <xdr:row>58</xdr:row>
      <xdr:rowOff>50470</xdr:rowOff>
    </xdr:to>
    <xdr:cxnSp macro="">
      <xdr:nvCxnSpPr>
        <xdr:cNvPr id="350" name="直線コネクタ 349"/>
        <xdr:cNvCxnSpPr/>
      </xdr:nvCxnSpPr>
      <xdr:spPr>
        <a:xfrm flipV="1">
          <a:off x="9639300" y="9782977"/>
          <a:ext cx="838200" cy="2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43002</xdr:rowOff>
    </xdr:from>
    <xdr:to>
      <xdr:col>50</xdr:col>
      <xdr:colOff>114300</xdr:colOff>
      <xdr:row>58</xdr:row>
      <xdr:rowOff>50470</xdr:rowOff>
    </xdr:to>
    <xdr:cxnSp macro="">
      <xdr:nvCxnSpPr>
        <xdr:cNvPr id="353" name="直線コネクタ 352"/>
        <xdr:cNvCxnSpPr/>
      </xdr:nvCxnSpPr>
      <xdr:spPr>
        <a:xfrm>
          <a:off x="8750300" y="998710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36258</xdr:rowOff>
    </xdr:from>
    <xdr:to>
      <xdr:col>45</xdr:col>
      <xdr:colOff>177800</xdr:colOff>
      <xdr:row>58</xdr:row>
      <xdr:rowOff>43002</xdr:rowOff>
    </xdr:to>
    <xdr:cxnSp macro="">
      <xdr:nvCxnSpPr>
        <xdr:cNvPr id="356" name="直線コネクタ 355"/>
        <xdr:cNvCxnSpPr/>
      </xdr:nvCxnSpPr>
      <xdr:spPr>
        <a:xfrm>
          <a:off x="7861300" y="998035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36258</xdr:rowOff>
    </xdr:from>
    <xdr:to>
      <xdr:col>41</xdr:col>
      <xdr:colOff>50800</xdr:colOff>
      <xdr:row>58</xdr:row>
      <xdr:rowOff>159222</xdr:rowOff>
    </xdr:to>
    <xdr:cxnSp macro="">
      <xdr:nvCxnSpPr>
        <xdr:cNvPr id="359" name="直線コネクタ 358"/>
        <xdr:cNvCxnSpPr/>
      </xdr:nvCxnSpPr>
      <xdr:spPr>
        <a:xfrm flipV="1">
          <a:off x="6972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130977</xdr:rowOff>
    </xdr:from>
    <xdr:to>
      <xdr:col>55</xdr:col>
      <xdr:colOff>50800</xdr:colOff>
      <xdr:row>57</xdr:row>
      <xdr:rowOff>61127</xdr:rowOff>
    </xdr:to>
    <xdr:sp macro="" textlink="">
      <xdr:nvSpPr>
        <xdr:cNvPr id="369" name="楕円 368"/>
        <xdr:cNvSpPr/>
      </xdr:nvSpPr>
      <xdr:spPr>
        <a:xfrm>
          <a:off x="10426700" y="97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109404</xdr:rowOff>
    </xdr:from>
    <xdr:ext cx="534377" cy="259045"/>
    <xdr:sp macro="" textlink="">
      <xdr:nvSpPr>
        <xdr:cNvPr id="370" name="普通建設事業費該当値テキスト"/>
        <xdr:cNvSpPr txBox="1"/>
      </xdr:nvSpPr>
      <xdr:spPr>
        <a:xfrm>
          <a:off x="10528300" y="971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171120</xdr:rowOff>
    </xdr:from>
    <xdr:to>
      <xdr:col>50</xdr:col>
      <xdr:colOff>165100</xdr:colOff>
      <xdr:row>58</xdr:row>
      <xdr:rowOff>101270</xdr:rowOff>
    </xdr:to>
    <xdr:sp macro="" textlink="">
      <xdr:nvSpPr>
        <xdr:cNvPr id="371" name="楕円 370"/>
        <xdr:cNvSpPr/>
      </xdr:nvSpPr>
      <xdr:spPr>
        <a:xfrm>
          <a:off x="95885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92397</xdr:rowOff>
    </xdr:from>
    <xdr:ext cx="534377" cy="259045"/>
    <xdr:sp macro="" textlink="">
      <xdr:nvSpPr>
        <xdr:cNvPr id="372" name="テキスト ボックス 371"/>
        <xdr:cNvSpPr txBox="1"/>
      </xdr:nvSpPr>
      <xdr:spPr>
        <a:xfrm>
          <a:off x="9372111" y="100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163652</xdr:rowOff>
    </xdr:from>
    <xdr:to>
      <xdr:col>46</xdr:col>
      <xdr:colOff>38100</xdr:colOff>
      <xdr:row>58</xdr:row>
      <xdr:rowOff>93802</xdr:rowOff>
    </xdr:to>
    <xdr:sp macro="" textlink="">
      <xdr:nvSpPr>
        <xdr:cNvPr id="373" name="楕円 372"/>
        <xdr:cNvSpPr/>
      </xdr:nvSpPr>
      <xdr:spPr>
        <a:xfrm>
          <a:off x="86995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84929</xdr:rowOff>
    </xdr:from>
    <xdr:ext cx="534377" cy="259045"/>
    <xdr:sp macro="" textlink="">
      <xdr:nvSpPr>
        <xdr:cNvPr id="374" name="テキスト ボックス 373"/>
        <xdr:cNvSpPr txBox="1"/>
      </xdr:nvSpPr>
      <xdr:spPr>
        <a:xfrm>
          <a:off x="8483111"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156908</xdr:rowOff>
    </xdr:from>
    <xdr:to>
      <xdr:col>41</xdr:col>
      <xdr:colOff>101600</xdr:colOff>
      <xdr:row>58</xdr:row>
      <xdr:rowOff>87058</xdr:rowOff>
    </xdr:to>
    <xdr:sp macro="" textlink="">
      <xdr:nvSpPr>
        <xdr:cNvPr id="375" name="楕円 374"/>
        <xdr:cNvSpPr/>
      </xdr:nvSpPr>
      <xdr:spPr>
        <a:xfrm>
          <a:off x="7810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78185</xdr:rowOff>
    </xdr:from>
    <xdr:ext cx="534377" cy="259045"/>
    <xdr:sp macro="" textlink="">
      <xdr:nvSpPr>
        <xdr:cNvPr id="376" name="テキスト ボックス 375"/>
        <xdr:cNvSpPr txBox="1"/>
      </xdr:nvSpPr>
      <xdr:spPr>
        <a:xfrm>
          <a:off x="7594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108422</xdr:rowOff>
    </xdr:from>
    <xdr:to>
      <xdr:col>36</xdr:col>
      <xdr:colOff>165100</xdr:colOff>
      <xdr:row>59</xdr:row>
      <xdr:rowOff>38572</xdr:rowOff>
    </xdr:to>
    <xdr:sp macro="" textlink="">
      <xdr:nvSpPr>
        <xdr:cNvPr id="377" name="楕円 376"/>
        <xdr:cNvSpPr/>
      </xdr:nvSpPr>
      <xdr:spPr>
        <a:xfrm>
          <a:off x="6921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29699</xdr:rowOff>
    </xdr:from>
    <xdr:ext cx="469744" cy="259045"/>
    <xdr:sp macro="" textlink="">
      <xdr:nvSpPr>
        <xdr:cNvPr id="378" name="テキスト ボックス 377"/>
        <xdr:cNvSpPr txBox="1"/>
      </xdr:nvSpPr>
      <xdr:spPr>
        <a:xfrm>
          <a:off x="6737428"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xdr:rowOff>
    </xdr:from>
    <xdr:to>
      <xdr:col>55</xdr:col>
      <xdr:colOff>0</xdr:colOff>
      <xdr:row>79</xdr:row>
      <xdr:rowOff>3601</xdr:rowOff>
    </xdr:to>
    <xdr:cxnSp macro="">
      <xdr:nvCxnSpPr>
        <xdr:cNvPr id="409" name="直線コネクタ 408"/>
        <xdr:cNvCxnSpPr/>
      </xdr:nvCxnSpPr>
      <xdr:spPr>
        <a:xfrm flipV="1">
          <a:off x="9639300" y="13201741"/>
          <a:ext cx="838200" cy="3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3601</xdr:rowOff>
    </xdr:from>
    <xdr:to>
      <xdr:col>50</xdr:col>
      <xdr:colOff>114300</xdr:colOff>
      <xdr:row>79</xdr:row>
      <xdr:rowOff>42774</xdr:rowOff>
    </xdr:to>
    <xdr:cxnSp macro="">
      <xdr:nvCxnSpPr>
        <xdr:cNvPr id="412" name="直線コネクタ 411"/>
        <xdr:cNvCxnSpPr/>
      </xdr:nvCxnSpPr>
      <xdr:spPr>
        <a:xfrm flipV="1">
          <a:off x="8750300" y="13548151"/>
          <a:ext cx="8890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164078</xdr:rowOff>
    </xdr:from>
    <xdr:to>
      <xdr:col>45</xdr:col>
      <xdr:colOff>177800</xdr:colOff>
      <xdr:row>79</xdr:row>
      <xdr:rowOff>42774</xdr:rowOff>
    </xdr:to>
    <xdr:cxnSp macro="">
      <xdr:nvCxnSpPr>
        <xdr:cNvPr id="415" name="直線コネクタ 414"/>
        <xdr:cNvCxnSpPr/>
      </xdr:nvCxnSpPr>
      <xdr:spPr>
        <a:xfrm>
          <a:off x="7861300" y="13537178"/>
          <a:ext cx="8890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120741</xdr:rowOff>
    </xdr:from>
    <xdr:to>
      <xdr:col>55</xdr:col>
      <xdr:colOff>50800</xdr:colOff>
      <xdr:row>77</xdr:row>
      <xdr:rowOff>50891</xdr:rowOff>
    </xdr:to>
    <xdr:sp macro="" textlink="">
      <xdr:nvSpPr>
        <xdr:cNvPr id="425" name="楕円 424"/>
        <xdr:cNvSpPr/>
      </xdr:nvSpPr>
      <xdr:spPr>
        <a:xfrm>
          <a:off x="10426700" y="13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143618</xdr:rowOff>
    </xdr:from>
    <xdr:ext cx="534377" cy="259045"/>
    <xdr:sp macro="" textlink="">
      <xdr:nvSpPr>
        <xdr:cNvPr id="426" name="普通建設事業費 （ うち新規整備　）該当値テキスト"/>
        <xdr:cNvSpPr txBox="1"/>
      </xdr:nvSpPr>
      <xdr:spPr>
        <a:xfrm>
          <a:off x="10528300" y="1300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124251</xdr:rowOff>
    </xdr:from>
    <xdr:to>
      <xdr:col>50</xdr:col>
      <xdr:colOff>165100</xdr:colOff>
      <xdr:row>79</xdr:row>
      <xdr:rowOff>54401</xdr:rowOff>
    </xdr:to>
    <xdr:sp macro="" textlink="">
      <xdr:nvSpPr>
        <xdr:cNvPr id="427" name="楕円 426"/>
        <xdr:cNvSpPr/>
      </xdr:nvSpPr>
      <xdr:spPr>
        <a:xfrm>
          <a:off x="9588500" y="13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45528</xdr:rowOff>
    </xdr:from>
    <xdr:ext cx="469744" cy="259045"/>
    <xdr:sp macro="" textlink="">
      <xdr:nvSpPr>
        <xdr:cNvPr id="428" name="テキスト ボックス 427"/>
        <xdr:cNvSpPr txBox="1"/>
      </xdr:nvSpPr>
      <xdr:spPr>
        <a:xfrm>
          <a:off x="9404428" y="135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163424</xdr:rowOff>
    </xdr:from>
    <xdr:to>
      <xdr:col>46</xdr:col>
      <xdr:colOff>38100</xdr:colOff>
      <xdr:row>79</xdr:row>
      <xdr:rowOff>93574</xdr:rowOff>
    </xdr:to>
    <xdr:sp macro="" textlink="">
      <xdr:nvSpPr>
        <xdr:cNvPr id="429" name="楕円 428"/>
        <xdr:cNvSpPr/>
      </xdr:nvSpPr>
      <xdr:spPr>
        <a:xfrm>
          <a:off x="8699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84701</xdr:rowOff>
    </xdr:from>
    <xdr:ext cx="469744" cy="259045"/>
    <xdr:sp macro="" textlink="">
      <xdr:nvSpPr>
        <xdr:cNvPr id="430" name="テキスト ボックス 429"/>
        <xdr:cNvSpPr txBox="1"/>
      </xdr:nvSpPr>
      <xdr:spPr>
        <a:xfrm>
          <a:off x="8515428" y="136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113278</xdr:rowOff>
    </xdr:from>
    <xdr:to>
      <xdr:col>41</xdr:col>
      <xdr:colOff>101600</xdr:colOff>
      <xdr:row>79</xdr:row>
      <xdr:rowOff>43428</xdr:rowOff>
    </xdr:to>
    <xdr:sp macro="" textlink="">
      <xdr:nvSpPr>
        <xdr:cNvPr id="431" name="楕円 430"/>
        <xdr:cNvSpPr/>
      </xdr:nvSpPr>
      <xdr:spPr>
        <a:xfrm>
          <a:off x="7810500" y="134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34555</xdr:rowOff>
    </xdr:from>
    <xdr:ext cx="469744" cy="259045"/>
    <xdr:sp macro="" textlink="">
      <xdr:nvSpPr>
        <xdr:cNvPr id="432" name="テキスト ボックス 431"/>
        <xdr:cNvSpPr txBox="1"/>
      </xdr:nvSpPr>
      <xdr:spPr>
        <a:xfrm>
          <a:off x="7626428" y="135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115519</xdr:rowOff>
    </xdr:from>
    <xdr:to>
      <xdr:col>55</xdr:col>
      <xdr:colOff>0</xdr:colOff>
      <xdr:row>98</xdr:row>
      <xdr:rowOff>22492</xdr:rowOff>
    </xdr:to>
    <xdr:cxnSp macro="">
      <xdr:nvCxnSpPr>
        <xdr:cNvPr id="461" name="直線コネクタ 460"/>
        <xdr:cNvCxnSpPr/>
      </xdr:nvCxnSpPr>
      <xdr:spPr>
        <a:xfrm flipV="1">
          <a:off x="9639300" y="16746169"/>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22492</xdr:rowOff>
    </xdr:from>
    <xdr:to>
      <xdr:col>50</xdr:col>
      <xdr:colOff>114300</xdr:colOff>
      <xdr:row>98</xdr:row>
      <xdr:rowOff>51918</xdr:rowOff>
    </xdr:to>
    <xdr:cxnSp macro="">
      <xdr:nvCxnSpPr>
        <xdr:cNvPr id="464" name="直線コネクタ 463"/>
        <xdr:cNvCxnSpPr/>
      </xdr:nvCxnSpPr>
      <xdr:spPr>
        <a:xfrm flipV="1">
          <a:off x="8750300" y="16824592"/>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3657</xdr:rowOff>
    </xdr:from>
    <xdr:to>
      <xdr:col>45</xdr:col>
      <xdr:colOff>177800</xdr:colOff>
      <xdr:row>98</xdr:row>
      <xdr:rowOff>51918</xdr:rowOff>
    </xdr:to>
    <xdr:cxnSp macro="">
      <xdr:nvCxnSpPr>
        <xdr:cNvPr id="467" name="直線コネクタ 466"/>
        <xdr:cNvCxnSpPr/>
      </xdr:nvCxnSpPr>
      <xdr:spPr>
        <a:xfrm>
          <a:off x="7861300" y="168057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64719</xdr:rowOff>
    </xdr:from>
    <xdr:to>
      <xdr:col>55</xdr:col>
      <xdr:colOff>50800</xdr:colOff>
      <xdr:row>97</xdr:row>
      <xdr:rowOff>166319</xdr:rowOff>
    </xdr:to>
    <xdr:sp macro="" textlink="">
      <xdr:nvSpPr>
        <xdr:cNvPr id="477" name="楕円 476"/>
        <xdr:cNvSpPr/>
      </xdr:nvSpPr>
      <xdr:spPr>
        <a:xfrm>
          <a:off x="10426700" y="166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43146</xdr:rowOff>
    </xdr:from>
    <xdr:ext cx="534377" cy="259045"/>
    <xdr:sp macro="" textlink="">
      <xdr:nvSpPr>
        <xdr:cNvPr id="478" name="普通建設事業費 （ うち更新整備　）該当値テキスト"/>
        <xdr:cNvSpPr txBox="1"/>
      </xdr:nvSpPr>
      <xdr:spPr>
        <a:xfrm>
          <a:off x="10528300" y="166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143142</xdr:rowOff>
    </xdr:from>
    <xdr:to>
      <xdr:col>50</xdr:col>
      <xdr:colOff>165100</xdr:colOff>
      <xdr:row>98</xdr:row>
      <xdr:rowOff>73292</xdr:rowOff>
    </xdr:to>
    <xdr:sp macro="" textlink="">
      <xdr:nvSpPr>
        <xdr:cNvPr id="479" name="楕円 478"/>
        <xdr:cNvSpPr/>
      </xdr:nvSpPr>
      <xdr:spPr>
        <a:xfrm>
          <a:off x="9588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64419</xdr:rowOff>
    </xdr:from>
    <xdr:ext cx="534377" cy="259045"/>
    <xdr:sp macro="" textlink="">
      <xdr:nvSpPr>
        <xdr:cNvPr id="480" name="テキスト ボックス 479"/>
        <xdr:cNvSpPr txBox="1"/>
      </xdr:nvSpPr>
      <xdr:spPr>
        <a:xfrm>
          <a:off x="9372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1118</xdr:rowOff>
    </xdr:from>
    <xdr:to>
      <xdr:col>46</xdr:col>
      <xdr:colOff>38100</xdr:colOff>
      <xdr:row>98</xdr:row>
      <xdr:rowOff>102718</xdr:rowOff>
    </xdr:to>
    <xdr:sp macro="" textlink="">
      <xdr:nvSpPr>
        <xdr:cNvPr id="481" name="楕円 480"/>
        <xdr:cNvSpPr/>
      </xdr:nvSpPr>
      <xdr:spPr>
        <a:xfrm>
          <a:off x="8699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93845</xdr:rowOff>
    </xdr:from>
    <xdr:ext cx="534377" cy="259045"/>
    <xdr:sp macro="" textlink="">
      <xdr:nvSpPr>
        <xdr:cNvPr id="482" name="テキスト ボックス 481"/>
        <xdr:cNvSpPr txBox="1"/>
      </xdr:nvSpPr>
      <xdr:spPr>
        <a:xfrm>
          <a:off x="8483111" y="16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124307</xdr:rowOff>
    </xdr:from>
    <xdr:to>
      <xdr:col>41</xdr:col>
      <xdr:colOff>101600</xdr:colOff>
      <xdr:row>98</xdr:row>
      <xdr:rowOff>54457</xdr:rowOff>
    </xdr:to>
    <xdr:sp macro="" textlink="">
      <xdr:nvSpPr>
        <xdr:cNvPr id="483" name="楕円 482"/>
        <xdr:cNvSpPr/>
      </xdr:nvSpPr>
      <xdr:spPr>
        <a:xfrm>
          <a:off x="7810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45584</xdr:rowOff>
    </xdr:from>
    <xdr:ext cx="534377" cy="259045"/>
    <xdr:sp macro="" textlink="">
      <xdr:nvSpPr>
        <xdr:cNvPr id="484" name="テキスト ボックス 483"/>
        <xdr:cNvSpPr txBox="1"/>
      </xdr:nvSpPr>
      <xdr:spPr>
        <a:xfrm>
          <a:off x="7594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139353</xdr:rowOff>
    </xdr:from>
    <xdr:to>
      <xdr:col>85</xdr:col>
      <xdr:colOff>127000</xdr:colOff>
      <xdr:row>38</xdr:row>
      <xdr:rowOff>139700</xdr:rowOff>
    </xdr:to>
    <xdr:cxnSp macro="">
      <xdr:nvCxnSpPr>
        <xdr:cNvPr id="511" name="直線コネクタ 510"/>
        <xdr:cNvCxnSpPr/>
      </xdr:nvCxnSpPr>
      <xdr:spPr>
        <a:xfrm flipV="1">
          <a:off x="15481300" y="6654453"/>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88553</xdr:rowOff>
    </xdr:from>
    <xdr:to>
      <xdr:col>85</xdr:col>
      <xdr:colOff>177800</xdr:colOff>
      <xdr:row>39</xdr:row>
      <xdr:rowOff>18703</xdr:rowOff>
    </xdr:to>
    <xdr:sp macro="" textlink="">
      <xdr:nvSpPr>
        <xdr:cNvPr id="530" name="楕円 529"/>
        <xdr:cNvSpPr/>
      </xdr:nvSpPr>
      <xdr:spPr>
        <a:xfrm>
          <a:off x="162687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80607</xdr:rowOff>
    </xdr:from>
    <xdr:to>
      <xdr:col>85</xdr:col>
      <xdr:colOff>127000</xdr:colOff>
      <xdr:row>76</xdr:row>
      <xdr:rowOff>80738</xdr:rowOff>
    </xdr:to>
    <xdr:cxnSp macro="">
      <xdr:nvCxnSpPr>
        <xdr:cNvPr id="619" name="直線コネクタ 618"/>
        <xdr:cNvCxnSpPr/>
      </xdr:nvCxnSpPr>
      <xdr:spPr>
        <a:xfrm flipV="1">
          <a:off x="15481300" y="1311080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80738</xdr:rowOff>
    </xdr:from>
    <xdr:to>
      <xdr:col>81</xdr:col>
      <xdr:colOff>50800</xdr:colOff>
      <xdr:row>76</xdr:row>
      <xdr:rowOff>102977</xdr:rowOff>
    </xdr:to>
    <xdr:cxnSp macro="">
      <xdr:nvCxnSpPr>
        <xdr:cNvPr id="622" name="直線コネクタ 621"/>
        <xdr:cNvCxnSpPr/>
      </xdr:nvCxnSpPr>
      <xdr:spPr>
        <a:xfrm flipV="1">
          <a:off x="14592300" y="1311093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146019</xdr:rowOff>
    </xdr:from>
    <xdr:to>
      <xdr:col>76</xdr:col>
      <xdr:colOff>114300</xdr:colOff>
      <xdr:row>76</xdr:row>
      <xdr:rowOff>102977</xdr:rowOff>
    </xdr:to>
    <xdr:cxnSp macro="">
      <xdr:nvCxnSpPr>
        <xdr:cNvPr id="625" name="直線コネクタ 624"/>
        <xdr:cNvCxnSpPr/>
      </xdr:nvCxnSpPr>
      <xdr:spPr>
        <a:xfrm>
          <a:off x="13703300" y="13004769"/>
          <a:ext cx="8890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21203</xdr:rowOff>
    </xdr:from>
    <xdr:to>
      <xdr:col>71</xdr:col>
      <xdr:colOff>177800</xdr:colOff>
      <xdr:row>75</xdr:row>
      <xdr:rowOff>146019</xdr:rowOff>
    </xdr:to>
    <xdr:cxnSp macro="">
      <xdr:nvCxnSpPr>
        <xdr:cNvPr id="628" name="直線コネクタ 627"/>
        <xdr:cNvCxnSpPr/>
      </xdr:nvCxnSpPr>
      <xdr:spPr>
        <a:xfrm>
          <a:off x="12814300" y="12879953"/>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29807</xdr:rowOff>
    </xdr:from>
    <xdr:to>
      <xdr:col>85</xdr:col>
      <xdr:colOff>177800</xdr:colOff>
      <xdr:row>76</xdr:row>
      <xdr:rowOff>131407</xdr:rowOff>
    </xdr:to>
    <xdr:sp macro="" textlink="">
      <xdr:nvSpPr>
        <xdr:cNvPr id="638" name="楕円 637"/>
        <xdr:cNvSpPr/>
      </xdr:nvSpPr>
      <xdr:spPr>
        <a:xfrm>
          <a:off x="162687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52684</xdr:rowOff>
    </xdr:from>
    <xdr:ext cx="534377" cy="259045"/>
    <xdr:sp macro="" textlink="">
      <xdr:nvSpPr>
        <xdr:cNvPr id="639" name="公債費該当値テキスト"/>
        <xdr:cNvSpPr txBox="1"/>
      </xdr:nvSpPr>
      <xdr:spPr>
        <a:xfrm>
          <a:off x="16370300" y="129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29938</xdr:rowOff>
    </xdr:from>
    <xdr:to>
      <xdr:col>81</xdr:col>
      <xdr:colOff>101600</xdr:colOff>
      <xdr:row>76</xdr:row>
      <xdr:rowOff>131538</xdr:rowOff>
    </xdr:to>
    <xdr:sp macro="" textlink="">
      <xdr:nvSpPr>
        <xdr:cNvPr id="640" name="楕円 639"/>
        <xdr:cNvSpPr/>
      </xdr:nvSpPr>
      <xdr:spPr>
        <a:xfrm>
          <a:off x="15430500" y="13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148065</xdr:rowOff>
    </xdr:from>
    <xdr:ext cx="534377" cy="259045"/>
    <xdr:sp macro="" textlink="">
      <xdr:nvSpPr>
        <xdr:cNvPr id="641" name="テキスト ボックス 640"/>
        <xdr:cNvSpPr txBox="1"/>
      </xdr:nvSpPr>
      <xdr:spPr>
        <a:xfrm>
          <a:off x="15214111" y="128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52177</xdr:rowOff>
    </xdr:from>
    <xdr:to>
      <xdr:col>76</xdr:col>
      <xdr:colOff>165100</xdr:colOff>
      <xdr:row>76</xdr:row>
      <xdr:rowOff>153777</xdr:rowOff>
    </xdr:to>
    <xdr:sp macro="" textlink="">
      <xdr:nvSpPr>
        <xdr:cNvPr id="642" name="楕円 641"/>
        <xdr:cNvSpPr/>
      </xdr:nvSpPr>
      <xdr:spPr>
        <a:xfrm>
          <a:off x="14541500" y="130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170304</xdr:rowOff>
    </xdr:from>
    <xdr:ext cx="534377" cy="259045"/>
    <xdr:sp macro="" textlink="">
      <xdr:nvSpPr>
        <xdr:cNvPr id="643" name="テキスト ボックス 642"/>
        <xdr:cNvSpPr txBox="1"/>
      </xdr:nvSpPr>
      <xdr:spPr>
        <a:xfrm>
          <a:off x="14325111" y="128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95219</xdr:rowOff>
    </xdr:from>
    <xdr:to>
      <xdr:col>72</xdr:col>
      <xdr:colOff>38100</xdr:colOff>
      <xdr:row>76</xdr:row>
      <xdr:rowOff>25369</xdr:rowOff>
    </xdr:to>
    <xdr:sp macro="" textlink="">
      <xdr:nvSpPr>
        <xdr:cNvPr id="644" name="楕円 643"/>
        <xdr:cNvSpPr/>
      </xdr:nvSpPr>
      <xdr:spPr>
        <a:xfrm>
          <a:off x="13652500" y="12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41896</xdr:rowOff>
    </xdr:from>
    <xdr:ext cx="534377" cy="259045"/>
    <xdr:sp macro="" textlink="">
      <xdr:nvSpPr>
        <xdr:cNvPr id="645" name="テキスト ボックス 644"/>
        <xdr:cNvSpPr txBox="1"/>
      </xdr:nvSpPr>
      <xdr:spPr>
        <a:xfrm>
          <a:off x="13436111" y="127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141853</xdr:rowOff>
    </xdr:from>
    <xdr:to>
      <xdr:col>67</xdr:col>
      <xdr:colOff>101600</xdr:colOff>
      <xdr:row>75</xdr:row>
      <xdr:rowOff>72003</xdr:rowOff>
    </xdr:to>
    <xdr:sp macro="" textlink="">
      <xdr:nvSpPr>
        <xdr:cNvPr id="646" name="楕円 645"/>
        <xdr:cNvSpPr/>
      </xdr:nvSpPr>
      <xdr:spPr>
        <a:xfrm>
          <a:off x="12763500" y="12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88530</xdr:rowOff>
    </xdr:from>
    <xdr:ext cx="534377" cy="259045"/>
    <xdr:sp macro="" textlink="">
      <xdr:nvSpPr>
        <xdr:cNvPr id="647" name="テキスト ボックス 646"/>
        <xdr:cNvSpPr txBox="1"/>
      </xdr:nvSpPr>
      <xdr:spPr>
        <a:xfrm>
          <a:off x="12547111" y="12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34754</xdr:rowOff>
    </xdr:from>
    <xdr:to>
      <xdr:col>85</xdr:col>
      <xdr:colOff>127000</xdr:colOff>
      <xdr:row>98</xdr:row>
      <xdr:rowOff>39394</xdr:rowOff>
    </xdr:to>
    <xdr:cxnSp macro="">
      <xdr:nvCxnSpPr>
        <xdr:cNvPr id="674" name="直線コネクタ 673"/>
        <xdr:cNvCxnSpPr/>
      </xdr:nvCxnSpPr>
      <xdr:spPr>
        <a:xfrm>
          <a:off x="15481300" y="1683685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34754</xdr:rowOff>
    </xdr:from>
    <xdr:to>
      <xdr:col>81</xdr:col>
      <xdr:colOff>50800</xdr:colOff>
      <xdr:row>98</xdr:row>
      <xdr:rowOff>45641</xdr:rowOff>
    </xdr:to>
    <xdr:cxnSp macro="">
      <xdr:nvCxnSpPr>
        <xdr:cNvPr id="677" name="直線コネクタ 676"/>
        <xdr:cNvCxnSpPr/>
      </xdr:nvCxnSpPr>
      <xdr:spPr>
        <a:xfrm flipV="1">
          <a:off x="14592300" y="16836854"/>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45641</xdr:rowOff>
    </xdr:from>
    <xdr:to>
      <xdr:col>76</xdr:col>
      <xdr:colOff>114300</xdr:colOff>
      <xdr:row>98</xdr:row>
      <xdr:rowOff>85480</xdr:rowOff>
    </xdr:to>
    <xdr:cxnSp macro="">
      <xdr:nvCxnSpPr>
        <xdr:cNvPr id="680" name="直線コネクタ 679"/>
        <xdr:cNvCxnSpPr/>
      </xdr:nvCxnSpPr>
      <xdr:spPr>
        <a:xfrm flipV="1">
          <a:off x="13703300" y="16847741"/>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78156</xdr:rowOff>
    </xdr:from>
    <xdr:to>
      <xdr:col>71</xdr:col>
      <xdr:colOff>177800</xdr:colOff>
      <xdr:row>98</xdr:row>
      <xdr:rowOff>85480</xdr:rowOff>
    </xdr:to>
    <xdr:cxnSp macro="">
      <xdr:nvCxnSpPr>
        <xdr:cNvPr id="683" name="直線コネクタ 682"/>
        <xdr:cNvCxnSpPr/>
      </xdr:nvCxnSpPr>
      <xdr:spPr>
        <a:xfrm>
          <a:off x="12814300" y="1688025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160044</xdr:rowOff>
    </xdr:from>
    <xdr:to>
      <xdr:col>85</xdr:col>
      <xdr:colOff>177800</xdr:colOff>
      <xdr:row>98</xdr:row>
      <xdr:rowOff>90194</xdr:rowOff>
    </xdr:to>
    <xdr:sp macro="" textlink="">
      <xdr:nvSpPr>
        <xdr:cNvPr id="693" name="楕円 692"/>
        <xdr:cNvSpPr/>
      </xdr:nvSpPr>
      <xdr:spPr>
        <a:xfrm>
          <a:off x="16268700" y="167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119421</xdr:rowOff>
    </xdr:from>
    <xdr:ext cx="534377" cy="259045"/>
    <xdr:sp macro="" textlink="">
      <xdr:nvSpPr>
        <xdr:cNvPr id="694" name="積立金該当値テキスト"/>
        <xdr:cNvSpPr txBox="1"/>
      </xdr:nvSpPr>
      <xdr:spPr>
        <a:xfrm>
          <a:off x="16370300" y="165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155404</xdr:rowOff>
    </xdr:from>
    <xdr:to>
      <xdr:col>81</xdr:col>
      <xdr:colOff>101600</xdr:colOff>
      <xdr:row>98</xdr:row>
      <xdr:rowOff>85554</xdr:rowOff>
    </xdr:to>
    <xdr:sp macro="" textlink="">
      <xdr:nvSpPr>
        <xdr:cNvPr id="695" name="楕円 694"/>
        <xdr:cNvSpPr/>
      </xdr:nvSpPr>
      <xdr:spPr>
        <a:xfrm>
          <a:off x="15430500" y="167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102081</xdr:rowOff>
    </xdr:from>
    <xdr:ext cx="534377" cy="259045"/>
    <xdr:sp macro="" textlink="">
      <xdr:nvSpPr>
        <xdr:cNvPr id="696" name="テキスト ボックス 695"/>
        <xdr:cNvSpPr txBox="1"/>
      </xdr:nvSpPr>
      <xdr:spPr>
        <a:xfrm>
          <a:off x="15214111" y="165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166291</xdr:rowOff>
    </xdr:from>
    <xdr:to>
      <xdr:col>76</xdr:col>
      <xdr:colOff>165100</xdr:colOff>
      <xdr:row>98</xdr:row>
      <xdr:rowOff>96441</xdr:rowOff>
    </xdr:to>
    <xdr:sp macro="" textlink="">
      <xdr:nvSpPr>
        <xdr:cNvPr id="697" name="楕円 696"/>
        <xdr:cNvSpPr/>
      </xdr:nvSpPr>
      <xdr:spPr>
        <a:xfrm>
          <a:off x="14541500" y="167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112968</xdr:rowOff>
    </xdr:from>
    <xdr:ext cx="534377" cy="259045"/>
    <xdr:sp macro="" textlink="">
      <xdr:nvSpPr>
        <xdr:cNvPr id="698" name="テキスト ボックス 697"/>
        <xdr:cNvSpPr txBox="1"/>
      </xdr:nvSpPr>
      <xdr:spPr>
        <a:xfrm>
          <a:off x="14325111" y="16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34680</xdr:rowOff>
    </xdr:from>
    <xdr:to>
      <xdr:col>72</xdr:col>
      <xdr:colOff>38100</xdr:colOff>
      <xdr:row>98</xdr:row>
      <xdr:rowOff>136280</xdr:rowOff>
    </xdr:to>
    <xdr:sp macro="" textlink="">
      <xdr:nvSpPr>
        <xdr:cNvPr id="699" name="楕円 698"/>
        <xdr:cNvSpPr/>
      </xdr:nvSpPr>
      <xdr:spPr>
        <a:xfrm>
          <a:off x="13652500" y="168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127407</xdr:rowOff>
    </xdr:from>
    <xdr:ext cx="534377" cy="259045"/>
    <xdr:sp macro="" textlink="">
      <xdr:nvSpPr>
        <xdr:cNvPr id="700" name="テキスト ボックス 699"/>
        <xdr:cNvSpPr txBox="1"/>
      </xdr:nvSpPr>
      <xdr:spPr>
        <a:xfrm>
          <a:off x="13436111" y="169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27356</xdr:rowOff>
    </xdr:from>
    <xdr:to>
      <xdr:col>67</xdr:col>
      <xdr:colOff>101600</xdr:colOff>
      <xdr:row>98</xdr:row>
      <xdr:rowOff>128956</xdr:rowOff>
    </xdr:to>
    <xdr:sp macro="" textlink="">
      <xdr:nvSpPr>
        <xdr:cNvPr id="701" name="楕円 700"/>
        <xdr:cNvSpPr/>
      </xdr:nvSpPr>
      <xdr:spPr>
        <a:xfrm>
          <a:off x="12763500" y="168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120083</xdr:rowOff>
    </xdr:from>
    <xdr:ext cx="534377" cy="259045"/>
    <xdr:sp macro="" textlink="">
      <xdr:nvSpPr>
        <xdr:cNvPr id="702" name="テキスト ボックス 701"/>
        <xdr:cNvSpPr txBox="1"/>
      </xdr:nvSpPr>
      <xdr:spPr>
        <a:xfrm>
          <a:off x="12547111" y="169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138511</xdr:rowOff>
    </xdr:from>
    <xdr:to>
      <xdr:col>116</xdr:col>
      <xdr:colOff>63500</xdr:colOff>
      <xdr:row>58</xdr:row>
      <xdr:rowOff>139609</xdr:rowOff>
    </xdr:to>
    <xdr:cxnSp macro="">
      <xdr:nvCxnSpPr>
        <xdr:cNvPr id="788" name="直線コネクタ 787"/>
        <xdr:cNvCxnSpPr/>
      </xdr:nvCxnSpPr>
      <xdr:spPr>
        <a:xfrm>
          <a:off x="21323300" y="10082611"/>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138511</xdr:rowOff>
    </xdr:from>
    <xdr:to>
      <xdr:col>111</xdr:col>
      <xdr:colOff>177800</xdr:colOff>
      <xdr:row>58</xdr:row>
      <xdr:rowOff>138831</xdr:rowOff>
    </xdr:to>
    <xdr:cxnSp macro="">
      <xdr:nvCxnSpPr>
        <xdr:cNvPr id="791" name="直線コネクタ 790"/>
        <xdr:cNvCxnSpPr/>
      </xdr:nvCxnSpPr>
      <xdr:spPr>
        <a:xfrm flipV="1">
          <a:off x="20434300" y="1008261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138831</xdr:rowOff>
    </xdr:from>
    <xdr:to>
      <xdr:col>107</xdr:col>
      <xdr:colOff>50800</xdr:colOff>
      <xdr:row>58</xdr:row>
      <xdr:rowOff>139288</xdr:rowOff>
    </xdr:to>
    <xdr:cxnSp macro="">
      <xdr:nvCxnSpPr>
        <xdr:cNvPr id="794" name="直線コネクタ 793"/>
        <xdr:cNvCxnSpPr/>
      </xdr:nvCxnSpPr>
      <xdr:spPr>
        <a:xfrm flipV="1">
          <a:off x="19545300" y="100829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139288</xdr:rowOff>
    </xdr:from>
    <xdr:to>
      <xdr:col>102</xdr:col>
      <xdr:colOff>114300</xdr:colOff>
      <xdr:row>58</xdr:row>
      <xdr:rowOff>139563</xdr:rowOff>
    </xdr:to>
    <xdr:cxnSp macro="">
      <xdr:nvCxnSpPr>
        <xdr:cNvPr id="797" name="直線コネクタ 796"/>
        <xdr:cNvCxnSpPr/>
      </xdr:nvCxnSpPr>
      <xdr:spPr>
        <a:xfrm flipV="1">
          <a:off x="18656300" y="100833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88809</xdr:rowOff>
    </xdr:from>
    <xdr:to>
      <xdr:col>116</xdr:col>
      <xdr:colOff>114300</xdr:colOff>
      <xdr:row>59</xdr:row>
      <xdr:rowOff>18959</xdr:rowOff>
    </xdr:to>
    <xdr:sp macro="" textlink="">
      <xdr:nvSpPr>
        <xdr:cNvPr id="807" name="楕円 806"/>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87711</xdr:rowOff>
    </xdr:from>
    <xdr:to>
      <xdr:col>112</xdr:col>
      <xdr:colOff>38100</xdr:colOff>
      <xdr:row>59</xdr:row>
      <xdr:rowOff>17861</xdr:rowOff>
    </xdr:to>
    <xdr:sp macro="" textlink="">
      <xdr:nvSpPr>
        <xdr:cNvPr id="809" name="楕円 808"/>
        <xdr:cNvSpPr/>
      </xdr:nvSpPr>
      <xdr:spPr>
        <a:xfrm>
          <a:off x="21272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8988</xdr:rowOff>
    </xdr:from>
    <xdr:ext cx="313932" cy="259045"/>
    <xdr:sp macro="" textlink="">
      <xdr:nvSpPr>
        <xdr:cNvPr id="810" name="テキスト ボックス 809"/>
        <xdr:cNvSpPr txBox="1"/>
      </xdr:nvSpPr>
      <xdr:spPr>
        <a:xfrm>
          <a:off x="21166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88031</xdr:rowOff>
    </xdr:from>
    <xdr:to>
      <xdr:col>107</xdr:col>
      <xdr:colOff>101600</xdr:colOff>
      <xdr:row>59</xdr:row>
      <xdr:rowOff>18181</xdr:rowOff>
    </xdr:to>
    <xdr:sp macro="" textlink="">
      <xdr:nvSpPr>
        <xdr:cNvPr id="811" name="楕円 810"/>
        <xdr:cNvSpPr/>
      </xdr:nvSpPr>
      <xdr:spPr>
        <a:xfrm>
          <a:off x="20383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9308</xdr:rowOff>
    </xdr:from>
    <xdr:ext cx="313932" cy="259045"/>
    <xdr:sp macro="" textlink="">
      <xdr:nvSpPr>
        <xdr:cNvPr id="812" name="テキスト ボックス 811"/>
        <xdr:cNvSpPr txBox="1"/>
      </xdr:nvSpPr>
      <xdr:spPr>
        <a:xfrm>
          <a:off x="20277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88488</xdr:rowOff>
    </xdr:from>
    <xdr:to>
      <xdr:col>102</xdr:col>
      <xdr:colOff>165100</xdr:colOff>
      <xdr:row>59</xdr:row>
      <xdr:rowOff>18638</xdr:rowOff>
    </xdr:to>
    <xdr:sp macro="" textlink="">
      <xdr:nvSpPr>
        <xdr:cNvPr id="813" name="楕円 812"/>
        <xdr:cNvSpPr/>
      </xdr:nvSpPr>
      <xdr:spPr>
        <a:xfrm>
          <a:off x="19494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9765</xdr:rowOff>
    </xdr:from>
    <xdr:ext cx="249299" cy="259045"/>
    <xdr:sp macro="" textlink="">
      <xdr:nvSpPr>
        <xdr:cNvPr id="814" name="テキスト ボックス 813"/>
        <xdr:cNvSpPr txBox="1"/>
      </xdr:nvSpPr>
      <xdr:spPr>
        <a:xfrm>
          <a:off x="19420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88763</xdr:rowOff>
    </xdr:from>
    <xdr:to>
      <xdr:col>98</xdr:col>
      <xdr:colOff>38100</xdr:colOff>
      <xdr:row>59</xdr:row>
      <xdr:rowOff>18913</xdr:rowOff>
    </xdr:to>
    <xdr:sp macro="" textlink="">
      <xdr:nvSpPr>
        <xdr:cNvPr id="815" name="楕円 814"/>
        <xdr:cNvSpPr/>
      </xdr:nvSpPr>
      <xdr:spPr>
        <a:xfrm>
          <a:off x="18605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10040</xdr:rowOff>
    </xdr:from>
    <xdr:ext cx="249299" cy="259045"/>
    <xdr:sp macro="" textlink="">
      <xdr:nvSpPr>
        <xdr:cNvPr id="816" name="テキスト ボックス 815"/>
        <xdr:cNvSpPr txBox="1"/>
      </xdr:nvSpPr>
      <xdr:spPr>
        <a:xfrm>
          <a:off x="18531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58410</xdr:rowOff>
    </xdr:from>
    <xdr:to>
      <xdr:col>116</xdr:col>
      <xdr:colOff>63500</xdr:colOff>
      <xdr:row>75</xdr:row>
      <xdr:rowOff>83921</xdr:rowOff>
    </xdr:to>
    <xdr:cxnSp macro="">
      <xdr:nvCxnSpPr>
        <xdr:cNvPr id="844" name="直線コネクタ 843"/>
        <xdr:cNvCxnSpPr/>
      </xdr:nvCxnSpPr>
      <xdr:spPr>
        <a:xfrm>
          <a:off x="21323300" y="12917160"/>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47437</xdr:rowOff>
    </xdr:from>
    <xdr:to>
      <xdr:col>111</xdr:col>
      <xdr:colOff>177800</xdr:colOff>
      <xdr:row>75</xdr:row>
      <xdr:rowOff>58410</xdr:rowOff>
    </xdr:to>
    <xdr:cxnSp macro="">
      <xdr:nvCxnSpPr>
        <xdr:cNvPr id="847" name="直線コネクタ 846"/>
        <xdr:cNvCxnSpPr/>
      </xdr:nvCxnSpPr>
      <xdr:spPr>
        <a:xfrm>
          <a:off x="20434300" y="12563287"/>
          <a:ext cx="8890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47437</xdr:rowOff>
    </xdr:from>
    <xdr:to>
      <xdr:col>107</xdr:col>
      <xdr:colOff>50800</xdr:colOff>
      <xdr:row>75</xdr:row>
      <xdr:rowOff>6586</xdr:rowOff>
    </xdr:to>
    <xdr:cxnSp macro="">
      <xdr:nvCxnSpPr>
        <xdr:cNvPr id="850" name="直線コネクタ 849"/>
        <xdr:cNvCxnSpPr/>
      </xdr:nvCxnSpPr>
      <xdr:spPr>
        <a:xfrm flipV="1">
          <a:off x="19545300" y="12563287"/>
          <a:ext cx="8890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6586</xdr:rowOff>
    </xdr:from>
    <xdr:to>
      <xdr:col>102</xdr:col>
      <xdr:colOff>114300</xdr:colOff>
      <xdr:row>75</xdr:row>
      <xdr:rowOff>40556</xdr:rowOff>
    </xdr:to>
    <xdr:cxnSp macro="">
      <xdr:nvCxnSpPr>
        <xdr:cNvPr id="853" name="直線コネクタ 852"/>
        <xdr:cNvCxnSpPr/>
      </xdr:nvCxnSpPr>
      <xdr:spPr>
        <a:xfrm flipV="1">
          <a:off x="18656300" y="1286533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33121</xdr:rowOff>
    </xdr:from>
    <xdr:to>
      <xdr:col>116</xdr:col>
      <xdr:colOff>114300</xdr:colOff>
      <xdr:row>75</xdr:row>
      <xdr:rowOff>134721</xdr:rowOff>
    </xdr:to>
    <xdr:sp macro="" textlink="">
      <xdr:nvSpPr>
        <xdr:cNvPr id="863" name="楕円 862"/>
        <xdr:cNvSpPr/>
      </xdr:nvSpPr>
      <xdr:spPr>
        <a:xfrm>
          <a:off x="22110700" y="12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55998</xdr:rowOff>
    </xdr:from>
    <xdr:ext cx="534377" cy="259045"/>
    <xdr:sp macro="" textlink="">
      <xdr:nvSpPr>
        <xdr:cNvPr id="864" name="繰出金該当値テキスト"/>
        <xdr:cNvSpPr txBox="1"/>
      </xdr:nvSpPr>
      <xdr:spPr>
        <a:xfrm>
          <a:off x="22212300" y="127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7610</xdr:rowOff>
    </xdr:from>
    <xdr:to>
      <xdr:col>112</xdr:col>
      <xdr:colOff>38100</xdr:colOff>
      <xdr:row>75</xdr:row>
      <xdr:rowOff>109210</xdr:rowOff>
    </xdr:to>
    <xdr:sp macro="" textlink="">
      <xdr:nvSpPr>
        <xdr:cNvPr id="865" name="楕円 864"/>
        <xdr:cNvSpPr/>
      </xdr:nvSpPr>
      <xdr:spPr>
        <a:xfrm>
          <a:off x="21272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125737</xdr:rowOff>
    </xdr:from>
    <xdr:ext cx="534377" cy="259045"/>
    <xdr:sp macro="" textlink="">
      <xdr:nvSpPr>
        <xdr:cNvPr id="866" name="テキスト ボックス 865"/>
        <xdr:cNvSpPr txBox="1"/>
      </xdr:nvSpPr>
      <xdr:spPr>
        <a:xfrm>
          <a:off x="21056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168087</xdr:rowOff>
    </xdr:from>
    <xdr:to>
      <xdr:col>107</xdr:col>
      <xdr:colOff>101600</xdr:colOff>
      <xdr:row>73</xdr:row>
      <xdr:rowOff>98237</xdr:rowOff>
    </xdr:to>
    <xdr:sp macro="" textlink="">
      <xdr:nvSpPr>
        <xdr:cNvPr id="867" name="楕円 866"/>
        <xdr:cNvSpPr/>
      </xdr:nvSpPr>
      <xdr:spPr>
        <a:xfrm>
          <a:off x="20383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114764</xdr:rowOff>
    </xdr:from>
    <xdr:ext cx="534377" cy="259045"/>
    <xdr:sp macro="" textlink="">
      <xdr:nvSpPr>
        <xdr:cNvPr id="868" name="テキスト ボックス 867"/>
        <xdr:cNvSpPr txBox="1"/>
      </xdr:nvSpPr>
      <xdr:spPr>
        <a:xfrm>
          <a:off x="20167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127236</xdr:rowOff>
    </xdr:from>
    <xdr:to>
      <xdr:col>102</xdr:col>
      <xdr:colOff>165100</xdr:colOff>
      <xdr:row>75</xdr:row>
      <xdr:rowOff>57386</xdr:rowOff>
    </xdr:to>
    <xdr:sp macro="" textlink="">
      <xdr:nvSpPr>
        <xdr:cNvPr id="869" name="楕円 868"/>
        <xdr:cNvSpPr/>
      </xdr:nvSpPr>
      <xdr:spPr>
        <a:xfrm>
          <a:off x="19494500" y="12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73913</xdr:rowOff>
    </xdr:from>
    <xdr:ext cx="534377" cy="259045"/>
    <xdr:sp macro="" textlink="">
      <xdr:nvSpPr>
        <xdr:cNvPr id="870" name="テキスト ボックス 869"/>
        <xdr:cNvSpPr txBox="1"/>
      </xdr:nvSpPr>
      <xdr:spPr>
        <a:xfrm>
          <a:off x="19278111" y="12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161206</xdr:rowOff>
    </xdr:from>
    <xdr:to>
      <xdr:col>98</xdr:col>
      <xdr:colOff>38100</xdr:colOff>
      <xdr:row>75</xdr:row>
      <xdr:rowOff>91356</xdr:rowOff>
    </xdr:to>
    <xdr:sp macro="" textlink="">
      <xdr:nvSpPr>
        <xdr:cNvPr id="871" name="楕円 870"/>
        <xdr:cNvSpPr/>
      </xdr:nvSpPr>
      <xdr:spPr>
        <a:xfrm>
          <a:off x="18605500" y="12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107883</xdr:rowOff>
    </xdr:from>
    <xdr:ext cx="534377" cy="259045"/>
    <xdr:sp macro="" textlink="">
      <xdr:nvSpPr>
        <xdr:cNvPr id="872" name="テキスト ボックス 871"/>
        <xdr:cNvSpPr txBox="1"/>
      </xdr:nvSpPr>
      <xdr:spPr>
        <a:xfrm>
          <a:off x="18389111" y="12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年度に下水道事業の地方債の繰上償還のため、類似団体平均を大きく上回っていた繰出金については、類似団体平均に近づいたものの、依然として高い水準となっている。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特に割合の高い下水道事業への繰出金については、経費削減をするとともに、独立採算制の原則に立ち返った適正な料金設定により、歳出額の削減に努める。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普通建設事業費（うち新規整備）については、地域防災センター整備事業及び女性活躍支援センター整備事業等の実施に伴い、住民一人当たりのコストが大きく増加した。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また、普通建設事業費（うち更新整備）については、消防団第５分団屯所改築事業及び公園遊具長寿命化事業等の実施に伴い、大きく増加している。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今後、老朽化した施設の更新等が本格化していくことが予想されるため、公共施設等総合管理計画などに基づき、急激な増加とならないよう計画的かつ効率的に事業を実施する。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24,040
23,817
7.01
9,212,030
8,883,062
278,726
5,099,995
6,676,985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171323</xdr:rowOff>
    </xdr:from>
    <xdr:to>
      <xdr:col>24</xdr:col>
      <xdr:colOff>63500</xdr:colOff>
      <xdr:row>34</xdr:row>
      <xdr:rowOff>56261</xdr:rowOff>
    </xdr:to>
    <xdr:cxnSp macro="">
      <xdr:nvCxnSpPr>
        <xdr:cNvPr id="61" name="直線コネクタ 60"/>
        <xdr:cNvCxnSpPr/>
      </xdr:nvCxnSpPr>
      <xdr:spPr>
        <a:xfrm>
          <a:off x="3797300" y="5829173"/>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50927</xdr:rowOff>
    </xdr:from>
    <xdr:to>
      <xdr:col>19</xdr:col>
      <xdr:colOff>177800</xdr:colOff>
      <xdr:row>33</xdr:row>
      <xdr:rowOff>171323</xdr:rowOff>
    </xdr:to>
    <xdr:cxnSp macro="">
      <xdr:nvCxnSpPr>
        <xdr:cNvPr id="64" name="直線コネクタ 63"/>
        <xdr:cNvCxnSpPr/>
      </xdr:nvCxnSpPr>
      <xdr:spPr>
        <a:xfrm>
          <a:off x="2908300" y="570877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50165</xdr:rowOff>
    </xdr:from>
    <xdr:to>
      <xdr:col>15</xdr:col>
      <xdr:colOff>50800</xdr:colOff>
      <xdr:row>33</xdr:row>
      <xdr:rowOff>50927</xdr:rowOff>
    </xdr:to>
    <xdr:cxnSp macro="">
      <xdr:nvCxnSpPr>
        <xdr:cNvPr id="67" name="直線コネクタ 66"/>
        <xdr:cNvCxnSpPr/>
      </xdr:nvCxnSpPr>
      <xdr:spPr>
        <a:xfrm>
          <a:off x="2019300" y="5365115"/>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50165</xdr:rowOff>
    </xdr:from>
    <xdr:to>
      <xdr:col>10</xdr:col>
      <xdr:colOff>114300</xdr:colOff>
      <xdr:row>32</xdr:row>
      <xdr:rowOff>90170</xdr:rowOff>
    </xdr:to>
    <xdr:cxnSp macro="">
      <xdr:nvCxnSpPr>
        <xdr:cNvPr id="70" name="直線コネクタ 69"/>
        <xdr:cNvCxnSpPr/>
      </xdr:nvCxnSpPr>
      <xdr:spPr>
        <a:xfrm flipV="1">
          <a:off x="1130300" y="53651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xdr:rowOff>
    </xdr:from>
    <xdr:to>
      <xdr:col>24</xdr:col>
      <xdr:colOff>114300</xdr:colOff>
      <xdr:row>34</xdr:row>
      <xdr:rowOff>107061</xdr:rowOff>
    </xdr:to>
    <xdr:sp macro="" textlink="">
      <xdr:nvSpPr>
        <xdr:cNvPr id="80" name="楕円 79"/>
        <xdr:cNvSpPr/>
      </xdr:nvSpPr>
      <xdr:spPr>
        <a:xfrm>
          <a:off x="45847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28338</xdr:rowOff>
    </xdr:from>
    <xdr:ext cx="469744" cy="259045"/>
    <xdr:sp macro="" textlink="">
      <xdr:nvSpPr>
        <xdr:cNvPr id="81" name="議会費該当値テキスト"/>
        <xdr:cNvSpPr txBox="1"/>
      </xdr:nvSpPr>
      <xdr:spPr>
        <a:xfrm>
          <a:off x="4686300"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120523</xdr:rowOff>
    </xdr:from>
    <xdr:to>
      <xdr:col>20</xdr:col>
      <xdr:colOff>38100</xdr:colOff>
      <xdr:row>34</xdr:row>
      <xdr:rowOff>50673</xdr:rowOff>
    </xdr:to>
    <xdr:sp macro="" textlink="">
      <xdr:nvSpPr>
        <xdr:cNvPr id="82" name="楕円 81"/>
        <xdr:cNvSpPr/>
      </xdr:nvSpPr>
      <xdr:spPr>
        <a:xfrm>
          <a:off x="3746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67200</xdr:rowOff>
    </xdr:from>
    <xdr:ext cx="469744" cy="259045"/>
    <xdr:sp macro="" textlink="">
      <xdr:nvSpPr>
        <xdr:cNvPr id="83" name="テキスト ボックス 82"/>
        <xdr:cNvSpPr txBox="1"/>
      </xdr:nvSpPr>
      <xdr:spPr>
        <a:xfrm>
          <a:off x="3562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xdr:rowOff>
    </xdr:from>
    <xdr:to>
      <xdr:col>15</xdr:col>
      <xdr:colOff>101600</xdr:colOff>
      <xdr:row>33</xdr:row>
      <xdr:rowOff>101727</xdr:rowOff>
    </xdr:to>
    <xdr:sp macro="" textlink="">
      <xdr:nvSpPr>
        <xdr:cNvPr id="84" name="楕円 83"/>
        <xdr:cNvSpPr/>
      </xdr:nvSpPr>
      <xdr:spPr>
        <a:xfrm>
          <a:off x="2857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118254</xdr:rowOff>
    </xdr:from>
    <xdr:ext cx="469744" cy="259045"/>
    <xdr:sp macro="" textlink="">
      <xdr:nvSpPr>
        <xdr:cNvPr id="85" name="テキスト ボックス 84"/>
        <xdr:cNvSpPr txBox="1"/>
      </xdr:nvSpPr>
      <xdr:spPr>
        <a:xfrm>
          <a:off x="2673428"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170815</xdr:rowOff>
    </xdr:from>
    <xdr:to>
      <xdr:col>10</xdr:col>
      <xdr:colOff>165100</xdr:colOff>
      <xdr:row>31</xdr:row>
      <xdr:rowOff>100965</xdr:rowOff>
    </xdr:to>
    <xdr:sp macro="" textlink="">
      <xdr:nvSpPr>
        <xdr:cNvPr id="86" name="楕円 85"/>
        <xdr:cNvSpPr/>
      </xdr:nvSpPr>
      <xdr:spPr>
        <a:xfrm>
          <a:off x="1968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117492</xdr:rowOff>
    </xdr:from>
    <xdr:ext cx="469744" cy="259045"/>
    <xdr:sp macro="" textlink="">
      <xdr:nvSpPr>
        <xdr:cNvPr id="87" name="テキスト ボックス 86"/>
        <xdr:cNvSpPr txBox="1"/>
      </xdr:nvSpPr>
      <xdr:spPr>
        <a:xfrm>
          <a:off x="1784428" y="5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39370</xdr:rowOff>
    </xdr:from>
    <xdr:to>
      <xdr:col>6</xdr:col>
      <xdr:colOff>38100</xdr:colOff>
      <xdr:row>32</xdr:row>
      <xdr:rowOff>140970</xdr:rowOff>
    </xdr:to>
    <xdr:sp macro="" textlink="">
      <xdr:nvSpPr>
        <xdr:cNvPr id="88" name="楕円 87"/>
        <xdr:cNvSpPr/>
      </xdr:nvSpPr>
      <xdr:spPr>
        <a:xfrm>
          <a:off x="1079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157497</xdr:rowOff>
    </xdr:from>
    <xdr:ext cx="469744" cy="259045"/>
    <xdr:sp macro="" textlink="">
      <xdr:nvSpPr>
        <xdr:cNvPr id="89" name="テキスト ボックス 88"/>
        <xdr:cNvSpPr txBox="1"/>
      </xdr:nvSpPr>
      <xdr:spPr>
        <a:xfrm>
          <a:off x="895428"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69138</xdr:rowOff>
    </xdr:from>
    <xdr:to>
      <xdr:col>24</xdr:col>
      <xdr:colOff>63500</xdr:colOff>
      <xdr:row>58</xdr:row>
      <xdr:rowOff>75829</xdr:rowOff>
    </xdr:to>
    <xdr:cxnSp macro="">
      <xdr:nvCxnSpPr>
        <xdr:cNvPr id="120" name="直線コネクタ 119"/>
        <xdr:cNvCxnSpPr/>
      </xdr:nvCxnSpPr>
      <xdr:spPr>
        <a:xfrm>
          <a:off x="3797300" y="10013238"/>
          <a:ext cx="8382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69138</xdr:rowOff>
    </xdr:from>
    <xdr:to>
      <xdr:col>19</xdr:col>
      <xdr:colOff>177800</xdr:colOff>
      <xdr:row>58</xdr:row>
      <xdr:rowOff>88366</xdr:rowOff>
    </xdr:to>
    <xdr:cxnSp macro="">
      <xdr:nvCxnSpPr>
        <xdr:cNvPr id="123" name="直線コネクタ 122"/>
        <xdr:cNvCxnSpPr/>
      </xdr:nvCxnSpPr>
      <xdr:spPr>
        <a:xfrm flipV="1">
          <a:off x="2908300" y="10013238"/>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88366</xdr:rowOff>
    </xdr:from>
    <xdr:to>
      <xdr:col>15</xdr:col>
      <xdr:colOff>50800</xdr:colOff>
      <xdr:row>58</xdr:row>
      <xdr:rowOff>96318</xdr:rowOff>
    </xdr:to>
    <xdr:cxnSp macro="">
      <xdr:nvCxnSpPr>
        <xdr:cNvPr id="126" name="直線コネクタ 125"/>
        <xdr:cNvCxnSpPr/>
      </xdr:nvCxnSpPr>
      <xdr:spPr>
        <a:xfrm flipV="1">
          <a:off x="2019300" y="10032466"/>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96318</xdr:rowOff>
    </xdr:from>
    <xdr:to>
      <xdr:col>10</xdr:col>
      <xdr:colOff>114300</xdr:colOff>
      <xdr:row>58</xdr:row>
      <xdr:rowOff>130484</xdr:rowOff>
    </xdr:to>
    <xdr:cxnSp macro="">
      <xdr:nvCxnSpPr>
        <xdr:cNvPr id="129" name="直線コネクタ 128"/>
        <xdr:cNvCxnSpPr/>
      </xdr:nvCxnSpPr>
      <xdr:spPr>
        <a:xfrm flipV="1">
          <a:off x="1130300" y="10040418"/>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25029</xdr:rowOff>
    </xdr:from>
    <xdr:to>
      <xdr:col>24</xdr:col>
      <xdr:colOff>114300</xdr:colOff>
      <xdr:row>58</xdr:row>
      <xdr:rowOff>126629</xdr:rowOff>
    </xdr:to>
    <xdr:sp macro="" textlink="">
      <xdr:nvSpPr>
        <xdr:cNvPr id="139" name="楕円 138"/>
        <xdr:cNvSpPr/>
      </xdr:nvSpPr>
      <xdr:spPr>
        <a:xfrm>
          <a:off x="45847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155856</xdr:rowOff>
    </xdr:from>
    <xdr:ext cx="534377" cy="259045"/>
    <xdr:sp macro="" textlink="">
      <xdr:nvSpPr>
        <xdr:cNvPr id="140" name="総務費該当値テキスト"/>
        <xdr:cNvSpPr txBox="1"/>
      </xdr:nvSpPr>
      <xdr:spPr>
        <a:xfrm>
          <a:off x="4686300"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18338</xdr:rowOff>
    </xdr:from>
    <xdr:to>
      <xdr:col>20</xdr:col>
      <xdr:colOff>38100</xdr:colOff>
      <xdr:row>58</xdr:row>
      <xdr:rowOff>119938</xdr:rowOff>
    </xdr:to>
    <xdr:sp macro="" textlink="">
      <xdr:nvSpPr>
        <xdr:cNvPr id="141" name="楕円 140"/>
        <xdr:cNvSpPr/>
      </xdr:nvSpPr>
      <xdr:spPr>
        <a:xfrm>
          <a:off x="3746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136465</xdr:rowOff>
    </xdr:from>
    <xdr:ext cx="534377" cy="259045"/>
    <xdr:sp macro="" textlink="">
      <xdr:nvSpPr>
        <xdr:cNvPr id="142" name="テキスト ボックス 141"/>
        <xdr:cNvSpPr txBox="1"/>
      </xdr:nvSpPr>
      <xdr:spPr>
        <a:xfrm>
          <a:off x="3530111" y="9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37566</xdr:rowOff>
    </xdr:from>
    <xdr:to>
      <xdr:col>15</xdr:col>
      <xdr:colOff>101600</xdr:colOff>
      <xdr:row>58</xdr:row>
      <xdr:rowOff>139166</xdr:rowOff>
    </xdr:to>
    <xdr:sp macro="" textlink="">
      <xdr:nvSpPr>
        <xdr:cNvPr id="143" name="楕円 142"/>
        <xdr:cNvSpPr/>
      </xdr:nvSpPr>
      <xdr:spPr>
        <a:xfrm>
          <a:off x="2857500" y="99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155693</xdr:rowOff>
    </xdr:from>
    <xdr:ext cx="534377" cy="259045"/>
    <xdr:sp macro="" textlink="">
      <xdr:nvSpPr>
        <xdr:cNvPr id="144" name="テキスト ボックス 143"/>
        <xdr:cNvSpPr txBox="1"/>
      </xdr:nvSpPr>
      <xdr:spPr>
        <a:xfrm>
          <a:off x="2641111" y="97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45518</xdr:rowOff>
    </xdr:from>
    <xdr:to>
      <xdr:col>10</xdr:col>
      <xdr:colOff>165100</xdr:colOff>
      <xdr:row>58</xdr:row>
      <xdr:rowOff>147118</xdr:rowOff>
    </xdr:to>
    <xdr:sp macro="" textlink="">
      <xdr:nvSpPr>
        <xdr:cNvPr id="145" name="楕円 144"/>
        <xdr:cNvSpPr/>
      </xdr:nvSpPr>
      <xdr:spPr>
        <a:xfrm>
          <a:off x="1968500" y="99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138245</xdr:rowOff>
    </xdr:from>
    <xdr:ext cx="534377" cy="259045"/>
    <xdr:sp macro="" textlink="">
      <xdr:nvSpPr>
        <xdr:cNvPr id="146" name="テキスト ボックス 145"/>
        <xdr:cNvSpPr txBox="1"/>
      </xdr:nvSpPr>
      <xdr:spPr>
        <a:xfrm>
          <a:off x="1752111" y="100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79684</xdr:rowOff>
    </xdr:from>
    <xdr:to>
      <xdr:col>6</xdr:col>
      <xdr:colOff>38100</xdr:colOff>
      <xdr:row>59</xdr:row>
      <xdr:rowOff>9834</xdr:rowOff>
    </xdr:to>
    <xdr:sp macro="" textlink="">
      <xdr:nvSpPr>
        <xdr:cNvPr id="147" name="楕円 146"/>
        <xdr:cNvSpPr/>
      </xdr:nvSpPr>
      <xdr:spPr>
        <a:xfrm>
          <a:off x="1079500" y="100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961</xdr:rowOff>
    </xdr:from>
    <xdr:ext cx="534377" cy="259045"/>
    <xdr:sp macro="" textlink="">
      <xdr:nvSpPr>
        <xdr:cNvPr id="148" name="テキスト ボックス 147"/>
        <xdr:cNvSpPr txBox="1"/>
      </xdr:nvSpPr>
      <xdr:spPr>
        <a:xfrm>
          <a:off x="863111" y="101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122149</xdr:rowOff>
    </xdr:from>
    <xdr:to>
      <xdr:col>24</xdr:col>
      <xdr:colOff>63500</xdr:colOff>
      <xdr:row>77</xdr:row>
      <xdr:rowOff>158890</xdr:rowOff>
    </xdr:to>
    <xdr:cxnSp macro="">
      <xdr:nvCxnSpPr>
        <xdr:cNvPr id="178" name="直線コネクタ 177"/>
        <xdr:cNvCxnSpPr/>
      </xdr:nvCxnSpPr>
      <xdr:spPr>
        <a:xfrm flipV="1">
          <a:off x="3797300" y="13323799"/>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158890</xdr:rowOff>
    </xdr:from>
    <xdr:to>
      <xdr:col>19</xdr:col>
      <xdr:colOff>177800</xdr:colOff>
      <xdr:row>77</xdr:row>
      <xdr:rowOff>165824</xdr:rowOff>
    </xdr:to>
    <xdr:cxnSp macro="">
      <xdr:nvCxnSpPr>
        <xdr:cNvPr id="181" name="直線コネクタ 180"/>
        <xdr:cNvCxnSpPr/>
      </xdr:nvCxnSpPr>
      <xdr:spPr>
        <a:xfrm flipV="1">
          <a:off x="2908300" y="1336054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165824</xdr:rowOff>
    </xdr:from>
    <xdr:to>
      <xdr:col>15</xdr:col>
      <xdr:colOff>50800</xdr:colOff>
      <xdr:row>78</xdr:row>
      <xdr:rowOff>150634</xdr:rowOff>
    </xdr:to>
    <xdr:cxnSp macro="">
      <xdr:nvCxnSpPr>
        <xdr:cNvPr id="184" name="直線コネクタ 183"/>
        <xdr:cNvCxnSpPr/>
      </xdr:nvCxnSpPr>
      <xdr:spPr>
        <a:xfrm flipV="1">
          <a:off x="2019300" y="13367474"/>
          <a:ext cx="889000" cy="1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150634</xdr:rowOff>
    </xdr:from>
    <xdr:to>
      <xdr:col>10</xdr:col>
      <xdr:colOff>114300</xdr:colOff>
      <xdr:row>79</xdr:row>
      <xdr:rowOff>71183</xdr:rowOff>
    </xdr:to>
    <xdr:cxnSp macro="">
      <xdr:nvCxnSpPr>
        <xdr:cNvPr id="187" name="直線コネクタ 186"/>
        <xdr:cNvCxnSpPr/>
      </xdr:nvCxnSpPr>
      <xdr:spPr>
        <a:xfrm flipV="1">
          <a:off x="1130300" y="13523734"/>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71349</xdr:rowOff>
    </xdr:from>
    <xdr:to>
      <xdr:col>24</xdr:col>
      <xdr:colOff>114300</xdr:colOff>
      <xdr:row>78</xdr:row>
      <xdr:rowOff>1499</xdr:rowOff>
    </xdr:to>
    <xdr:sp macro="" textlink="">
      <xdr:nvSpPr>
        <xdr:cNvPr id="197" name="楕円 196"/>
        <xdr:cNvSpPr/>
      </xdr:nvSpPr>
      <xdr:spPr>
        <a:xfrm>
          <a:off x="4584700" y="132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49776</xdr:rowOff>
    </xdr:from>
    <xdr:ext cx="599010" cy="259045"/>
    <xdr:sp macro="" textlink="">
      <xdr:nvSpPr>
        <xdr:cNvPr id="198" name="民生費該当値テキスト"/>
        <xdr:cNvSpPr txBox="1"/>
      </xdr:nvSpPr>
      <xdr:spPr>
        <a:xfrm>
          <a:off x="4686300" y="1325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108090</xdr:rowOff>
    </xdr:from>
    <xdr:to>
      <xdr:col>20</xdr:col>
      <xdr:colOff>38100</xdr:colOff>
      <xdr:row>78</xdr:row>
      <xdr:rowOff>38240</xdr:rowOff>
    </xdr:to>
    <xdr:sp macro="" textlink="">
      <xdr:nvSpPr>
        <xdr:cNvPr id="199" name="楕円 198"/>
        <xdr:cNvSpPr/>
      </xdr:nvSpPr>
      <xdr:spPr>
        <a:xfrm>
          <a:off x="3746500" y="133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29367</xdr:rowOff>
    </xdr:from>
    <xdr:ext cx="599010" cy="259045"/>
    <xdr:sp macro="" textlink="">
      <xdr:nvSpPr>
        <xdr:cNvPr id="200" name="テキスト ボックス 199"/>
        <xdr:cNvSpPr txBox="1"/>
      </xdr:nvSpPr>
      <xdr:spPr>
        <a:xfrm>
          <a:off x="3497795" y="134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115024</xdr:rowOff>
    </xdr:from>
    <xdr:to>
      <xdr:col>15</xdr:col>
      <xdr:colOff>101600</xdr:colOff>
      <xdr:row>78</xdr:row>
      <xdr:rowOff>45174</xdr:rowOff>
    </xdr:to>
    <xdr:sp macro="" textlink="">
      <xdr:nvSpPr>
        <xdr:cNvPr id="201" name="楕円 200"/>
        <xdr:cNvSpPr/>
      </xdr:nvSpPr>
      <xdr:spPr>
        <a:xfrm>
          <a:off x="2857500" y="133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36301</xdr:rowOff>
    </xdr:from>
    <xdr:ext cx="599010" cy="259045"/>
    <xdr:sp macro="" textlink="">
      <xdr:nvSpPr>
        <xdr:cNvPr id="202" name="テキスト ボックス 201"/>
        <xdr:cNvSpPr txBox="1"/>
      </xdr:nvSpPr>
      <xdr:spPr>
        <a:xfrm>
          <a:off x="2608795" y="134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99834</xdr:rowOff>
    </xdr:from>
    <xdr:to>
      <xdr:col>10</xdr:col>
      <xdr:colOff>165100</xdr:colOff>
      <xdr:row>79</xdr:row>
      <xdr:rowOff>29984</xdr:rowOff>
    </xdr:to>
    <xdr:sp macro="" textlink="">
      <xdr:nvSpPr>
        <xdr:cNvPr id="203" name="楕円 202"/>
        <xdr:cNvSpPr/>
      </xdr:nvSpPr>
      <xdr:spPr>
        <a:xfrm>
          <a:off x="1968500" y="134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21111</xdr:rowOff>
    </xdr:from>
    <xdr:ext cx="534377" cy="259045"/>
    <xdr:sp macro="" textlink="">
      <xdr:nvSpPr>
        <xdr:cNvPr id="204" name="テキスト ボックス 203"/>
        <xdr:cNvSpPr txBox="1"/>
      </xdr:nvSpPr>
      <xdr:spPr>
        <a:xfrm>
          <a:off x="1752111" y="135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20383</xdr:rowOff>
    </xdr:from>
    <xdr:to>
      <xdr:col>6</xdr:col>
      <xdr:colOff>38100</xdr:colOff>
      <xdr:row>79</xdr:row>
      <xdr:rowOff>121983</xdr:rowOff>
    </xdr:to>
    <xdr:sp macro="" textlink="">
      <xdr:nvSpPr>
        <xdr:cNvPr id="205" name="楕円 204"/>
        <xdr:cNvSpPr/>
      </xdr:nvSpPr>
      <xdr:spPr>
        <a:xfrm>
          <a:off x="1079500" y="135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113110</xdr:rowOff>
    </xdr:from>
    <xdr:ext cx="534377" cy="259045"/>
    <xdr:sp macro="" textlink="">
      <xdr:nvSpPr>
        <xdr:cNvPr id="206" name="テキスト ボックス 205"/>
        <xdr:cNvSpPr txBox="1"/>
      </xdr:nvSpPr>
      <xdr:spPr>
        <a:xfrm>
          <a:off x="863111" y="1365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26566</xdr:rowOff>
    </xdr:from>
    <xdr:to>
      <xdr:col>24</xdr:col>
      <xdr:colOff>63500</xdr:colOff>
      <xdr:row>97</xdr:row>
      <xdr:rowOff>37841</xdr:rowOff>
    </xdr:to>
    <xdr:cxnSp macro="">
      <xdr:nvCxnSpPr>
        <xdr:cNvPr id="231" name="直線コネクタ 230"/>
        <xdr:cNvCxnSpPr/>
      </xdr:nvCxnSpPr>
      <xdr:spPr>
        <a:xfrm>
          <a:off x="3797300" y="16657216"/>
          <a:ext cx="838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24606</xdr:rowOff>
    </xdr:from>
    <xdr:to>
      <xdr:col>19</xdr:col>
      <xdr:colOff>177800</xdr:colOff>
      <xdr:row>97</xdr:row>
      <xdr:rowOff>26566</xdr:rowOff>
    </xdr:to>
    <xdr:cxnSp macro="">
      <xdr:nvCxnSpPr>
        <xdr:cNvPr id="234" name="直線コネクタ 233"/>
        <xdr:cNvCxnSpPr/>
      </xdr:nvCxnSpPr>
      <xdr:spPr>
        <a:xfrm>
          <a:off x="2908300" y="1665525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24606</xdr:rowOff>
    </xdr:from>
    <xdr:to>
      <xdr:col>15</xdr:col>
      <xdr:colOff>50800</xdr:colOff>
      <xdr:row>97</xdr:row>
      <xdr:rowOff>28434</xdr:rowOff>
    </xdr:to>
    <xdr:cxnSp macro="">
      <xdr:nvCxnSpPr>
        <xdr:cNvPr id="237" name="直線コネクタ 236"/>
        <xdr:cNvCxnSpPr/>
      </xdr:nvCxnSpPr>
      <xdr:spPr>
        <a:xfrm flipV="1">
          <a:off x="2019300" y="16655256"/>
          <a:ext cx="8890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28434</xdr:rowOff>
    </xdr:from>
    <xdr:to>
      <xdr:col>10</xdr:col>
      <xdr:colOff>114300</xdr:colOff>
      <xdr:row>97</xdr:row>
      <xdr:rowOff>33133</xdr:rowOff>
    </xdr:to>
    <xdr:cxnSp macro="">
      <xdr:nvCxnSpPr>
        <xdr:cNvPr id="240" name="直線コネクタ 239"/>
        <xdr:cNvCxnSpPr/>
      </xdr:nvCxnSpPr>
      <xdr:spPr>
        <a:xfrm flipV="1">
          <a:off x="1130300" y="16659084"/>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158491</xdr:rowOff>
    </xdr:from>
    <xdr:to>
      <xdr:col>24</xdr:col>
      <xdr:colOff>114300</xdr:colOff>
      <xdr:row>97</xdr:row>
      <xdr:rowOff>88641</xdr:rowOff>
    </xdr:to>
    <xdr:sp macro="" textlink="">
      <xdr:nvSpPr>
        <xdr:cNvPr id="250" name="楕円 249"/>
        <xdr:cNvSpPr/>
      </xdr:nvSpPr>
      <xdr:spPr>
        <a:xfrm>
          <a:off x="4584700" y="166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147216</xdr:rowOff>
    </xdr:from>
    <xdr:to>
      <xdr:col>20</xdr:col>
      <xdr:colOff>38100</xdr:colOff>
      <xdr:row>97</xdr:row>
      <xdr:rowOff>77366</xdr:rowOff>
    </xdr:to>
    <xdr:sp macro="" textlink="">
      <xdr:nvSpPr>
        <xdr:cNvPr id="252" name="楕円 251"/>
        <xdr:cNvSpPr/>
      </xdr:nvSpPr>
      <xdr:spPr>
        <a:xfrm>
          <a:off x="3746500" y="16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68493</xdr:rowOff>
    </xdr:from>
    <xdr:ext cx="534377" cy="259045"/>
    <xdr:sp macro="" textlink="">
      <xdr:nvSpPr>
        <xdr:cNvPr id="253" name="テキスト ボックス 252"/>
        <xdr:cNvSpPr txBox="1"/>
      </xdr:nvSpPr>
      <xdr:spPr>
        <a:xfrm>
          <a:off x="3530111" y="166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145256</xdr:rowOff>
    </xdr:from>
    <xdr:to>
      <xdr:col>15</xdr:col>
      <xdr:colOff>101600</xdr:colOff>
      <xdr:row>97</xdr:row>
      <xdr:rowOff>75406</xdr:rowOff>
    </xdr:to>
    <xdr:sp macro="" textlink="">
      <xdr:nvSpPr>
        <xdr:cNvPr id="254" name="楕円 253"/>
        <xdr:cNvSpPr/>
      </xdr:nvSpPr>
      <xdr:spPr>
        <a:xfrm>
          <a:off x="2857500" y="16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66533</xdr:rowOff>
    </xdr:from>
    <xdr:ext cx="534377" cy="259045"/>
    <xdr:sp macro="" textlink="">
      <xdr:nvSpPr>
        <xdr:cNvPr id="255" name="テキスト ボックス 254"/>
        <xdr:cNvSpPr txBox="1"/>
      </xdr:nvSpPr>
      <xdr:spPr>
        <a:xfrm>
          <a:off x="2641111" y="166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149084</xdr:rowOff>
    </xdr:from>
    <xdr:to>
      <xdr:col>10</xdr:col>
      <xdr:colOff>165100</xdr:colOff>
      <xdr:row>97</xdr:row>
      <xdr:rowOff>79234</xdr:rowOff>
    </xdr:to>
    <xdr:sp macro="" textlink="">
      <xdr:nvSpPr>
        <xdr:cNvPr id="256" name="楕円 255"/>
        <xdr:cNvSpPr/>
      </xdr:nvSpPr>
      <xdr:spPr>
        <a:xfrm>
          <a:off x="1968500" y="166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70361</xdr:rowOff>
    </xdr:from>
    <xdr:ext cx="534377" cy="259045"/>
    <xdr:sp macro="" textlink="">
      <xdr:nvSpPr>
        <xdr:cNvPr id="257" name="テキスト ボックス 256"/>
        <xdr:cNvSpPr txBox="1"/>
      </xdr:nvSpPr>
      <xdr:spPr>
        <a:xfrm>
          <a:off x="1752111" y="167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153783</xdr:rowOff>
    </xdr:from>
    <xdr:to>
      <xdr:col>6</xdr:col>
      <xdr:colOff>38100</xdr:colOff>
      <xdr:row>97</xdr:row>
      <xdr:rowOff>83933</xdr:rowOff>
    </xdr:to>
    <xdr:sp macro="" textlink="">
      <xdr:nvSpPr>
        <xdr:cNvPr id="258" name="楕円 257"/>
        <xdr:cNvSpPr/>
      </xdr:nvSpPr>
      <xdr:spPr>
        <a:xfrm>
          <a:off x="1079500" y="1661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75060</xdr:rowOff>
    </xdr:from>
    <xdr:ext cx="534377" cy="259045"/>
    <xdr:sp macro="" textlink="">
      <xdr:nvSpPr>
        <xdr:cNvPr id="259" name="テキスト ボックス 258"/>
        <xdr:cNvSpPr txBox="1"/>
      </xdr:nvSpPr>
      <xdr:spPr>
        <a:xfrm>
          <a:off x="863111" y="167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141224</xdr:rowOff>
    </xdr:from>
    <xdr:to>
      <xdr:col>55</xdr:col>
      <xdr:colOff>0</xdr:colOff>
      <xdr:row>39</xdr:row>
      <xdr:rowOff>32639</xdr:rowOff>
    </xdr:to>
    <xdr:cxnSp macro="">
      <xdr:nvCxnSpPr>
        <xdr:cNvPr id="288" name="直線コネクタ 287"/>
        <xdr:cNvCxnSpPr/>
      </xdr:nvCxnSpPr>
      <xdr:spPr>
        <a:xfrm flipV="1">
          <a:off x="9639300" y="5284724"/>
          <a:ext cx="838200" cy="14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32639</xdr:rowOff>
    </xdr:from>
    <xdr:to>
      <xdr:col>50</xdr:col>
      <xdr:colOff>114300</xdr:colOff>
      <xdr:row>39</xdr:row>
      <xdr:rowOff>44450</xdr:rowOff>
    </xdr:to>
    <xdr:cxnSp macro="">
      <xdr:nvCxnSpPr>
        <xdr:cNvPr id="291" name="直線コネクタ 290"/>
        <xdr:cNvCxnSpPr/>
      </xdr:nvCxnSpPr>
      <xdr:spPr>
        <a:xfrm flipV="1">
          <a:off x="8750300" y="671918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90424</xdr:rowOff>
    </xdr:from>
    <xdr:to>
      <xdr:col>55</xdr:col>
      <xdr:colOff>50800</xdr:colOff>
      <xdr:row>31</xdr:row>
      <xdr:rowOff>20574</xdr:rowOff>
    </xdr:to>
    <xdr:sp macro="" textlink="">
      <xdr:nvSpPr>
        <xdr:cNvPr id="307" name="楕円 306"/>
        <xdr:cNvSpPr/>
      </xdr:nvSpPr>
      <xdr:spPr>
        <a:xfrm>
          <a:off x="104267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5351</xdr:rowOff>
    </xdr:from>
    <xdr:ext cx="469744" cy="259045"/>
    <xdr:sp macro="" textlink="">
      <xdr:nvSpPr>
        <xdr:cNvPr id="308" name="労働費該当値テキスト"/>
        <xdr:cNvSpPr txBox="1"/>
      </xdr:nvSpPr>
      <xdr:spPr>
        <a:xfrm>
          <a:off x="10528300" y="514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153289</xdr:rowOff>
    </xdr:from>
    <xdr:to>
      <xdr:col>50</xdr:col>
      <xdr:colOff>165100</xdr:colOff>
      <xdr:row>39</xdr:row>
      <xdr:rowOff>83439</xdr:rowOff>
    </xdr:to>
    <xdr:sp macro="" textlink="">
      <xdr:nvSpPr>
        <xdr:cNvPr id="309" name="楕円 308"/>
        <xdr:cNvSpPr/>
      </xdr:nvSpPr>
      <xdr:spPr>
        <a:xfrm>
          <a:off x="9588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74566</xdr:rowOff>
    </xdr:from>
    <xdr:ext cx="313932" cy="259045"/>
    <xdr:sp macro="" textlink="">
      <xdr:nvSpPr>
        <xdr:cNvPr id="310" name="テキスト ボックス 309"/>
        <xdr:cNvSpPr txBox="1"/>
      </xdr:nvSpPr>
      <xdr:spPr>
        <a:xfrm>
          <a:off x="9482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72541</xdr:rowOff>
    </xdr:from>
    <xdr:to>
      <xdr:col>55</xdr:col>
      <xdr:colOff>0</xdr:colOff>
      <xdr:row>59</xdr:row>
      <xdr:rowOff>72982</xdr:rowOff>
    </xdr:to>
    <xdr:cxnSp macro="">
      <xdr:nvCxnSpPr>
        <xdr:cNvPr id="347" name="直線コネクタ 346"/>
        <xdr:cNvCxnSpPr/>
      </xdr:nvCxnSpPr>
      <xdr:spPr>
        <a:xfrm>
          <a:off x="9639300" y="10188091"/>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61454</xdr:rowOff>
    </xdr:from>
    <xdr:to>
      <xdr:col>50</xdr:col>
      <xdr:colOff>114300</xdr:colOff>
      <xdr:row>59</xdr:row>
      <xdr:rowOff>72541</xdr:rowOff>
    </xdr:to>
    <xdr:cxnSp macro="">
      <xdr:nvCxnSpPr>
        <xdr:cNvPr id="350" name="直線コネクタ 349"/>
        <xdr:cNvCxnSpPr/>
      </xdr:nvCxnSpPr>
      <xdr:spPr>
        <a:xfrm>
          <a:off x="8750300" y="1017700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61454</xdr:rowOff>
    </xdr:from>
    <xdr:to>
      <xdr:col>45</xdr:col>
      <xdr:colOff>177800</xdr:colOff>
      <xdr:row>59</xdr:row>
      <xdr:rowOff>73047</xdr:rowOff>
    </xdr:to>
    <xdr:cxnSp macro="">
      <xdr:nvCxnSpPr>
        <xdr:cNvPr id="353" name="直線コネクタ 352"/>
        <xdr:cNvCxnSpPr/>
      </xdr:nvCxnSpPr>
      <xdr:spPr>
        <a:xfrm flipV="1">
          <a:off x="7861300" y="1017700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73047</xdr:rowOff>
    </xdr:from>
    <xdr:to>
      <xdr:col>41</xdr:col>
      <xdr:colOff>50800</xdr:colOff>
      <xdr:row>59</xdr:row>
      <xdr:rowOff>85947</xdr:rowOff>
    </xdr:to>
    <xdr:cxnSp macro="">
      <xdr:nvCxnSpPr>
        <xdr:cNvPr id="356" name="直線コネクタ 355"/>
        <xdr:cNvCxnSpPr/>
      </xdr:nvCxnSpPr>
      <xdr:spPr>
        <a:xfrm flipV="1">
          <a:off x="6972300" y="10188597"/>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22182</xdr:rowOff>
    </xdr:from>
    <xdr:to>
      <xdr:col>55</xdr:col>
      <xdr:colOff>50800</xdr:colOff>
      <xdr:row>59</xdr:row>
      <xdr:rowOff>123782</xdr:rowOff>
    </xdr:to>
    <xdr:sp macro="" textlink="">
      <xdr:nvSpPr>
        <xdr:cNvPr id="366" name="楕円 365"/>
        <xdr:cNvSpPr/>
      </xdr:nvSpPr>
      <xdr:spPr>
        <a:xfrm>
          <a:off x="104267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108559</xdr:rowOff>
    </xdr:from>
    <xdr:ext cx="469744" cy="259045"/>
    <xdr:sp macro="" textlink="">
      <xdr:nvSpPr>
        <xdr:cNvPr id="367" name="農林水産業費該当値テキスト"/>
        <xdr:cNvSpPr txBox="1"/>
      </xdr:nvSpPr>
      <xdr:spPr>
        <a:xfrm>
          <a:off x="10528300" y="100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21741</xdr:rowOff>
    </xdr:from>
    <xdr:to>
      <xdr:col>50</xdr:col>
      <xdr:colOff>165100</xdr:colOff>
      <xdr:row>59</xdr:row>
      <xdr:rowOff>123341</xdr:rowOff>
    </xdr:to>
    <xdr:sp macro="" textlink="">
      <xdr:nvSpPr>
        <xdr:cNvPr id="368" name="楕円 367"/>
        <xdr:cNvSpPr/>
      </xdr:nvSpPr>
      <xdr:spPr>
        <a:xfrm>
          <a:off x="9588500" y="101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114468</xdr:rowOff>
    </xdr:from>
    <xdr:ext cx="469744" cy="259045"/>
    <xdr:sp macro="" textlink="">
      <xdr:nvSpPr>
        <xdr:cNvPr id="369" name="テキスト ボックス 368"/>
        <xdr:cNvSpPr txBox="1"/>
      </xdr:nvSpPr>
      <xdr:spPr>
        <a:xfrm>
          <a:off x="9404428" y="102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10654</xdr:rowOff>
    </xdr:from>
    <xdr:to>
      <xdr:col>46</xdr:col>
      <xdr:colOff>38100</xdr:colOff>
      <xdr:row>59</xdr:row>
      <xdr:rowOff>112254</xdr:rowOff>
    </xdr:to>
    <xdr:sp macro="" textlink="">
      <xdr:nvSpPr>
        <xdr:cNvPr id="370" name="楕円 369"/>
        <xdr:cNvSpPr/>
      </xdr:nvSpPr>
      <xdr:spPr>
        <a:xfrm>
          <a:off x="8699500" y="101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103381</xdr:rowOff>
    </xdr:from>
    <xdr:ext cx="469744" cy="259045"/>
    <xdr:sp macro="" textlink="">
      <xdr:nvSpPr>
        <xdr:cNvPr id="371" name="テキスト ボックス 370"/>
        <xdr:cNvSpPr txBox="1"/>
      </xdr:nvSpPr>
      <xdr:spPr>
        <a:xfrm>
          <a:off x="8515428" y="102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22247</xdr:rowOff>
    </xdr:from>
    <xdr:to>
      <xdr:col>41</xdr:col>
      <xdr:colOff>101600</xdr:colOff>
      <xdr:row>59</xdr:row>
      <xdr:rowOff>123847</xdr:rowOff>
    </xdr:to>
    <xdr:sp macro="" textlink="">
      <xdr:nvSpPr>
        <xdr:cNvPr id="372" name="楕円 371"/>
        <xdr:cNvSpPr/>
      </xdr:nvSpPr>
      <xdr:spPr>
        <a:xfrm>
          <a:off x="7810500" y="101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114974</xdr:rowOff>
    </xdr:from>
    <xdr:ext cx="469744" cy="259045"/>
    <xdr:sp macro="" textlink="">
      <xdr:nvSpPr>
        <xdr:cNvPr id="373" name="テキスト ボックス 372"/>
        <xdr:cNvSpPr txBox="1"/>
      </xdr:nvSpPr>
      <xdr:spPr>
        <a:xfrm>
          <a:off x="7626428" y="102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35147</xdr:rowOff>
    </xdr:from>
    <xdr:to>
      <xdr:col>36</xdr:col>
      <xdr:colOff>165100</xdr:colOff>
      <xdr:row>59</xdr:row>
      <xdr:rowOff>136747</xdr:rowOff>
    </xdr:to>
    <xdr:sp macro="" textlink="">
      <xdr:nvSpPr>
        <xdr:cNvPr id="374" name="楕円 373"/>
        <xdr:cNvSpPr/>
      </xdr:nvSpPr>
      <xdr:spPr>
        <a:xfrm>
          <a:off x="6921500" y="101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127874</xdr:rowOff>
    </xdr:from>
    <xdr:ext cx="378565" cy="259045"/>
    <xdr:sp macro="" textlink="">
      <xdr:nvSpPr>
        <xdr:cNvPr id="375" name="テキスト ボックス 374"/>
        <xdr:cNvSpPr txBox="1"/>
      </xdr:nvSpPr>
      <xdr:spPr>
        <a:xfrm>
          <a:off x="6783017" y="10243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17208</xdr:rowOff>
    </xdr:from>
    <xdr:to>
      <xdr:col>55</xdr:col>
      <xdr:colOff>0</xdr:colOff>
      <xdr:row>77</xdr:row>
      <xdr:rowOff>94971</xdr:rowOff>
    </xdr:to>
    <xdr:cxnSp macro="">
      <xdr:nvCxnSpPr>
        <xdr:cNvPr id="404" name="直線コネクタ 403"/>
        <xdr:cNvCxnSpPr/>
      </xdr:nvCxnSpPr>
      <xdr:spPr>
        <a:xfrm>
          <a:off x="9639300" y="13218858"/>
          <a:ext cx="8382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17208</xdr:rowOff>
    </xdr:from>
    <xdr:to>
      <xdr:col>50</xdr:col>
      <xdr:colOff>114300</xdr:colOff>
      <xdr:row>77</xdr:row>
      <xdr:rowOff>73482</xdr:rowOff>
    </xdr:to>
    <xdr:cxnSp macro="">
      <xdr:nvCxnSpPr>
        <xdr:cNvPr id="407" name="直線コネクタ 406"/>
        <xdr:cNvCxnSpPr/>
      </xdr:nvCxnSpPr>
      <xdr:spPr>
        <a:xfrm flipV="1">
          <a:off x="8750300" y="13218858"/>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73482</xdr:rowOff>
    </xdr:from>
    <xdr:to>
      <xdr:col>45</xdr:col>
      <xdr:colOff>177800</xdr:colOff>
      <xdr:row>77</xdr:row>
      <xdr:rowOff>162255</xdr:rowOff>
    </xdr:to>
    <xdr:cxnSp macro="">
      <xdr:nvCxnSpPr>
        <xdr:cNvPr id="410" name="直線コネクタ 409"/>
        <xdr:cNvCxnSpPr/>
      </xdr:nvCxnSpPr>
      <xdr:spPr>
        <a:xfrm flipV="1">
          <a:off x="7861300" y="1327513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162255</xdr:rowOff>
    </xdr:from>
    <xdr:to>
      <xdr:col>41</xdr:col>
      <xdr:colOff>50800</xdr:colOff>
      <xdr:row>78</xdr:row>
      <xdr:rowOff>168199</xdr:rowOff>
    </xdr:to>
    <xdr:cxnSp macro="">
      <xdr:nvCxnSpPr>
        <xdr:cNvPr id="413" name="直線コネクタ 412"/>
        <xdr:cNvCxnSpPr/>
      </xdr:nvCxnSpPr>
      <xdr:spPr>
        <a:xfrm flipV="1">
          <a:off x="6972300" y="1336390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44171</xdr:rowOff>
    </xdr:from>
    <xdr:to>
      <xdr:col>55</xdr:col>
      <xdr:colOff>50800</xdr:colOff>
      <xdr:row>77</xdr:row>
      <xdr:rowOff>145771</xdr:rowOff>
    </xdr:to>
    <xdr:sp macro="" textlink="">
      <xdr:nvSpPr>
        <xdr:cNvPr id="423" name="楕円 422"/>
        <xdr:cNvSpPr/>
      </xdr:nvSpPr>
      <xdr:spPr>
        <a:xfrm>
          <a:off x="104267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67048</xdr:rowOff>
    </xdr:from>
    <xdr:ext cx="469744" cy="259045"/>
    <xdr:sp macro="" textlink="">
      <xdr:nvSpPr>
        <xdr:cNvPr id="424" name="商工費該当値テキスト"/>
        <xdr:cNvSpPr txBox="1"/>
      </xdr:nvSpPr>
      <xdr:spPr>
        <a:xfrm>
          <a:off x="10528300" y="130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137858</xdr:rowOff>
    </xdr:from>
    <xdr:to>
      <xdr:col>50</xdr:col>
      <xdr:colOff>165100</xdr:colOff>
      <xdr:row>77</xdr:row>
      <xdr:rowOff>68008</xdr:rowOff>
    </xdr:to>
    <xdr:sp macro="" textlink="">
      <xdr:nvSpPr>
        <xdr:cNvPr id="425" name="楕円 424"/>
        <xdr:cNvSpPr/>
      </xdr:nvSpPr>
      <xdr:spPr>
        <a:xfrm>
          <a:off x="95885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84535</xdr:rowOff>
    </xdr:from>
    <xdr:ext cx="469744" cy="259045"/>
    <xdr:sp macro="" textlink="">
      <xdr:nvSpPr>
        <xdr:cNvPr id="426" name="テキスト ボックス 425"/>
        <xdr:cNvSpPr txBox="1"/>
      </xdr:nvSpPr>
      <xdr:spPr>
        <a:xfrm>
          <a:off x="9404428" y="129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22682</xdr:rowOff>
    </xdr:from>
    <xdr:to>
      <xdr:col>46</xdr:col>
      <xdr:colOff>38100</xdr:colOff>
      <xdr:row>77</xdr:row>
      <xdr:rowOff>124282</xdr:rowOff>
    </xdr:to>
    <xdr:sp macro="" textlink="">
      <xdr:nvSpPr>
        <xdr:cNvPr id="427" name="楕円 426"/>
        <xdr:cNvSpPr/>
      </xdr:nvSpPr>
      <xdr:spPr>
        <a:xfrm>
          <a:off x="8699500" y="132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140809</xdr:rowOff>
    </xdr:from>
    <xdr:ext cx="469744" cy="259045"/>
    <xdr:sp macro="" textlink="">
      <xdr:nvSpPr>
        <xdr:cNvPr id="428" name="テキスト ボックス 427"/>
        <xdr:cNvSpPr txBox="1"/>
      </xdr:nvSpPr>
      <xdr:spPr>
        <a:xfrm>
          <a:off x="8515428" y="129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111455</xdr:rowOff>
    </xdr:from>
    <xdr:to>
      <xdr:col>41</xdr:col>
      <xdr:colOff>101600</xdr:colOff>
      <xdr:row>78</xdr:row>
      <xdr:rowOff>41605</xdr:rowOff>
    </xdr:to>
    <xdr:sp macro="" textlink="">
      <xdr:nvSpPr>
        <xdr:cNvPr id="429" name="楕円 428"/>
        <xdr:cNvSpPr/>
      </xdr:nvSpPr>
      <xdr:spPr>
        <a:xfrm>
          <a:off x="7810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58132</xdr:rowOff>
    </xdr:from>
    <xdr:ext cx="469744" cy="259045"/>
    <xdr:sp macro="" textlink="">
      <xdr:nvSpPr>
        <xdr:cNvPr id="430" name="テキスト ボックス 429"/>
        <xdr:cNvSpPr txBox="1"/>
      </xdr:nvSpPr>
      <xdr:spPr>
        <a:xfrm>
          <a:off x="7626428" y="130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117399</xdr:rowOff>
    </xdr:from>
    <xdr:to>
      <xdr:col>36</xdr:col>
      <xdr:colOff>165100</xdr:colOff>
      <xdr:row>79</xdr:row>
      <xdr:rowOff>47549</xdr:rowOff>
    </xdr:to>
    <xdr:sp macro="" textlink="">
      <xdr:nvSpPr>
        <xdr:cNvPr id="431" name="楕円 430"/>
        <xdr:cNvSpPr/>
      </xdr:nvSpPr>
      <xdr:spPr>
        <a:xfrm>
          <a:off x="6921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38676</xdr:rowOff>
    </xdr:from>
    <xdr:ext cx="469744" cy="259045"/>
    <xdr:sp macro="" textlink="">
      <xdr:nvSpPr>
        <xdr:cNvPr id="432" name="テキスト ボックス 431"/>
        <xdr:cNvSpPr txBox="1"/>
      </xdr:nvSpPr>
      <xdr:spPr>
        <a:xfrm>
          <a:off x="6737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170790</xdr:rowOff>
    </xdr:from>
    <xdr:to>
      <xdr:col>55</xdr:col>
      <xdr:colOff>0</xdr:colOff>
      <xdr:row>97</xdr:row>
      <xdr:rowOff>10313</xdr:rowOff>
    </xdr:to>
    <xdr:cxnSp macro="">
      <xdr:nvCxnSpPr>
        <xdr:cNvPr id="461" name="直線コネクタ 460"/>
        <xdr:cNvCxnSpPr/>
      </xdr:nvCxnSpPr>
      <xdr:spPr>
        <a:xfrm flipV="1">
          <a:off x="9639300" y="1662999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121310</xdr:rowOff>
    </xdr:from>
    <xdr:to>
      <xdr:col>50</xdr:col>
      <xdr:colOff>114300</xdr:colOff>
      <xdr:row>97</xdr:row>
      <xdr:rowOff>10313</xdr:rowOff>
    </xdr:to>
    <xdr:cxnSp macro="">
      <xdr:nvCxnSpPr>
        <xdr:cNvPr id="464" name="直線コネクタ 463"/>
        <xdr:cNvCxnSpPr/>
      </xdr:nvCxnSpPr>
      <xdr:spPr>
        <a:xfrm>
          <a:off x="8750300" y="16409060"/>
          <a:ext cx="889000" cy="2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121310</xdr:rowOff>
    </xdr:from>
    <xdr:to>
      <xdr:col>45</xdr:col>
      <xdr:colOff>177800</xdr:colOff>
      <xdr:row>96</xdr:row>
      <xdr:rowOff>164097</xdr:rowOff>
    </xdr:to>
    <xdr:cxnSp macro="">
      <xdr:nvCxnSpPr>
        <xdr:cNvPr id="467" name="直線コネクタ 466"/>
        <xdr:cNvCxnSpPr/>
      </xdr:nvCxnSpPr>
      <xdr:spPr>
        <a:xfrm flipV="1">
          <a:off x="7861300" y="16409060"/>
          <a:ext cx="889000" cy="2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164097</xdr:rowOff>
    </xdr:from>
    <xdr:to>
      <xdr:col>41</xdr:col>
      <xdr:colOff>50800</xdr:colOff>
      <xdr:row>97</xdr:row>
      <xdr:rowOff>9373</xdr:rowOff>
    </xdr:to>
    <xdr:cxnSp macro="">
      <xdr:nvCxnSpPr>
        <xdr:cNvPr id="470" name="直線コネクタ 469"/>
        <xdr:cNvCxnSpPr/>
      </xdr:nvCxnSpPr>
      <xdr:spPr>
        <a:xfrm flipV="1">
          <a:off x="6972300" y="1662329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119990</xdr:rowOff>
    </xdr:from>
    <xdr:to>
      <xdr:col>55</xdr:col>
      <xdr:colOff>50800</xdr:colOff>
      <xdr:row>97</xdr:row>
      <xdr:rowOff>50140</xdr:rowOff>
    </xdr:to>
    <xdr:sp macro="" textlink="">
      <xdr:nvSpPr>
        <xdr:cNvPr id="480" name="楕円 479"/>
        <xdr:cNvSpPr/>
      </xdr:nvSpPr>
      <xdr:spPr>
        <a:xfrm>
          <a:off x="104267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98417</xdr:rowOff>
    </xdr:from>
    <xdr:ext cx="534377" cy="259045"/>
    <xdr:sp macro="" textlink="">
      <xdr:nvSpPr>
        <xdr:cNvPr id="481" name="土木費該当値テキスト"/>
        <xdr:cNvSpPr txBox="1"/>
      </xdr:nvSpPr>
      <xdr:spPr>
        <a:xfrm>
          <a:off x="10528300" y="1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130963</xdr:rowOff>
    </xdr:from>
    <xdr:to>
      <xdr:col>50</xdr:col>
      <xdr:colOff>165100</xdr:colOff>
      <xdr:row>97</xdr:row>
      <xdr:rowOff>61113</xdr:rowOff>
    </xdr:to>
    <xdr:sp macro="" textlink="">
      <xdr:nvSpPr>
        <xdr:cNvPr id="482" name="楕円 481"/>
        <xdr:cNvSpPr/>
      </xdr:nvSpPr>
      <xdr:spPr>
        <a:xfrm>
          <a:off x="9588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52240</xdr:rowOff>
    </xdr:from>
    <xdr:ext cx="534377" cy="259045"/>
    <xdr:sp macro="" textlink="">
      <xdr:nvSpPr>
        <xdr:cNvPr id="483" name="テキスト ボックス 482"/>
        <xdr:cNvSpPr txBox="1"/>
      </xdr:nvSpPr>
      <xdr:spPr>
        <a:xfrm>
          <a:off x="9372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70510</xdr:rowOff>
    </xdr:from>
    <xdr:to>
      <xdr:col>46</xdr:col>
      <xdr:colOff>38100</xdr:colOff>
      <xdr:row>96</xdr:row>
      <xdr:rowOff>660</xdr:rowOff>
    </xdr:to>
    <xdr:sp macro="" textlink="">
      <xdr:nvSpPr>
        <xdr:cNvPr id="484" name="楕円 483"/>
        <xdr:cNvSpPr/>
      </xdr:nvSpPr>
      <xdr:spPr>
        <a:xfrm>
          <a:off x="8699500" y="163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17187</xdr:rowOff>
    </xdr:from>
    <xdr:ext cx="534377" cy="259045"/>
    <xdr:sp macro="" textlink="">
      <xdr:nvSpPr>
        <xdr:cNvPr id="485" name="テキスト ボックス 484"/>
        <xdr:cNvSpPr txBox="1"/>
      </xdr:nvSpPr>
      <xdr:spPr>
        <a:xfrm>
          <a:off x="8483111" y="161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113297</xdr:rowOff>
    </xdr:from>
    <xdr:to>
      <xdr:col>41</xdr:col>
      <xdr:colOff>101600</xdr:colOff>
      <xdr:row>97</xdr:row>
      <xdr:rowOff>43447</xdr:rowOff>
    </xdr:to>
    <xdr:sp macro="" textlink="">
      <xdr:nvSpPr>
        <xdr:cNvPr id="486" name="楕円 485"/>
        <xdr:cNvSpPr/>
      </xdr:nvSpPr>
      <xdr:spPr>
        <a:xfrm>
          <a:off x="7810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34574</xdr:rowOff>
    </xdr:from>
    <xdr:ext cx="534377" cy="259045"/>
    <xdr:sp macro="" textlink="">
      <xdr:nvSpPr>
        <xdr:cNvPr id="487" name="テキスト ボックス 486"/>
        <xdr:cNvSpPr txBox="1"/>
      </xdr:nvSpPr>
      <xdr:spPr>
        <a:xfrm>
          <a:off x="7594111" y="166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130023</xdr:rowOff>
    </xdr:from>
    <xdr:to>
      <xdr:col>36</xdr:col>
      <xdr:colOff>165100</xdr:colOff>
      <xdr:row>97</xdr:row>
      <xdr:rowOff>60173</xdr:rowOff>
    </xdr:to>
    <xdr:sp macro="" textlink="">
      <xdr:nvSpPr>
        <xdr:cNvPr id="488" name="楕円 487"/>
        <xdr:cNvSpPr/>
      </xdr:nvSpPr>
      <xdr:spPr>
        <a:xfrm>
          <a:off x="6921500" y="16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51300</xdr:rowOff>
    </xdr:from>
    <xdr:ext cx="534377" cy="259045"/>
    <xdr:sp macro="" textlink="">
      <xdr:nvSpPr>
        <xdr:cNvPr id="489" name="テキスト ボックス 488"/>
        <xdr:cNvSpPr txBox="1"/>
      </xdr:nvSpPr>
      <xdr:spPr>
        <a:xfrm>
          <a:off x="6705111" y="166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115044</xdr:rowOff>
    </xdr:from>
    <xdr:to>
      <xdr:col>85</xdr:col>
      <xdr:colOff>127000</xdr:colOff>
      <xdr:row>37</xdr:row>
      <xdr:rowOff>144664</xdr:rowOff>
    </xdr:to>
    <xdr:cxnSp macro="">
      <xdr:nvCxnSpPr>
        <xdr:cNvPr id="521" name="直線コネクタ 520"/>
        <xdr:cNvCxnSpPr/>
      </xdr:nvCxnSpPr>
      <xdr:spPr>
        <a:xfrm flipV="1">
          <a:off x="15481300" y="5772894"/>
          <a:ext cx="838200" cy="71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144664</xdr:rowOff>
    </xdr:from>
    <xdr:to>
      <xdr:col>81</xdr:col>
      <xdr:colOff>50800</xdr:colOff>
      <xdr:row>38</xdr:row>
      <xdr:rowOff>80362</xdr:rowOff>
    </xdr:to>
    <xdr:cxnSp macro="">
      <xdr:nvCxnSpPr>
        <xdr:cNvPr id="524" name="直線コネクタ 523"/>
        <xdr:cNvCxnSpPr/>
      </xdr:nvCxnSpPr>
      <xdr:spPr>
        <a:xfrm flipV="1">
          <a:off x="14592300" y="6488314"/>
          <a:ext cx="889000" cy="1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80362</xdr:rowOff>
    </xdr:from>
    <xdr:to>
      <xdr:col>76</xdr:col>
      <xdr:colOff>114300</xdr:colOff>
      <xdr:row>39</xdr:row>
      <xdr:rowOff>9496</xdr:rowOff>
    </xdr:to>
    <xdr:cxnSp macro="">
      <xdr:nvCxnSpPr>
        <xdr:cNvPr id="527" name="直線コネクタ 526"/>
        <xdr:cNvCxnSpPr/>
      </xdr:nvCxnSpPr>
      <xdr:spPr>
        <a:xfrm flipV="1">
          <a:off x="13703300" y="659546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9496</xdr:rowOff>
    </xdr:from>
    <xdr:to>
      <xdr:col>71</xdr:col>
      <xdr:colOff>177800</xdr:colOff>
      <xdr:row>39</xdr:row>
      <xdr:rowOff>41435</xdr:rowOff>
    </xdr:to>
    <xdr:cxnSp macro="">
      <xdr:nvCxnSpPr>
        <xdr:cNvPr id="530" name="直線コネクタ 529"/>
        <xdr:cNvCxnSpPr/>
      </xdr:nvCxnSpPr>
      <xdr:spPr>
        <a:xfrm flipV="1">
          <a:off x="12814300" y="6696046"/>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64244</xdr:rowOff>
    </xdr:from>
    <xdr:to>
      <xdr:col>85</xdr:col>
      <xdr:colOff>177800</xdr:colOff>
      <xdr:row>33</xdr:row>
      <xdr:rowOff>165844</xdr:rowOff>
    </xdr:to>
    <xdr:sp macro="" textlink="">
      <xdr:nvSpPr>
        <xdr:cNvPr id="540" name="楕円 539"/>
        <xdr:cNvSpPr/>
      </xdr:nvSpPr>
      <xdr:spPr>
        <a:xfrm>
          <a:off x="162687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87121</xdr:rowOff>
    </xdr:from>
    <xdr:ext cx="534377" cy="259045"/>
    <xdr:sp macro="" textlink="">
      <xdr:nvSpPr>
        <xdr:cNvPr id="541" name="消防費該当値テキスト"/>
        <xdr:cNvSpPr txBox="1"/>
      </xdr:nvSpPr>
      <xdr:spPr>
        <a:xfrm>
          <a:off x="16370300" y="5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93864</xdr:rowOff>
    </xdr:from>
    <xdr:to>
      <xdr:col>81</xdr:col>
      <xdr:colOff>101600</xdr:colOff>
      <xdr:row>38</xdr:row>
      <xdr:rowOff>24014</xdr:rowOff>
    </xdr:to>
    <xdr:sp macro="" textlink="">
      <xdr:nvSpPr>
        <xdr:cNvPr id="542" name="楕円 541"/>
        <xdr:cNvSpPr/>
      </xdr:nvSpPr>
      <xdr:spPr>
        <a:xfrm>
          <a:off x="15430500" y="64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40541</xdr:rowOff>
    </xdr:from>
    <xdr:ext cx="534377" cy="259045"/>
    <xdr:sp macro="" textlink="">
      <xdr:nvSpPr>
        <xdr:cNvPr id="543" name="テキスト ボックス 542"/>
        <xdr:cNvSpPr txBox="1"/>
      </xdr:nvSpPr>
      <xdr:spPr>
        <a:xfrm>
          <a:off x="15214111" y="62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29562</xdr:rowOff>
    </xdr:from>
    <xdr:to>
      <xdr:col>76</xdr:col>
      <xdr:colOff>165100</xdr:colOff>
      <xdr:row>38</xdr:row>
      <xdr:rowOff>131162</xdr:rowOff>
    </xdr:to>
    <xdr:sp macro="" textlink="">
      <xdr:nvSpPr>
        <xdr:cNvPr id="544" name="楕円 543"/>
        <xdr:cNvSpPr/>
      </xdr:nvSpPr>
      <xdr:spPr>
        <a:xfrm>
          <a:off x="14541500" y="65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122289</xdr:rowOff>
    </xdr:from>
    <xdr:ext cx="534377" cy="259045"/>
    <xdr:sp macro="" textlink="">
      <xdr:nvSpPr>
        <xdr:cNvPr id="545" name="テキスト ボックス 544"/>
        <xdr:cNvSpPr txBox="1"/>
      </xdr:nvSpPr>
      <xdr:spPr>
        <a:xfrm>
          <a:off x="14325111" y="66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130146</xdr:rowOff>
    </xdr:from>
    <xdr:to>
      <xdr:col>72</xdr:col>
      <xdr:colOff>38100</xdr:colOff>
      <xdr:row>39</xdr:row>
      <xdr:rowOff>60296</xdr:rowOff>
    </xdr:to>
    <xdr:sp macro="" textlink="">
      <xdr:nvSpPr>
        <xdr:cNvPr id="546" name="楕円 545"/>
        <xdr:cNvSpPr/>
      </xdr:nvSpPr>
      <xdr:spPr>
        <a:xfrm>
          <a:off x="13652500" y="66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51423</xdr:rowOff>
    </xdr:from>
    <xdr:ext cx="534377" cy="259045"/>
    <xdr:sp macro="" textlink="">
      <xdr:nvSpPr>
        <xdr:cNvPr id="547" name="テキスト ボックス 546"/>
        <xdr:cNvSpPr txBox="1"/>
      </xdr:nvSpPr>
      <xdr:spPr>
        <a:xfrm>
          <a:off x="13436111" y="67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162085</xdr:rowOff>
    </xdr:from>
    <xdr:to>
      <xdr:col>67</xdr:col>
      <xdr:colOff>101600</xdr:colOff>
      <xdr:row>39</xdr:row>
      <xdr:rowOff>92235</xdr:rowOff>
    </xdr:to>
    <xdr:sp macro="" textlink="">
      <xdr:nvSpPr>
        <xdr:cNvPr id="548" name="楕円 547"/>
        <xdr:cNvSpPr/>
      </xdr:nvSpPr>
      <xdr:spPr>
        <a:xfrm>
          <a:off x="12763500" y="66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83362</xdr:rowOff>
    </xdr:from>
    <xdr:ext cx="534377" cy="259045"/>
    <xdr:sp macro="" textlink="">
      <xdr:nvSpPr>
        <xdr:cNvPr id="549" name="テキスト ボックス 548"/>
        <xdr:cNvSpPr txBox="1"/>
      </xdr:nvSpPr>
      <xdr:spPr>
        <a:xfrm>
          <a:off x="12547111" y="67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127307</xdr:rowOff>
    </xdr:from>
    <xdr:to>
      <xdr:col>85</xdr:col>
      <xdr:colOff>127000</xdr:colOff>
      <xdr:row>57</xdr:row>
      <xdr:rowOff>49207</xdr:rowOff>
    </xdr:to>
    <xdr:cxnSp macro="">
      <xdr:nvCxnSpPr>
        <xdr:cNvPr id="581" name="直線コネクタ 580"/>
        <xdr:cNvCxnSpPr/>
      </xdr:nvCxnSpPr>
      <xdr:spPr>
        <a:xfrm flipV="1">
          <a:off x="15481300" y="9728507"/>
          <a:ext cx="838200" cy="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49207</xdr:rowOff>
    </xdr:from>
    <xdr:to>
      <xdr:col>81</xdr:col>
      <xdr:colOff>50800</xdr:colOff>
      <xdr:row>57</xdr:row>
      <xdr:rowOff>111060</xdr:rowOff>
    </xdr:to>
    <xdr:cxnSp macro="">
      <xdr:nvCxnSpPr>
        <xdr:cNvPr id="584" name="直線コネクタ 583"/>
        <xdr:cNvCxnSpPr/>
      </xdr:nvCxnSpPr>
      <xdr:spPr>
        <a:xfrm flipV="1">
          <a:off x="14592300" y="9821857"/>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97360</xdr:rowOff>
    </xdr:from>
    <xdr:to>
      <xdr:col>76</xdr:col>
      <xdr:colOff>114300</xdr:colOff>
      <xdr:row>57</xdr:row>
      <xdr:rowOff>111060</xdr:rowOff>
    </xdr:to>
    <xdr:cxnSp macro="">
      <xdr:nvCxnSpPr>
        <xdr:cNvPr id="587" name="直線コネクタ 586"/>
        <xdr:cNvCxnSpPr/>
      </xdr:nvCxnSpPr>
      <xdr:spPr>
        <a:xfrm>
          <a:off x="13703300" y="9870010"/>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97360</xdr:rowOff>
    </xdr:from>
    <xdr:to>
      <xdr:col>71</xdr:col>
      <xdr:colOff>177800</xdr:colOff>
      <xdr:row>58</xdr:row>
      <xdr:rowOff>695</xdr:rowOff>
    </xdr:to>
    <xdr:cxnSp macro="">
      <xdr:nvCxnSpPr>
        <xdr:cNvPr id="590" name="直線コネクタ 589"/>
        <xdr:cNvCxnSpPr/>
      </xdr:nvCxnSpPr>
      <xdr:spPr>
        <a:xfrm flipV="1">
          <a:off x="12814300" y="9870010"/>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76507</xdr:rowOff>
    </xdr:from>
    <xdr:to>
      <xdr:col>85</xdr:col>
      <xdr:colOff>177800</xdr:colOff>
      <xdr:row>57</xdr:row>
      <xdr:rowOff>6657</xdr:rowOff>
    </xdr:to>
    <xdr:sp macro="" textlink="">
      <xdr:nvSpPr>
        <xdr:cNvPr id="600" name="楕円 599"/>
        <xdr:cNvSpPr/>
      </xdr:nvSpPr>
      <xdr:spPr>
        <a:xfrm>
          <a:off x="16268700" y="96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99384</xdr:rowOff>
    </xdr:from>
    <xdr:ext cx="534377" cy="259045"/>
    <xdr:sp macro="" textlink="">
      <xdr:nvSpPr>
        <xdr:cNvPr id="601" name="教育費該当値テキスト"/>
        <xdr:cNvSpPr txBox="1"/>
      </xdr:nvSpPr>
      <xdr:spPr>
        <a:xfrm>
          <a:off x="16370300" y="952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169857</xdr:rowOff>
    </xdr:from>
    <xdr:to>
      <xdr:col>81</xdr:col>
      <xdr:colOff>101600</xdr:colOff>
      <xdr:row>57</xdr:row>
      <xdr:rowOff>100007</xdr:rowOff>
    </xdr:to>
    <xdr:sp macro="" textlink="">
      <xdr:nvSpPr>
        <xdr:cNvPr id="602" name="楕円 601"/>
        <xdr:cNvSpPr/>
      </xdr:nvSpPr>
      <xdr:spPr>
        <a:xfrm>
          <a:off x="15430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91134</xdr:rowOff>
    </xdr:from>
    <xdr:ext cx="534377" cy="259045"/>
    <xdr:sp macro="" textlink="">
      <xdr:nvSpPr>
        <xdr:cNvPr id="603" name="テキスト ボックス 602"/>
        <xdr:cNvSpPr txBox="1"/>
      </xdr:nvSpPr>
      <xdr:spPr>
        <a:xfrm>
          <a:off x="15214111" y="98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60260</xdr:rowOff>
    </xdr:from>
    <xdr:to>
      <xdr:col>76</xdr:col>
      <xdr:colOff>165100</xdr:colOff>
      <xdr:row>57</xdr:row>
      <xdr:rowOff>161860</xdr:rowOff>
    </xdr:to>
    <xdr:sp macro="" textlink="">
      <xdr:nvSpPr>
        <xdr:cNvPr id="604" name="楕円 603"/>
        <xdr:cNvSpPr/>
      </xdr:nvSpPr>
      <xdr:spPr>
        <a:xfrm>
          <a:off x="14541500" y="9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152987</xdr:rowOff>
    </xdr:from>
    <xdr:ext cx="534377" cy="259045"/>
    <xdr:sp macro="" textlink="">
      <xdr:nvSpPr>
        <xdr:cNvPr id="605" name="テキスト ボックス 604"/>
        <xdr:cNvSpPr txBox="1"/>
      </xdr:nvSpPr>
      <xdr:spPr>
        <a:xfrm>
          <a:off x="14325111" y="99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46560</xdr:rowOff>
    </xdr:from>
    <xdr:to>
      <xdr:col>72</xdr:col>
      <xdr:colOff>38100</xdr:colOff>
      <xdr:row>57</xdr:row>
      <xdr:rowOff>148160</xdr:rowOff>
    </xdr:to>
    <xdr:sp macro="" textlink="">
      <xdr:nvSpPr>
        <xdr:cNvPr id="606" name="楕円 605"/>
        <xdr:cNvSpPr/>
      </xdr:nvSpPr>
      <xdr:spPr>
        <a:xfrm>
          <a:off x="13652500" y="9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139287</xdr:rowOff>
    </xdr:from>
    <xdr:ext cx="534377" cy="259045"/>
    <xdr:sp macro="" textlink="">
      <xdr:nvSpPr>
        <xdr:cNvPr id="607" name="テキスト ボックス 606"/>
        <xdr:cNvSpPr txBox="1"/>
      </xdr:nvSpPr>
      <xdr:spPr>
        <a:xfrm>
          <a:off x="13436111" y="99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121345</xdr:rowOff>
    </xdr:from>
    <xdr:to>
      <xdr:col>67</xdr:col>
      <xdr:colOff>101600</xdr:colOff>
      <xdr:row>58</xdr:row>
      <xdr:rowOff>51495</xdr:rowOff>
    </xdr:to>
    <xdr:sp macro="" textlink="">
      <xdr:nvSpPr>
        <xdr:cNvPr id="608" name="楕円 607"/>
        <xdr:cNvSpPr/>
      </xdr:nvSpPr>
      <xdr:spPr>
        <a:xfrm>
          <a:off x="12763500" y="98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42622</xdr:rowOff>
    </xdr:from>
    <xdr:ext cx="534377" cy="259045"/>
    <xdr:sp macro="" textlink="">
      <xdr:nvSpPr>
        <xdr:cNvPr id="609" name="テキスト ボックス 608"/>
        <xdr:cNvSpPr txBox="1"/>
      </xdr:nvSpPr>
      <xdr:spPr>
        <a:xfrm>
          <a:off x="12547111" y="99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139353</xdr:rowOff>
    </xdr:from>
    <xdr:to>
      <xdr:col>85</xdr:col>
      <xdr:colOff>127000</xdr:colOff>
      <xdr:row>78</xdr:row>
      <xdr:rowOff>139700</xdr:rowOff>
    </xdr:to>
    <xdr:cxnSp macro="">
      <xdr:nvCxnSpPr>
        <xdr:cNvPr id="636" name="直線コネクタ 635"/>
        <xdr:cNvCxnSpPr/>
      </xdr:nvCxnSpPr>
      <xdr:spPr>
        <a:xfrm flipV="1">
          <a:off x="15481300" y="13512453"/>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88553</xdr:rowOff>
    </xdr:from>
    <xdr:to>
      <xdr:col>85</xdr:col>
      <xdr:colOff>177800</xdr:colOff>
      <xdr:row>79</xdr:row>
      <xdr:rowOff>18703</xdr:rowOff>
    </xdr:to>
    <xdr:sp macro="" textlink="">
      <xdr:nvSpPr>
        <xdr:cNvPr id="655" name="楕円 654"/>
        <xdr:cNvSpPr/>
      </xdr:nvSpPr>
      <xdr:spPr>
        <a:xfrm>
          <a:off x="162687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6"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80607</xdr:rowOff>
    </xdr:from>
    <xdr:to>
      <xdr:col>85</xdr:col>
      <xdr:colOff>127000</xdr:colOff>
      <xdr:row>96</xdr:row>
      <xdr:rowOff>80738</xdr:rowOff>
    </xdr:to>
    <xdr:cxnSp macro="">
      <xdr:nvCxnSpPr>
        <xdr:cNvPr id="695" name="直線コネクタ 694"/>
        <xdr:cNvCxnSpPr/>
      </xdr:nvCxnSpPr>
      <xdr:spPr>
        <a:xfrm flipV="1">
          <a:off x="15481300" y="1653980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80738</xdr:rowOff>
    </xdr:from>
    <xdr:to>
      <xdr:col>81</xdr:col>
      <xdr:colOff>50800</xdr:colOff>
      <xdr:row>96</xdr:row>
      <xdr:rowOff>102977</xdr:rowOff>
    </xdr:to>
    <xdr:cxnSp macro="">
      <xdr:nvCxnSpPr>
        <xdr:cNvPr id="698" name="直線コネクタ 697"/>
        <xdr:cNvCxnSpPr/>
      </xdr:nvCxnSpPr>
      <xdr:spPr>
        <a:xfrm flipV="1">
          <a:off x="14592300" y="1653993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144957</xdr:rowOff>
    </xdr:from>
    <xdr:to>
      <xdr:col>76</xdr:col>
      <xdr:colOff>114300</xdr:colOff>
      <xdr:row>96</xdr:row>
      <xdr:rowOff>102977</xdr:rowOff>
    </xdr:to>
    <xdr:cxnSp macro="">
      <xdr:nvCxnSpPr>
        <xdr:cNvPr id="701" name="直線コネクタ 700"/>
        <xdr:cNvCxnSpPr/>
      </xdr:nvCxnSpPr>
      <xdr:spPr>
        <a:xfrm>
          <a:off x="13703300" y="16432707"/>
          <a:ext cx="889000" cy="1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21203</xdr:rowOff>
    </xdr:from>
    <xdr:to>
      <xdr:col>71</xdr:col>
      <xdr:colOff>177800</xdr:colOff>
      <xdr:row>95</xdr:row>
      <xdr:rowOff>144957</xdr:rowOff>
    </xdr:to>
    <xdr:cxnSp macro="">
      <xdr:nvCxnSpPr>
        <xdr:cNvPr id="704" name="直線コネクタ 703"/>
        <xdr:cNvCxnSpPr/>
      </xdr:nvCxnSpPr>
      <xdr:spPr>
        <a:xfrm>
          <a:off x="12814300" y="16308953"/>
          <a:ext cx="889000" cy="12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29807</xdr:rowOff>
    </xdr:from>
    <xdr:to>
      <xdr:col>85</xdr:col>
      <xdr:colOff>177800</xdr:colOff>
      <xdr:row>96</xdr:row>
      <xdr:rowOff>131407</xdr:rowOff>
    </xdr:to>
    <xdr:sp macro="" textlink="">
      <xdr:nvSpPr>
        <xdr:cNvPr id="714" name="楕円 713"/>
        <xdr:cNvSpPr/>
      </xdr:nvSpPr>
      <xdr:spPr>
        <a:xfrm>
          <a:off x="16268700" y="164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52684</xdr:rowOff>
    </xdr:from>
    <xdr:ext cx="534377" cy="259045"/>
    <xdr:sp macro="" textlink="">
      <xdr:nvSpPr>
        <xdr:cNvPr id="715" name="公債費該当値テキスト"/>
        <xdr:cNvSpPr txBox="1"/>
      </xdr:nvSpPr>
      <xdr:spPr>
        <a:xfrm>
          <a:off x="16370300" y="163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29938</xdr:rowOff>
    </xdr:from>
    <xdr:to>
      <xdr:col>81</xdr:col>
      <xdr:colOff>101600</xdr:colOff>
      <xdr:row>96</xdr:row>
      <xdr:rowOff>131538</xdr:rowOff>
    </xdr:to>
    <xdr:sp macro="" textlink="">
      <xdr:nvSpPr>
        <xdr:cNvPr id="716" name="楕円 715"/>
        <xdr:cNvSpPr/>
      </xdr:nvSpPr>
      <xdr:spPr>
        <a:xfrm>
          <a:off x="15430500" y="164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148065</xdr:rowOff>
    </xdr:from>
    <xdr:ext cx="534377" cy="259045"/>
    <xdr:sp macro="" textlink="">
      <xdr:nvSpPr>
        <xdr:cNvPr id="717" name="テキスト ボックス 716"/>
        <xdr:cNvSpPr txBox="1"/>
      </xdr:nvSpPr>
      <xdr:spPr>
        <a:xfrm>
          <a:off x="15214111" y="16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52177</xdr:rowOff>
    </xdr:from>
    <xdr:to>
      <xdr:col>76</xdr:col>
      <xdr:colOff>165100</xdr:colOff>
      <xdr:row>96</xdr:row>
      <xdr:rowOff>153777</xdr:rowOff>
    </xdr:to>
    <xdr:sp macro="" textlink="">
      <xdr:nvSpPr>
        <xdr:cNvPr id="718" name="楕円 717"/>
        <xdr:cNvSpPr/>
      </xdr:nvSpPr>
      <xdr:spPr>
        <a:xfrm>
          <a:off x="14541500" y="16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170304</xdr:rowOff>
    </xdr:from>
    <xdr:ext cx="534377" cy="259045"/>
    <xdr:sp macro="" textlink="">
      <xdr:nvSpPr>
        <xdr:cNvPr id="719" name="テキスト ボックス 718"/>
        <xdr:cNvSpPr txBox="1"/>
      </xdr:nvSpPr>
      <xdr:spPr>
        <a:xfrm>
          <a:off x="14325111" y="162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94157</xdr:rowOff>
    </xdr:from>
    <xdr:to>
      <xdr:col>72</xdr:col>
      <xdr:colOff>38100</xdr:colOff>
      <xdr:row>96</xdr:row>
      <xdr:rowOff>24307</xdr:rowOff>
    </xdr:to>
    <xdr:sp macro="" textlink="">
      <xdr:nvSpPr>
        <xdr:cNvPr id="720" name="楕円 719"/>
        <xdr:cNvSpPr/>
      </xdr:nvSpPr>
      <xdr:spPr>
        <a:xfrm>
          <a:off x="13652500" y="163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40834</xdr:rowOff>
    </xdr:from>
    <xdr:ext cx="534377" cy="259045"/>
    <xdr:sp macro="" textlink="">
      <xdr:nvSpPr>
        <xdr:cNvPr id="721" name="テキスト ボックス 720"/>
        <xdr:cNvSpPr txBox="1"/>
      </xdr:nvSpPr>
      <xdr:spPr>
        <a:xfrm>
          <a:off x="13436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141853</xdr:rowOff>
    </xdr:from>
    <xdr:to>
      <xdr:col>67</xdr:col>
      <xdr:colOff>101600</xdr:colOff>
      <xdr:row>95</xdr:row>
      <xdr:rowOff>72003</xdr:rowOff>
    </xdr:to>
    <xdr:sp macro="" textlink="">
      <xdr:nvSpPr>
        <xdr:cNvPr id="722" name="楕円 721"/>
        <xdr:cNvSpPr/>
      </xdr:nvSpPr>
      <xdr:spPr>
        <a:xfrm>
          <a:off x="12763500" y="16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88530</xdr:rowOff>
    </xdr:from>
    <xdr:ext cx="534377" cy="259045"/>
    <xdr:sp macro="" textlink="">
      <xdr:nvSpPr>
        <xdr:cNvPr id="723" name="テキスト ボックス 722"/>
        <xdr:cNvSpPr txBox="1"/>
      </xdr:nvSpPr>
      <xdr:spPr>
        <a:xfrm>
          <a:off x="12547111" y="160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労働費については、地方創生拠点整備交付金を活用した女性活躍支援センター整備事業や、子育てママ応援プロジェクト事業の実施により、数値が増加した。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消防費については、地域防災センター整備事業や、消防団第５分団屯所改築事業の実施により、数値が増加した。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公債費については、前年度より悪化しているため、急激な増加とならないよう交付税算入のある有利な地方債に限定するなど、新規発行の抑制に努める。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実質収支額及び実質単年度収支については、引き続き黒字を確保している。また、財政調整基金残高については、増加傾向にあるが、今後の資金需要を考慮しながら健全な財政運営を維持する。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平成２９年度においては、すべての会計について黒字となっているが、普通会計からの繰出金が多額とならないよう、引き続き経常経費の削減に努める。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9212030</v>
      </c>
      <c r="BO4" s="441"/>
      <c r="BP4" s="441"/>
      <c r="BQ4" s="441"/>
      <c r="BR4" s="441"/>
      <c r="BS4" s="441"/>
      <c r="BT4" s="441"/>
      <c r="BU4" s="442"/>
      <c r="BV4" s="440">
        <v>8486009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8883062</v>
      </c>
      <c r="BO5" s="446"/>
      <c r="BP5" s="446"/>
      <c r="BQ5" s="446"/>
      <c r="BR5" s="446"/>
      <c r="BS5" s="446"/>
      <c r="BT5" s="446"/>
      <c r="BU5" s="447"/>
      <c r="BV5" s="445">
        <v>8054834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97.2</v>
      </c>
      <c r="CU5" s="416"/>
      <c r="CV5" s="416"/>
      <c r="CW5" s="416"/>
      <c r="CX5" s="416"/>
      <c r="CY5" s="416"/>
      <c r="CZ5" s="416"/>
      <c r="DA5" s="417"/>
      <c r="DB5" s="415">
        <v>97.1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328968</v>
      </c>
      <c r="BO6" s="446"/>
      <c r="BP6" s="446"/>
      <c r="BQ6" s="446"/>
      <c r="BR6" s="446"/>
      <c r="BS6" s="446"/>
      <c r="BT6" s="446"/>
      <c r="BU6" s="447"/>
      <c r="BV6" s="445">
        <v>431175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104</v>
      </c>
      <c r="CU6" s="596"/>
      <c r="CV6" s="596"/>
      <c r="CW6" s="596"/>
      <c r="CX6" s="596"/>
      <c r="CY6" s="596"/>
      <c r="CZ6" s="596"/>
      <c r="DA6" s="597"/>
      <c r="DB6" s="595">
        <v>103.6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50242</v>
      </c>
      <c r="BO7" s="446"/>
      <c r="BP7" s="446"/>
      <c r="BQ7" s="446"/>
      <c r="BR7" s="446"/>
      <c r="BS7" s="446"/>
      <c r="BT7" s="446"/>
      <c r="BU7" s="447"/>
      <c r="BV7" s="445">
        <v>70187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5099995</v>
      </c>
      <c r="CU7" s="446"/>
      <c r="CV7" s="446"/>
      <c r="CW7" s="446"/>
      <c r="CX7" s="446"/>
      <c r="CY7" s="446"/>
      <c r="CZ7" s="446"/>
      <c r="DA7" s="447"/>
      <c r="DB7" s="445">
        <v>5154217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278726</v>
      </c>
      <c r="BO8" s="446"/>
      <c r="BP8" s="446"/>
      <c r="BQ8" s="446"/>
      <c r="BR8" s="446"/>
      <c r="BS8" s="446"/>
      <c r="BT8" s="446"/>
      <c r="BU8" s="447"/>
      <c r="BV8" s="445">
        <v>360988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23025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-82262</v>
      </c>
      <c r="BO9" s="446"/>
      <c r="BP9" s="446"/>
      <c r="BQ9" s="446"/>
      <c r="BR9" s="446"/>
      <c r="BS9" s="446"/>
      <c r="BT9" s="446"/>
      <c r="BU9" s="447"/>
      <c r="BV9" s="445">
        <v>115537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11.2</v>
      </c>
      <c r="CU9" s="416"/>
      <c r="CV9" s="416"/>
      <c r="CW9" s="416"/>
      <c r="CX9" s="416"/>
      <c r="CY9" s="416"/>
      <c r="CZ9" s="416"/>
      <c r="DA9" s="417"/>
      <c r="DB9" s="415">
        <v>11.1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22182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505542</v>
      </c>
      <c r="BO10" s="446"/>
      <c r="BP10" s="446"/>
      <c r="BQ10" s="446"/>
      <c r="BR10" s="446"/>
      <c r="BS10" s="446"/>
      <c r="BT10" s="446"/>
      <c r="BU10" s="447"/>
      <c r="BV10" s="445">
        <v>250514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24040</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102877</v>
      </c>
      <c r="BO12" s="446"/>
      <c r="BP12" s="446"/>
      <c r="BQ12" s="446"/>
      <c r="BR12" s="446"/>
      <c r="BS12" s="446"/>
      <c r="BT12" s="446"/>
      <c r="BU12" s="447"/>
      <c r="BV12" s="445">
        <v>43687</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23817</v>
      </c>
      <c r="S13" s="549"/>
      <c r="T13" s="549"/>
      <c r="U13" s="549"/>
      <c r="V13" s="550"/>
      <c r="W13" s="536" t="s">
        <v>134</v>
      </c>
      <c r="X13" s="458"/>
      <c r="Y13" s="458"/>
      <c r="Z13" s="458"/>
      <c r="AA13" s="458"/>
      <c r="AB13" s="459"/>
      <c r="AC13" s="421">
        <v>47</v>
      </c>
      <c r="AD13" s="422"/>
      <c r="AE13" s="422"/>
      <c r="AF13" s="422"/>
      <c r="AG13" s="423"/>
      <c r="AH13" s="421">
        <v>47</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320403</v>
      </c>
      <c r="BO13" s="446"/>
      <c r="BP13" s="446"/>
      <c r="BQ13" s="446"/>
      <c r="BR13" s="446"/>
      <c r="BS13" s="446"/>
      <c r="BT13" s="446"/>
      <c r="BU13" s="447"/>
      <c r="BV13" s="445">
        <v>322364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23652</v>
      </c>
      <c r="S14" s="549"/>
      <c r="T14" s="549"/>
      <c r="U14" s="549"/>
      <c r="V14" s="550"/>
      <c r="W14" s="551"/>
      <c r="X14" s="461"/>
      <c r="Y14" s="461"/>
      <c r="Z14" s="461"/>
      <c r="AA14" s="461"/>
      <c r="AB14" s="462"/>
      <c r="AC14" s="541">
        <v>0.5</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23431</v>
      </c>
      <c r="S15" s="549"/>
      <c r="T15" s="549"/>
      <c r="U15" s="549"/>
      <c r="V15" s="550"/>
      <c r="W15" s="536" t="s">
        <v>141</v>
      </c>
      <c r="X15" s="458"/>
      <c r="Y15" s="458"/>
      <c r="Z15" s="458"/>
      <c r="AA15" s="458"/>
      <c r="AB15" s="459"/>
      <c r="AC15" s="421">
        <v>2328</v>
      </c>
      <c r="AD15" s="422"/>
      <c r="AE15" s="422"/>
      <c r="AF15" s="422"/>
      <c r="AG15" s="423"/>
      <c r="AH15" s="421">
        <v>2199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2611134</v>
      </c>
      <c r="BO15" s="441"/>
      <c r="BP15" s="441"/>
      <c r="BQ15" s="441"/>
      <c r="BR15" s="441"/>
      <c r="BS15" s="441"/>
      <c r="BT15" s="441"/>
      <c r="BU15" s="442"/>
      <c r="BV15" s="440">
        <v>2615450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23.1</v>
      </c>
      <c r="AD16" s="542"/>
      <c r="AE16" s="542"/>
      <c r="AF16" s="542"/>
      <c r="AG16" s="543"/>
      <c r="AH16" s="541">
        <v>23.6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4039521</v>
      </c>
      <c r="BO16" s="446"/>
      <c r="BP16" s="446"/>
      <c r="BQ16" s="446"/>
      <c r="BR16" s="446"/>
      <c r="BS16" s="446"/>
      <c r="BT16" s="446"/>
      <c r="BU16" s="447"/>
      <c r="BV16" s="445">
        <v>4067820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7711</v>
      </c>
      <c r="AD17" s="422"/>
      <c r="AE17" s="422"/>
      <c r="AF17" s="422"/>
      <c r="AG17" s="423"/>
      <c r="AH17" s="421">
        <v>7055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3343506</v>
      </c>
      <c r="BO17" s="446"/>
      <c r="BP17" s="446"/>
      <c r="BQ17" s="446"/>
      <c r="BR17" s="446"/>
      <c r="BS17" s="446"/>
      <c r="BT17" s="446"/>
      <c r="BU17" s="447"/>
      <c r="BV17" s="445">
        <v>3374926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7.01</v>
      </c>
      <c r="M18" s="510"/>
      <c r="N18" s="510"/>
      <c r="O18" s="510"/>
      <c r="P18" s="510"/>
      <c r="Q18" s="510"/>
      <c r="R18" s="511"/>
      <c r="S18" s="511"/>
      <c r="T18" s="511"/>
      <c r="U18" s="511"/>
      <c r="V18" s="512"/>
      <c r="W18" s="526"/>
      <c r="X18" s="527"/>
      <c r="Y18" s="527"/>
      <c r="Z18" s="527"/>
      <c r="AA18" s="527"/>
      <c r="AB18" s="537"/>
      <c r="AC18" s="409">
        <v>76.5</v>
      </c>
      <c r="AD18" s="410"/>
      <c r="AE18" s="410"/>
      <c r="AF18" s="410"/>
      <c r="AG18" s="513"/>
      <c r="AH18" s="409">
        <v>75.900000000000006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5053908</v>
      </c>
      <c r="BO18" s="446"/>
      <c r="BP18" s="446"/>
      <c r="BQ18" s="446"/>
      <c r="BR18" s="446"/>
      <c r="BS18" s="446"/>
      <c r="BT18" s="446"/>
      <c r="BU18" s="447"/>
      <c r="BV18" s="445">
        <v>5008383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3285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6243852</v>
      </c>
      <c r="BO19" s="446"/>
      <c r="BP19" s="446"/>
      <c r="BQ19" s="446"/>
      <c r="BR19" s="446"/>
      <c r="BS19" s="446"/>
      <c r="BT19" s="446"/>
      <c r="BU19" s="447"/>
      <c r="BV19" s="445">
        <v>6097821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9347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6676985</v>
      </c>
      <c r="BO23" s="446"/>
      <c r="BP23" s="446"/>
      <c r="BQ23" s="446"/>
      <c r="BR23" s="446"/>
      <c r="BS23" s="446"/>
      <c r="BT23" s="446"/>
      <c r="BU23" s="447"/>
      <c r="BV23" s="445">
        <v>6144981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8200</v>
      </c>
      <c r="R24" s="422"/>
      <c r="S24" s="422"/>
      <c r="T24" s="422"/>
      <c r="U24" s="422"/>
      <c r="V24" s="423"/>
      <c r="W24" s="487"/>
      <c r="X24" s="478"/>
      <c r="Y24" s="479"/>
      <c r="Z24" s="418" t="s">
        <v>164</v>
      </c>
      <c r="AA24" s="419"/>
      <c r="AB24" s="419"/>
      <c r="AC24" s="419"/>
      <c r="AD24" s="419"/>
      <c r="AE24" s="419"/>
      <c r="AF24" s="419"/>
      <c r="AG24" s="420"/>
      <c r="AH24" s="421">
        <v>130</v>
      </c>
      <c r="AI24" s="422"/>
      <c r="AJ24" s="422"/>
      <c r="AK24" s="422"/>
      <c r="AL24" s="423"/>
      <c r="AM24" s="421">
        <v>387400</v>
      </c>
      <c r="AN24" s="422"/>
      <c r="AO24" s="422"/>
      <c r="AP24" s="422"/>
      <c r="AQ24" s="422"/>
      <c r="AR24" s="423"/>
      <c r="AS24" s="421">
        <v>2980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5304554</v>
      </c>
      <c r="BO24" s="446"/>
      <c r="BP24" s="446"/>
      <c r="BQ24" s="446"/>
      <c r="BR24" s="446"/>
      <c r="BS24" s="446"/>
      <c r="BT24" s="446"/>
      <c r="BU24" s="447"/>
      <c r="BV24" s="445">
        <v>4642644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6900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123</v>
      </c>
      <c r="AN25" s="422"/>
      <c r="AO25" s="422"/>
      <c r="AP25" s="422"/>
      <c r="AQ25" s="422"/>
      <c r="AR25" s="423"/>
      <c r="AS25" s="421" t="s">
        <v>132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t="s">
        <v>132</v>
      </c>
      <c r="BO25" s="441"/>
      <c r="BP25" s="441"/>
      <c r="BQ25" s="441"/>
      <c r="BR25" s="441"/>
      <c r="BS25" s="441"/>
      <c r="BT25" s="441"/>
      <c r="BU25" s="442"/>
      <c r="BV25" s="440">
        <v>11230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6000</v>
      </c>
      <c r="R26" s="422"/>
      <c r="S26" s="422"/>
      <c r="T26" s="422"/>
      <c r="U26" s="422"/>
      <c r="V26" s="423"/>
      <c r="W26" s="487"/>
      <c r="X26" s="478"/>
      <c r="Y26" s="479"/>
      <c r="Z26" s="418" t="s">
        <v>170</v>
      </c>
      <c r="AA26" s="500"/>
      <c r="AB26" s="500"/>
      <c r="AC26" s="500"/>
      <c r="AD26" s="500"/>
      <c r="AE26" s="500"/>
      <c r="AF26" s="500"/>
      <c r="AG26" s="501"/>
      <c r="AH26" s="421">
        <v>5</v>
      </c>
      <c r="AI26" s="422"/>
      <c r="AJ26" s="422"/>
      <c r="AK26" s="422"/>
      <c r="AL26" s="423"/>
      <c r="AM26" s="421">
        <v>13375</v>
      </c>
      <c r="AN26" s="422"/>
      <c r="AO26" s="422"/>
      <c r="AP26" s="422"/>
      <c r="AQ26" s="422"/>
      <c r="AR26" s="423"/>
      <c r="AS26" s="421">
        <v>2675</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3500</v>
      </c>
      <c r="R27" s="422"/>
      <c r="S27" s="422"/>
      <c r="T27" s="422"/>
      <c r="U27" s="422"/>
      <c r="V27" s="423"/>
      <c r="W27" s="487"/>
      <c r="X27" s="478"/>
      <c r="Y27" s="479"/>
      <c r="Z27" s="418" t="s">
        <v>173</v>
      </c>
      <c r="AA27" s="419"/>
      <c r="AB27" s="419"/>
      <c r="AC27" s="419"/>
      <c r="AD27" s="419"/>
      <c r="AE27" s="419"/>
      <c r="AF27" s="419"/>
      <c r="AG27" s="420"/>
      <c r="AH27" s="421">
        <v>14</v>
      </c>
      <c r="AI27" s="422"/>
      <c r="AJ27" s="422"/>
      <c r="AK27" s="422"/>
      <c r="AL27" s="423"/>
      <c r="AM27" s="421">
        <v>38962</v>
      </c>
      <c r="AN27" s="422"/>
      <c r="AO27" s="422"/>
      <c r="AP27" s="422"/>
      <c r="AQ27" s="422"/>
      <c r="AR27" s="423"/>
      <c r="AS27" s="421">
        <v>2783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337314</v>
      </c>
      <c r="BO27" s="449"/>
      <c r="BP27" s="449"/>
      <c r="BQ27" s="449"/>
      <c r="BR27" s="449"/>
      <c r="BS27" s="449"/>
      <c r="BT27" s="449"/>
      <c r="BU27" s="450"/>
      <c r="BV27" s="448">
        <v>335843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3000</v>
      </c>
      <c r="R28" s="422"/>
      <c r="S28" s="422"/>
      <c r="T28" s="422"/>
      <c r="U28" s="422"/>
      <c r="V28" s="423"/>
      <c r="W28" s="487"/>
      <c r="X28" s="478"/>
      <c r="Y28" s="479"/>
      <c r="Z28" s="418" t="s">
        <v>176</v>
      </c>
      <c r="AA28" s="419"/>
      <c r="AB28" s="419"/>
      <c r="AC28" s="419"/>
      <c r="AD28" s="419"/>
      <c r="AE28" s="419"/>
      <c r="AF28" s="419"/>
      <c r="AG28" s="420"/>
      <c r="AH28" s="421">
        <v>2</v>
      </c>
      <c r="AI28" s="422"/>
      <c r="AJ28" s="422"/>
      <c r="AK28" s="422"/>
      <c r="AL28" s="423"/>
      <c r="AM28" s="421" t="s">
        <v>177</v>
      </c>
      <c r="AN28" s="422"/>
      <c r="AO28" s="422"/>
      <c r="AP28" s="422"/>
      <c r="AQ28" s="422"/>
      <c r="AR28" s="423"/>
      <c r="AS28" s="421" t="s">
        <v>177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3226341</v>
      </c>
      <c r="BO28" s="441"/>
      <c r="BP28" s="441"/>
      <c r="BQ28" s="441"/>
      <c r="BR28" s="441"/>
      <c r="BS28" s="441"/>
      <c r="BT28" s="441"/>
      <c r="BU28" s="442"/>
      <c r="BV28" s="440">
        <v>2823676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2700</v>
      </c>
      <c r="R29" s="422"/>
      <c r="S29" s="422"/>
      <c r="T29" s="422"/>
      <c r="U29" s="422"/>
      <c r="V29" s="423"/>
      <c r="W29" s="488"/>
      <c r="X29" s="489"/>
      <c r="Y29" s="490"/>
      <c r="Z29" s="418" t="s">
        <v>180</v>
      </c>
      <c r="AA29" s="419"/>
      <c r="AB29" s="419"/>
      <c r="AC29" s="419"/>
      <c r="AD29" s="419"/>
      <c r="AE29" s="419"/>
      <c r="AF29" s="419"/>
      <c r="AG29" s="420"/>
      <c r="AH29" s="421">
        <v>146</v>
      </c>
      <c r="AI29" s="422"/>
      <c r="AJ29" s="422"/>
      <c r="AK29" s="422"/>
      <c r="AL29" s="423"/>
      <c r="AM29" s="421">
        <v>430660</v>
      </c>
      <c r="AN29" s="422"/>
      <c r="AO29" s="422"/>
      <c r="AP29" s="422"/>
      <c r="AQ29" s="422"/>
      <c r="AR29" s="423"/>
      <c r="AS29" s="421">
        <v>2950</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1387724</v>
      </c>
      <c r="BO29" s="446"/>
      <c r="BP29" s="446"/>
      <c r="BQ29" s="446"/>
      <c r="BR29" s="446"/>
      <c r="BS29" s="446"/>
      <c r="BT29" s="446"/>
      <c r="BU29" s="447"/>
      <c r="BV29" s="445">
        <v>1381673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93.4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2059484</v>
      </c>
      <c r="BO30" s="449"/>
      <c r="BP30" s="449"/>
      <c r="BQ30" s="449"/>
      <c r="BR30" s="449"/>
      <c r="BS30" s="449"/>
      <c r="BT30" s="449"/>
      <c r="BU30" s="450"/>
      <c r="BV30" s="448">
        <v>2135533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老人福祉施設三室園組合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王寺都市開発株式会社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奈良県葛城地区清掃事務組合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王寺町土地開発公社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奈良県市町村総合事務組合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王寺地域振興株式会社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香芝・王寺環境施設組合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王寺駅南駐車場特別会計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王寺周辺広域休日応急診療施設組合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静香苑環境施設組合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奈良県住宅新築資金等貸付金回収管理組合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奈良県後期高齢者医療広域連合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奈良県広域消防組合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QbGVAezgXD+hLQXWyeDNuoP89IUcGnbX6rUriCl/bV7KP8j89QLt0Z/z169racdWMhhwrsr4t1uOBJ4unOtUw==" saltValue="TFWtPnP8RaKxexNm1VSr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5" t="s">
        <v>565</v>
      </c>
      <c r="D34" s="1225"/>
      <c r="E34" s="1226"/>
      <c r="F34" s="32">
        <v>26.35</v>
      </c>
      <c r="G34" s="33">
        <v>28.37</v>
      </c>
      <c r="H34" s="33">
        <v>28.36</v>
      </c>
      <c r="I34" s="33">
        <v>28.85</v>
      </c>
      <c r="J34" s="34">
        <v>28.45</v>
      </c>
      <c r="K34" s="22"/>
      <c r="L34" s="22"/>
      <c r="M34" s="22"/>
      <c r="N34" s="22"/>
      <c r="O34" s="22"/>
      <c r="P34" s="22"/>
    </row>
    <row r="35" spans="1:16" ht="39" customHeight="1" x14ac:dyDescent="0.15">
      <c r="A35" s="22"/>
      <c r="B35" s="35"/>
      <c r="C35" s="1219" t="s">
        <v>566</v>
      </c>
      <c r="D35" s="1220"/>
      <c r="E35" s="1221"/>
      <c r="F35" s="36">
        <v>5.05</v>
      </c>
      <c r="G35" s="37">
        <v>5.21</v>
      </c>
      <c r="H35" s="37">
        <v>4.83</v>
      </c>
      <c r="I35" s="37">
        <v>7</v>
      </c>
      <c r="J35" s="38">
        <v>5.46</v>
      </c>
      <c r="K35" s="22"/>
      <c r="L35" s="22"/>
      <c r="M35" s="22"/>
      <c r="N35" s="22"/>
      <c r="O35" s="22"/>
      <c r="P35" s="22"/>
    </row>
    <row r="36" spans="1:16" ht="39" customHeight="1" x14ac:dyDescent="0.15">
      <c r="A36" s="22"/>
      <c r="B36" s="35"/>
      <c r="C36" s="1219" t="s">
        <v>567</v>
      </c>
      <c r="D36" s="1220"/>
      <c r="E36" s="1221"/>
      <c r="F36" s="36">
        <v>0.32</v>
      </c>
      <c r="G36" s="37">
        <v>0.1</v>
      </c>
      <c r="H36" s="37">
        <v>0.04</v>
      </c>
      <c r="I36" s="37">
        <v>0</v>
      </c>
      <c r="J36" s="38">
        <v>2.4500000000000002</v>
      </c>
      <c r="K36" s="22"/>
      <c r="L36" s="22"/>
      <c r="M36" s="22"/>
      <c r="N36" s="22"/>
      <c r="O36" s="22"/>
      <c r="P36" s="22"/>
    </row>
    <row r="37" spans="1:16" ht="39" customHeight="1" x14ac:dyDescent="0.15">
      <c r="A37" s="22"/>
      <c r="B37" s="35"/>
      <c r="C37" s="1219" t="s">
        <v>568</v>
      </c>
      <c r="D37" s="1220"/>
      <c r="E37" s="1221"/>
      <c r="F37" s="36" t="s">
        <v>569</v>
      </c>
      <c r="G37" s="37" t="s">
        <v>570</v>
      </c>
      <c r="H37" s="37">
        <v>0.05</v>
      </c>
      <c r="I37" s="37">
        <v>0.55000000000000004</v>
      </c>
      <c r="J37" s="38">
        <v>0.94</v>
      </c>
      <c r="K37" s="22"/>
      <c r="L37" s="22"/>
      <c r="M37" s="22"/>
      <c r="N37" s="22"/>
      <c r="O37" s="22"/>
      <c r="P37" s="22"/>
    </row>
    <row r="38" spans="1:16" ht="39" customHeight="1" x14ac:dyDescent="0.15">
      <c r="A38" s="22"/>
      <c r="B38" s="35"/>
      <c r="C38" s="1219" t="s">
        <v>571</v>
      </c>
      <c r="D38" s="1220"/>
      <c r="E38" s="1221"/>
      <c r="F38" s="36">
        <v>0.17</v>
      </c>
      <c r="G38" s="37">
        <v>0.3</v>
      </c>
      <c r="H38" s="37">
        <v>0.28999999999999998</v>
      </c>
      <c r="I38" s="37">
        <v>0.5</v>
      </c>
      <c r="J38" s="38">
        <v>0.85</v>
      </c>
      <c r="K38" s="22"/>
      <c r="L38" s="22"/>
      <c r="M38" s="22"/>
      <c r="N38" s="22"/>
      <c r="O38" s="22"/>
      <c r="P38" s="22"/>
    </row>
    <row r="39" spans="1:16" ht="39" customHeight="1" x14ac:dyDescent="0.15">
      <c r="A39" s="22"/>
      <c r="B39" s="35"/>
      <c r="C39" s="1219" t="s">
        <v>572</v>
      </c>
      <c r="D39" s="1220"/>
      <c r="E39" s="1221"/>
      <c r="F39" s="36">
        <v>0.01</v>
      </c>
      <c r="G39" s="37">
        <v>0</v>
      </c>
      <c r="H39" s="37">
        <v>0</v>
      </c>
      <c r="I39" s="37">
        <v>0.01</v>
      </c>
      <c r="J39" s="38">
        <v>0.02</v>
      </c>
      <c r="K39" s="22"/>
      <c r="L39" s="22"/>
      <c r="M39" s="22"/>
      <c r="N39" s="22"/>
      <c r="O39" s="22"/>
      <c r="P39" s="22"/>
    </row>
    <row r="40" spans="1:16" ht="39" customHeight="1" x14ac:dyDescent="0.15">
      <c r="A40" s="22"/>
      <c r="B40" s="35"/>
      <c r="C40" s="1219" t="s">
        <v>573</v>
      </c>
      <c r="D40" s="1220"/>
      <c r="E40" s="1221"/>
      <c r="F40" s="36">
        <v>0.02</v>
      </c>
      <c r="G40" s="37">
        <v>0.03</v>
      </c>
      <c r="H40" s="37">
        <v>0.02</v>
      </c>
      <c r="I40" s="37">
        <v>0.15</v>
      </c>
      <c r="J40" s="38">
        <v>0.01</v>
      </c>
      <c r="K40" s="22"/>
      <c r="L40" s="22"/>
      <c r="M40" s="22"/>
      <c r="N40" s="22"/>
      <c r="O40" s="22"/>
      <c r="P40" s="22"/>
    </row>
    <row r="41" spans="1:16" ht="39" customHeight="1" x14ac:dyDescent="0.15">
      <c r="A41" s="22"/>
      <c r="B41" s="35"/>
      <c r="C41" s="1219" t="s">
        <v>574</v>
      </c>
      <c r="D41" s="1220"/>
      <c r="E41" s="1221"/>
      <c r="F41" s="36">
        <v>0</v>
      </c>
      <c r="G41" s="37">
        <v>0</v>
      </c>
      <c r="H41" s="37">
        <v>0</v>
      </c>
      <c r="I41" s="37">
        <v>0</v>
      </c>
      <c r="J41" s="38">
        <v>0</v>
      </c>
      <c r="K41" s="22"/>
      <c r="L41" s="22"/>
      <c r="M41" s="22"/>
      <c r="N41" s="22"/>
      <c r="O41" s="22"/>
      <c r="P41" s="22"/>
    </row>
    <row r="42" spans="1:16" ht="39" customHeight="1" x14ac:dyDescent="0.15">
      <c r="A42" s="22"/>
      <c r="B42" s="39"/>
      <c r="C42" s="1219" t="s">
        <v>575</v>
      </c>
      <c r="D42" s="1220"/>
      <c r="E42" s="1221"/>
      <c r="F42" s="36" t="s">
        <v>517</v>
      </c>
      <c r="G42" s="37" t="s">
        <v>517</v>
      </c>
      <c r="H42" s="37" t="s">
        <v>517</v>
      </c>
      <c r="I42" s="37" t="s">
        <v>517</v>
      </c>
      <c r="J42" s="38" t="s">
        <v>517</v>
      </c>
      <c r="K42" s="22"/>
      <c r="L42" s="22"/>
      <c r="M42" s="22"/>
      <c r="N42" s="22"/>
      <c r="O42" s="22"/>
      <c r="P42" s="22"/>
    </row>
    <row r="43" spans="1:16" ht="39" customHeight="1" thickBot="1" x14ac:dyDescent="0.2">
      <c r="A43" s="22"/>
      <c r="B43" s="40"/>
      <c r="C43" s="1222" t="s">
        <v>576</v>
      </c>
      <c r="D43" s="1223"/>
      <c r="E43" s="1224"/>
      <c r="F43" s="41" t="s">
        <v>517</v>
      </c>
      <c r="G43" s="42" t="s">
        <v>517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8lHfuiDcE/wfDxbQXo+uAu+OICXfR32qCtmtIGlTS88dUZOev8+C7EJLDjfklLeZvTBmVNJbK+N9AwHw9toRw==" saltValue="b4WkZo7lkxQH5EoXejTk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984</v>
      </c>
      <c r="L45" s="60">
        <v>857</v>
      </c>
      <c r="M45" s="60">
        <v>734</v>
      </c>
      <c r="N45" s="60">
        <v>771</v>
      </c>
      <c r="O45" s="61">
        <v>784</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517</v>
      </c>
      <c r="L47" s="64" t="s">
        <v>517</v>
      </c>
      <c r="M47" s="64" t="s">
        <v>517</v>
      </c>
      <c r="N47" s="64" t="s">
        <v>517</v>
      </c>
      <c r="O47" s="65" t="s">
        <v>517</v>
      </c>
      <c r="P47" s="48"/>
      <c r="Q47" s="48"/>
      <c r="R47" s="48"/>
      <c r="S47" s="48"/>
      <c r="T47" s="48"/>
      <c r="U47" s="48"/>
    </row>
    <row r="48" spans="1:21" ht="30.75" customHeight="1" x14ac:dyDescent="0.15">
      <c r="A48" s="48"/>
      <c r="B48" s="1237"/>
      <c r="C48" s="1238"/>
      <c r="D48" s="62"/>
      <c r="E48" s="1229" t="s">
        <v>15</v>
      </c>
      <c r="F48" s="1229"/>
      <c r="G48" s="1229"/>
      <c r="H48" s="1229"/>
      <c r="I48" s="1229"/>
      <c r="J48" s="1230"/>
      <c r="K48" s="63">
        <v>365</v>
      </c>
      <c r="L48" s="64">
        <v>372</v>
      </c>
      <c r="M48" s="64">
        <v>369</v>
      </c>
      <c r="N48" s="64">
        <v>338</v>
      </c>
      <c r="O48" s="65">
        <v>308</v>
      </c>
      <c r="P48" s="48"/>
      <c r="Q48" s="48"/>
      <c r="R48" s="48"/>
      <c r="S48" s="48"/>
      <c r="T48" s="48"/>
      <c r="U48" s="48"/>
    </row>
    <row r="49" spans="1:21" ht="30.75" customHeight="1" x14ac:dyDescent="0.15">
      <c r="A49" s="48"/>
      <c r="B49" s="1237"/>
      <c r="C49" s="1238"/>
      <c r="D49" s="62"/>
      <c r="E49" s="1229" t="s">
        <v>16</v>
      </c>
      <c r="F49" s="1229"/>
      <c r="G49" s="1229"/>
      <c r="H49" s="1229"/>
      <c r="I49" s="1229"/>
      <c r="J49" s="1230"/>
      <c r="K49" s="63">
        <v>159</v>
      </c>
      <c r="L49" s="64">
        <v>148</v>
      </c>
      <c r="M49" s="64">
        <v>145</v>
      </c>
      <c r="N49" s="64">
        <v>132</v>
      </c>
      <c r="O49" s="65">
        <v>110</v>
      </c>
      <c r="P49" s="48"/>
      <c r="Q49" s="48"/>
      <c r="R49" s="48"/>
      <c r="S49" s="48"/>
      <c r="T49" s="48"/>
      <c r="U49" s="48"/>
    </row>
    <row r="50" spans="1:21" ht="30.75" customHeight="1" x14ac:dyDescent="0.15">
      <c r="A50" s="48"/>
      <c r="B50" s="1237"/>
      <c r="C50" s="1238"/>
      <c r="D50" s="62"/>
      <c r="E50" s="1229" t="s">
        <v>17</v>
      </c>
      <c r="F50" s="1229"/>
      <c r="G50" s="1229"/>
      <c r="H50" s="1229"/>
      <c r="I50" s="1229"/>
      <c r="J50" s="1230"/>
      <c r="K50" s="63" t="s">
        <v>517</v>
      </c>
      <c r="L50" s="64" t="s">
        <v>517</v>
      </c>
      <c r="M50" s="64" t="s">
        <v>517</v>
      </c>
      <c r="N50" s="64" t="s">
        <v>517</v>
      </c>
      <c r="O50" s="65" t="s">
        <v>517</v>
      </c>
      <c r="P50" s="48"/>
      <c r="Q50" s="48"/>
      <c r="R50" s="48"/>
      <c r="S50" s="48"/>
      <c r="T50" s="48"/>
      <c r="U50" s="48"/>
    </row>
    <row r="51" spans="1:21" ht="30.75" customHeight="1" x14ac:dyDescent="0.15">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1155</v>
      </c>
      <c r="L52" s="64">
        <v>1187</v>
      </c>
      <c r="M52" s="64">
        <v>1093</v>
      </c>
      <c r="N52" s="64">
        <v>1084</v>
      </c>
      <c r="O52" s="65">
        <v>997</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353</v>
      </c>
      <c r="L53" s="69">
        <v>190</v>
      </c>
      <c r="M53" s="69">
        <v>155</v>
      </c>
      <c r="N53" s="69">
        <v>157</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SAsmkw4Zhmly6tLQ5m47H9X5dU1Hn+VR5S2qeYSBVuYqWGMiWcUoCVLa7Kijls/8Kf6ARbST44fMiHkCd8UiA==" saltValue="D87Jt82MSGSjPCMK6wYL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55" t="s">
        <v>24</v>
      </c>
      <c r="C41" s="1256"/>
      <c r="D41" s="81"/>
      <c r="E41" s="1257" t="s">
        <v>25</v>
      </c>
      <c r="F41" s="1257"/>
      <c r="G41" s="1257"/>
      <c r="H41" s="1258"/>
      <c r="I41" s="82">
        <v>7252</v>
      </c>
      <c r="J41" s="83">
        <v>6860</v>
      </c>
      <c r="K41" s="83">
        <v>6365</v>
      </c>
      <c r="L41" s="83">
        <v>6145</v>
      </c>
      <c r="M41" s="84">
        <v>6677</v>
      </c>
    </row>
    <row r="42" spans="2:13" ht="27.75" customHeight="1" x14ac:dyDescent="0.15">
      <c r="B42" s="1245"/>
      <c r="C42" s="1246"/>
      <c r="D42" s="85"/>
      <c r="E42" s="1249" t="s">
        <v>26</v>
      </c>
      <c r="F42" s="1249"/>
      <c r="G42" s="1249"/>
      <c r="H42" s="1250"/>
      <c r="I42" s="86" t="s">
        <v>517</v>
      </c>
      <c r="J42" s="87" t="s">
        <v>517</v>
      </c>
      <c r="K42" s="87" t="s">
        <v>517</v>
      </c>
      <c r="L42" s="87" t="s">
        <v>517</v>
      </c>
      <c r="M42" s="88" t="s">
        <v>517</v>
      </c>
    </row>
    <row r="43" spans="2:13" ht="27.75" customHeight="1" x14ac:dyDescent="0.15">
      <c r="B43" s="1245"/>
      <c r="C43" s="1246"/>
      <c r="D43" s="85"/>
      <c r="E43" s="1249" t="s">
        <v>27</v>
      </c>
      <c r="F43" s="1249"/>
      <c r="G43" s="1249"/>
      <c r="H43" s="1250"/>
      <c r="I43" s="86">
        <v>5667</v>
      </c>
      <c r="J43" s="87">
        <v>5467</v>
      </c>
      <c r="K43" s="87">
        <v>5131</v>
      </c>
      <c r="L43" s="87">
        <v>4883</v>
      </c>
      <c r="M43" s="88">
        <v>4660</v>
      </c>
    </row>
    <row r="44" spans="2:13" ht="27.75" customHeight="1" x14ac:dyDescent="0.15">
      <c r="B44" s="1245"/>
      <c r="C44" s="1246"/>
      <c r="D44" s="85"/>
      <c r="E44" s="1249" t="s">
        <v>28</v>
      </c>
      <c r="F44" s="1249"/>
      <c r="G44" s="1249"/>
      <c r="H44" s="1250"/>
      <c r="I44" s="86">
        <v>861</v>
      </c>
      <c r="J44" s="87">
        <v>797</v>
      </c>
      <c r="K44" s="87">
        <v>693</v>
      </c>
      <c r="L44" s="87">
        <v>566</v>
      </c>
      <c r="M44" s="88">
        <v>480</v>
      </c>
    </row>
    <row r="45" spans="2:13" ht="27.75" customHeight="1" x14ac:dyDescent="0.15">
      <c r="B45" s="1245"/>
      <c r="C45" s="1246"/>
      <c r="D45" s="85"/>
      <c r="E45" s="1249" t="s">
        <v>29</v>
      </c>
      <c r="F45" s="1249"/>
      <c r="G45" s="1249"/>
      <c r="H45" s="1250"/>
      <c r="I45" s="86">
        <v>1344</v>
      </c>
      <c r="J45" s="87">
        <v>1191</v>
      </c>
      <c r="K45" s="87">
        <v>1158</v>
      </c>
      <c r="L45" s="87">
        <v>1134</v>
      </c>
      <c r="M45" s="88">
        <v>1090</v>
      </c>
    </row>
    <row r="46" spans="2:13" ht="27.75" customHeight="1" x14ac:dyDescent="0.15">
      <c r="B46" s="1245"/>
      <c r="C46" s="1246"/>
      <c r="D46" s="89"/>
      <c r="E46" s="1249" t="s">
        <v>30</v>
      </c>
      <c r="F46" s="1249"/>
      <c r="G46" s="1249"/>
      <c r="H46" s="1250"/>
      <c r="I46" s="86" t="s">
        <v>517</v>
      </c>
      <c r="J46" s="87">
        <v>539</v>
      </c>
      <c r="K46" s="87">
        <v>585</v>
      </c>
      <c r="L46" s="87">
        <v>584</v>
      </c>
      <c r="M46" s="88">
        <v>549</v>
      </c>
    </row>
    <row r="47" spans="2:13" ht="27.75" customHeight="1" x14ac:dyDescent="0.15">
      <c r="B47" s="1245"/>
      <c r="C47" s="1246"/>
      <c r="D47" s="90"/>
      <c r="E47" s="1259" t="s">
        <v>31</v>
      </c>
      <c r="F47" s="1260"/>
      <c r="G47" s="1260"/>
      <c r="H47" s="1261"/>
      <c r="I47" s="86" t="s">
        <v>517</v>
      </c>
      <c r="J47" s="87" t="s">
        <v>517</v>
      </c>
      <c r="K47" s="87" t="s">
        <v>517</v>
      </c>
      <c r="L47" s="87" t="s">
        <v>517</v>
      </c>
      <c r="M47" s="88" t="s">
        <v>517</v>
      </c>
    </row>
    <row r="48" spans="2:13" ht="27.75" customHeight="1" x14ac:dyDescent="0.15">
      <c r="B48" s="1245"/>
      <c r="C48" s="1246"/>
      <c r="D48" s="85"/>
      <c r="E48" s="1249" t="s">
        <v>32</v>
      </c>
      <c r="F48" s="1249"/>
      <c r="G48" s="1249"/>
      <c r="H48" s="1250"/>
      <c r="I48" s="86" t="s">
        <v>517</v>
      </c>
      <c r="J48" s="87" t="s">
        <v>517</v>
      </c>
      <c r="K48" s="87" t="s">
        <v>517</v>
      </c>
      <c r="L48" s="87" t="s">
        <v>517</v>
      </c>
      <c r="M48" s="88" t="s">
        <v>517</v>
      </c>
    </row>
    <row r="49" spans="2:13" ht="27.75" customHeight="1" x14ac:dyDescent="0.15">
      <c r="B49" s="1247"/>
      <c r="C49" s="1248"/>
      <c r="D49" s="85"/>
      <c r="E49" s="1249" t="s">
        <v>33</v>
      </c>
      <c r="F49" s="1249"/>
      <c r="G49" s="1249"/>
      <c r="H49" s="1250"/>
      <c r="I49" s="86" t="s">
        <v>517</v>
      </c>
      <c r="J49" s="87" t="s">
        <v>517</v>
      </c>
      <c r="K49" s="87" t="s">
        <v>517</v>
      </c>
      <c r="L49" s="87" t="s">
        <v>517</v>
      </c>
      <c r="M49" s="88" t="s">
        <v>517</v>
      </c>
    </row>
    <row r="50" spans="2:13" ht="27.75" customHeight="1" x14ac:dyDescent="0.15">
      <c r="B50" s="1243" t="s">
        <v>34</v>
      </c>
      <c r="C50" s="1244"/>
      <c r="D50" s="91"/>
      <c r="E50" s="1249" t="s">
        <v>35</v>
      </c>
      <c r="F50" s="1249"/>
      <c r="G50" s="1249"/>
      <c r="H50" s="1250"/>
      <c r="I50" s="86">
        <v>5402</v>
      </c>
      <c r="J50" s="87">
        <v>5692</v>
      </c>
      <c r="K50" s="87">
        <v>5795</v>
      </c>
      <c r="L50" s="87">
        <v>6226</v>
      </c>
      <c r="M50" s="88">
        <v>6637</v>
      </c>
    </row>
    <row r="51" spans="2:13" ht="27.75" customHeight="1" x14ac:dyDescent="0.15">
      <c r="B51" s="1245"/>
      <c r="C51" s="1246"/>
      <c r="D51" s="85"/>
      <c r="E51" s="1249" t="s">
        <v>36</v>
      </c>
      <c r="F51" s="1249"/>
      <c r="G51" s="1249"/>
      <c r="H51" s="1250"/>
      <c r="I51" s="86">
        <v>2847</v>
      </c>
      <c r="J51" s="87">
        <v>3192</v>
      </c>
      <c r="K51" s="87">
        <v>2999</v>
      </c>
      <c r="L51" s="87">
        <v>2792</v>
      </c>
      <c r="M51" s="88">
        <v>2729</v>
      </c>
    </row>
    <row r="52" spans="2:13" ht="27.75" customHeight="1" x14ac:dyDescent="0.15">
      <c r="B52" s="1247"/>
      <c r="C52" s="1248"/>
      <c r="D52" s="85"/>
      <c r="E52" s="1249" t="s">
        <v>37</v>
      </c>
      <c r="F52" s="1249"/>
      <c r="G52" s="1249"/>
      <c r="H52" s="1250"/>
      <c r="I52" s="86">
        <v>9907</v>
      </c>
      <c r="J52" s="87">
        <v>9759</v>
      </c>
      <c r="K52" s="87">
        <v>8854</v>
      </c>
      <c r="L52" s="87">
        <v>9311</v>
      </c>
      <c r="M52" s="88">
        <v>9840</v>
      </c>
    </row>
    <row r="53" spans="2:13" ht="27.75" customHeight="1" thickBot="1" x14ac:dyDescent="0.2">
      <c r="B53" s="1251" t="s">
        <v>38</v>
      </c>
      <c r="C53" s="1252"/>
      <c r="D53" s="92"/>
      <c r="E53" s="1253" t="s">
        <v>39</v>
      </c>
      <c r="F53" s="1253"/>
      <c r="G53" s="1253"/>
      <c r="H53" s="1254"/>
      <c r="I53" s="93">
        <v>-3032</v>
      </c>
      <c r="J53" s="94">
        <v>-3791</v>
      </c>
      <c r="K53" s="94">
        <v>-3715</v>
      </c>
      <c r="L53" s="94">
        <v>-5017</v>
      </c>
      <c r="M53" s="95">
        <v>-5750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Xjm77GWeVF7/XMIrOuckcZPyFjl5ooki8rgQZJI4xrzR4yrv2nQwWd5fjNOsnoo9GquLB4080pRmJ/A3aplFQ==" saltValue="HHAqUaJbXUAwbq7+307m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70" t="s">
        <v>42</v>
      </c>
      <c r="D55" s="1270"/>
      <c r="E55" s="1271"/>
      <c r="F55" s="107">
        <v>2617</v>
      </c>
      <c r="G55" s="107">
        <v>2824</v>
      </c>
      <c r="H55" s="108">
        <v>3226</v>
      </c>
    </row>
    <row r="56" spans="2:8" ht="52.5" customHeight="1" x14ac:dyDescent="0.15">
      <c r="B56" s="109"/>
      <c r="C56" s="1272" t="s">
        <v>43</v>
      </c>
      <c r="D56" s="1272"/>
      <c r="E56" s="1273"/>
      <c r="F56" s="110">
        <v>1378</v>
      </c>
      <c r="G56" s="110">
        <v>1382</v>
      </c>
      <c r="H56" s="111">
        <v>1388</v>
      </c>
    </row>
    <row r="57" spans="2:8" ht="53.25" customHeight="1" x14ac:dyDescent="0.15">
      <c r="B57" s="109"/>
      <c r="C57" s="1274" t="s">
        <v>44</v>
      </c>
      <c r="D57" s="1274"/>
      <c r="E57" s="1275"/>
      <c r="F57" s="112">
        <v>1902</v>
      </c>
      <c r="G57" s="112">
        <v>2136</v>
      </c>
      <c r="H57" s="113">
        <v>2059</v>
      </c>
    </row>
    <row r="58" spans="2:8" ht="45.75" customHeight="1" x14ac:dyDescent="0.15">
      <c r="B58" s="114"/>
      <c r="C58" s="1262" t="s">
        <v>593</v>
      </c>
      <c r="D58" s="1263"/>
      <c r="E58" s="1264"/>
      <c r="F58" s="115">
        <v>1331</v>
      </c>
      <c r="G58" s="115">
        <v>1529</v>
      </c>
      <c r="H58" s="116">
        <v>1466</v>
      </c>
    </row>
    <row r="59" spans="2:8" ht="45.75" customHeight="1" x14ac:dyDescent="0.15">
      <c r="B59" s="114"/>
      <c r="C59" s="1262" t="s">
        <v>596</v>
      </c>
      <c r="D59" s="1263"/>
      <c r="E59" s="1264"/>
      <c r="F59" s="115">
        <v>275</v>
      </c>
      <c r="G59" s="115">
        <v>275</v>
      </c>
      <c r="H59" s="116">
        <v>275</v>
      </c>
    </row>
    <row r="60" spans="2:8" ht="45.75" customHeight="1" x14ac:dyDescent="0.15">
      <c r="B60" s="114"/>
      <c r="C60" s="1262" t="s">
        <v>594</v>
      </c>
      <c r="D60" s="1263"/>
      <c r="E60" s="1264"/>
      <c r="F60" s="115">
        <v>203</v>
      </c>
      <c r="G60" s="115">
        <v>181</v>
      </c>
      <c r="H60" s="116">
        <v>168</v>
      </c>
    </row>
    <row r="61" spans="2:8" ht="45.75" customHeight="1" x14ac:dyDescent="0.15">
      <c r="B61" s="114"/>
      <c r="C61" s="1262" t="s">
        <v>595</v>
      </c>
      <c r="D61" s="1263"/>
      <c r="E61" s="1264"/>
      <c r="F61" s="115">
        <v>59</v>
      </c>
      <c r="G61" s="115">
        <v>58</v>
      </c>
      <c r="H61" s="116">
        <v>58</v>
      </c>
    </row>
    <row r="62" spans="2:8" ht="45.75" customHeight="1" thickBot="1" x14ac:dyDescent="0.2">
      <c r="B62" s="117"/>
      <c r="C62" s="1265" t="s">
        <v>597</v>
      </c>
      <c r="D62" s="1266"/>
      <c r="E62" s="1267"/>
      <c r="F62" s="118">
        <v>0</v>
      </c>
      <c r="G62" s="118">
        <v>50</v>
      </c>
      <c r="H62" s="119">
        <v>49</v>
      </c>
    </row>
    <row r="63" spans="2:8" ht="52.5" customHeight="1" thickBot="1" x14ac:dyDescent="0.2">
      <c r="B63" s="120"/>
      <c r="C63" s="1268" t="s">
        <v>45</v>
      </c>
      <c r="D63" s="1268"/>
      <c r="E63" s="1269"/>
      <c r="F63" s="121">
        <v>5897</v>
      </c>
      <c r="G63" s="121">
        <v>6341</v>
      </c>
      <c r="H63" s="122">
        <v>6674</v>
      </c>
    </row>
    <row r="64" spans="2:8" ht="15" customHeight="1" x14ac:dyDescent="0.15"/>
    <row r="65" ht="0" hidden="1" customHeight="1" x14ac:dyDescent="0.15"/>
    <row r="66" ht="0" hidden="1" customHeight="1" x14ac:dyDescent="0.15"/>
  </sheetData>
  <sheetProtection algorithmName="SHA-512" hashValue="8d84dlC/+notZsG4F90ECZAlnoo0M9WQH6DHUSpFh41vuR188oa4mUn0EEck5OUTz32ojiLvohhFNJXvTlvGcw==" saltValue="plZmU4+u1l5+PeiJ0jy0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601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560</v>
      </c>
      <c r="BQ50" s="1289"/>
      <c r="BR50" s="1289"/>
      <c r="BS50" s="1289"/>
      <c r="BT50" s="1289"/>
      <c r="BU50" s="1289"/>
      <c r="BV50" s="1289"/>
      <c r="BW50" s="1289"/>
      <c r="BX50" s="1289" t="s">
        <v>561</v>
      </c>
      <c r="BY50" s="1289"/>
      <c r="BZ50" s="1289"/>
      <c r="CA50" s="1289"/>
      <c r="CB50" s="1289"/>
      <c r="CC50" s="1289"/>
      <c r="CD50" s="1289"/>
      <c r="CE50" s="1289"/>
      <c r="CF50" s="1289" t="s">
        <v>562</v>
      </c>
      <c r="CG50" s="1289"/>
      <c r="CH50" s="1289"/>
      <c r="CI50" s="1289"/>
      <c r="CJ50" s="1289"/>
      <c r="CK50" s="1289"/>
      <c r="CL50" s="1289"/>
      <c r="CM50" s="1289"/>
      <c r="CN50" s="1289" t="s">
        <v>563</v>
      </c>
      <c r="CO50" s="1289"/>
      <c r="CP50" s="1289"/>
      <c r="CQ50" s="1289"/>
      <c r="CR50" s="1289"/>
      <c r="CS50" s="1289"/>
      <c r="CT50" s="1289"/>
      <c r="CU50" s="1289"/>
      <c r="CV50" s="1289" t="s">
        <v>564</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603</v>
      </c>
      <c r="AO51" s="1292"/>
      <c r="AP51" s="1292"/>
      <c r="AQ51" s="1292"/>
      <c r="AR51" s="1292"/>
      <c r="AS51" s="1292"/>
      <c r="AT51" s="1292"/>
      <c r="AU51" s="1292"/>
      <c r="AV51" s="1292"/>
      <c r="AW51" s="1292"/>
      <c r="AX51" s="1292"/>
      <c r="AY51" s="1292"/>
      <c r="AZ51" s="1292"/>
      <c r="BA51" s="1292"/>
      <c r="BB51" s="1292" t="s">
        <v>604</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605</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50</v>
      </c>
      <c r="CG53" s="1290"/>
      <c r="CH53" s="1290"/>
      <c r="CI53" s="1290"/>
      <c r="CJ53" s="1290"/>
      <c r="CK53" s="1290"/>
      <c r="CL53" s="1290"/>
      <c r="CM53" s="1290"/>
      <c r="CN53" s="1290">
        <v>58.8</v>
      </c>
      <c r="CO53" s="1290"/>
      <c r="CP53" s="1290"/>
      <c r="CQ53" s="1290"/>
      <c r="CR53" s="1290"/>
      <c r="CS53" s="1290"/>
      <c r="CT53" s="1290"/>
      <c r="CU53" s="1290"/>
      <c r="CV53" s="1290">
        <v>60.5</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606</v>
      </c>
      <c r="AO55" s="1289"/>
      <c r="AP55" s="1289"/>
      <c r="AQ55" s="1289"/>
      <c r="AR55" s="1289"/>
      <c r="AS55" s="1289"/>
      <c r="AT55" s="1289"/>
      <c r="AU55" s="1289"/>
      <c r="AV55" s="1289"/>
      <c r="AW55" s="1289"/>
      <c r="AX55" s="1289"/>
      <c r="AY55" s="1289"/>
      <c r="AZ55" s="1289"/>
      <c r="BA55" s="1289"/>
      <c r="BB55" s="1292" t="s">
        <v>607</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13</v>
      </c>
      <c r="CG55" s="1290"/>
      <c r="CH55" s="1290"/>
      <c r="CI55" s="1290"/>
      <c r="CJ55" s="1290"/>
      <c r="CK55" s="1290"/>
      <c r="CL55" s="1290"/>
      <c r="CM55" s="1290"/>
      <c r="CN55" s="1290">
        <v>21</v>
      </c>
      <c r="CO55" s="1290"/>
      <c r="CP55" s="1290"/>
      <c r="CQ55" s="1290"/>
      <c r="CR55" s="1290"/>
      <c r="CS55" s="1290"/>
      <c r="CT55" s="1290"/>
      <c r="CU55" s="1290"/>
      <c r="CV55" s="1290">
        <v>20.2</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605</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53.4</v>
      </c>
      <c r="CG57" s="1290"/>
      <c r="CH57" s="1290"/>
      <c r="CI57" s="1290"/>
      <c r="CJ57" s="1290"/>
      <c r="CK57" s="1290"/>
      <c r="CL57" s="1290"/>
      <c r="CM57" s="1290"/>
      <c r="CN57" s="1290">
        <v>56.1</v>
      </c>
      <c r="CO57" s="1290"/>
      <c r="CP57" s="1290"/>
      <c r="CQ57" s="1290"/>
      <c r="CR57" s="1290"/>
      <c r="CS57" s="1290"/>
      <c r="CT57" s="1290"/>
      <c r="CU57" s="1290"/>
      <c r="CV57" s="1290">
        <v>58.1</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560</v>
      </c>
      <c r="BQ72" s="1289"/>
      <c r="BR72" s="1289"/>
      <c r="BS72" s="1289"/>
      <c r="BT72" s="1289"/>
      <c r="BU72" s="1289"/>
      <c r="BV72" s="1289"/>
      <c r="BW72" s="1289"/>
      <c r="BX72" s="1289" t="s">
        <v>561</v>
      </c>
      <c r="BY72" s="1289"/>
      <c r="BZ72" s="1289"/>
      <c r="CA72" s="1289"/>
      <c r="CB72" s="1289"/>
      <c r="CC72" s="1289"/>
      <c r="CD72" s="1289"/>
      <c r="CE72" s="1289"/>
      <c r="CF72" s="1289" t="s">
        <v>562</v>
      </c>
      <c r="CG72" s="1289"/>
      <c r="CH72" s="1289"/>
      <c r="CI72" s="1289"/>
      <c r="CJ72" s="1289"/>
      <c r="CK72" s="1289"/>
      <c r="CL72" s="1289"/>
      <c r="CM72" s="1289"/>
      <c r="CN72" s="1289" t="s">
        <v>563</v>
      </c>
      <c r="CO72" s="1289"/>
      <c r="CP72" s="1289"/>
      <c r="CQ72" s="1289"/>
      <c r="CR72" s="1289"/>
      <c r="CS72" s="1289"/>
      <c r="CT72" s="1289"/>
      <c r="CU72" s="1289"/>
      <c r="CV72" s="1289" t="s">
        <v>564</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603</v>
      </c>
      <c r="AO73" s="1292"/>
      <c r="AP73" s="1292"/>
      <c r="AQ73" s="1292"/>
      <c r="AR73" s="1292"/>
      <c r="AS73" s="1292"/>
      <c r="AT73" s="1292"/>
      <c r="AU73" s="1292"/>
      <c r="AV73" s="1292"/>
      <c r="AW73" s="1292"/>
      <c r="AX73" s="1292"/>
      <c r="AY73" s="1292"/>
      <c r="AZ73" s="1292"/>
      <c r="BA73" s="1292"/>
      <c r="BB73" s="1292" t="s">
        <v>607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610</v>
      </c>
      <c r="BC75" s="1292"/>
      <c r="BD75" s="1292"/>
      <c r="BE75" s="1292"/>
      <c r="BF75" s="1292"/>
      <c r="BG75" s="1292"/>
      <c r="BH75" s="1292"/>
      <c r="BI75" s="1292"/>
      <c r="BJ75" s="1292"/>
      <c r="BK75" s="1292"/>
      <c r="BL75" s="1292"/>
      <c r="BM75" s="1292"/>
      <c r="BN75" s="1292"/>
      <c r="BO75" s="1292"/>
      <c r="BP75" s="1290">
        <v>10.9</v>
      </c>
      <c r="BQ75" s="1290"/>
      <c r="BR75" s="1290"/>
      <c r="BS75" s="1290"/>
      <c r="BT75" s="1290"/>
      <c r="BU75" s="1290"/>
      <c r="BV75" s="1290"/>
      <c r="BW75" s="1290"/>
      <c r="BX75" s="1290">
        <v>8.1</v>
      </c>
      <c r="BY75" s="1290"/>
      <c r="BZ75" s="1290"/>
      <c r="CA75" s="1290"/>
      <c r="CB75" s="1290"/>
      <c r="CC75" s="1290"/>
      <c r="CD75" s="1290"/>
      <c r="CE75" s="1290"/>
      <c r="CF75" s="1290">
        <v>5.5</v>
      </c>
      <c r="CG75" s="1290"/>
      <c r="CH75" s="1290"/>
      <c r="CI75" s="1290"/>
      <c r="CJ75" s="1290"/>
      <c r="CK75" s="1290"/>
      <c r="CL75" s="1290"/>
      <c r="CM75" s="1290"/>
      <c r="CN75" s="1290">
        <v>3.9</v>
      </c>
      <c r="CO75" s="1290"/>
      <c r="CP75" s="1290"/>
      <c r="CQ75" s="1290"/>
      <c r="CR75" s="1290"/>
      <c r="CS75" s="1290"/>
      <c r="CT75" s="1290"/>
      <c r="CU75" s="1290"/>
      <c r="CV75" s="1290">
        <v>4</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606</v>
      </c>
      <c r="AO77" s="1289"/>
      <c r="AP77" s="1289"/>
      <c r="AQ77" s="1289"/>
      <c r="AR77" s="1289"/>
      <c r="AS77" s="1289"/>
      <c r="AT77" s="1289"/>
      <c r="AU77" s="1289"/>
      <c r="AV77" s="1289"/>
      <c r="AW77" s="1289"/>
      <c r="AX77" s="1289"/>
      <c r="AY77" s="1289"/>
      <c r="AZ77" s="1289"/>
      <c r="BA77" s="1289"/>
      <c r="BB77" s="1292" t="s">
        <v>607</v>
      </c>
      <c r="BC77" s="1292"/>
      <c r="BD77" s="1292"/>
      <c r="BE77" s="1292"/>
      <c r="BF77" s="1292"/>
      <c r="BG77" s="1292"/>
      <c r="BH77" s="1292"/>
      <c r="BI77" s="1292"/>
      <c r="BJ77" s="1292"/>
      <c r="BK77" s="1292"/>
      <c r="BL77" s="1292"/>
      <c r="BM77" s="1292"/>
      <c r="BN77" s="1292"/>
      <c r="BO77" s="1292"/>
      <c r="BP77" s="1290">
        <v>22.3</v>
      </c>
      <c r="BQ77" s="1290"/>
      <c r="BR77" s="1290"/>
      <c r="BS77" s="1290"/>
      <c r="BT77" s="1290"/>
      <c r="BU77" s="1290"/>
      <c r="BV77" s="1290"/>
      <c r="BW77" s="1290"/>
      <c r="BX77" s="1290">
        <v>20.3</v>
      </c>
      <c r="BY77" s="1290"/>
      <c r="BZ77" s="1290"/>
      <c r="CA77" s="1290"/>
      <c r="CB77" s="1290"/>
      <c r="CC77" s="1290"/>
      <c r="CD77" s="1290"/>
      <c r="CE77" s="1290"/>
      <c r="CF77" s="1290">
        <v>13</v>
      </c>
      <c r="CG77" s="1290"/>
      <c r="CH77" s="1290"/>
      <c r="CI77" s="1290"/>
      <c r="CJ77" s="1290"/>
      <c r="CK77" s="1290"/>
      <c r="CL77" s="1290"/>
      <c r="CM77" s="1290"/>
      <c r="CN77" s="1290">
        <v>21</v>
      </c>
      <c r="CO77" s="1290"/>
      <c r="CP77" s="1290"/>
      <c r="CQ77" s="1290"/>
      <c r="CR77" s="1290"/>
      <c r="CS77" s="1290"/>
      <c r="CT77" s="1290"/>
      <c r="CU77" s="1290"/>
      <c r="CV77" s="1290">
        <v>20.2</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610</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7.7</v>
      </c>
      <c r="BY79" s="1290"/>
      <c r="BZ79" s="1290"/>
      <c r="CA79" s="1290"/>
      <c r="CB79" s="1290"/>
      <c r="CC79" s="1290"/>
      <c r="CD79" s="1290"/>
      <c r="CE79" s="1290"/>
      <c r="CF79" s="1290">
        <v>6.8</v>
      </c>
      <c r="CG79" s="1290"/>
      <c r="CH79" s="1290"/>
      <c r="CI79" s="1290"/>
      <c r="CJ79" s="1290"/>
      <c r="CK79" s="1290"/>
      <c r="CL79" s="1290"/>
      <c r="CM79" s="1290"/>
      <c r="CN79" s="1290">
        <v>6.8</v>
      </c>
      <c r="CO79" s="1290"/>
      <c r="CP79" s="1290"/>
      <c r="CQ79" s="1290"/>
      <c r="CR79" s="1290"/>
      <c r="CS79" s="1290"/>
      <c r="CT79" s="1290"/>
      <c r="CU79" s="1290"/>
      <c r="CV79" s="1290">
        <v>6.8</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7Z3LgMwbXmnAlZ+O7H8LhGCLlcRyVs0oWSapkHOHD4O3BB5VHj6RLx/Ce/PCqbi2JAy3eqEnKB/we3u4QcsgA==" saltValue="Fk3o0F2bWSTesd8KM6ro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8AOs0tkAw54QLWyqcAZJAG+D2jcNxdJqzWJpYGtsBDSF33HO5T644Vz1ZZjx48xAJYEumSjNgAfoU36EUttUQ==" saltValue="lUjIXbrB26xllXPD1MD7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xmsKRO8m/HCZWVm+WrJ1C4lDcaNF3Oba2LRCSfP+VJJ/Dn4F9MXv77O54P59o4JXjc984XW0E/0cf5D6iL5+A==" saltValue="ls9+KvX4l5jR73YS3xc5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7438</v>
      </c>
      <c r="E3" s="141"/>
      <c r="F3" s="142">
        <v>53270</v>
      </c>
      <c r="G3" s="143"/>
      <c r="H3" s="144"/>
    </row>
    <row r="4" spans="1:8" x14ac:dyDescent="0.15">
      <c r="A4" s="145"/>
      <c r="B4" s="146"/>
      <c r="C4" s="147"/>
      <c r="D4" s="148">
        <v>6123</v>
      </c>
      <c r="E4" s="149"/>
      <c r="F4" s="150">
        <v>24316</v>
      </c>
      <c r="G4" s="151"/>
      <c r="H4" s="152"/>
    </row>
    <row r="5" spans="1:8" x14ac:dyDescent="0.15">
      <c r="A5" s="133" t="s">
        <v>552</v>
      </c>
      <c r="B5" s="138"/>
      <c r="C5" s="139"/>
      <c r="D5" s="140">
        <v>23575</v>
      </c>
      <c r="E5" s="141"/>
      <c r="F5" s="142">
        <v>53292</v>
      </c>
      <c r="G5" s="143"/>
      <c r="H5" s="144"/>
    </row>
    <row r="6" spans="1:8" x14ac:dyDescent="0.15">
      <c r="A6" s="145"/>
      <c r="B6" s="146"/>
      <c r="C6" s="147"/>
      <c r="D6" s="148">
        <v>15237</v>
      </c>
      <c r="E6" s="149"/>
      <c r="F6" s="150">
        <v>28900</v>
      </c>
      <c r="G6" s="151"/>
      <c r="H6" s="152"/>
    </row>
    <row r="7" spans="1:8" x14ac:dyDescent="0.15">
      <c r="A7" s="133" t="s">
        <v>553</v>
      </c>
      <c r="B7" s="138"/>
      <c r="C7" s="139"/>
      <c r="D7" s="140">
        <v>22690</v>
      </c>
      <c r="E7" s="141"/>
      <c r="F7" s="142">
        <v>49919</v>
      </c>
      <c r="G7" s="143"/>
      <c r="H7" s="144"/>
    </row>
    <row r="8" spans="1:8" x14ac:dyDescent="0.15">
      <c r="A8" s="145"/>
      <c r="B8" s="146"/>
      <c r="C8" s="147"/>
      <c r="D8" s="148">
        <v>17185</v>
      </c>
      <c r="E8" s="149"/>
      <c r="F8" s="150">
        <v>26398</v>
      </c>
      <c r="G8" s="151"/>
      <c r="H8" s="152"/>
    </row>
    <row r="9" spans="1:8" x14ac:dyDescent="0.15">
      <c r="A9" s="133" t="s">
        <v>554</v>
      </c>
      <c r="B9" s="138"/>
      <c r="C9" s="139"/>
      <c r="D9" s="140">
        <v>21710</v>
      </c>
      <c r="E9" s="141"/>
      <c r="F9" s="142">
        <v>47738</v>
      </c>
      <c r="G9" s="143"/>
      <c r="H9" s="144"/>
    </row>
    <row r="10" spans="1:8" x14ac:dyDescent="0.15">
      <c r="A10" s="145"/>
      <c r="B10" s="146"/>
      <c r="C10" s="147"/>
      <c r="D10" s="148">
        <v>15758</v>
      </c>
      <c r="E10" s="149"/>
      <c r="F10" s="150">
        <v>24937</v>
      </c>
      <c r="G10" s="151"/>
      <c r="H10" s="152"/>
    </row>
    <row r="11" spans="1:8" x14ac:dyDescent="0.15">
      <c r="A11" s="133" t="s">
        <v>555</v>
      </c>
      <c r="B11" s="138"/>
      <c r="C11" s="139"/>
      <c r="D11" s="140">
        <v>49478</v>
      </c>
      <c r="E11" s="141"/>
      <c r="F11" s="142">
        <v>52191</v>
      </c>
      <c r="G11" s="143"/>
      <c r="H11" s="144"/>
    </row>
    <row r="12" spans="1:8" x14ac:dyDescent="0.15">
      <c r="A12" s="145"/>
      <c r="B12" s="146"/>
      <c r="C12" s="153"/>
      <c r="D12" s="148">
        <v>45481</v>
      </c>
      <c r="E12" s="149"/>
      <c r="F12" s="150">
        <v>24843</v>
      </c>
      <c r="G12" s="151"/>
      <c r="H12" s="152"/>
    </row>
    <row r="13" spans="1:8" x14ac:dyDescent="0.15">
      <c r="A13" s="133"/>
      <c r="B13" s="138"/>
      <c r="C13" s="154"/>
      <c r="D13" s="155">
        <v>24978</v>
      </c>
      <c r="E13" s="156"/>
      <c r="F13" s="157">
        <v>51282</v>
      </c>
      <c r="G13" s="158"/>
      <c r="H13" s="144"/>
    </row>
    <row r="14" spans="1:8" x14ac:dyDescent="0.15">
      <c r="A14" s="145"/>
      <c r="B14" s="146"/>
      <c r="C14" s="147"/>
      <c r="D14" s="148">
        <v>19957</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4.9800000000000004</v>
      </c>
      <c r="C19" s="159">
        <f>ROUND(VALUE(SUBSTITUTE(実質収支比率等に係る経年分析!G$48,"▲","-")),2)</f>
        <v>5.14</v>
      </c>
      <c r="D19" s="159">
        <f>ROUND(VALUE(SUBSTITUTE(実質収支比率等に係る経年分析!H$48,"▲","-")),2)</f>
        <v>4.83</v>
      </c>
      <c r="E19" s="159">
        <f>ROUND(VALUE(SUBSTITUTE(実質収支比率等に係る経年分析!I$48,"▲","-")),2)</f>
        <v>7</v>
      </c>
      <c r="F19" s="159">
        <f>ROUND(VALUE(SUBSTITUTE(実質収支比率等に係る経年分析!J$48,"▲","-")),2)</f>
        <v>5.47</v>
      </c>
    </row>
    <row r="20" spans="1:11" x14ac:dyDescent="0.15">
      <c r="A20" s="159" t="s">
        <v>49</v>
      </c>
      <c r="B20" s="159">
        <f>ROUND(VALUE(SUBSTITUTE(実質収支比率等に係る経年分析!F$47,"▲","-")),2)</f>
        <v>46.75</v>
      </c>
      <c r="C20" s="159">
        <f>ROUND(VALUE(SUBSTITUTE(実質収支比率等に係る経年分析!G$47,"▲","-")),2)</f>
        <v>48.98</v>
      </c>
      <c r="D20" s="159">
        <f>ROUND(VALUE(SUBSTITUTE(実質収支比率等に係る経年分析!H$47,"▲","-")),2)</f>
        <v>51.54</v>
      </c>
      <c r="E20" s="159">
        <f>ROUND(VALUE(SUBSTITUTE(実質収支比率等に係る経年分析!I$47,"▲","-")),2)</f>
        <v>54.78</v>
      </c>
      <c r="F20" s="159">
        <f>ROUND(VALUE(SUBSTITUTE(実質収支比率等に係る経年分析!J$47,"▲","-")),2)</f>
        <v>63.26</v>
      </c>
    </row>
    <row r="21" spans="1:11" x14ac:dyDescent="0.15">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5.25</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6.25</v>
      </c>
      <c r="F21" s="159">
        <f>IF(ISNUMBER(VALUE(SUBSTITUTE(実質収支比率等に係る経年分析!J$49,"▲","-"))),ROUND(VALUE(SUBSTITUTE(実質収支比率等に係る経年分析!J$49,"▲","-")),2),NA())</f>
        <v>6.28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墓地取得特別会計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x14ac:dyDescent="0.15">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0.16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0.55000000000000004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2.4500000000000002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28.85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1155</v>
      </c>
      <c r="E42" s="161"/>
      <c r="F42" s="161"/>
      <c r="G42" s="161">
        <f>'実質公債費比率（分子）の構造'!L$52</f>
        <v>1187</v>
      </c>
      <c r="H42" s="161"/>
      <c r="I42" s="161"/>
      <c r="J42" s="161">
        <f>'実質公債費比率（分子）の構造'!M$52</f>
        <v>1093</v>
      </c>
      <c r="K42" s="161"/>
      <c r="L42" s="161"/>
      <c r="M42" s="161">
        <f>'実質公債費比率（分子）の構造'!N$52</f>
        <v>1084</v>
      </c>
      <c r="N42" s="161"/>
      <c r="O42" s="161"/>
      <c r="P42" s="161">
        <f>'実質公債費比率（分子）の構造'!O$52</f>
        <v>997</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159</v>
      </c>
      <c r="C45" s="161"/>
      <c r="D45" s="161"/>
      <c r="E45" s="161">
        <f>'実質公債費比率（分子）の構造'!L$49</f>
        <v>148</v>
      </c>
      <c r="F45" s="161"/>
      <c r="G45" s="161"/>
      <c r="H45" s="161">
        <f>'実質公債費比率（分子）の構造'!M$49</f>
        <v>145</v>
      </c>
      <c r="I45" s="161"/>
      <c r="J45" s="161"/>
      <c r="K45" s="161">
        <f>'実質公債費比率（分子）の構造'!N$49</f>
        <v>132</v>
      </c>
      <c r="L45" s="161"/>
      <c r="M45" s="161"/>
      <c r="N45" s="161">
        <f>'実質公債費比率（分子）の構造'!O$49</f>
        <v>110</v>
      </c>
      <c r="O45" s="161"/>
      <c r="P45" s="161"/>
    </row>
    <row r="46" spans="1:16" x14ac:dyDescent="0.15">
      <c r="A46" s="161" t="s">
        <v>61</v>
      </c>
      <c r="B46" s="161">
        <f>'実質公債費比率（分子）の構造'!K$48</f>
        <v>365</v>
      </c>
      <c r="C46" s="161"/>
      <c r="D46" s="161"/>
      <c r="E46" s="161">
        <f>'実質公債費比率（分子）の構造'!L$48</f>
        <v>372</v>
      </c>
      <c r="F46" s="161"/>
      <c r="G46" s="161"/>
      <c r="H46" s="161">
        <f>'実質公債費比率（分子）の構造'!M$48</f>
        <v>369</v>
      </c>
      <c r="I46" s="161"/>
      <c r="J46" s="161"/>
      <c r="K46" s="161">
        <f>'実質公債費比率（分子）の構造'!N$48</f>
        <v>338</v>
      </c>
      <c r="L46" s="161"/>
      <c r="M46" s="161"/>
      <c r="N46" s="161">
        <f>'実質公債費比率（分子）の構造'!O$48</f>
        <v>308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984</v>
      </c>
      <c r="C49" s="161"/>
      <c r="D49" s="161"/>
      <c r="E49" s="161">
        <f>'実質公債費比率（分子）の構造'!L$45</f>
        <v>857</v>
      </c>
      <c r="F49" s="161"/>
      <c r="G49" s="161"/>
      <c r="H49" s="161">
        <f>'実質公債費比率（分子）の構造'!M$45</f>
        <v>734</v>
      </c>
      <c r="I49" s="161"/>
      <c r="J49" s="161"/>
      <c r="K49" s="161">
        <f>'実質公債費比率（分子）の構造'!N$45</f>
        <v>771</v>
      </c>
      <c r="L49" s="161"/>
      <c r="M49" s="161"/>
      <c r="N49" s="161">
        <f>'実質公債費比率（分子）の構造'!O$45</f>
        <v>784</v>
      </c>
      <c r="O49" s="161"/>
      <c r="P49" s="161"/>
    </row>
    <row r="50" spans="1:16" x14ac:dyDescent="0.15">
      <c r="A50" s="161" t="s">
        <v>65</v>
      </c>
      <c r="B50" s="161" t="e">
        <f>NA()</f>
        <v>#N/A</v>
      </c>
      <c r="C50" s="161">
        <f>IF(ISNUMBER('実質公債費比率（分子）の構造'!K$53),'実質公債費比率（分子）の構造'!K$53,NA())</f>
        <v>353</v>
      </c>
      <c r="D50" s="161" t="e">
        <f>NA()</f>
        <v>#N/A</v>
      </c>
      <c r="E50" s="161" t="e">
        <f>NA()</f>
        <v>#N/A</v>
      </c>
      <c r="F50" s="161">
        <f>IF(ISNUMBER('実質公債費比率（分子）の構造'!L$53),'実質公債費比率（分子）の構造'!L$53,NA())</f>
        <v>190</v>
      </c>
      <c r="G50" s="161" t="e">
        <f>NA()</f>
        <v>#N/A</v>
      </c>
      <c r="H50" s="161" t="e">
        <f>NA()</f>
        <v>#N/A</v>
      </c>
      <c r="I50" s="161">
        <f>IF(ISNUMBER('実質公債費比率（分子）の構造'!M$53),'実質公債費比率（分子）の構造'!M$53,NA())</f>
        <v>155</v>
      </c>
      <c r="J50" s="161" t="e">
        <f>NA()</f>
        <v>#N/A</v>
      </c>
      <c r="K50" s="161" t="e">
        <f>NA()</f>
        <v>#N/A</v>
      </c>
      <c r="L50" s="161">
        <f>IF(ISNUMBER('実質公債費比率（分子）の構造'!N$53),'実質公債費比率（分子）の構造'!N$53,NA())</f>
        <v>157</v>
      </c>
      <c r="M50" s="161" t="e">
        <f>NA()</f>
        <v>#N/A</v>
      </c>
      <c r="N50" s="161" t="e">
        <f>NA()</f>
        <v>#N/A</v>
      </c>
      <c r="O50" s="161">
        <f>IF(ISNUMBER('実質公債費比率（分子）の構造'!O$53),'実質公債費比率（分子）の構造'!O$53,NA())</f>
        <v>205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9907</v>
      </c>
      <c r="E56" s="160"/>
      <c r="F56" s="160"/>
      <c r="G56" s="160">
        <f>'将来負担比率（分子）の構造'!J$52</f>
        <v>9759</v>
      </c>
      <c r="H56" s="160"/>
      <c r="I56" s="160"/>
      <c r="J56" s="160">
        <f>'将来負担比率（分子）の構造'!K$52</f>
        <v>8854</v>
      </c>
      <c r="K56" s="160"/>
      <c r="L56" s="160"/>
      <c r="M56" s="160">
        <f>'将来負担比率（分子）の構造'!L$52</f>
        <v>9311</v>
      </c>
      <c r="N56" s="160"/>
      <c r="O56" s="160"/>
      <c r="P56" s="160">
        <f>'将来負担比率（分子）の構造'!M$52</f>
        <v>9840</v>
      </c>
    </row>
    <row r="57" spans="1:16" x14ac:dyDescent="0.15">
      <c r="A57" s="160" t="s">
        <v>36</v>
      </c>
      <c r="B57" s="160"/>
      <c r="C57" s="160"/>
      <c r="D57" s="160">
        <f>'将来負担比率（分子）の構造'!I$51</f>
        <v>2847</v>
      </c>
      <c r="E57" s="160"/>
      <c r="F57" s="160"/>
      <c r="G57" s="160">
        <f>'将来負担比率（分子）の構造'!J$51</f>
        <v>3192</v>
      </c>
      <c r="H57" s="160"/>
      <c r="I57" s="160"/>
      <c r="J57" s="160">
        <f>'将来負担比率（分子）の構造'!K$51</f>
        <v>2999</v>
      </c>
      <c r="K57" s="160"/>
      <c r="L57" s="160"/>
      <c r="M57" s="160">
        <f>'将来負担比率（分子）の構造'!L$51</f>
        <v>2792</v>
      </c>
      <c r="N57" s="160"/>
      <c r="O57" s="160"/>
      <c r="P57" s="160">
        <f>'将来負担比率（分子）の構造'!M$51</f>
        <v>2729</v>
      </c>
    </row>
    <row r="58" spans="1:16" x14ac:dyDescent="0.15">
      <c r="A58" s="160" t="s">
        <v>35</v>
      </c>
      <c r="B58" s="160"/>
      <c r="C58" s="160"/>
      <c r="D58" s="160">
        <f>'将来負担比率（分子）の構造'!I$50</f>
        <v>5402</v>
      </c>
      <c r="E58" s="160"/>
      <c r="F58" s="160"/>
      <c r="G58" s="160">
        <f>'将来負担比率（分子）の構造'!J$50</f>
        <v>5692</v>
      </c>
      <c r="H58" s="160"/>
      <c r="I58" s="160"/>
      <c r="J58" s="160">
        <f>'将来負担比率（分子）の構造'!K$50</f>
        <v>5795</v>
      </c>
      <c r="K58" s="160"/>
      <c r="L58" s="160"/>
      <c r="M58" s="160">
        <f>'将来負担比率（分子）の構造'!L$50</f>
        <v>6226</v>
      </c>
      <c r="N58" s="160"/>
      <c r="O58" s="160"/>
      <c r="P58" s="160">
        <f>'将来負担比率（分子）の構造'!M$50</f>
        <v>6637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539</v>
      </c>
      <c r="F61" s="160"/>
      <c r="G61" s="160"/>
      <c r="H61" s="160">
        <f>'将来負担比率（分子）の構造'!K$46</f>
        <v>585</v>
      </c>
      <c r="I61" s="160"/>
      <c r="J61" s="160"/>
      <c r="K61" s="160">
        <f>'将来負担比率（分子）の構造'!L$46</f>
        <v>584</v>
      </c>
      <c r="L61" s="160"/>
      <c r="M61" s="160"/>
      <c r="N61" s="160">
        <f>'将来負担比率（分子）の構造'!M$46</f>
        <v>549</v>
      </c>
      <c r="O61" s="160"/>
      <c r="P61" s="160"/>
    </row>
    <row r="62" spans="1:16" x14ac:dyDescent="0.15">
      <c r="A62" s="160" t="s">
        <v>29</v>
      </c>
      <c r="B62" s="160">
        <f>'将来負担比率（分子）の構造'!I$45</f>
        <v>1344</v>
      </c>
      <c r="C62" s="160"/>
      <c r="D62" s="160"/>
      <c r="E62" s="160">
        <f>'将来負担比率（分子）の構造'!J$45</f>
        <v>1191</v>
      </c>
      <c r="F62" s="160"/>
      <c r="G62" s="160"/>
      <c r="H62" s="160">
        <f>'将来負担比率（分子）の構造'!K$45</f>
        <v>1158</v>
      </c>
      <c r="I62" s="160"/>
      <c r="J62" s="160"/>
      <c r="K62" s="160">
        <f>'将来負担比率（分子）の構造'!L$45</f>
        <v>1134</v>
      </c>
      <c r="L62" s="160"/>
      <c r="M62" s="160"/>
      <c r="N62" s="160">
        <f>'将来負担比率（分子）の構造'!M$45</f>
        <v>1090</v>
      </c>
      <c r="O62" s="160"/>
      <c r="P62" s="160"/>
    </row>
    <row r="63" spans="1:16" x14ac:dyDescent="0.15">
      <c r="A63" s="160" t="s">
        <v>28</v>
      </c>
      <c r="B63" s="160">
        <f>'将来負担比率（分子）の構造'!I$44</f>
        <v>861</v>
      </c>
      <c r="C63" s="160"/>
      <c r="D63" s="160"/>
      <c r="E63" s="160">
        <f>'将来負担比率（分子）の構造'!J$44</f>
        <v>797</v>
      </c>
      <c r="F63" s="160"/>
      <c r="G63" s="160"/>
      <c r="H63" s="160">
        <f>'将来負担比率（分子）の構造'!K$44</f>
        <v>693</v>
      </c>
      <c r="I63" s="160"/>
      <c r="J63" s="160"/>
      <c r="K63" s="160">
        <f>'将来負担比率（分子）の構造'!L$44</f>
        <v>566</v>
      </c>
      <c r="L63" s="160"/>
      <c r="M63" s="160"/>
      <c r="N63" s="160">
        <f>'将来負担比率（分子）の構造'!M$44</f>
        <v>480</v>
      </c>
      <c r="O63" s="160"/>
      <c r="P63" s="160"/>
    </row>
    <row r="64" spans="1:16" x14ac:dyDescent="0.15">
      <c r="A64" s="160" t="s">
        <v>27</v>
      </c>
      <c r="B64" s="160">
        <f>'将来負担比率（分子）の構造'!I$43</f>
        <v>5667</v>
      </c>
      <c r="C64" s="160"/>
      <c r="D64" s="160"/>
      <c r="E64" s="160">
        <f>'将来負担比率（分子）の構造'!J$43</f>
        <v>5467</v>
      </c>
      <c r="F64" s="160"/>
      <c r="G64" s="160"/>
      <c r="H64" s="160">
        <f>'将来負担比率（分子）の構造'!K$43</f>
        <v>5131</v>
      </c>
      <c r="I64" s="160"/>
      <c r="J64" s="160"/>
      <c r="K64" s="160">
        <f>'将来負担比率（分子）の構造'!L$43</f>
        <v>4883</v>
      </c>
      <c r="L64" s="160"/>
      <c r="M64" s="160"/>
      <c r="N64" s="160">
        <f>'将来負担比率（分子）の構造'!M$43</f>
        <v>4660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7252</v>
      </c>
      <c r="C66" s="160"/>
      <c r="D66" s="160"/>
      <c r="E66" s="160">
        <f>'将来負担比率（分子）の構造'!J$41</f>
        <v>6860</v>
      </c>
      <c r="F66" s="160"/>
      <c r="G66" s="160"/>
      <c r="H66" s="160">
        <f>'将来負担比率（分子）の構造'!K$41</f>
        <v>6365</v>
      </c>
      <c r="I66" s="160"/>
      <c r="J66" s="160"/>
      <c r="K66" s="160">
        <f>'将来負担比率（分子）の構造'!L$41</f>
        <v>6145</v>
      </c>
      <c r="L66" s="160"/>
      <c r="M66" s="160"/>
      <c r="N66" s="160">
        <f>'将来負担比率（分子）の構造'!M$41</f>
        <v>6677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2617</v>
      </c>
      <c r="C72" s="164">
        <f>基金残高に係る経年分析!G55</f>
        <v>2824</v>
      </c>
      <c r="D72" s="164">
        <f>基金残高に係る経年分析!H55</f>
        <v>3226</v>
      </c>
    </row>
    <row r="73" spans="1:16" x14ac:dyDescent="0.15">
      <c r="A73" s="163" t="s">
        <v>72</v>
      </c>
      <c r="B73" s="164">
        <f>基金残高に係る経年分析!F56</f>
        <v>1378</v>
      </c>
      <c r="C73" s="164">
        <f>基金残高に係る経年分析!G56</f>
        <v>1382</v>
      </c>
      <c r="D73" s="164">
        <f>基金残高に係る経年分析!H56</f>
        <v>1388</v>
      </c>
    </row>
    <row r="74" spans="1:16" x14ac:dyDescent="0.15">
      <c r="A74" s="163" t="s">
        <v>73</v>
      </c>
      <c r="B74" s="164">
        <f>基金残高に係る経年分析!F57</f>
        <v>1902</v>
      </c>
      <c r="C74" s="164">
        <f>基金残高に係る経年分析!G57</f>
        <v>2136</v>
      </c>
      <c r="D74" s="164">
        <f>基金残高に係る経年分析!H57</f>
        <v>2059</v>
      </c>
    </row>
  </sheetData>
  <sheetProtection algorithmName="SHA-512" hashValue="Qdx1h1OYwFkYd0H4UDlps50uZ3rmIKebw/OPs69KriPDVpwbQy0oBgoEPhls6LpVaYHEjQ9/1YIP6Zm1djbkOg==" saltValue="IezUkP9VNfbSMH5DtuCQ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3036706</v>
      </c>
      <c r="S5" s="707"/>
      <c r="T5" s="707"/>
      <c r="U5" s="707"/>
      <c r="V5" s="707"/>
      <c r="W5" s="707"/>
      <c r="X5" s="707"/>
      <c r="Y5" s="753"/>
      <c r="Z5" s="771">
        <v>33</v>
      </c>
      <c r="AA5" s="771"/>
      <c r="AB5" s="771"/>
      <c r="AC5" s="771"/>
      <c r="AD5" s="772">
        <v>2875554</v>
      </c>
      <c r="AE5" s="772"/>
      <c r="AF5" s="772"/>
      <c r="AG5" s="772"/>
      <c r="AH5" s="772"/>
      <c r="AI5" s="772"/>
      <c r="AJ5" s="772"/>
      <c r="AK5" s="772"/>
      <c r="AL5" s="754">
        <v>59.2</v>
      </c>
      <c r="AM5" s="723"/>
      <c r="AN5" s="723"/>
      <c r="AO5" s="755"/>
      <c r="AP5" s="740" t="s">
        <v>221</v>
      </c>
      <c r="AQ5" s="741"/>
      <c r="AR5" s="741"/>
      <c r="AS5" s="741"/>
      <c r="AT5" s="741"/>
      <c r="AU5" s="741"/>
      <c r="AV5" s="741"/>
      <c r="AW5" s="741"/>
      <c r="AX5" s="741"/>
      <c r="AY5" s="741"/>
      <c r="AZ5" s="741"/>
      <c r="BA5" s="741"/>
      <c r="BB5" s="741"/>
      <c r="BC5" s="741"/>
      <c r="BD5" s="741"/>
      <c r="BE5" s="741"/>
      <c r="BF5" s="742"/>
      <c r="BG5" s="641">
        <v>2875554</v>
      </c>
      <c r="BH5" s="644"/>
      <c r="BI5" s="644"/>
      <c r="BJ5" s="644"/>
      <c r="BK5" s="644"/>
      <c r="BL5" s="644"/>
      <c r="BM5" s="644"/>
      <c r="BN5" s="645"/>
      <c r="BO5" s="703">
        <v>94.7</v>
      </c>
      <c r="BP5" s="703"/>
      <c r="BQ5" s="703"/>
      <c r="BR5" s="703"/>
      <c r="BS5" s="704">
        <v>28310</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51247</v>
      </c>
      <c r="S6" s="644"/>
      <c r="T6" s="644"/>
      <c r="U6" s="644"/>
      <c r="V6" s="644"/>
      <c r="W6" s="644"/>
      <c r="X6" s="644"/>
      <c r="Y6" s="645"/>
      <c r="Z6" s="703">
        <v>0.6</v>
      </c>
      <c r="AA6" s="703"/>
      <c r="AB6" s="703"/>
      <c r="AC6" s="703"/>
      <c r="AD6" s="704">
        <v>51247</v>
      </c>
      <c r="AE6" s="704"/>
      <c r="AF6" s="704"/>
      <c r="AG6" s="704"/>
      <c r="AH6" s="704"/>
      <c r="AI6" s="704"/>
      <c r="AJ6" s="704"/>
      <c r="AK6" s="704"/>
      <c r="AL6" s="646">
        <v>1.1000000000000001</v>
      </c>
      <c r="AM6" s="647"/>
      <c r="AN6" s="647"/>
      <c r="AO6" s="705"/>
      <c r="AP6" s="638" t="s">
        <v>226</v>
      </c>
      <c r="AQ6" s="639"/>
      <c r="AR6" s="639"/>
      <c r="AS6" s="639"/>
      <c r="AT6" s="639"/>
      <c r="AU6" s="639"/>
      <c r="AV6" s="639"/>
      <c r="AW6" s="639"/>
      <c r="AX6" s="639"/>
      <c r="AY6" s="639"/>
      <c r="AZ6" s="639"/>
      <c r="BA6" s="639"/>
      <c r="BB6" s="639"/>
      <c r="BC6" s="639"/>
      <c r="BD6" s="639"/>
      <c r="BE6" s="639"/>
      <c r="BF6" s="640"/>
      <c r="BG6" s="641">
        <v>2875554</v>
      </c>
      <c r="BH6" s="644"/>
      <c r="BI6" s="644"/>
      <c r="BJ6" s="644"/>
      <c r="BK6" s="644"/>
      <c r="BL6" s="644"/>
      <c r="BM6" s="644"/>
      <c r="BN6" s="645"/>
      <c r="BO6" s="703">
        <v>94.7</v>
      </c>
      <c r="BP6" s="703"/>
      <c r="BQ6" s="703"/>
      <c r="BR6" s="703"/>
      <c r="BS6" s="704">
        <v>28310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101425</v>
      </c>
      <c r="CS6" s="644"/>
      <c r="CT6" s="644"/>
      <c r="CU6" s="644"/>
      <c r="CV6" s="644"/>
      <c r="CW6" s="644"/>
      <c r="CX6" s="644"/>
      <c r="CY6" s="645"/>
      <c r="CZ6" s="754">
        <v>1.1000000000000001</v>
      </c>
      <c r="DA6" s="723"/>
      <c r="DB6" s="723"/>
      <c r="DC6" s="757"/>
      <c r="DD6" s="649" t="s">
        <v>132</v>
      </c>
      <c r="DE6" s="644"/>
      <c r="DF6" s="644"/>
      <c r="DG6" s="644"/>
      <c r="DH6" s="644"/>
      <c r="DI6" s="644"/>
      <c r="DJ6" s="644"/>
      <c r="DK6" s="644"/>
      <c r="DL6" s="644"/>
      <c r="DM6" s="644"/>
      <c r="DN6" s="644"/>
      <c r="DO6" s="644"/>
      <c r="DP6" s="645"/>
      <c r="DQ6" s="649">
        <v>101425</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9044</v>
      </c>
      <c r="S7" s="644"/>
      <c r="T7" s="644"/>
      <c r="U7" s="644"/>
      <c r="V7" s="644"/>
      <c r="W7" s="644"/>
      <c r="X7" s="644"/>
      <c r="Y7" s="645"/>
      <c r="Z7" s="703">
        <v>0.1</v>
      </c>
      <c r="AA7" s="703"/>
      <c r="AB7" s="703"/>
      <c r="AC7" s="703"/>
      <c r="AD7" s="704">
        <v>9044</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1597044</v>
      </c>
      <c r="BH7" s="644"/>
      <c r="BI7" s="644"/>
      <c r="BJ7" s="644"/>
      <c r="BK7" s="644"/>
      <c r="BL7" s="644"/>
      <c r="BM7" s="644"/>
      <c r="BN7" s="645"/>
      <c r="BO7" s="703">
        <v>52.6</v>
      </c>
      <c r="BP7" s="703"/>
      <c r="BQ7" s="703"/>
      <c r="BR7" s="703"/>
      <c r="BS7" s="704">
        <v>28310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1431783</v>
      </c>
      <c r="CS7" s="644"/>
      <c r="CT7" s="644"/>
      <c r="CU7" s="644"/>
      <c r="CV7" s="644"/>
      <c r="CW7" s="644"/>
      <c r="CX7" s="644"/>
      <c r="CY7" s="645"/>
      <c r="CZ7" s="703">
        <v>16.100000000000001</v>
      </c>
      <c r="DA7" s="703"/>
      <c r="DB7" s="703"/>
      <c r="DC7" s="703"/>
      <c r="DD7" s="649">
        <v>48534</v>
      </c>
      <c r="DE7" s="644"/>
      <c r="DF7" s="644"/>
      <c r="DG7" s="644"/>
      <c r="DH7" s="644"/>
      <c r="DI7" s="644"/>
      <c r="DJ7" s="644"/>
      <c r="DK7" s="644"/>
      <c r="DL7" s="644"/>
      <c r="DM7" s="644"/>
      <c r="DN7" s="644"/>
      <c r="DO7" s="644"/>
      <c r="DP7" s="645"/>
      <c r="DQ7" s="649">
        <v>1216157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34453</v>
      </c>
      <c r="S8" s="644"/>
      <c r="T8" s="644"/>
      <c r="U8" s="644"/>
      <c r="V8" s="644"/>
      <c r="W8" s="644"/>
      <c r="X8" s="644"/>
      <c r="Y8" s="645"/>
      <c r="Z8" s="703">
        <v>0.4</v>
      </c>
      <c r="AA8" s="703"/>
      <c r="AB8" s="703"/>
      <c r="AC8" s="703"/>
      <c r="AD8" s="704">
        <v>34453</v>
      </c>
      <c r="AE8" s="704"/>
      <c r="AF8" s="704"/>
      <c r="AG8" s="704"/>
      <c r="AH8" s="704"/>
      <c r="AI8" s="704"/>
      <c r="AJ8" s="704"/>
      <c r="AK8" s="704"/>
      <c r="AL8" s="646">
        <v>0.7</v>
      </c>
      <c r="AM8" s="647"/>
      <c r="AN8" s="647"/>
      <c r="AO8" s="705"/>
      <c r="AP8" s="638" t="s">
        <v>232</v>
      </c>
      <c r="AQ8" s="639"/>
      <c r="AR8" s="639"/>
      <c r="AS8" s="639"/>
      <c r="AT8" s="639"/>
      <c r="AU8" s="639"/>
      <c r="AV8" s="639"/>
      <c r="AW8" s="639"/>
      <c r="AX8" s="639"/>
      <c r="AY8" s="639"/>
      <c r="AZ8" s="639"/>
      <c r="BA8" s="639"/>
      <c r="BB8" s="639"/>
      <c r="BC8" s="639"/>
      <c r="BD8" s="639"/>
      <c r="BE8" s="639"/>
      <c r="BF8" s="640"/>
      <c r="BG8" s="641">
        <v>40177</v>
      </c>
      <c r="BH8" s="644"/>
      <c r="BI8" s="644"/>
      <c r="BJ8" s="644"/>
      <c r="BK8" s="644"/>
      <c r="BL8" s="644"/>
      <c r="BM8" s="644"/>
      <c r="BN8" s="645"/>
      <c r="BO8" s="703">
        <v>1.3</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2665600</v>
      </c>
      <c r="CS8" s="644"/>
      <c r="CT8" s="644"/>
      <c r="CU8" s="644"/>
      <c r="CV8" s="644"/>
      <c r="CW8" s="644"/>
      <c r="CX8" s="644"/>
      <c r="CY8" s="645"/>
      <c r="CZ8" s="703">
        <v>30</v>
      </c>
      <c r="DA8" s="703"/>
      <c r="DB8" s="703"/>
      <c r="DC8" s="703"/>
      <c r="DD8" s="649">
        <v>778</v>
      </c>
      <c r="DE8" s="644"/>
      <c r="DF8" s="644"/>
      <c r="DG8" s="644"/>
      <c r="DH8" s="644"/>
      <c r="DI8" s="644"/>
      <c r="DJ8" s="644"/>
      <c r="DK8" s="644"/>
      <c r="DL8" s="644"/>
      <c r="DM8" s="644"/>
      <c r="DN8" s="644"/>
      <c r="DO8" s="644"/>
      <c r="DP8" s="645"/>
      <c r="DQ8" s="649">
        <v>1343647</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34454</v>
      </c>
      <c r="S9" s="644"/>
      <c r="T9" s="644"/>
      <c r="U9" s="644"/>
      <c r="V9" s="644"/>
      <c r="W9" s="644"/>
      <c r="X9" s="644"/>
      <c r="Y9" s="645"/>
      <c r="Z9" s="703">
        <v>0.4</v>
      </c>
      <c r="AA9" s="703"/>
      <c r="AB9" s="703"/>
      <c r="AC9" s="703"/>
      <c r="AD9" s="704">
        <v>34454</v>
      </c>
      <c r="AE9" s="704"/>
      <c r="AF9" s="704"/>
      <c r="AG9" s="704"/>
      <c r="AH9" s="704"/>
      <c r="AI9" s="704"/>
      <c r="AJ9" s="704"/>
      <c r="AK9" s="704"/>
      <c r="AL9" s="646">
        <v>0.7</v>
      </c>
      <c r="AM9" s="647"/>
      <c r="AN9" s="647"/>
      <c r="AO9" s="705"/>
      <c r="AP9" s="638" t="s">
        <v>235</v>
      </c>
      <c r="AQ9" s="639"/>
      <c r="AR9" s="639"/>
      <c r="AS9" s="639"/>
      <c r="AT9" s="639"/>
      <c r="AU9" s="639"/>
      <c r="AV9" s="639"/>
      <c r="AW9" s="639"/>
      <c r="AX9" s="639"/>
      <c r="AY9" s="639"/>
      <c r="AZ9" s="639"/>
      <c r="BA9" s="639"/>
      <c r="BB9" s="639"/>
      <c r="BC9" s="639"/>
      <c r="BD9" s="639"/>
      <c r="BE9" s="639"/>
      <c r="BF9" s="640"/>
      <c r="BG9" s="641">
        <v>1326114</v>
      </c>
      <c r="BH9" s="644"/>
      <c r="BI9" s="644"/>
      <c r="BJ9" s="644"/>
      <c r="BK9" s="644"/>
      <c r="BL9" s="644"/>
      <c r="BM9" s="644"/>
      <c r="BN9" s="645"/>
      <c r="BO9" s="703">
        <v>43.7</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668862</v>
      </c>
      <c r="CS9" s="644"/>
      <c r="CT9" s="644"/>
      <c r="CU9" s="644"/>
      <c r="CV9" s="644"/>
      <c r="CW9" s="644"/>
      <c r="CX9" s="644"/>
      <c r="CY9" s="645"/>
      <c r="CZ9" s="703">
        <v>7.5</v>
      </c>
      <c r="DA9" s="703"/>
      <c r="DB9" s="703"/>
      <c r="DC9" s="703"/>
      <c r="DD9" s="649">
        <v>8274</v>
      </c>
      <c r="DE9" s="644"/>
      <c r="DF9" s="644"/>
      <c r="DG9" s="644"/>
      <c r="DH9" s="644"/>
      <c r="DI9" s="644"/>
      <c r="DJ9" s="644"/>
      <c r="DK9" s="644"/>
      <c r="DL9" s="644"/>
      <c r="DM9" s="644"/>
      <c r="DN9" s="644"/>
      <c r="DO9" s="644"/>
      <c r="DP9" s="645"/>
      <c r="DQ9" s="649">
        <v>652113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123</v>
      </c>
      <c r="AA10" s="703"/>
      <c r="AB10" s="703"/>
      <c r="AC10" s="703"/>
      <c r="AD10" s="704" t="s">
        <v>132</v>
      </c>
      <c r="AE10" s="704"/>
      <c r="AF10" s="704"/>
      <c r="AG10" s="704"/>
      <c r="AH10" s="704"/>
      <c r="AI10" s="704"/>
      <c r="AJ10" s="704"/>
      <c r="AK10" s="704"/>
      <c r="AL10" s="646" t="s">
        <v>132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68010</v>
      </c>
      <c r="BH10" s="644"/>
      <c r="BI10" s="644"/>
      <c r="BJ10" s="644"/>
      <c r="BK10" s="644"/>
      <c r="BL10" s="644"/>
      <c r="BM10" s="644"/>
      <c r="BN10" s="645"/>
      <c r="BO10" s="703">
        <v>2.2000000000000002</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91264</v>
      </c>
      <c r="CS10" s="644"/>
      <c r="CT10" s="644"/>
      <c r="CU10" s="644"/>
      <c r="CV10" s="644"/>
      <c r="CW10" s="644"/>
      <c r="CX10" s="644"/>
      <c r="CY10" s="645"/>
      <c r="CZ10" s="703">
        <v>1</v>
      </c>
      <c r="DA10" s="703"/>
      <c r="DB10" s="703"/>
      <c r="DC10" s="703"/>
      <c r="DD10" s="649">
        <v>66398</v>
      </c>
      <c r="DE10" s="644"/>
      <c r="DF10" s="644"/>
      <c r="DG10" s="644"/>
      <c r="DH10" s="644"/>
      <c r="DI10" s="644"/>
      <c r="DJ10" s="644"/>
      <c r="DK10" s="644"/>
      <c r="DL10" s="644"/>
      <c r="DM10" s="644"/>
      <c r="DN10" s="644"/>
      <c r="DO10" s="644"/>
      <c r="DP10" s="645"/>
      <c r="DQ10" s="649">
        <v>12466</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162743</v>
      </c>
      <c r="BH11" s="644"/>
      <c r="BI11" s="644"/>
      <c r="BJ11" s="644"/>
      <c r="BK11" s="644"/>
      <c r="BL11" s="644"/>
      <c r="BM11" s="644"/>
      <c r="BN11" s="645"/>
      <c r="BO11" s="703">
        <v>5.4</v>
      </c>
      <c r="BP11" s="703"/>
      <c r="BQ11" s="703"/>
      <c r="BR11" s="703"/>
      <c r="BS11" s="649">
        <v>28310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38124</v>
      </c>
      <c r="CS11" s="644"/>
      <c r="CT11" s="644"/>
      <c r="CU11" s="644"/>
      <c r="CV11" s="644"/>
      <c r="CW11" s="644"/>
      <c r="CX11" s="644"/>
      <c r="CY11" s="645"/>
      <c r="CZ11" s="703">
        <v>0.4</v>
      </c>
      <c r="DA11" s="703"/>
      <c r="DB11" s="703"/>
      <c r="DC11" s="703"/>
      <c r="DD11" s="649" t="s">
        <v>123</v>
      </c>
      <c r="DE11" s="644"/>
      <c r="DF11" s="644"/>
      <c r="DG11" s="644"/>
      <c r="DH11" s="644"/>
      <c r="DI11" s="644"/>
      <c r="DJ11" s="644"/>
      <c r="DK11" s="644"/>
      <c r="DL11" s="644"/>
      <c r="DM11" s="644"/>
      <c r="DN11" s="644"/>
      <c r="DO11" s="644"/>
      <c r="DP11" s="645"/>
      <c r="DQ11" s="649">
        <v>30781</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341160</v>
      </c>
      <c r="S12" s="644"/>
      <c r="T12" s="644"/>
      <c r="U12" s="644"/>
      <c r="V12" s="644"/>
      <c r="W12" s="644"/>
      <c r="X12" s="644"/>
      <c r="Y12" s="645"/>
      <c r="Z12" s="703">
        <v>3.7</v>
      </c>
      <c r="AA12" s="703"/>
      <c r="AB12" s="703"/>
      <c r="AC12" s="703"/>
      <c r="AD12" s="704">
        <v>341160</v>
      </c>
      <c r="AE12" s="704"/>
      <c r="AF12" s="704"/>
      <c r="AG12" s="704"/>
      <c r="AH12" s="704"/>
      <c r="AI12" s="704"/>
      <c r="AJ12" s="704"/>
      <c r="AK12" s="704"/>
      <c r="AL12" s="646">
        <v>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1096445</v>
      </c>
      <c r="BH12" s="644"/>
      <c r="BI12" s="644"/>
      <c r="BJ12" s="644"/>
      <c r="BK12" s="644"/>
      <c r="BL12" s="644"/>
      <c r="BM12" s="644"/>
      <c r="BN12" s="645"/>
      <c r="BO12" s="703">
        <v>36.1</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184493</v>
      </c>
      <c r="CS12" s="644"/>
      <c r="CT12" s="644"/>
      <c r="CU12" s="644"/>
      <c r="CV12" s="644"/>
      <c r="CW12" s="644"/>
      <c r="CX12" s="644"/>
      <c r="CY12" s="645"/>
      <c r="CZ12" s="703">
        <v>2.1</v>
      </c>
      <c r="DA12" s="703"/>
      <c r="DB12" s="703"/>
      <c r="DC12" s="703"/>
      <c r="DD12" s="649">
        <v>1280</v>
      </c>
      <c r="DE12" s="644"/>
      <c r="DF12" s="644"/>
      <c r="DG12" s="644"/>
      <c r="DH12" s="644"/>
      <c r="DI12" s="644"/>
      <c r="DJ12" s="644"/>
      <c r="DK12" s="644"/>
      <c r="DL12" s="644"/>
      <c r="DM12" s="644"/>
      <c r="DN12" s="644"/>
      <c r="DO12" s="644"/>
      <c r="DP12" s="645"/>
      <c r="DQ12" s="649">
        <v>143237</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1096445</v>
      </c>
      <c r="BH13" s="644"/>
      <c r="BI13" s="644"/>
      <c r="BJ13" s="644"/>
      <c r="BK13" s="644"/>
      <c r="BL13" s="644"/>
      <c r="BM13" s="644"/>
      <c r="BN13" s="645"/>
      <c r="BO13" s="703">
        <v>36.1</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734464</v>
      </c>
      <c r="CS13" s="644"/>
      <c r="CT13" s="644"/>
      <c r="CU13" s="644"/>
      <c r="CV13" s="644"/>
      <c r="CW13" s="644"/>
      <c r="CX13" s="644"/>
      <c r="CY13" s="645"/>
      <c r="CZ13" s="703">
        <v>8.3000000000000007</v>
      </c>
      <c r="DA13" s="703"/>
      <c r="DB13" s="703"/>
      <c r="DC13" s="703"/>
      <c r="DD13" s="649">
        <v>116536</v>
      </c>
      <c r="DE13" s="644"/>
      <c r="DF13" s="644"/>
      <c r="DG13" s="644"/>
      <c r="DH13" s="644"/>
      <c r="DI13" s="644"/>
      <c r="DJ13" s="644"/>
      <c r="DK13" s="644"/>
      <c r="DL13" s="644"/>
      <c r="DM13" s="644"/>
      <c r="DN13" s="644"/>
      <c r="DO13" s="644"/>
      <c r="DP13" s="645"/>
      <c r="DQ13" s="649">
        <v>587046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36896</v>
      </c>
      <c r="BH14" s="644"/>
      <c r="BI14" s="644"/>
      <c r="BJ14" s="644"/>
      <c r="BK14" s="644"/>
      <c r="BL14" s="644"/>
      <c r="BM14" s="644"/>
      <c r="BN14" s="645"/>
      <c r="BO14" s="703">
        <v>1.2</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985769</v>
      </c>
      <c r="CS14" s="644"/>
      <c r="CT14" s="644"/>
      <c r="CU14" s="644"/>
      <c r="CV14" s="644"/>
      <c r="CW14" s="644"/>
      <c r="CX14" s="644"/>
      <c r="CY14" s="645"/>
      <c r="CZ14" s="703">
        <v>11.1</v>
      </c>
      <c r="DA14" s="703"/>
      <c r="DB14" s="703"/>
      <c r="DC14" s="703"/>
      <c r="DD14" s="649">
        <v>688946</v>
      </c>
      <c r="DE14" s="644"/>
      <c r="DF14" s="644"/>
      <c r="DG14" s="644"/>
      <c r="DH14" s="644"/>
      <c r="DI14" s="644"/>
      <c r="DJ14" s="644"/>
      <c r="DK14" s="644"/>
      <c r="DL14" s="644"/>
      <c r="DM14" s="644"/>
      <c r="DN14" s="644"/>
      <c r="DO14" s="644"/>
      <c r="DP14" s="645"/>
      <c r="DQ14" s="649">
        <v>296760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16921</v>
      </c>
      <c r="S15" s="644"/>
      <c r="T15" s="644"/>
      <c r="U15" s="644"/>
      <c r="V15" s="644"/>
      <c r="W15" s="644"/>
      <c r="X15" s="644"/>
      <c r="Y15" s="645"/>
      <c r="Z15" s="703">
        <v>0.2</v>
      </c>
      <c r="AA15" s="703"/>
      <c r="AB15" s="703"/>
      <c r="AC15" s="703"/>
      <c r="AD15" s="704">
        <v>16921</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145169</v>
      </c>
      <c r="BH15" s="644"/>
      <c r="BI15" s="644"/>
      <c r="BJ15" s="644"/>
      <c r="BK15" s="644"/>
      <c r="BL15" s="644"/>
      <c r="BM15" s="644"/>
      <c r="BN15" s="645"/>
      <c r="BO15" s="703">
        <v>4.8</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1196204</v>
      </c>
      <c r="CS15" s="644"/>
      <c r="CT15" s="644"/>
      <c r="CU15" s="644"/>
      <c r="CV15" s="644"/>
      <c r="CW15" s="644"/>
      <c r="CX15" s="644"/>
      <c r="CY15" s="645"/>
      <c r="CZ15" s="703">
        <v>13.5</v>
      </c>
      <c r="DA15" s="703"/>
      <c r="DB15" s="703"/>
      <c r="DC15" s="703"/>
      <c r="DD15" s="649">
        <v>258713</v>
      </c>
      <c r="DE15" s="644"/>
      <c r="DF15" s="644"/>
      <c r="DG15" s="644"/>
      <c r="DH15" s="644"/>
      <c r="DI15" s="644"/>
      <c r="DJ15" s="644"/>
      <c r="DK15" s="644"/>
      <c r="DL15" s="644"/>
      <c r="DM15" s="644"/>
      <c r="DN15" s="644"/>
      <c r="DO15" s="644"/>
      <c r="DP15" s="645"/>
      <c r="DQ15" s="649">
        <v>834505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910</v>
      </c>
      <c r="CS16" s="644"/>
      <c r="CT16" s="644"/>
      <c r="CU16" s="644"/>
      <c r="CV16" s="644"/>
      <c r="CW16" s="644"/>
      <c r="CX16" s="644"/>
      <c r="CY16" s="645"/>
      <c r="CZ16" s="703">
        <v>0</v>
      </c>
      <c r="DA16" s="703"/>
      <c r="DB16" s="703"/>
      <c r="DC16" s="703"/>
      <c r="DD16" s="649" t="s">
        <v>123</v>
      </c>
      <c r="DE16" s="644"/>
      <c r="DF16" s="644"/>
      <c r="DG16" s="644"/>
      <c r="DH16" s="644"/>
      <c r="DI16" s="644"/>
      <c r="DJ16" s="644"/>
      <c r="DK16" s="644"/>
      <c r="DL16" s="644"/>
      <c r="DM16" s="644"/>
      <c r="DN16" s="644"/>
      <c r="DO16" s="644"/>
      <c r="DP16" s="645"/>
      <c r="DQ16" s="649">
        <v>303</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25514</v>
      </c>
      <c r="S17" s="644"/>
      <c r="T17" s="644"/>
      <c r="U17" s="644"/>
      <c r="V17" s="644"/>
      <c r="W17" s="644"/>
      <c r="X17" s="644"/>
      <c r="Y17" s="645"/>
      <c r="Z17" s="703">
        <v>0.3</v>
      </c>
      <c r="AA17" s="703"/>
      <c r="AB17" s="703"/>
      <c r="AC17" s="703"/>
      <c r="AD17" s="704">
        <v>25514</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784164</v>
      </c>
      <c r="CS17" s="644"/>
      <c r="CT17" s="644"/>
      <c r="CU17" s="644"/>
      <c r="CV17" s="644"/>
      <c r="CW17" s="644"/>
      <c r="CX17" s="644"/>
      <c r="CY17" s="645"/>
      <c r="CZ17" s="703">
        <v>8.8000000000000007</v>
      </c>
      <c r="DA17" s="703"/>
      <c r="DB17" s="703"/>
      <c r="DC17" s="703"/>
      <c r="DD17" s="649" t="s">
        <v>123</v>
      </c>
      <c r="DE17" s="644"/>
      <c r="DF17" s="644"/>
      <c r="DG17" s="644"/>
      <c r="DH17" s="644"/>
      <c r="DI17" s="644"/>
      <c r="DJ17" s="644"/>
      <c r="DK17" s="644"/>
      <c r="DL17" s="644"/>
      <c r="DM17" s="644"/>
      <c r="DN17" s="644"/>
      <c r="DO17" s="644"/>
      <c r="DP17" s="645"/>
      <c r="DQ17" s="649">
        <v>696444</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1746619</v>
      </c>
      <c r="S18" s="644"/>
      <c r="T18" s="644"/>
      <c r="U18" s="644"/>
      <c r="V18" s="644"/>
      <c r="W18" s="644"/>
      <c r="X18" s="644"/>
      <c r="Y18" s="645"/>
      <c r="Z18" s="703">
        <v>19</v>
      </c>
      <c r="AA18" s="703"/>
      <c r="AB18" s="703"/>
      <c r="AC18" s="703"/>
      <c r="AD18" s="704">
        <v>1412843</v>
      </c>
      <c r="AE18" s="704"/>
      <c r="AF18" s="704"/>
      <c r="AG18" s="704"/>
      <c r="AH18" s="704"/>
      <c r="AI18" s="704"/>
      <c r="AJ18" s="704"/>
      <c r="AK18" s="704"/>
      <c r="AL18" s="646">
        <v>29.1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1412843</v>
      </c>
      <c r="S19" s="644"/>
      <c r="T19" s="644"/>
      <c r="U19" s="644"/>
      <c r="V19" s="644"/>
      <c r="W19" s="644"/>
      <c r="X19" s="644"/>
      <c r="Y19" s="645"/>
      <c r="Z19" s="703">
        <v>15.3</v>
      </c>
      <c r="AA19" s="703"/>
      <c r="AB19" s="703"/>
      <c r="AC19" s="703"/>
      <c r="AD19" s="704">
        <v>1412843</v>
      </c>
      <c r="AE19" s="704"/>
      <c r="AF19" s="704"/>
      <c r="AG19" s="704"/>
      <c r="AH19" s="704"/>
      <c r="AI19" s="704"/>
      <c r="AJ19" s="704"/>
      <c r="AK19" s="704"/>
      <c r="AL19" s="646">
        <v>29.1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161152</v>
      </c>
      <c r="BH19" s="644"/>
      <c r="BI19" s="644"/>
      <c r="BJ19" s="644"/>
      <c r="BK19" s="644"/>
      <c r="BL19" s="644"/>
      <c r="BM19" s="644"/>
      <c r="BN19" s="645"/>
      <c r="BO19" s="703">
        <v>5.3</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333776</v>
      </c>
      <c r="S20" s="644"/>
      <c r="T20" s="644"/>
      <c r="U20" s="644"/>
      <c r="V20" s="644"/>
      <c r="W20" s="644"/>
      <c r="X20" s="644"/>
      <c r="Y20" s="645"/>
      <c r="Z20" s="703">
        <v>3.6</v>
      </c>
      <c r="AA20" s="703"/>
      <c r="AB20" s="703"/>
      <c r="AC20" s="703"/>
      <c r="AD20" s="704" t="s">
        <v>132</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161152</v>
      </c>
      <c r="BH20" s="644"/>
      <c r="BI20" s="644"/>
      <c r="BJ20" s="644"/>
      <c r="BK20" s="644"/>
      <c r="BL20" s="644"/>
      <c r="BM20" s="644"/>
      <c r="BN20" s="645"/>
      <c r="BO20" s="703">
        <v>5.3</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8883062</v>
      </c>
      <c r="CS20" s="644"/>
      <c r="CT20" s="644"/>
      <c r="CU20" s="644"/>
      <c r="CV20" s="644"/>
      <c r="CW20" s="644"/>
      <c r="CX20" s="644"/>
      <c r="CY20" s="645"/>
      <c r="CZ20" s="703">
        <v>100</v>
      </c>
      <c r="DA20" s="703"/>
      <c r="DB20" s="703"/>
      <c r="DC20" s="703"/>
      <c r="DD20" s="649">
        <v>1189459</v>
      </c>
      <c r="DE20" s="644"/>
      <c r="DF20" s="644"/>
      <c r="DG20" s="644"/>
      <c r="DH20" s="644"/>
      <c r="DI20" s="644"/>
      <c r="DJ20" s="644"/>
      <c r="DK20" s="644"/>
      <c r="DL20" s="644"/>
      <c r="DM20" s="644"/>
      <c r="DN20" s="644"/>
      <c r="DO20" s="644"/>
      <c r="DP20" s="645"/>
      <c r="DQ20" s="649">
        <v>5914884</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132</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5296118</v>
      </c>
      <c r="S22" s="644"/>
      <c r="T22" s="644"/>
      <c r="U22" s="644"/>
      <c r="V22" s="644"/>
      <c r="W22" s="644"/>
      <c r="X22" s="644"/>
      <c r="Y22" s="645"/>
      <c r="Z22" s="703">
        <v>57.5</v>
      </c>
      <c r="AA22" s="703"/>
      <c r="AB22" s="703"/>
      <c r="AC22" s="703"/>
      <c r="AD22" s="704">
        <v>4801190</v>
      </c>
      <c r="AE22" s="704"/>
      <c r="AF22" s="704"/>
      <c r="AG22" s="704"/>
      <c r="AH22" s="704"/>
      <c r="AI22" s="704"/>
      <c r="AJ22" s="704"/>
      <c r="AK22" s="704"/>
      <c r="AL22" s="646">
        <v>98.8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3265</v>
      </c>
      <c r="S23" s="644"/>
      <c r="T23" s="644"/>
      <c r="U23" s="644"/>
      <c r="V23" s="644"/>
      <c r="W23" s="644"/>
      <c r="X23" s="644"/>
      <c r="Y23" s="645"/>
      <c r="Z23" s="703">
        <v>0</v>
      </c>
      <c r="AA23" s="703"/>
      <c r="AB23" s="703"/>
      <c r="AC23" s="703"/>
      <c r="AD23" s="704">
        <v>3265</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161152</v>
      </c>
      <c r="BH23" s="644"/>
      <c r="BI23" s="644"/>
      <c r="BJ23" s="644"/>
      <c r="BK23" s="644"/>
      <c r="BL23" s="644"/>
      <c r="BM23" s="644"/>
      <c r="BN23" s="645"/>
      <c r="BO23" s="703">
        <v>5.3</v>
      </c>
      <c r="BP23" s="703"/>
      <c r="BQ23" s="703"/>
      <c r="BR23" s="703"/>
      <c r="BS23" s="649" t="s">
        <v>132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155062</v>
      </c>
      <c r="S24" s="644"/>
      <c r="T24" s="644"/>
      <c r="U24" s="644"/>
      <c r="V24" s="644"/>
      <c r="W24" s="644"/>
      <c r="X24" s="644"/>
      <c r="Y24" s="645"/>
      <c r="Z24" s="703">
        <v>1.7</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3653460</v>
      </c>
      <c r="CS24" s="707"/>
      <c r="CT24" s="707"/>
      <c r="CU24" s="707"/>
      <c r="CV24" s="707"/>
      <c r="CW24" s="707"/>
      <c r="CX24" s="707"/>
      <c r="CY24" s="753"/>
      <c r="CZ24" s="754">
        <v>41.1</v>
      </c>
      <c r="DA24" s="723"/>
      <c r="DB24" s="723"/>
      <c r="DC24" s="757"/>
      <c r="DD24" s="752">
        <v>2378422</v>
      </c>
      <c r="DE24" s="707"/>
      <c r="DF24" s="707"/>
      <c r="DG24" s="707"/>
      <c r="DH24" s="707"/>
      <c r="DI24" s="707"/>
      <c r="DJ24" s="707"/>
      <c r="DK24" s="753"/>
      <c r="DL24" s="752">
        <v>2344997</v>
      </c>
      <c r="DM24" s="707"/>
      <c r="DN24" s="707"/>
      <c r="DO24" s="707"/>
      <c r="DP24" s="707"/>
      <c r="DQ24" s="707"/>
      <c r="DR24" s="707"/>
      <c r="DS24" s="707"/>
      <c r="DT24" s="707"/>
      <c r="DU24" s="707"/>
      <c r="DV24" s="753"/>
      <c r="DW24" s="754">
        <v>45.1</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239796</v>
      </c>
      <c r="S25" s="644"/>
      <c r="T25" s="644"/>
      <c r="U25" s="644"/>
      <c r="V25" s="644"/>
      <c r="W25" s="644"/>
      <c r="X25" s="644"/>
      <c r="Y25" s="645"/>
      <c r="Z25" s="703">
        <v>2.6</v>
      </c>
      <c r="AA25" s="703"/>
      <c r="AB25" s="703"/>
      <c r="AC25" s="703"/>
      <c r="AD25" s="704">
        <v>33755</v>
      </c>
      <c r="AE25" s="704"/>
      <c r="AF25" s="704"/>
      <c r="AG25" s="704"/>
      <c r="AH25" s="704"/>
      <c r="AI25" s="704"/>
      <c r="AJ25" s="704"/>
      <c r="AK25" s="704"/>
      <c r="AL25" s="646">
        <v>0.7</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1287954</v>
      </c>
      <c r="CS25" s="642"/>
      <c r="CT25" s="642"/>
      <c r="CU25" s="642"/>
      <c r="CV25" s="642"/>
      <c r="CW25" s="642"/>
      <c r="CX25" s="642"/>
      <c r="CY25" s="643"/>
      <c r="CZ25" s="646">
        <v>14.5</v>
      </c>
      <c r="DA25" s="675"/>
      <c r="DB25" s="675"/>
      <c r="DC25" s="676"/>
      <c r="DD25" s="649">
        <v>1214792</v>
      </c>
      <c r="DE25" s="642"/>
      <c r="DF25" s="642"/>
      <c r="DG25" s="642"/>
      <c r="DH25" s="642"/>
      <c r="DI25" s="642"/>
      <c r="DJ25" s="642"/>
      <c r="DK25" s="643"/>
      <c r="DL25" s="649">
        <v>1183662</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12001</v>
      </c>
      <c r="S26" s="644"/>
      <c r="T26" s="644"/>
      <c r="U26" s="644"/>
      <c r="V26" s="644"/>
      <c r="W26" s="644"/>
      <c r="X26" s="644"/>
      <c r="Y26" s="645"/>
      <c r="Z26" s="703">
        <v>0.1</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843510</v>
      </c>
      <c r="CS26" s="644"/>
      <c r="CT26" s="644"/>
      <c r="CU26" s="644"/>
      <c r="CV26" s="644"/>
      <c r="CW26" s="644"/>
      <c r="CX26" s="644"/>
      <c r="CY26" s="645"/>
      <c r="CZ26" s="646">
        <v>9.5</v>
      </c>
      <c r="DA26" s="675"/>
      <c r="DB26" s="675"/>
      <c r="DC26" s="676"/>
      <c r="DD26" s="649">
        <v>778021</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867177</v>
      </c>
      <c r="S27" s="644"/>
      <c r="T27" s="644"/>
      <c r="U27" s="644"/>
      <c r="V27" s="644"/>
      <c r="W27" s="644"/>
      <c r="X27" s="644"/>
      <c r="Y27" s="645"/>
      <c r="Z27" s="703">
        <v>9.4</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3036706</v>
      </c>
      <c r="BH27" s="644"/>
      <c r="BI27" s="644"/>
      <c r="BJ27" s="644"/>
      <c r="BK27" s="644"/>
      <c r="BL27" s="644"/>
      <c r="BM27" s="644"/>
      <c r="BN27" s="645"/>
      <c r="BO27" s="703">
        <v>100</v>
      </c>
      <c r="BP27" s="703"/>
      <c r="BQ27" s="703"/>
      <c r="BR27" s="703"/>
      <c r="BS27" s="649">
        <v>28310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1581342</v>
      </c>
      <c r="CS27" s="642"/>
      <c r="CT27" s="642"/>
      <c r="CU27" s="642"/>
      <c r="CV27" s="642"/>
      <c r="CW27" s="642"/>
      <c r="CX27" s="642"/>
      <c r="CY27" s="643"/>
      <c r="CZ27" s="646">
        <v>17.8</v>
      </c>
      <c r="DA27" s="675"/>
      <c r="DB27" s="675"/>
      <c r="DC27" s="676"/>
      <c r="DD27" s="649">
        <v>467186</v>
      </c>
      <c r="DE27" s="642"/>
      <c r="DF27" s="642"/>
      <c r="DG27" s="642"/>
      <c r="DH27" s="642"/>
      <c r="DI27" s="642"/>
      <c r="DJ27" s="642"/>
      <c r="DK27" s="643"/>
      <c r="DL27" s="649">
        <v>464891</v>
      </c>
      <c r="DM27" s="642"/>
      <c r="DN27" s="642"/>
      <c r="DO27" s="642"/>
      <c r="DP27" s="642"/>
      <c r="DQ27" s="642"/>
      <c r="DR27" s="642"/>
      <c r="DS27" s="642"/>
      <c r="DT27" s="642"/>
      <c r="DU27" s="642"/>
      <c r="DV27" s="643"/>
      <c r="DW27" s="646">
        <v>8.9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132</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784164</v>
      </c>
      <c r="CS28" s="644"/>
      <c r="CT28" s="644"/>
      <c r="CU28" s="644"/>
      <c r="CV28" s="644"/>
      <c r="CW28" s="644"/>
      <c r="CX28" s="644"/>
      <c r="CY28" s="645"/>
      <c r="CZ28" s="646">
        <v>8.8000000000000007</v>
      </c>
      <c r="DA28" s="675"/>
      <c r="DB28" s="675"/>
      <c r="DC28" s="676"/>
      <c r="DD28" s="649">
        <v>696444</v>
      </c>
      <c r="DE28" s="644"/>
      <c r="DF28" s="644"/>
      <c r="DG28" s="644"/>
      <c r="DH28" s="644"/>
      <c r="DI28" s="644"/>
      <c r="DJ28" s="644"/>
      <c r="DK28" s="645"/>
      <c r="DL28" s="649">
        <v>696444</v>
      </c>
      <c r="DM28" s="644"/>
      <c r="DN28" s="644"/>
      <c r="DO28" s="644"/>
      <c r="DP28" s="644"/>
      <c r="DQ28" s="644"/>
      <c r="DR28" s="644"/>
      <c r="DS28" s="644"/>
      <c r="DT28" s="644"/>
      <c r="DU28" s="644"/>
      <c r="DV28" s="645"/>
      <c r="DW28" s="646">
        <v>13.4</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495606</v>
      </c>
      <c r="S29" s="644"/>
      <c r="T29" s="644"/>
      <c r="U29" s="644"/>
      <c r="V29" s="644"/>
      <c r="W29" s="644"/>
      <c r="X29" s="644"/>
      <c r="Y29" s="645"/>
      <c r="Z29" s="703">
        <v>5.4</v>
      </c>
      <c r="AA29" s="703"/>
      <c r="AB29" s="703"/>
      <c r="AC29" s="703"/>
      <c r="AD29" s="704" t="s">
        <v>123</v>
      </c>
      <c r="AE29" s="704"/>
      <c r="AF29" s="704"/>
      <c r="AG29" s="704"/>
      <c r="AH29" s="704"/>
      <c r="AI29" s="704"/>
      <c r="AJ29" s="704"/>
      <c r="AK29" s="704"/>
      <c r="AL29" s="646" t="s">
        <v>132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784116</v>
      </c>
      <c r="CS29" s="642"/>
      <c r="CT29" s="642"/>
      <c r="CU29" s="642"/>
      <c r="CV29" s="642"/>
      <c r="CW29" s="642"/>
      <c r="CX29" s="642"/>
      <c r="CY29" s="643"/>
      <c r="CZ29" s="646">
        <v>8.8000000000000007</v>
      </c>
      <c r="DA29" s="675"/>
      <c r="DB29" s="675"/>
      <c r="DC29" s="676"/>
      <c r="DD29" s="649">
        <v>696396</v>
      </c>
      <c r="DE29" s="642"/>
      <c r="DF29" s="642"/>
      <c r="DG29" s="642"/>
      <c r="DH29" s="642"/>
      <c r="DI29" s="642"/>
      <c r="DJ29" s="642"/>
      <c r="DK29" s="643"/>
      <c r="DL29" s="649">
        <v>696396</v>
      </c>
      <c r="DM29" s="642"/>
      <c r="DN29" s="642"/>
      <c r="DO29" s="642"/>
      <c r="DP29" s="642"/>
      <c r="DQ29" s="642"/>
      <c r="DR29" s="642"/>
      <c r="DS29" s="642"/>
      <c r="DT29" s="642"/>
      <c r="DU29" s="642"/>
      <c r="DV29" s="643"/>
      <c r="DW29" s="646">
        <v>13.4</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35748</v>
      </c>
      <c r="S30" s="644"/>
      <c r="T30" s="644"/>
      <c r="U30" s="644"/>
      <c r="V30" s="644"/>
      <c r="W30" s="644"/>
      <c r="X30" s="644"/>
      <c r="Y30" s="645"/>
      <c r="Z30" s="703">
        <v>0.4</v>
      </c>
      <c r="AA30" s="703"/>
      <c r="AB30" s="703"/>
      <c r="AC30" s="703"/>
      <c r="AD30" s="704">
        <v>5418</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99.9</v>
      </c>
      <c r="BH30" s="722"/>
      <c r="BI30" s="722"/>
      <c r="BJ30" s="722"/>
      <c r="BK30" s="722"/>
      <c r="BL30" s="722"/>
      <c r="BM30" s="723">
        <v>99.3</v>
      </c>
      <c r="BN30" s="722"/>
      <c r="BO30" s="722"/>
      <c r="BP30" s="722"/>
      <c r="BQ30" s="724"/>
      <c r="BR30" s="721">
        <v>99.9</v>
      </c>
      <c r="BS30" s="722"/>
      <c r="BT30" s="722"/>
      <c r="BU30" s="722"/>
      <c r="BV30" s="722"/>
      <c r="BW30" s="722"/>
      <c r="BX30" s="723">
        <v>99.3</v>
      </c>
      <c r="BY30" s="722"/>
      <c r="BZ30" s="722"/>
      <c r="CA30" s="722"/>
      <c r="CB30" s="724"/>
      <c r="CD30" s="727"/>
      <c r="CE30" s="728"/>
      <c r="CF30" s="685" t="s">
        <v>304</v>
      </c>
      <c r="CG30" s="682"/>
      <c r="CH30" s="682"/>
      <c r="CI30" s="682"/>
      <c r="CJ30" s="682"/>
      <c r="CK30" s="682"/>
      <c r="CL30" s="682"/>
      <c r="CM30" s="682"/>
      <c r="CN30" s="682"/>
      <c r="CO30" s="682"/>
      <c r="CP30" s="682"/>
      <c r="CQ30" s="683"/>
      <c r="CR30" s="641">
        <v>731842</v>
      </c>
      <c r="CS30" s="644"/>
      <c r="CT30" s="644"/>
      <c r="CU30" s="644"/>
      <c r="CV30" s="644"/>
      <c r="CW30" s="644"/>
      <c r="CX30" s="644"/>
      <c r="CY30" s="645"/>
      <c r="CZ30" s="646">
        <v>8.1999999999999993</v>
      </c>
      <c r="DA30" s="675"/>
      <c r="DB30" s="675"/>
      <c r="DC30" s="676"/>
      <c r="DD30" s="649">
        <v>647994</v>
      </c>
      <c r="DE30" s="644"/>
      <c r="DF30" s="644"/>
      <c r="DG30" s="644"/>
      <c r="DH30" s="644"/>
      <c r="DI30" s="644"/>
      <c r="DJ30" s="644"/>
      <c r="DK30" s="645"/>
      <c r="DL30" s="649">
        <v>647994</v>
      </c>
      <c r="DM30" s="644"/>
      <c r="DN30" s="644"/>
      <c r="DO30" s="644"/>
      <c r="DP30" s="644"/>
      <c r="DQ30" s="644"/>
      <c r="DR30" s="644"/>
      <c r="DS30" s="644"/>
      <c r="DT30" s="644"/>
      <c r="DU30" s="644"/>
      <c r="DV30" s="645"/>
      <c r="DW30" s="646">
        <v>12.5</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20071</v>
      </c>
      <c r="S31" s="644"/>
      <c r="T31" s="644"/>
      <c r="U31" s="644"/>
      <c r="V31" s="644"/>
      <c r="W31" s="644"/>
      <c r="X31" s="644"/>
      <c r="Y31" s="645"/>
      <c r="Z31" s="703">
        <v>0.2</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99.9</v>
      </c>
      <c r="BH31" s="642"/>
      <c r="BI31" s="642"/>
      <c r="BJ31" s="642"/>
      <c r="BK31" s="642"/>
      <c r="BL31" s="642"/>
      <c r="BM31" s="647">
        <v>99.3</v>
      </c>
      <c r="BN31" s="720"/>
      <c r="BO31" s="720"/>
      <c r="BP31" s="720"/>
      <c r="BQ31" s="681"/>
      <c r="BR31" s="719">
        <v>99.9</v>
      </c>
      <c r="BS31" s="642"/>
      <c r="BT31" s="642"/>
      <c r="BU31" s="642"/>
      <c r="BV31" s="642"/>
      <c r="BW31" s="642"/>
      <c r="BX31" s="647">
        <v>99.2</v>
      </c>
      <c r="BY31" s="720"/>
      <c r="BZ31" s="720"/>
      <c r="CA31" s="720"/>
      <c r="CB31" s="681"/>
      <c r="CD31" s="727"/>
      <c r="CE31" s="728"/>
      <c r="CF31" s="685" t="s">
        <v>308</v>
      </c>
      <c r="CG31" s="682"/>
      <c r="CH31" s="682"/>
      <c r="CI31" s="682"/>
      <c r="CJ31" s="682"/>
      <c r="CK31" s="682"/>
      <c r="CL31" s="682"/>
      <c r="CM31" s="682"/>
      <c r="CN31" s="682"/>
      <c r="CO31" s="682"/>
      <c r="CP31" s="682"/>
      <c r="CQ31" s="683"/>
      <c r="CR31" s="641">
        <v>52274</v>
      </c>
      <c r="CS31" s="642"/>
      <c r="CT31" s="642"/>
      <c r="CU31" s="642"/>
      <c r="CV31" s="642"/>
      <c r="CW31" s="642"/>
      <c r="CX31" s="642"/>
      <c r="CY31" s="643"/>
      <c r="CZ31" s="646">
        <v>0.6</v>
      </c>
      <c r="DA31" s="675"/>
      <c r="DB31" s="675"/>
      <c r="DC31" s="676"/>
      <c r="DD31" s="649">
        <v>48402</v>
      </c>
      <c r="DE31" s="642"/>
      <c r="DF31" s="642"/>
      <c r="DG31" s="642"/>
      <c r="DH31" s="642"/>
      <c r="DI31" s="642"/>
      <c r="DJ31" s="642"/>
      <c r="DK31" s="643"/>
      <c r="DL31" s="649">
        <v>48402</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194760</v>
      </c>
      <c r="S32" s="644"/>
      <c r="T32" s="644"/>
      <c r="U32" s="644"/>
      <c r="V32" s="644"/>
      <c r="W32" s="644"/>
      <c r="X32" s="644"/>
      <c r="Y32" s="645"/>
      <c r="Z32" s="703">
        <v>2.1</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99.9</v>
      </c>
      <c r="BH32" s="657"/>
      <c r="BI32" s="657"/>
      <c r="BJ32" s="657"/>
      <c r="BK32" s="657"/>
      <c r="BL32" s="657"/>
      <c r="BM32" s="701">
        <v>99.2</v>
      </c>
      <c r="BN32" s="657"/>
      <c r="BO32" s="657"/>
      <c r="BP32" s="657"/>
      <c r="BQ32" s="694"/>
      <c r="BR32" s="718">
        <v>99.9</v>
      </c>
      <c r="BS32" s="657"/>
      <c r="BT32" s="657"/>
      <c r="BU32" s="657"/>
      <c r="BV32" s="657"/>
      <c r="BW32" s="657"/>
      <c r="BX32" s="701">
        <v>99.2</v>
      </c>
      <c r="BY32" s="657"/>
      <c r="BZ32" s="657"/>
      <c r="CA32" s="657"/>
      <c r="CB32" s="694"/>
      <c r="CD32" s="729"/>
      <c r="CE32" s="730"/>
      <c r="CF32" s="685" t="s">
        <v>311</v>
      </c>
      <c r="CG32" s="682"/>
      <c r="CH32" s="682"/>
      <c r="CI32" s="682"/>
      <c r="CJ32" s="682"/>
      <c r="CK32" s="682"/>
      <c r="CL32" s="682"/>
      <c r="CM32" s="682"/>
      <c r="CN32" s="682"/>
      <c r="CO32" s="682"/>
      <c r="CP32" s="682"/>
      <c r="CQ32" s="683"/>
      <c r="CR32" s="641">
        <v>48</v>
      </c>
      <c r="CS32" s="644"/>
      <c r="CT32" s="644"/>
      <c r="CU32" s="644"/>
      <c r="CV32" s="644"/>
      <c r="CW32" s="644"/>
      <c r="CX32" s="644"/>
      <c r="CY32" s="645"/>
      <c r="CZ32" s="646">
        <v>0</v>
      </c>
      <c r="DA32" s="675"/>
      <c r="DB32" s="675"/>
      <c r="DC32" s="676"/>
      <c r="DD32" s="649">
        <v>48</v>
      </c>
      <c r="DE32" s="644"/>
      <c r="DF32" s="644"/>
      <c r="DG32" s="644"/>
      <c r="DH32" s="644"/>
      <c r="DI32" s="644"/>
      <c r="DJ32" s="644"/>
      <c r="DK32" s="645"/>
      <c r="DL32" s="649">
        <v>48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431175</v>
      </c>
      <c r="S33" s="644"/>
      <c r="T33" s="644"/>
      <c r="U33" s="644"/>
      <c r="V33" s="644"/>
      <c r="W33" s="644"/>
      <c r="X33" s="644"/>
      <c r="Y33" s="645"/>
      <c r="Z33" s="703">
        <v>4.7</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4039233</v>
      </c>
      <c r="CS33" s="642"/>
      <c r="CT33" s="642"/>
      <c r="CU33" s="642"/>
      <c r="CV33" s="642"/>
      <c r="CW33" s="642"/>
      <c r="CX33" s="642"/>
      <c r="CY33" s="643"/>
      <c r="CZ33" s="646">
        <v>45.5</v>
      </c>
      <c r="DA33" s="675"/>
      <c r="DB33" s="675"/>
      <c r="DC33" s="676"/>
      <c r="DD33" s="649">
        <v>3422093</v>
      </c>
      <c r="DE33" s="642"/>
      <c r="DF33" s="642"/>
      <c r="DG33" s="642"/>
      <c r="DH33" s="642"/>
      <c r="DI33" s="642"/>
      <c r="DJ33" s="642"/>
      <c r="DK33" s="643"/>
      <c r="DL33" s="649">
        <v>2708911</v>
      </c>
      <c r="DM33" s="642"/>
      <c r="DN33" s="642"/>
      <c r="DO33" s="642"/>
      <c r="DP33" s="642"/>
      <c r="DQ33" s="642"/>
      <c r="DR33" s="642"/>
      <c r="DS33" s="642"/>
      <c r="DT33" s="642"/>
      <c r="DU33" s="642"/>
      <c r="DV33" s="643"/>
      <c r="DW33" s="646">
        <v>52.1</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197405</v>
      </c>
      <c r="S34" s="644"/>
      <c r="T34" s="644"/>
      <c r="U34" s="644"/>
      <c r="V34" s="644"/>
      <c r="W34" s="644"/>
      <c r="X34" s="644"/>
      <c r="Y34" s="645"/>
      <c r="Z34" s="703">
        <v>2.1</v>
      </c>
      <c r="AA34" s="703"/>
      <c r="AB34" s="703"/>
      <c r="AC34" s="703"/>
      <c r="AD34" s="704">
        <v>14347</v>
      </c>
      <c r="AE34" s="704"/>
      <c r="AF34" s="704"/>
      <c r="AG34" s="704"/>
      <c r="AH34" s="704"/>
      <c r="AI34" s="704"/>
      <c r="AJ34" s="704"/>
      <c r="AK34" s="704"/>
      <c r="AL34" s="646">
        <v>0.3</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1416691</v>
      </c>
      <c r="CS34" s="644"/>
      <c r="CT34" s="644"/>
      <c r="CU34" s="644"/>
      <c r="CV34" s="644"/>
      <c r="CW34" s="644"/>
      <c r="CX34" s="644"/>
      <c r="CY34" s="645"/>
      <c r="CZ34" s="646">
        <v>15.9</v>
      </c>
      <c r="DA34" s="675"/>
      <c r="DB34" s="675"/>
      <c r="DC34" s="676"/>
      <c r="DD34" s="649">
        <v>1039356</v>
      </c>
      <c r="DE34" s="644"/>
      <c r="DF34" s="644"/>
      <c r="DG34" s="644"/>
      <c r="DH34" s="644"/>
      <c r="DI34" s="644"/>
      <c r="DJ34" s="644"/>
      <c r="DK34" s="645"/>
      <c r="DL34" s="649">
        <v>932895</v>
      </c>
      <c r="DM34" s="644"/>
      <c r="DN34" s="644"/>
      <c r="DO34" s="644"/>
      <c r="DP34" s="644"/>
      <c r="DQ34" s="644"/>
      <c r="DR34" s="644"/>
      <c r="DS34" s="644"/>
      <c r="DT34" s="644"/>
      <c r="DU34" s="644"/>
      <c r="DV34" s="645"/>
      <c r="DW34" s="646">
        <v>17.899999999999999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1263846</v>
      </c>
      <c r="S35" s="644"/>
      <c r="T35" s="644"/>
      <c r="U35" s="644"/>
      <c r="V35" s="644"/>
      <c r="W35" s="644"/>
      <c r="X35" s="644"/>
      <c r="Y35" s="645"/>
      <c r="Z35" s="703">
        <v>13.7</v>
      </c>
      <c r="AA35" s="703"/>
      <c r="AB35" s="703"/>
      <c r="AC35" s="703"/>
      <c r="AD35" s="704" t="s">
        <v>123</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1080368</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125115</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30638</v>
      </c>
      <c r="CS35" s="642"/>
      <c r="CT35" s="642"/>
      <c r="CU35" s="642"/>
      <c r="CV35" s="642"/>
      <c r="CW35" s="642"/>
      <c r="CX35" s="642"/>
      <c r="CY35" s="643"/>
      <c r="CZ35" s="646">
        <v>0.3</v>
      </c>
      <c r="DA35" s="675"/>
      <c r="DB35" s="675"/>
      <c r="DC35" s="676"/>
      <c r="DD35" s="649">
        <v>30230</v>
      </c>
      <c r="DE35" s="642"/>
      <c r="DF35" s="642"/>
      <c r="DG35" s="642"/>
      <c r="DH35" s="642"/>
      <c r="DI35" s="642"/>
      <c r="DJ35" s="642"/>
      <c r="DK35" s="643"/>
      <c r="DL35" s="649">
        <v>30230</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132</v>
      </c>
      <c r="AE36" s="704"/>
      <c r="AF36" s="704"/>
      <c r="AG36" s="704"/>
      <c r="AH36" s="704"/>
      <c r="AI36" s="704"/>
      <c r="AJ36" s="704"/>
      <c r="AK36" s="704"/>
      <c r="AL36" s="646" t="s">
        <v>123</v>
      </c>
      <c r="AM36" s="647"/>
      <c r="AN36" s="647"/>
      <c r="AO36" s="705"/>
      <c r="AQ36" s="678" t="s">
        <v>323</v>
      </c>
      <c r="AR36" s="679"/>
      <c r="AS36" s="679"/>
      <c r="AT36" s="679"/>
      <c r="AU36" s="679"/>
      <c r="AV36" s="679"/>
      <c r="AW36" s="679"/>
      <c r="AX36" s="679"/>
      <c r="AY36" s="680"/>
      <c r="AZ36" s="641">
        <v>339162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101587</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984081</v>
      </c>
      <c r="CS36" s="644"/>
      <c r="CT36" s="644"/>
      <c r="CU36" s="644"/>
      <c r="CV36" s="644"/>
      <c r="CW36" s="644"/>
      <c r="CX36" s="644"/>
      <c r="CY36" s="645"/>
      <c r="CZ36" s="646">
        <v>11.1</v>
      </c>
      <c r="DA36" s="675"/>
      <c r="DB36" s="675"/>
      <c r="DC36" s="676"/>
      <c r="DD36" s="649">
        <v>916069</v>
      </c>
      <c r="DE36" s="644"/>
      <c r="DF36" s="644"/>
      <c r="DG36" s="644"/>
      <c r="DH36" s="644"/>
      <c r="DI36" s="644"/>
      <c r="DJ36" s="644"/>
      <c r="DK36" s="645"/>
      <c r="DL36" s="649">
        <v>833947</v>
      </c>
      <c r="DM36" s="644"/>
      <c r="DN36" s="644"/>
      <c r="DO36" s="644"/>
      <c r="DP36" s="644"/>
      <c r="DQ36" s="644"/>
      <c r="DR36" s="644"/>
      <c r="DS36" s="644"/>
      <c r="DT36" s="644"/>
      <c r="DU36" s="644"/>
      <c r="DV36" s="645"/>
      <c r="DW36" s="646">
        <v>16</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343646</v>
      </c>
      <c r="S37" s="644"/>
      <c r="T37" s="644"/>
      <c r="U37" s="644"/>
      <c r="V37" s="644"/>
      <c r="W37" s="644"/>
      <c r="X37" s="644"/>
      <c r="Y37" s="645"/>
      <c r="Z37" s="703">
        <v>3.7</v>
      </c>
      <c r="AA37" s="703"/>
      <c r="AB37" s="703"/>
      <c r="AC37" s="703"/>
      <c r="AD37" s="704" t="s">
        <v>132</v>
      </c>
      <c r="AE37" s="704"/>
      <c r="AF37" s="704"/>
      <c r="AG37" s="704"/>
      <c r="AH37" s="704"/>
      <c r="AI37" s="704"/>
      <c r="AJ37" s="704"/>
      <c r="AK37" s="704"/>
      <c r="AL37" s="646" t="s">
        <v>123</v>
      </c>
      <c r="AM37" s="647"/>
      <c r="AN37" s="647"/>
      <c r="AO37" s="705"/>
      <c r="AQ37" s="678" t="s">
        <v>327</v>
      </c>
      <c r="AR37" s="679"/>
      <c r="AS37" s="679"/>
      <c r="AT37" s="679"/>
      <c r="AU37" s="679"/>
      <c r="AV37" s="679"/>
      <c r="AW37" s="679"/>
      <c r="AX37" s="679"/>
      <c r="AY37" s="680"/>
      <c r="AZ37" s="641">
        <v>9732</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3066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627192</v>
      </c>
      <c r="CS37" s="642"/>
      <c r="CT37" s="642"/>
      <c r="CU37" s="642"/>
      <c r="CV37" s="642"/>
      <c r="CW37" s="642"/>
      <c r="CX37" s="642"/>
      <c r="CY37" s="643"/>
      <c r="CZ37" s="646">
        <v>7.1</v>
      </c>
      <c r="DA37" s="675"/>
      <c r="DB37" s="675"/>
      <c r="DC37" s="676"/>
      <c r="DD37" s="649">
        <v>627192</v>
      </c>
      <c r="DE37" s="642"/>
      <c r="DF37" s="642"/>
      <c r="DG37" s="642"/>
      <c r="DH37" s="642"/>
      <c r="DI37" s="642"/>
      <c r="DJ37" s="642"/>
      <c r="DK37" s="643"/>
      <c r="DL37" s="649">
        <v>594560</v>
      </c>
      <c r="DM37" s="642"/>
      <c r="DN37" s="642"/>
      <c r="DO37" s="642"/>
      <c r="DP37" s="642"/>
      <c r="DQ37" s="642"/>
      <c r="DR37" s="642"/>
      <c r="DS37" s="642"/>
      <c r="DT37" s="642"/>
      <c r="DU37" s="642"/>
      <c r="DV37" s="643"/>
      <c r="DW37" s="646">
        <v>11.4</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9212030</v>
      </c>
      <c r="S38" s="693"/>
      <c r="T38" s="693"/>
      <c r="U38" s="693"/>
      <c r="V38" s="693"/>
      <c r="W38" s="693"/>
      <c r="X38" s="693"/>
      <c r="Y38" s="698"/>
      <c r="Z38" s="699">
        <v>100</v>
      </c>
      <c r="AA38" s="699"/>
      <c r="AB38" s="699"/>
      <c r="AC38" s="699"/>
      <c r="AD38" s="700">
        <v>4857975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5014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1080368</v>
      </c>
      <c r="CS38" s="644"/>
      <c r="CT38" s="644"/>
      <c r="CU38" s="644"/>
      <c r="CV38" s="644"/>
      <c r="CW38" s="644"/>
      <c r="CX38" s="644"/>
      <c r="CY38" s="645"/>
      <c r="CZ38" s="646">
        <v>12.2</v>
      </c>
      <c r="DA38" s="675"/>
      <c r="DB38" s="675"/>
      <c r="DC38" s="676"/>
      <c r="DD38" s="649">
        <v>943216</v>
      </c>
      <c r="DE38" s="644"/>
      <c r="DF38" s="644"/>
      <c r="DG38" s="644"/>
      <c r="DH38" s="644"/>
      <c r="DI38" s="644"/>
      <c r="DJ38" s="644"/>
      <c r="DK38" s="645"/>
      <c r="DL38" s="649">
        <v>911796</v>
      </c>
      <c r="DM38" s="644"/>
      <c r="DN38" s="644"/>
      <c r="DO38" s="644"/>
      <c r="DP38" s="644"/>
      <c r="DQ38" s="644"/>
      <c r="DR38" s="644"/>
      <c r="DS38" s="644"/>
      <c r="DT38" s="644"/>
      <c r="DU38" s="644"/>
      <c r="DV38" s="645"/>
      <c r="DW38" s="646">
        <v>17.5</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527407</v>
      </c>
      <c r="CS39" s="642"/>
      <c r="CT39" s="642"/>
      <c r="CU39" s="642"/>
      <c r="CV39" s="642"/>
      <c r="CW39" s="642"/>
      <c r="CX39" s="642"/>
      <c r="CY39" s="643"/>
      <c r="CZ39" s="646">
        <v>5.9</v>
      </c>
      <c r="DA39" s="675"/>
      <c r="DB39" s="675"/>
      <c r="DC39" s="676"/>
      <c r="DD39" s="649">
        <v>493179</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194593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48</v>
      </c>
      <c r="CS40" s="644"/>
      <c r="CT40" s="644"/>
      <c r="CU40" s="644"/>
      <c r="CV40" s="644"/>
      <c r="CW40" s="644"/>
      <c r="CX40" s="644"/>
      <c r="CY40" s="645"/>
      <c r="CZ40" s="646">
        <v>0</v>
      </c>
      <c r="DA40" s="675"/>
      <c r="DB40" s="675"/>
      <c r="DC40" s="676"/>
      <c r="DD40" s="649">
        <v>43</v>
      </c>
      <c r="DE40" s="644"/>
      <c r="DF40" s="644"/>
      <c r="DG40" s="644"/>
      <c r="DH40" s="644"/>
      <c r="DI40" s="644"/>
      <c r="DJ40" s="644"/>
      <c r="DK40" s="645"/>
      <c r="DL40" s="649">
        <v>43</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536881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352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1190369</v>
      </c>
      <c r="CS42" s="644"/>
      <c r="CT42" s="644"/>
      <c r="CU42" s="644"/>
      <c r="CV42" s="644"/>
      <c r="CW42" s="644"/>
      <c r="CX42" s="644"/>
      <c r="CY42" s="645"/>
      <c r="CZ42" s="646">
        <v>13.4</v>
      </c>
      <c r="DA42" s="647"/>
      <c r="DB42" s="647"/>
      <c r="DC42" s="648"/>
      <c r="DD42" s="649">
        <v>114369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t="s">
        <v>348</v>
      </c>
      <c r="CS43" s="642"/>
      <c r="CT43" s="642"/>
      <c r="CU43" s="642"/>
      <c r="CV43" s="642"/>
      <c r="CW43" s="642"/>
      <c r="CX43" s="642"/>
      <c r="CY43" s="643"/>
      <c r="CZ43" s="646" t="s">
        <v>348</v>
      </c>
      <c r="DA43" s="675"/>
      <c r="DB43" s="675"/>
      <c r="DC43" s="676"/>
      <c r="DD43" s="649" t="s">
        <v>123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299</v>
      </c>
      <c r="CE44" s="670"/>
      <c r="CF44" s="638" t="s">
        <v>350</v>
      </c>
      <c r="CG44" s="639"/>
      <c r="CH44" s="639"/>
      <c r="CI44" s="639"/>
      <c r="CJ44" s="639"/>
      <c r="CK44" s="639"/>
      <c r="CL44" s="639"/>
      <c r="CM44" s="639"/>
      <c r="CN44" s="639"/>
      <c r="CO44" s="639"/>
      <c r="CP44" s="639"/>
      <c r="CQ44" s="640"/>
      <c r="CR44" s="641">
        <v>1189459</v>
      </c>
      <c r="CS44" s="644"/>
      <c r="CT44" s="644"/>
      <c r="CU44" s="644"/>
      <c r="CV44" s="644"/>
      <c r="CW44" s="644"/>
      <c r="CX44" s="644"/>
      <c r="CY44" s="645"/>
      <c r="CZ44" s="646">
        <v>13.4</v>
      </c>
      <c r="DA44" s="647"/>
      <c r="DB44" s="647"/>
      <c r="DC44" s="648"/>
      <c r="DD44" s="649">
        <v>114066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96094</v>
      </c>
      <c r="CS45" s="642"/>
      <c r="CT45" s="642"/>
      <c r="CU45" s="642"/>
      <c r="CV45" s="642"/>
      <c r="CW45" s="642"/>
      <c r="CX45" s="642"/>
      <c r="CY45" s="643"/>
      <c r="CZ45" s="646">
        <v>1.1000000000000001</v>
      </c>
      <c r="DA45" s="675"/>
      <c r="DB45" s="675"/>
      <c r="DC45" s="676"/>
      <c r="DD45" s="649">
        <v>4116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1093365</v>
      </c>
      <c r="CS46" s="644"/>
      <c r="CT46" s="644"/>
      <c r="CU46" s="644"/>
      <c r="CV46" s="644"/>
      <c r="CW46" s="644"/>
      <c r="CX46" s="644"/>
      <c r="CY46" s="645"/>
      <c r="CZ46" s="646">
        <v>12.3</v>
      </c>
      <c r="DA46" s="647"/>
      <c r="DB46" s="647"/>
      <c r="DC46" s="648"/>
      <c r="DD46" s="649">
        <v>109950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910</v>
      </c>
      <c r="CS47" s="642"/>
      <c r="CT47" s="642"/>
      <c r="CU47" s="642"/>
      <c r="CV47" s="642"/>
      <c r="CW47" s="642"/>
      <c r="CX47" s="642"/>
      <c r="CY47" s="643"/>
      <c r="CZ47" s="646">
        <v>0</v>
      </c>
      <c r="DA47" s="675"/>
      <c r="DB47" s="675"/>
      <c r="DC47" s="676"/>
      <c r="DD47" s="649">
        <v>303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348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8883062</v>
      </c>
      <c r="CS49" s="657"/>
      <c r="CT49" s="657"/>
      <c r="CU49" s="657"/>
      <c r="CV49" s="657"/>
      <c r="CW49" s="657"/>
      <c r="CX49" s="657"/>
      <c r="CY49" s="658"/>
      <c r="CZ49" s="659">
        <v>100</v>
      </c>
      <c r="DA49" s="660"/>
      <c r="DB49" s="660"/>
      <c r="DC49" s="661"/>
      <c r="DD49" s="662">
        <v>5914884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Oz9ikmUumIYxGekAa0vHRYaM2dd8uggMjZRgYMPoJoVS7HSLo919zeXsDvm64g5EO2AB0jj9e7v5V4Xbl0FuA==" saltValue="pb+5UKeX1l9Y33LcQnbb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357</v>
      </c>
      <c r="DK2" s="1181"/>
      <c r="DL2" s="1181"/>
      <c r="DM2" s="1181"/>
      <c r="DN2" s="1181"/>
      <c r="DO2" s="1182"/>
      <c r="DP2" s="229"/>
      <c r="DQ2" s="1180" t="s">
        <v>358</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3"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8" t="s">
        <v>375</v>
      </c>
      <c r="DH5" s="1169"/>
      <c r="DI5" s="1169"/>
      <c r="DJ5" s="1169"/>
      <c r="DK5" s="1170"/>
      <c r="DL5" s="1168" t="s">
        <v>376</v>
      </c>
      <c r="DM5" s="1169"/>
      <c r="DN5" s="1169"/>
      <c r="DO5" s="1169"/>
      <c r="DP5" s="1170"/>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4">
        <v>9212</v>
      </c>
      <c r="R7" s="1175"/>
      <c r="S7" s="1175"/>
      <c r="T7" s="1175"/>
      <c r="U7" s="1175"/>
      <c r="V7" s="1175">
        <v>8883</v>
      </c>
      <c r="W7" s="1175"/>
      <c r="X7" s="1175"/>
      <c r="Y7" s="1175"/>
      <c r="Z7" s="1175"/>
      <c r="AA7" s="1175">
        <f>Q7-V7</f>
        <v>329</v>
      </c>
      <c r="AB7" s="1175"/>
      <c r="AC7" s="1175"/>
      <c r="AD7" s="1175"/>
      <c r="AE7" s="1176"/>
      <c r="AF7" s="1177">
        <v>279</v>
      </c>
      <c r="AG7" s="1178"/>
      <c r="AH7" s="1178"/>
      <c r="AI7" s="1178"/>
      <c r="AJ7" s="1179"/>
      <c r="AK7" s="1161">
        <v>195</v>
      </c>
      <c r="AL7" s="1162"/>
      <c r="AM7" s="1162"/>
      <c r="AN7" s="1162"/>
      <c r="AO7" s="1162"/>
      <c r="AP7" s="1162">
        <v>6677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579</v>
      </c>
      <c r="BT7" s="1166"/>
      <c r="BU7" s="1166"/>
      <c r="BV7" s="1166"/>
      <c r="BW7" s="1166"/>
      <c r="BX7" s="1166"/>
      <c r="BY7" s="1166"/>
      <c r="BZ7" s="1166"/>
      <c r="CA7" s="1166"/>
      <c r="CB7" s="1166"/>
      <c r="CC7" s="1166"/>
      <c r="CD7" s="1166"/>
      <c r="CE7" s="1166"/>
      <c r="CF7" s="1166"/>
      <c r="CG7" s="1167"/>
      <c r="CH7" s="1158">
        <v>102</v>
      </c>
      <c r="CI7" s="1159"/>
      <c r="CJ7" s="1159"/>
      <c r="CK7" s="1159"/>
      <c r="CL7" s="1160"/>
      <c r="CM7" s="1158">
        <v>3410</v>
      </c>
      <c r="CN7" s="1159"/>
      <c r="CO7" s="1159"/>
      <c r="CP7" s="1159"/>
      <c r="CQ7" s="1160"/>
      <c r="CR7" s="1158">
        <v>10</v>
      </c>
      <c r="CS7" s="1159"/>
      <c r="CT7" s="1159"/>
      <c r="CU7" s="1159"/>
      <c r="CV7" s="1160"/>
      <c r="CW7" s="1158" t="s">
        <v>578</v>
      </c>
      <c r="CX7" s="1159"/>
      <c r="CY7" s="1159"/>
      <c r="CZ7" s="1159"/>
      <c r="DA7" s="1160"/>
      <c r="DB7" s="1158">
        <v>1581</v>
      </c>
      <c r="DC7" s="1159"/>
      <c r="DD7" s="1159"/>
      <c r="DE7" s="1159"/>
      <c r="DF7" s="1160"/>
      <c r="DG7" s="1158" t="s">
        <v>578</v>
      </c>
      <c r="DH7" s="1159"/>
      <c r="DI7" s="1159"/>
      <c r="DJ7" s="1159"/>
      <c r="DK7" s="1160"/>
      <c r="DL7" s="1158" t="s">
        <v>583</v>
      </c>
      <c r="DM7" s="1159"/>
      <c r="DN7" s="1159"/>
      <c r="DO7" s="1159"/>
      <c r="DP7" s="1160"/>
      <c r="DQ7" s="1158" t="s">
        <v>578</v>
      </c>
      <c r="DR7" s="1159"/>
      <c r="DS7" s="1159"/>
      <c r="DT7" s="1159"/>
      <c r="DU7" s="1160"/>
      <c r="DV7" s="1185"/>
      <c r="DW7" s="1186"/>
      <c r="DX7" s="1186"/>
      <c r="DY7" s="1186"/>
      <c r="DZ7" s="1187"/>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57" t="s">
        <v>578</v>
      </c>
      <c r="AB8" s="1113"/>
      <c r="AC8" s="1113"/>
      <c r="AD8" s="1113"/>
      <c r="AE8" s="1114"/>
      <c r="AF8" s="1088" t="s">
        <v>380</v>
      </c>
      <c r="AG8" s="1089"/>
      <c r="AH8" s="1089"/>
      <c r="AI8" s="1089"/>
      <c r="AJ8" s="1090"/>
      <c r="AK8" s="1155" t="s">
        <v>578</v>
      </c>
      <c r="AL8" s="1156"/>
      <c r="AM8" s="1156"/>
      <c r="AN8" s="1156"/>
      <c r="AO8" s="1156"/>
      <c r="AP8" s="1156" t="s">
        <v>578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580</v>
      </c>
      <c r="BS8" s="1083" t="s">
        <v>581</v>
      </c>
      <c r="BT8" s="1084"/>
      <c r="BU8" s="1084"/>
      <c r="BV8" s="1084"/>
      <c r="BW8" s="1084"/>
      <c r="BX8" s="1084"/>
      <c r="BY8" s="1084"/>
      <c r="BZ8" s="1084"/>
      <c r="CA8" s="1084"/>
      <c r="CB8" s="1084"/>
      <c r="CC8" s="1084"/>
      <c r="CD8" s="1084"/>
      <c r="CE8" s="1084"/>
      <c r="CF8" s="1084"/>
      <c r="CG8" s="1085"/>
      <c r="CH8" s="1058">
        <v>3</v>
      </c>
      <c r="CI8" s="1059"/>
      <c r="CJ8" s="1059"/>
      <c r="CK8" s="1059"/>
      <c r="CL8" s="1060"/>
      <c r="CM8" s="1058">
        <v>698</v>
      </c>
      <c r="CN8" s="1059"/>
      <c r="CO8" s="1059"/>
      <c r="CP8" s="1059"/>
      <c r="CQ8" s="1060"/>
      <c r="CR8" s="1058">
        <v>5</v>
      </c>
      <c r="CS8" s="1059"/>
      <c r="CT8" s="1059"/>
      <c r="CU8" s="1059"/>
      <c r="CV8" s="1060"/>
      <c r="CW8" s="1058" t="s">
        <v>578</v>
      </c>
      <c r="CX8" s="1059"/>
      <c r="CY8" s="1059"/>
      <c r="CZ8" s="1059"/>
      <c r="DA8" s="1060"/>
      <c r="DB8" s="1058">
        <v>565</v>
      </c>
      <c r="DC8" s="1059"/>
      <c r="DD8" s="1059"/>
      <c r="DE8" s="1059"/>
      <c r="DF8" s="1060"/>
      <c r="DG8" s="1058" t="s">
        <v>578</v>
      </c>
      <c r="DH8" s="1059"/>
      <c r="DI8" s="1059"/>
      <c r="DJ8" s="1059"/>
      <c r="DK8" s="1060"/>
      <c r="DL8" s="1058" t="s">
        <v>578</v>
      </c>
      <c r="DM8" s="1059"/>
      <c r="DN8" s="1059"/>
      <c r="DO8" s="1059"/>
      <c r="DP8" s="1060"/>
      <c r="DQ8" s="1058">
        <v>549</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582</v>
      </c>
      <c r="BT9" s="1084"/>
      <c r="BU9" s="1084"/>
      <c r="BV9" s="1084"/>
      <c r="BW9" s="1084"/>
      <c r="BX9" s="1084"/>
      <c r="BY9" s="1084"/>
      <c r="BZ9" s="1084"/>
      <c r="CA9" s="1084"/>
      <c r="CB9" s="1084"/>
      <c r="CC9" s="1084"/>
      <c r="CD9" s="1084"/>
      <c r="CE9" s="1084"/>
      <c r="CF9" s="1084"/>
      <c r="CG9" s="1085"/>
      <c r="CH9" s="1058">
        <v>7</v>
      </c>
      <c r="CI9" s="1059"/>
      <c r="CJ9" s="1059"/>
      <c r="CK9" s="1059"/>
      <c r="CL9" s="1060"/>
      <c r="CM9" s="1058">
        <v>4149</v>
      </c>
      <c r="CN9" s="1059"/>
      <c r="CO9" s="1059"/>
      <c r="CP9" s="1059"/>
      <c r="CQ9" s="1060"/>
      <c r="CR9" s="1058">
        <v>2160</v>
      </c>
      <c r="CS9" s="1059"/>
      <c r="CT9" s="1059"/>
      <c r="CU9" s="1059"/>
      <c r="CV9" s="1060"/>
      <c r="CW9" s="1058" t="s">
        <v>578</v>
      </c>
      <c r="CX9" s="1059"/>
      <c r="CY9" s="1059"/>
      <c r="CZ9" s="1059"/>
      <c r="DA9" s="1060"/>
      <c r="DB9" s="1058" t="s">
        <v>578</v>
      </c>
      <c r="DC9" s="1059"/>
      <c r="DD9" s="1059"/>
      <c r="DE9" s="1059"/>
      <c r="DF9" s="1060"/>
      <c r="DG9" s="1058" t="s">
        <v>578</v>
      </c>
      <c r="DH9" s="1059"/>
      <c r="DI9" s="1059"/>
      <c r="DJ9" s="1059"/>
      <c r="DK9" s="1060"/>
      <c r="DL9" s="1058" t="s">
        <v>578</v>
      </c>
      <c r="DM9" s="1059"/>
      <c r="DN9" s="1059"/>
      <c r="DO9" s="1059"/>
      <c r="DP9" s="1060"/>
      <c r="DQ9" s="1058" t="s">
        <v>578</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279</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2915</v>
      </c>
      <c r="R28" s="1123"/>
      <c r="S28" s="1123"/>
      <c r="T28" s="1123"/>
      <c r="U28" s="1123"/>
      <c r="V28" s="1123">
        <v>2790</v>
      </c>
      <c r="W28" s="1123"/>
      <c r="X28" s="1123"/>
      <c r="Y28" s="1123"/>
      <c r="Z28" s="1123"/>
      <c r="AA28" s="1123">
        <f>Q28-V28</f>
        <v>125</v>
      </c>
      <c r="AB28" s="1123"/>
      <c r="AC28" s="1123"/>
      <c r="AD28" s="1123"/>
      <c r="AE28" s="1124"/>
      <c r="AF28" s="1125">
        <v>125</v>
      </c>
      <c r="AG28" s="1123"/>
      <c r="AH28" s="1123"/>
      <c r="AI28" s="1123"/>
      <c r="AJ28" s="1126"/>
      <c r="AK28" s="1127">
        <v>195</v>
      </c>
      <c r="AL28" s="1115"/>
      <c r="AM28" s="1115"/>
      <c r="AN28" s="1115"/>
      <c r="AO28" s="1115"/>
      <c r="AP28" s="1115" t="s">
        <v>578</v>
      </c>
      <c r="AQ28" s="1115"/>
      <c r="AR28" s="1115"/>
      <c r="AS28" s="1115"/>
      <c r="AT28" s="1115"/>
      <c r="AU28" s="1115" t="s">
        <v>578</v>
      </c>
      <c r="AV28" s="1115"/>
      <c r="AW28" s="1115"/>
      <c r="AX28" s="1115"/>
      <c r="AY28" s="1115"/>
      <c r="AZ28" s="1116" t="s">
        <v>578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1861</v>
      </c>
      <c r="R29" s="1113"/>
      <c r="S29" s="1113"/>
      <c r="T29" s="1113"/>
      <c r="U29" s="1113"/>
      <c r="V29" s="1113">
        <v>1813</v>
      </c>
      <c r="W29" s="1113"/>
      <c r="X29" s="1113"/>
      <c r="Y29" s="1113"/>
      <c r="Z29" s="1113"/>
      <c r="AA29" s="1113">
        <f t="shared" ref="AA29:AA34" si="0">Q29-V29</f>
        <v>48</v>
      </c>
      <c r="AB29" s="1113"/>
      <c r="AC29" s="1113"/>
      <c r="AD29" s="1113"/>
      <c r="AE29" s="1114"/>
      <c r="AF29" s="1088">
        <v>48</v>
      </c>
      <c r="AG29" s="1089"/>
      <c r="AH29" s="1089"/>
      <c r="AI29" s="1089"/>
      <c r="AJ29" s="1090"/>
      <c r="AK29" s="1049">
        <v>268</v>
      </c>
      <c r="AL29" s="1040"/>
      <c r="AM29" s="1040"/>
      <c r="AN29" s="1040"/>
      <c r="AO29" s="1040"/>
      <c r="AP29" s="1040" t="s">
        <v>578</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536</v>
      </c>
      <c r="R30" s="1113"/>
      <c r="S30" s="1113"/>
      <c r="T30" s="1113"/>
      <c r="U30" s="1113"/>
      <c r="V30" s="1113">
        <v>535</v>
      </c>
      <c r="W30" s="1113"/>
      <c r="X30" s="1113"/>
      <c r="Y30" s="1113"/>
      <c r="Z30" s="1113"/>
      <c r="AA30" s="1113">
        <f t="shared" si="0"/>
        <v>1</v>
      </c>
      <c r="AB30" s="1113"/>
      <c r="AC30" s="1113"/>
      <c r="AD30" s="1113"/>
      <c r="AE30" s="1114"/>
      <c r="AF30" s="1088">
        <v>1</v>
      </c>
      <c r="AG30" s="1089"/>
      <c r="AH30" s="1089"/>
      <c r="AI30" s="1089"/>
      <c r="AJ30" s="1090"/>
      <c r="AK30" s="1049">
        <v>267</v>
      </c>
      <c r="AL30" s="1040"/>
      <c r="AM30" s="1040"/>
      <c r="AN30" s="1040"/>
      <c r="AO30" s="1040"/>
      <c r="AP30" s="1040" t="s">
        <v>578</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4</v>
      </c>
      <c r="R31" s="1113"/>
      <c r="S31" s="1113"/>
      <c r="T31" s="1113"/>
      <c r="U31" s="1113"/>
      <c r="V31" s="1113">
        <v>3</v>
      </c>
      <c r="W31" s="1113"/>
      <c r="X31" s="1113"/>
      <c r="Y31" s="1113"/>
      <c r="Z31" s="1113"/>
      <c r="AA31" s="1113">
        <f t="shared" si="0"/>
        <v>1</v>
      </c>
      <c r="AB31" s="1113"/>
      <c r="AC31" s="1113"/>
      <c r="AD31" s="1113"/>
      <c r="AE31" s="1114"/>
      <c r="AF31" s="1088">
        <v>1</v>
      </c>
      <c r="AG31" s="1089"/>
      <c r="AH31" s="1089"/>
      <c r="AI31" s="1089"/>
      <c r="AJ31" s="1090"/>
      <c r="AK31" s="1049" t="s">
        <v>578</v>
      </c>
      <c r="AL31" s="1040"/>
      <c r="AM31" s="1040"/>
      <c r="AN31" s="1040"/>
      <c r="AO31" s="1040"/>
      <c r="AP31" s="1040" t="s">
        <v>578</v>
      </c>
      <c r="AQ31" s="1040"/>
      <c r="AR31" s="1040"/>
      <c r="AS31" s="1040"/>
      <c r="AT31" s="1040"/>
      <c r="AU31" s="1040" t="s">
        <v>578</v>
      </c>
      <c r="AV31" s="1040"/>
      <c r="AW31" s="1040"/>
      <c r="AX31" s="1040"/>
      <c r="AY31" s="1040"/>
      <c r="AZ31" s="1111" t="s">
        <v>578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76</v>
      </c>
      <c r="R32" s="1113"/>
      <c r="S32" s="1113"/>
      <c r="T32" s="1113"/>
      <c r="U32" s="1113"/>
      <c r="V32" s="1113">
        <v>76</v>
      </c>
      <c r="W32" s="1113"/>
      <c r="X32" s="1113"/>
      <c r="Y32" s="1113"/>
      <c r="Z32" s="1113"/>
      <c r="AA32" s="1113" t="s">
        <v>578</v>
      </c>
      <c r="AB32" s="1113"/>
      <c r="AC32" s="1113"/>
      <c r="AD32" s="1113"/>
      <c r="AE32" s="1114"/>
      <c r="AF32" s="1088" t="s">
        <v>380</v>
      </c>
      <c r="AG32" s="1089"/>
      <c r="AH32" s="1089"/>
      <c r="AI32" s="1089"/>
      <c r="AJ32" s="1090"/>
      <c r="AK32" s="1049">
        <v>10</v>
      </c>
      <c r="AL32" s="1040"/>
      <c r="AM32" s="1040"/>
      <c r="AN32" s="1040"/>
      <c r="AO32" s="1040"/>
      <c r="AP32" s="1040">
        <v>102</v>
      </c>
      <c r="AQ32" s="1040"/>
      <c r="AR32" s="1040"/>
      <c r="AS32" s="1040"/>
      <c r="AT32" s="1040"/>
      <c r="AU32" s="1040">
        <v>29</v>
      </c>
      <c r="AV32" s="1040"/>
      <c r="AW32" s="1040"/>
      <c r="AX32" s="1040"/>
      <c r="AY32" s="1040"/>
      <c r="AZ32" s="1111" t="s">
        <v>578</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1642</v>
      </c>
      <c r="R33" s="1113"/>
      <c r="S33" s="1113"/>
      <c r="T33" s="1113"/>
      <c r="U33" s="1113"/>
      <c r="V33" s="1113">
        <v>191</v>
      </c>
      <c r="W33" s="1113"/>
      <c r="X33" s="1113"/>
      <c r="Y33" s="1113"/>
      <c r="Z33" s="1113"/>
      <c r="AA33" s="1113">
        <f t="shared" si="0"/>
        <v>1451</v>
      </c>
      <c r="AB33" s="1113"/>
      <c r="AC33" s="1113"/>
      <c r="AD33" s="1113"/>
      <c r="AE33" s="1114"/>
      <c r="AF33" s="1088">
        <v>1451</v>
      </c>
      <c r="AG33" s="1089"/>
      <c r="AH33" s="1089"/>
      <c r="AI33" s="1089"/>
      <c r="AJ33" s="1090"/>
      <c r="AK33" s="1049" t="s">
        <v>578</v>
      </c>
      <c r="AL33" s="1040"/>
      <c r="AM33" s="1040"/>
      <c r="AN33" s="1040"/>
      <c r="AO33" s="1040"/>
      <c r="AP33" s="1040">
        <v>132</v>
      </c>
      <c r="AQ33" s="1040"/>
      <c r="AR33" s="1040"/>
      <c r="AS33" s="1040"/>
      <c r="AT33" s="1040"/>
      <c r="AU33" s="1040" t="s">
        <v>578</v>
      </c>
      <c r="AV33" s="1040"/>
      <c r="AW33" s="1040"/>
      <c r="AX33" s="1040"/>
      <c r="AY33" s="1040"/>
      <c r="AZ33" s="1111" t="s">
        <v>578</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402</v>
      </c>
      <c r="C34" s="1107"/>
      <c r="D34" s="1107"/>
      <c r="E34" s="1107"/>
      <c r="F34" s="1107"/>
      <c r="G34" s="1107"/>
      <c r="H34" s="1107"/>
      <c r="I34" s="1107"/>
      <c r="J34" s="1107"/>
      <c r="K34" s="1107"/>
      <c r="L34" s="1107"/>
      <c r="M34" s="1107"/>
      <c r="N34" s="1107"/>
      <c r="O34" s="1107"/>
      <c r="P34" s="1108"/>
      <c r="Q34" s="1112">
        <v>967</v>
      </c>
      <c r="R34" s="1113"/>
      <c r="S34" s="1113"/>
      <c r="T34" s="1113"/>
      <c r="U34" s="1113"/>
      <c r="V34" s="1113">
        <v>923</v>
      </c>
      <c r="W34" s="1113"/>
      <c r="X34" s="1113"/>
      <c r="Y34" s="1113"/>
      <c r="Z34" s="1113"/>
      <c r="AA34" s="1113">
        <f t="shared" si="0"/>
        <v>44</v>
      </c>
      <c r="AB34" s="1113"/>
      <c r="AC34" s="1113"/>
      <c r="AD34" s="1113"/>
      <c r="AE34" s="1114"/>
      <c r="AF34" s="1088">
        <v>44</v>
      </c>
      <c r="AG34" s="1089"/>
      <c r="AH34" s="1089"/>
      <c r="AI34" s="1089"/>
      <c r="AJ34" s="1090"/>
      <c r="AK34" s="1049">
        <v>339</v>
      </c>
      <c r="AL34" s="1040"/>
      <c r="AM34" s="1040"/>
      <c r="AN34" s="1040"/>
      <c r="AO34" s="1040"/>
      <c r="AP34" s="1040">
        <v>6441</v>
      </c>
      <c r="AQ34" s="1040"/>
      <c r="AR34" s="1040"/>
      <c r="AS34" s="1040"/>
      <c r="AT34" s="1040"/>
      <c r="AU34" s="1040">
        <v>4631</v>
      </c>
      <c r="AV34" s="1040"/>
      <c r="AW34" s="1040"/>
      <c r="AX34" s="1040"/>
      <c r="AY34" s="1040"/>
      <c r="AZ34" s="1111" t="s">
        <v>578</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1670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391</v>
      </c>
      <c r="AL66" s="1065"/>
      <c r="AM66" s="1065"/>
      <c r="AN66" s="1065"/>
      <c r="AO66" s="1066"/>
      <c r="AP66" s="1070" t="s">
        <v>413</v>
      </c>
      <c r="AQ66" s="1071"/>
      <c r="AR66" s="1071"/>
      <c r="AS66" s="1071"/>
      <c r="AT66" s="1072"/>
      <c r="AU66" s="1070" t="s">
        <v>414</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584</v>
      </c>
      <c r="C68" s="1055"/>
      <c r="D68" s="1055"/>
      <c r="E68" s="1055"/>
      <c r="F68" s="1055"/>
      <c r="G68" s="1055"/>
      <c r="H68" s="1055"/>
      <c r="I68" s="1055"/>
      <c r="J68" s="1055"/>
      <c r="K68" s="1055"/>
      <c r="L68" s="1055"/>
      <c r="M68" s="1055"/>
      <c r="N68" s="1055"/>
      <c r="O68" s="1055"/>
      <c r="P68" s="1056"/>
      <c r="Q68" s="1057">
        <v>465</v>
      </c>
      <c r="R68" s="1051"/>
      <c r="S68" s="1051"/>
      <c r="T68" s="1051"/>
      <c r="U68" s="1051"/>
      <c r="V68" s="1051">
        <v>396</v>
      </c>
      <c r="W68" s="1051"/>
      <c r="X68" s="1051"/>
      <c r="Y68" s="1051"/>
      <c r="Z68" s="1051"/>
      <c r="AA68" s="1051">
        <v>70</v>
      </c>
      <c r="AB68" s="1051"/>
      <c r="AC68" s="1051"/>
      <c r="AD68" s="1051"/>
      <c r="AE68" s="1051"/>
      <c r="AF68" s="1051">
        <v>12</v>
      </c>
      <c r="AG68" s="1051"/>
      <c r="AH68" s="1051"/>
      <c r="AI68" s="1051"/>
      <c r="AJ68" s="1051"/>
      <c r="AK68" s="1051">
        <v>0</v>
      </c>
      <c r="AL68" s="1051"/>
      <c r="AM68" s="1051"/>
      <c r="AN68" s="1051"/>
      <c r="AO68" s="1051"/>
      <c r="AP68" s="1051">
        <v>269</v>
      </c>
      <c r="AQ68" s="1051"/>
      <c r="AR68" s="1051"/>
      <c r="AS68" s="1051"/>
      <c r="AT68" s="1051"/>
      <c r="AU68" s="1051">
        <v>43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585</v>
      </c>
      <c r="C69" s="1044"/>
      <c r="D69" s="1044"/>
      <c r="E69" s="1044"/>
      <c r="F69" s="1044"/>
      <c r="G69" s="1044"/>
      <c r="H69" s="1044"/>
      <c r="I69" s="1044"/>
      <c r="J69" s="1044"/>
      <c r="K69" s="1044"/>
      <c r="L69" s="1044"/>
      <c r="M69" s="1044"/>
      <c r="N69" s="1044"/>
      <c r="O69" s="1044"/>
      <c r="P69" s="1045"/>
      <c r="Q69" s="1046">
        <v>1776</v>
      </c>
      <c r="R69" s="1040"/>
      <c r="S69" s="1040"/>
      <c r="T69" s="1040"/>
      <c r="U69" s="1040"/>
      <c r="V69" s="1040">
        <v>1762</v>
      </c>
      <c r="W69" s="1040"/>
      <c r="X69" s="1040"/>
      <c r="Y69" s="1040"/>
      <c r="Z69" s="1040"/>
      <c r="AA69" s="1040">
        <v>14</v>
      </c>
      <c r="AB69" s="1040"/>
      <c r="AC69" s="1040"/>
      <c r="AD69" s="1040"/>
      <c r="AE69" s="1040"/>
      <c r="AF69" s="1040">
        <v>14</v>
      </c>
      <c r="AG69" s="1040"/>
      <c r="AH69" s="1040"/>
      <c r="AI69" s="1040"/>
      <c r="AJ69" s="1040"/>
      <c r="AK69" s="1040">
        <v>140</v>
      </c>
      <c r="AL69" s="1040"/>
      <c r="AM69" s="1040"/>
      <c r="AN69" s="1040"/>
      <c r="AO69" s="1040"/>
      <c r="AP69" s="1040">
        <v>36</v>
      </c>
      <c r="AQ69" s="1040"/>
      <c r="AR69" s="1040"/>
      <c r="AS69" s="1040"/>
      <c r="AT69" s="1040"/>
      <c r="AU69" s="1040">
        <v>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586</v>
      </c>
      <c r="C70" s="1044"/>
      <c r="D70" s="1044"/>
      <c r="E70" s="1044"/>
      <c r="F70" s="1044"/>
      <c r="G70" s="1044"/>
      <c r="H70" s="1044"/>
      <c r="I70" s="1044"/>
      <c r="J70" s="1044"/>
      <c r="K70" s="1044"/>
      <c r="L70" s="1044"/>
      <c r="M70" s="1044"/>
      <c r="N70" s="1044"/>
      <c r="O70" s="1044"/>
      <c r="P70" s="1045"/>
      <c r="Q70" s="1046">
        <v>4697</v>
      </c>
      <c r="R70" s="1040"/>
      <c r="S70" s="1040"/>
      <c r="T70" s="1040"/>
      <c r="U70" s="1040"/>
      <c r="V70" s="1040">
        <v>4682</v>
      </c>
      <c r="W70" s="1040"/>
      <c r="X70" s="1040"/>
      <c r="Y70" s="1040"/>
      <c r="Z70" s="1040"/>
      <c r="AA70" s="1040">
        <v>15</v>
      </c>
      <c r="AB70" s="1040"/>
      <c r="AC70" s="1040"/>
      <c r="AD70" s="1040"/>
      <c r="AE70" s="1040"/>
      <c r="AF70" s="1040">
        <v>15</v>
      </c>
      <c r="AG70" s="1040"/>
      <c r="AH70" s="1040"/>
      <c r="AI70" s="1040"/>
      <c r="AJ70" s="1040"/>
      <c r="AK70" s="1040">
        <v>0</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587</v>
      </c>
      <c r="C71" s="1044"/>
      <c r="D71" s="1044"/>
      <c r="E71" s="1044"/>
      <c r="F71" s="1044"/>
      <c r="G71" s="1044"/>
      <c r="H71" s="1044"/>
      <c r="I71" s="1044"/>
      <c r="J71" s="1044"/>
      <c r="K71" s="1044"/>
      <c r="L71" s="1044"/>
      <c r="M71" s="1044"/>
      <c r="N71" s="1044"/>
      <c r="O71" s="1044"/>
      <c r="P71" s="1045"/>
      <c r="Q71" s="1046">
        <v>659</v>
      </c>
      <c r="R71" s="1040"/>
      <c r="S71" s="1040"/>
      <c r="T71" s="1040"/>
      <c r="U71" s="1040"/>
      <c r="V71" s="1040">
        <v>635</v>
      </c>
      <c r="W71" s="1040"/>
      <c r="X71" s="1040"/>
      <c r="Y71" s="1040"/>
      <c r="Z71" s="1040"/>
      <c r="AA71" s="1040">
        <v>24</v>
      </c>
      <c r="AB71" s="1040"/>
      <c r="AC71" s="1040"/>
      <c r="AD71" s="1040"/>
      <c r="AE71" s="1040"/>
      <c r="AF71" s="1040">
        <v>24</v>
      </c>
      <c r="AG71" s="1040"/>
      <c r="AH71" s="1040"/>
      <c r="AI71" s="1040"/>
      <c r="AJ71" s="1040"/>
      <c r="AK71" s="1040">
        <v>0</v>
      </c>
      <c r="AL71" s="1040"/>
      <c r="AM71" s="1040"/>
      <c r="AN71" s="1040"/>
      <c r="AO71" s="1040"/>
      <c r="AP71" s="1040">
        <v>177</v>
      </c>
      <c r="AQ71" s="1040"/>
      <c r="AR71" s="1040"/>
      <c r="AS71" s="1040"/>
      <c r="AT71" s="1040"/>
      <c r="AU71" s="1040">
        <v>55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588</v>
      </c>
      <c r="C72" s="1044"/>
      <c r="D72" s="1044"/>
      <c r="E72" s="1044"/>
      <c r="F72" s="1044"/>
      <c r="G72" s="1044"/>
      <c r="H72" s="1044"/>
      <c r="I72" s="1044"/>
      <c r="J72" s="1044"/>
      <c r="K72" s="1044"/>
      <c r="L72" s="1044"/>
      <c r="M72" s="1044"/>
      <c r="N72" s="1044"/>
      <c r="O72" s="1044"/>
      <c r="P72" s="1045"/>
      <c r="Q72" s="1046">
        <v>168</v>
      </c>
      <c r="R72" s="1040"/>
      <c r="S72" s="1040"/>
      <c r="T72" s="1040"/>
      <c r="U72" s="1040"/>
      <c r="V72" s="1040">
        <v>150</v>
      </c>
      <c r="W72" s="1040"/>
      <c r="X72" s="1040"/>
      <c r="Y72" s="1040"/>
      <c r="Z72" s="1040"/>
      <c r="AA72" s="1040">
        <v>18</v>
      </c>
      <c r="AB72" s="1040"/>
      <c r="AC72" s="1040"/>
      <c r="AD72" s="1040"/>
      <c r="AE72" s="1040"/>
      <c r="AF72" s="1040">
        <v>18</v>
      </c>
      <c r="AG72" s="1040"/>
      <c r="AH72" s="1040"/>
      <c r="AI72" s="1040"/>
      <c r="AJ72" s="1040"/>
      <c r="AK72" s="1040">
        <v>5</v>
      </c>
      <c r="AL72" s="1040"/>
      <c r="AM72" s="1040"/>
      <c r="AN72" s="1040"/>
      <c r="AO72" s="1040"/>
      <c r="AP72" s="1040">
        <v>239</v>
      </c>
      <c r="AQ72" s="1040"/>
      <c r="AR72" s="1040"/>
      <c r="AS72" s="1040"/>
      <c r="AT72" s="1040"/>
      <c r="AU72" s="1040">
        <v>37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589</v>
      </c>
      <c r="C73" s="1044"/>
      <c r="D73" s="1044"/>
      <c r="E73" s="1044"/>
      <c r="F73" s="1044"/>
      <c r="G73" s="1044"/>
      <c r="H73" s="1044"/>
      <c r="I73" s="1044"/>
      <c r="J73" s="1044"/>
      <c r="K73" s="1044"/>
      <c r="L73" s="1044"/>
      <c r="M73" s="1044"/>
      <c r="N73" s="1044"/>
      <c r="O73" s="1044"/>
      <c r="P73" s="1045"/>
      <c r="Q73" s="1046">
        <v>344</v>
      </c>
      <c r="R73" s="1040"/>
      <c r="S73" s="1040"/>
      <c r="T73" s="1040"/>
      <c r="U73" s="1040"/>
      <c r="V73" s="1040">
        <v>332</v>
      </c>
      <c r="W73" s="1040"/>
      <c r="X73" s="1040"/>
      <c r="Y73" s="1040"/>
      <c r="Z73" s="1040"/>
      <c r="AA73" s="1040">
        <v>12</v>
      </c>
      <c r="AB73" s="1040"/>
      <c r="AC73" s="1040"/>
      <c r="AD73" s="1040"/>
      <c r="AE73" s="1040"/>
      <c r="AF73" s="1040">
        <v>12</v>
      </c>
      <c r="AG73" s="1040"/>
      <c r="AH73" s="1040"/>
      <c r="AI73" s="1040"/>
      <c r="AJ73" s="1040"/>
      <c r="AK73" s="1040">
        <v>12</v>
      </c>
      <c r="AL73" s="1040"/>
      <c r="AM73" s="1040"/>
      <c r="AN73" s="1040"/>
      <c r="AO73" s="1040"/>
      <c r="AP73" s="1040">
        <v>784</v>
      </c>
      <c r="AQ73" s="1040"/>
      <c r="AR73" s="1040"/>
      <c r="AS73" s="1040"/>
      <c r="AT73" s="1040"/>
      <c r="AU73" s="1040">
        <v>267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590</v>
      </c>
      <c r="C74" s="1044"/>
      <c r="D74" s="1044"/>
      <c r="E74" s="1044"/>
      <c r="F74" s="1044"/>
      <c r="G74" s="1044"/>
      <c r="H74" s="1044"/>
      <c r="I74" s="1044"/>
      <c r="J74" s="1044"/>
      <c r="K74" s="1044"/>
      <c r="L74" s="1044"/>
      <c r="M74" s="1044"/>
      <c r="N74" s="1044"/>
      <c r="O74" s="1044"/>
      <c r="P74" s="1045"/>
      <c r="Q74" s="1046">
        <v>233</v>
      </c>
      <c r="R74" s="1040"/>
      <c r="S74" s="1040"/>
      <c r="T74" s="1040"/>
      <c r="U74" s="1040"/>
      <c r="V74" s="1040">
        <v>233</v>
      </c>
      <c r="W74" s="1040"/>
      <c r="X74" s="1040"/>
      <c r="Y74" s="1040"/>
      <c r="Z74" s="1040"/>
      <c r="AA74" s="1040">
        <v>0</v>
      </c>
      <c r="AB74" s="1040"/>
      <c r="AC74" s="1040"/>
      <c r="AD74" s="1040"/>
      <c r="AE74" s="1040"/>
      <c r="AF74" s="1040">
        <v>0</v>
      </c>
      <c r="AG74" s="1040"/>
      <c r="AH74" s="1040"/>
      <c r="AI74" s="1040"/>
      <c r="AJ74" s="1040"/>
      <c r="AK74" s="1040">
        <v>1</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591</v>
      </c>
      <c r="C75" s="1044"/>
      <c r="D75" s="1044"/>
      <c r="E75" s="1044"/>
      <c r="F75" s="1044"/>
      <c r="G75" s="1044"/>
      <c r="H75" s="1044"/>
      <c r="I75" s="1044"/>
      <c r="J75" s="1044"/>
      <c r="K75" s="1044"/>
      <c r="L75" s="1044"/>
      <c r="M75" s="1044"/>
      <c r="N75" s="1044"/>
      <c r="O75" s="1044"/>
      <c r="P75" s="1045"/>
      <c r="Q75" s="1047">
        <v>191</v>
      </c>
      <c r="R75" s="1048"/>
      <c r="S75" s="1048"/>
      <c r="T75" s="1048"/>
      <c r="U75" s="1049"/>
      <c r="V75" s="1050">
        <v>108</v>
      </c>
      <c r="W75" s="1048"/>
      <c r="X75" s="1048"/>
      <c r="Y75" s="1048"/>
      <c r="Z75" s="1049"/>
      <c r="AA75" s="1050">
        <v>83</v>
      </c>
      <c r="AB75" s="1048"/>
      <c r="AC75" s="1048"/>
      <c r="AD75" s="1048"/>
      <c r="AE75" s="1049"/>
      <c r="AF75" s="1050">
        <v>83</v>
      </c>
      <c r="AG75" s="1048"/>
      <c r="AH75" s="1048"/>
      <c r="AI75" s="1048"/>
      <c r="AJ75" s="1049"/>
      <c r="AK75" s="1050">
        <v>0</v>
      </c>
      <c r="AL75" s="1048"/>
      <c r="AM75" s="1048"/>
      <c r="AN75" s="1048"/>
      <c r="AO75" s="1049"/>
      <c r="AP75" s="1050" t="s">
        <v>578</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592</v>
      </c>
      <c r="C76" s="1044"/>
      <c r="D76" s="1044"/>
      <c r="E76" s="1044"/>
      <c r="F76" s="1044"/>
      <c r="G76" s="1044"/>
      <c r="H76" s="1044"/>
      <c r="I76" s="1044"/>
      <c r="J76" s="1044"/>
      <c r="K76" s="1044"/>
      <c r="L76" s="1044"/>
      <c r="M76" s="1044"/>
      <c r="N76" s="1044"/>
      <c r="O76" s="1044"/>
      <c r="P76" s="1045"/>
      <c r="Q76" s="1047">
        <v>13791</v>
      </c>
      <c r="R76" s="1048"/>
      <c r="S76" s="1048"/>
      <c r="T76" s="1048"/>
      <c r="U76" s="1049"/>
      <c r="V76" s="1050">
        <v>13536</v>
      </c>
      <c r="W76" s="1048"/>
      <c r="X76" s="1048"/>
      <c r="Y76" s="1048"/>
      <c r="Z76" s="1049"/>
      <c r="AA76" s="1050">
        <v>256</v>
      </c>
      <c r="AB76" s="1048"/>
      <c r="AC76" s="1048"/>
      <c r="AD76" s="1048"/>
      <c r="AE76" s="1049"/>
      <c r="AF76" s="1050">
        <v>256</v>
      </c>
      <c r="AG76" s="1048"/>
      <c r="AH76" s="1048"/>
      <c r="AI76" s="1048"/>
      <c r="AJ76" s="1049"/>
      <c r="AK76" s="1050">
        <v>60</v>
      </c>
      <c r="AL76" s="1048"/>
      <c r="AM76" s="1048"/>
      <c r="AN76" s="1048"/>
      <c r="AO76" s="1049"/>
      <c r="AP76" s="1050">
        <v>3595</v>
      </c>
      <c r="AQ76" s="1048"/>
      <c r="AR76" s="1048"/>
      <c r="AS76" s="1048"/>
      <c r="AT76" s="1049"/>
      <c r="AU76" s="1050">
        <v>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298</v>
      </c>
      <c r="AG109" s="963"/>
      <c r="AH109" s="963"/>
      <c r="AI109" s="963"/>
      <c r="AJ109" s="964"/>
      <c r="AK109" s="965" t="s">
        <v>297</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298</v>
      </c>
      <c r="BW109" s="963"/>
      <c r="BX109" s="963"/>
      <c r="BY109" s="963"/>
      <c r="BZ109" s="964"/>
      <c r="CA109" s="965" t="s">
        <v>297</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298</v>
      </c>
      <c r="DM109" s="963"/>
      <c r="DN109" s="963"/>
      <c r="DO109" s="963"/>
      <c r="DP109" s="964"/>
      <c r="DQ109" s="965" t="s">
        <v>297</v>
      </c>
      <c r="DR109" s="963"/>
      <c r="DS109" s="963"/>
      <c r="DT109" s="963"/>
      <c r="DU109" s="964"/>
      <c r="DV109" s="965" t="s">
        <v>425</v>
      </c>
      <c r="DW109" s="963"/>
      <c r="DX109" s="963"/>
      <c r="DY109" s="963"/>
      <c r="DZ109" s="994"/>
    </row>
    <row r="110" spans="1:131" s="226" customFormat="1" ht="26.25" customHeight="1" x14ac:dyDescent="0.15">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734050</v>
      </c>
      <c r="AB110" s="956"/>
      <c r="AC110" s="956"/>
      <c r="AD110" s="956"/>
      <c r="AE110" s="957"/>
      <c r="AF110" s="958">
        <v>771307</v>
      </c>
      <c r="AG110" s="956"/>
      <c r="AH110" s="956"/>
      <c r="AI110" s="956"/>
      <c r="AJ110" s="957"/>
      <c r="AK110" s="958">
        <v>784164</v>
      </c>
      <c r="AL110" s="956"/>
      <c r="AM110" s="956"/>
      <c r="AN110" s="956"/>
      <c r="AO110" s="957"/>
      <c r="AP110" s="959">
        <v>18.100000000000001</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6364969</v>
      </c>
      <c r="BR110" s="903"/>
      <c r="BS110" s="903"/>
      <c r="BT110" s="903"/>
      <c r="BU110" s="903"/>
      <c r="BV110" s="903">
        <v>6144981</v>
      </c>
      <c r="BW110" s="903"/>
      <c r="BX110" s="903"/>
      <c r="BY110" s="903"/>
      <c r="BZ110" s="903"/>
      <c r="CA110" s="903">
        <v>6676985</v>
      </c>
      <c r="CB110" s="903"/>
      <c r="CC110" s="903"/>
      <c r="CD110" s="903"/>
      <c r="CE110" s="903"/>
      <c r="CF110" s="927">
        <v>153.9</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406</v>
      </c>
      <c r="DH110" s="903"/>
      <c r="DI110" s="903"/>
      <c r="DJ110" s="903"/>
      <c r="DK110" s="903"/>
      <c r="DL110" s="903" t="s">
        <v>406</v>
      </c>
      <c r="DM110" s="903"/>
      <c r="DN110" s="903"/>
      <c r="DO110" s="903"/>
      <c r="DP110" s="903"/>
      <c r="DQ110" s="903" t="s">
        <v>380</v>
      </c>
      <c r="DR110" s="903"/>
      <c r="DS110" s="903"/>
      <c r="DT110" s="903"/>
      <c r="DU110" s="903"/>
      <c r="DV110" s="904" t="s">
        <v>380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406</v>
      </c>
      <c r="AB111" s="984"/>
      <c r="AC111" s="984"/>
      <c r="AD111" s="984"/>
      <c r="AE111" s="985"/>
      <c r="AF111" s="986" t="s">
        <v>432</v>
      </c>
      <c r="AG111" s="984"/>
      <c r="AH111" s="984"/>
      <c r="AI111" s="984"/>
      <c r="AJ111" s="985"/>
      <c r="AK111" s="986" t="s">
        <v>406</v>
      </c>
      <c r="AL111" s="984"/>
      <c r="AM111" s="984"/>
      <c r="AN111" s="984"/>
      <c r="AO111" s="985"/>
      <c r="AP111" s="987" t="s">
        <v>406</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406</v>
      </c>
      <c r="BR111" s="875"/>
      <c r="BS111" s="875"/>
      <c r="BT111" s="875"/>
      <c r="BU111" s="875"/>
      <c r="BV111" s="875" t="s">
        <v>406</v>
      </c>
      <c r="BW111" s="875"/>
      <c r="BX111" s="875"/>
      <c r="BY111" s="875"/>
      <c r="BZ111" s="875"/>
      <c r="CA111" s="875" t="s">
        <v>406</v>
      </c>
      <c r="CB111" s="875"/>
      <c r="CC111" s="875"/>
      <c r="CD111" s="875"/>
      <c r="CE111" s="875"/>
      <c r="CF111" s="936" t="s">
        <v>406</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406</v>
      </c>
      <c r="DH111" s="875"/>
      <c r="DI111" s="875"/>
      <c r="DJ111" s="875"/>
      <c r="DK111" s="875"/>
      <c r="DL111" s="875" t="s">
        <v>406</v>
      </c>
      <c r="DM111" s="875"/>
      <c r="DN111" s="875"/>
      <c r="DO111" s="875"/>
      <c r="DP111" s="875"/>
      <c r="DQ111" s="875" t="s">
        <v>406</v>
      </c>
      <c r="DR111" s="875"/>
      <c r="DS111" s="875"/>
      <c r="DT111" s="875"/>
      <c r="DU111" s="875"/>
      <c r="DV111" s="852" t="s">
        <v>406</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406</v>
      </c>
      <c r="AB112" s="838"/>
      <c r="AC112" s="838"/>
      <c r="AD112" s="838"/>
      <c r="AE112" s="839"/>
      <c r="AF112" s="840" t="s">
        <v>406</v>
      </c>
      <c r="AG112" s="838"/>
      <c r="AH112" s="838"/>
      <c r="AI112" s="838"/>
      <c r="AJ112" s="839"/>
      <c r="AK112" s="840" t="s">
        <v>432</v>
      </c>
      <c r="AL112" s="838"/>
      <c r="AM112" s="838"/>
      <c r="AN112" s="838"/>
      <c r="AO112" s="839"/>
      <c r="AP112" s="885" t="s">
        <v>406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5130527</v>
      </c>
      <c r="BR112" s="875"/>
      <c r="BS112" s="875"/>
      <c r="BT112" s="875"/>
      <c r="BU112" s="875"/>
      <c r="BV112" s="875">
        <v>4883062</v>
      </c>
      <c r="BW112" s="875"/>
      <c r="BX112" s="875"/>
      <c r="BY112" s="875"/>
      <c r="BZ112" s="875"/>
      <c r="CA112" s="875">
        <v>4660261</v>
      </c>
      <c r="CB112" s="875"/>
      <c r="CC112" s="875"/>
      <c r="CD112" s="875"/>
      <c r="CE112" s="875"/>
      <c r="CF112" s="936">
        <v>107.4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406</v>
      </c>
      <c r="DH112" s="875"/>
      <c r="DI112" s="875"/>
      <c r="DJ112" s="875"/>
      <c r="DK112" s="875"/>
      <c r="DL112" s="875" t="s">
        <v>406</v>
      </c>
      <c r="DM112" s="875"/>
      <c r="DN112" s="875"/>
      <c r="DO112" s="875"/>
      <c r="DP112" s="875"/>
      <c r="DQ112" s="875" t="s">
        <v>439</v>
      </c>
      <c r="DR112" s="875"/>
      <c r="DS112" s="875"/>
      <c r="DT112" s="875"/>
      <c r="DU112" s="875"/>
      <c r="DV112" s="852" t="s">
        <v>406</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368984</v>
      </c>
      <c r="AB113" s="984"/>
      <c r="AC113" s="984"/>
      <c r="AD113" s="984"/>
      <c r="AE113" s="985"/>
      <c r="AF113" s="986">
        <v>338125</v>
      </c>
      <c r="AG113" s="984"/>
      <c r="AH113" s="984"/>
      <c r="AI113" s="984"/>
      <c r="AJ113" s="985"/>
      <c r="AK113" s="986">
        <v>308414</v>
      </c>
      <c r="AL113" s="984"/>
      <c r="AM113" s="984"/>
      <c r="AN113" s="984"/>
      <c r="AO113" s="985"/>
      <c r="AP113" s="987">
        <v>7.1</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693095</v>
      </c>
      <c r="BR113" s="875"/>
      <c r="BS113" s="875"/>
      <c r="BT113" s="875"/>
      <c r="BU113" s="875"/>
      <c r="BV113" s="875">
        <v>566224</v>
      </c>
      <c r="BW113" s="875"/>
      <c r="BX113" s="875"/>
      <c r="BY113" s="875"/>
      <c r="BZ113" s="875"/>
      <c r="CA113" s="875">
        <v>480241</v>
      </c>
      <c r="CB113" s="875"/>
      <c r="CC113" s="875"/>
      <c r="CD113" s="875"/>
      <c r="CE113" s="875"/>
      <c r="CF113" s="936">
        <v>11.1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439</v>
      </c>
      <c r="DH113" s="838"/>
      <c r="DI113" s="838"/>
      <c r="DJ113" s="838"/>
      <c r="DK113" s="839"/>
      <c r="DL113" s="840" t="s">
        <v>406</v>
      </c>
      <c r="DM113" s="838"/>
      <c r="DN113" s="838"/>
      <c r="DO113" s="838"/>
      <c r="DP113" s="839"/>
      <c r="DQ113" s="840" t="s">
        <v>406</v>
      </c>
      <c r="DR113" s="838"/>
      <c r="DS113" s="838"/>
      <c r="DT113" s="838"/>
      <c r="DU113" s="839"/>
      <c r="DV113" s="885" t="s">
        <v>406</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144921</v>
      </c>
      <c r="AB114" s="838"/>
      <c r="AC114" s="838"/>
      <c r="AD114" s="838"/>
      <c r="AE114" s="839"/>
      <c r="AF114" s="840">
        <v>132264</v>
      </c>
      <c r="AG114" s="838"/>
      <c r="AH114" s="838"/>
      <c r="AI114" s="838"/>
      <c r="AJ114" s="839"/>
      <c r="AK114" s="840">
        <v>109974</v>
      </c>
      <c r="AL114" s="838"/>
      <c r="AM114" s="838"/>
      <c r="AN114" s="838"/>
      <c r="AO114" s="839"/>
      <c r="AP114" s="885">
        <v>2.5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1157982</v>
      </c>
      <c r="BR114" s="875"/>
      <c r="BS114" s="875"/>
      <c r="BT114" s="875"/>
      <c r="BU114" s="875"/>
      <c r="BV114" s="875">
        <v>1133891</v>
      </c>
      <c r="BW114" s="875"/>
      <c r="BX114" s="875"/>
      <c r="BY114" s="875"/>
      <c r="BZ114" s="875"/>
      <c r="CA114" s="875">
        <v>1089653</v>
      </c>
      <c r="CB114" s="875"/>
      <c r="CC114" s="875"/>
      <c r="CD114" s="875"/>
      <c r="CE114" s="875"/>
      <c r="CF114" s="936">
        <v>25.1</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406</v>
      </c>
      <c r="DM114" s="838"/>
      <c r="DN114" s="838"/>
      <c r="DO114" s="838"/>
      <c r="DP114" s="839"/>
      <c r="DQ114" s="840" t="s">
        <v>406</v>
      </c>
      <c r="DR114" s="838"/>
      <c r="DS114" s="838"/>
      <c r="DT114" s="838"/>
      <c r="DU114" s="839"/>
      <c r="DV114" s="885" t="s">
        <v>406</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406</v>
      </c>
      <c r="AB115" s="984"/>
      <c r="AC115" s="984"/>
      <c r="AD115" s="984"/>
      <c r="AE115" s="985"/>
      <c r="AF115" s="986" t="s">
        <v>406</v>
      </c>
      <c r="AG115" s="984"/>
      <c r="AH115" s="984"/>
      <c r="AI115" s="984"/>
      <c r="AJ115" s="985"/>
      <c r="AK115" s="986" t="s">
        <v>406</v>
      </c>
      <c r="AL115" s="984"/>
      <c r="AM115" s="984"/>
      <c r="AN115" s="984"/>
      <c r="AO115" s="985"/>
      <c r="AP115" s="987" t="s">
        <v>406</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585426</v>
      </c>
      <c r="BR115" s="875"/>
      <c r="BS115" s="875"/>
      <c r="BT115" s="875"/>
      <c r="BU115" s="875"/>
      <c r="BV115" s="875">
        <v>583675</v>
      </c>
      <c r="BW115" s="875"/>
      <c r="BX115" s="875"/>
      <c r="BY115" s="875"/>
      <c r="BZ115" s="875"/>
      <c r="CA115" s="875">
        <v>548742</v>
      </c>
      <c r="CB115" s="875"/>
      <c r="CC115" s="875"/>
      <c r="CD115" s="875"/>
      <c r="CE115" s="875"/>
      <c r="CF115" s="936">
        <v>12.6</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439</v>
      </c>
      <c r="DH115" s="838"/>
      <c r="DI115" s="838"/>
      <c r="DJ115" s="838"/>
      <c r="DK115" s="839"/>
      <c r="DL115" s="840" t="s">
        <v>406</v>
      </c>
      <c r="DM115" s="838"/>
      <c r="DN115" s="838"/>
      <c r="DO115" s="838"/>
      <c r="DP115" s="839"/>
      <c r="DQ115" s="840" t="s">
        <v>406</v>
      </c>
      <c r="DR115" s="838"/>
      <c r="DS115" s="838"/>
      <c r="DT115" s="838"/>
      <c r="DU115" s="839"/>
      <c r="DV115" s="885" t="s">
        <v>406</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213</v>
      </c>
      <c r="AB116" s="838"/>
      <c r="AC116" s="838"/>
      <c r="AD116" s="838"/>
      <c r="AE116" s="839"/>
      <c r="AF116" s="840">
        <v>6</v>
      </c>
      <c r="AG116" s="838"/>
      <c r="AH116" s="838"/>
      <c r="AI116" s="838"/>
      <c r="AJ116" s="839"/>
      <c r="AK116" s="840">
        <v>48</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406</v>
      </c>
      <c r="BR116" s="875"/>
      <c r="BS116" s="875"/>
      <c r="BT116" s="875"/>
      <c r="BU116" s="875"/>
      <c r="BV116" s="875" t="s">
        <v>406</v>
      </c>
      <c r="BW116" s="875"/>
      <c r="BX116" s="875"/>
      <c r="BY116" s="875"/>
      <c r="BZ116" s="875"/>
      <c r="CA116" s="875" t="s">
        <v>406</v>
      </c>
      <c r="CB116" s="875"/>
      <c r="CC116" s="875"/>
      <c r="CD116" s="875"/>
      <c r="CE116" s="875"/>
      <c r="CF116" s="936" t="s">
        <v>406</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406</v>
      </c>
      <c r="DH116" s="838"/>
      <c r="DI116" s="838"/>
      <c r="DJ116" s="838"/>
      <c r="DK116" s="839"/>
      <c r="DL116" s="840" t="s">
        <v>406</v>
      </c>
      <c r="DM116" s="838"/>
      <c r="DN116" s="838"/>
      <c r="DO116" s="838"/>
      <c r="DP116" s="839"/>
      <c r="DQ116" s="840" t="s">
        <v>406</v>
      </c>
      <c r="DR116" s="838"/>
      <c r="DS116" s="838"/>
      <c r="DT116" s="838"/>
      <c r="DU116" s="839"/>
      <c r="DV116" s="885" t="s">
        <v>406</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1248168</v>
      </c>
      <c r="AB117" s="970"/>
      <c r="AC117" s="970"/>
      <c r="AD117" s="970"/>
      <c r="AE117" s="971"/>
      <c r="AF117" s="972">
        <v>1241702</v>
      </c>
      <c r="AG117" s="970"/>
      <c r="AH117" s="970"/>
      <c r="AI117" s="970"/>
      <c r="AJ117" s="971"/>
      <c r="AK117" s="972">
        <v>1202600</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454</v>
      </c>
      <c r="BW117" s="875"/>
      <c r="BX117" s="875"/>
      <c r="BY117" s="875"/>
      <c r="BZ117" s="875"/>
      <c r="CA117" s="875" t="s">
        <v>455</v>
      </c>
      <c r="CB117" s="875"/>
      <c r="CC117" s="875"/>
      <c r="CD117" s="875"/>
      <c r="CE117" s="875"/>
      <c r="CF117" s="936" t="s">
        <v>456</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458</v>
      </c>
      <c r="DH117" s="838"/>
      <c r="DI117" s="838"/>
      <c r="DJ117" s="838"/>
      <c r="DK117" s="839"/>
      <c r="DL117" s="840" t="s">
        <v>380</v>
      </c>
      <c r="DM117" s="838"/>
      <c r="DN117" s="838"/>
      <c r="DO117" s="838"/>
      <c r="DP117" s="839"/>
      <c r="DQ117" s="840" t="s">
        <v>380</v>
      </c>
      <c r="DR117" s="838"/>
      <c r="DS117" s="838"/>
      <c r="DT117" s="838"/>
      <c r="DU117" s="839"/>
      <c r="DV117" s="885" t="s">
        <v>459</v>
      </c>
      <c r="DW117" s="886"/>
      <c r="DX117" s="886"/>
      <c r="DY117" s="886"/>
      <c r="DZ117" s="887"/>
    </row>
    <row r="118" spans="1:130" s="226" customFormat="1" ht="26.25" customHeight="1" x14ac:dyDescent="0.15">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298</v>
      </c>
      <c r="AG118" s="963"/>
      <c r="AH118" s="963"/>
      <c r="AI118" s="963"/>
      <c r="AJ118" s="964"/>
      <c r="AK118" s="965" t="s">
        <v>297</v>
      </c>
      <c r="AL118" s="963"/>
      <c r="AM118" s="963"/>
      <c r="AN118" s="963"/>
      <c r="AO118" s="964"/>
      <c r="AP118" s="966" t="s">
        <v>425</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461</v>
      </c>
      <c r="BR118" s="906"/>
      <c r="BS118" s="906"/>
      <c r="BT118" s="906"/>
      <c r="BU118" s="906"/>
      <c r="BV118" s="906" t="s">
        <v>461</v>
      </c>
      <c r="BW118" s="906"/>
      <c r="BX118" s="906"/>
      <c r="BY118" s="906"/>
      <c r="BZ118" s="906"/>
      <c r="CA118" s="906" t="s">
        <v>462</v>
      </c>
      <c r="CB118" s="906"/>
      <c r="CC118" s="906"/>
      <c r="CD118" s="906"/>
      <c r="CE118" s="906"/>
      <c r="CF118" s="936" t="s">
        <v>454</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461</v>
      </c>
      <c r="DM118" s="838"/>
      <c r="DN118" s="838"/>
      <c r="DO118" s="838"/>
      <c r="DP118" s="839"/>
      <c r="DQ118" s="840" t="s">
        <v>454</v>
      </c>
      <c r="DR118" s="838"/>
      <c r="DS118" s="838"/>
      <c r="DT118" s="838"/>
      <c r="DU118" s="839"/>
      <c r="DV118" s="885" t="s">
        <v>380</v>
      </c>
      <c r="DW118" s="886"/>
      <c r="DX118" s="886"/>
      <c r="DY118" s="886"/>
      <c r="DZ118" s="887"/>
    </row>
    <row r="119" spans="1:130" s="226" customFormat="1" ht="26.25" customHeight="1" x14ac:dyDescent="0.15">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458</v>
      </c>
      <c r="AB119" s="956"/>
      <c r="AC119" s="956"/>
      <c r="AD119" s="956"/>
      <c r="AE119" s="957"/>
      <c r="AF119" s="958" t="s">
        <v>464</v>
      </c>
      <c r="AG119" s="956"/>
      <c r="AH119" s="956"/>
      <c r="AI119" s="956"/>
      <c r="AJ119" s="957"/>
      <c r="AK119" s="958" t="s">
        <v>380</v>
      </c>
      <c r="AL119" s="956"/>
      <c r="AM119" s="956"/>
      <c r="AN119" s="956"/>
      <c r="AO119" s="957"/>
      <c r="AP119" s="959" t="s">
        <v>380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465</v>
      </c>
      <c r="BP119" s="939"/>
      <c r="BQ119" s="943">
        <v>13931999</v>
      </c>
      <c r="BR119" s="906"/>
      <c r="BS119" s="906"/>
      <c r="BT119" s="906"/>
      <c r="BU119" s="906"/>
      <c r="BV119" s="906">
        <v>13311833</v>
      </c>
      <c r="BW119" s="906"/>
      <c r="BX119" s="906"/>
      <c r="BY119" s="906"/>
      <c r="BZ119" s="906"/>
      <c r="CA119" s="906">
        <v>13455882</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461</v>
      </c>
      <c r="DH119" s="821"/>
      <c r="DI119" s="821"/>
      <c r="DJ119" s="821"/>
      <c r="DK119" s="822"/>
      <c r="DL119" s="823" t="s">
        <v>458</v>
      </c>
      <c r="DM119" s="821"/>
      <c r="DN119" s="821"/>
      <c r="DO119" s="821"/>
      <c r="DP119" s="822"/>
      <c r="DQ119" s="823" t="s">
        <v>462</v>
      </c>
      <c r="DR119" s="821"/>
      <c r="DS119" s="821"/>
      <c r="DT119" s="821"/>
      <c r="DU119" s="822"/>
      <c r="DV119" s="909" t="s">
        <v>454</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461</v>
      </c>
      <c r="AB120" s="838"/>
      <c r="AC120" s="838"/>
      <c r="AD120" s="838"/>
      <c r="AE120" s="839"/>
      <c r="AF120" s="840" t="s">
        <v>462</v>
      </c>
      <c r="AG120" s="838"/>
      <c r="AH120" s="838"/>
      <c r="AI120" s="838"/>
      <c r="AJ120" s="839"/>
      <c r="AK120" s="840" t="s">
        <v>458</v>
      </c>
      <c r="AL120" s="838"/>
      <c r="AM120" s="838"/>
      <c r="AN120" s="838"/>
      <c r="AO120" s="839"/>
      <c r="AP120" s="885" t="s">
        <v>467</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5794822</v>
      </c>
      <c r="BR120" s="903"/>
      <c r="BS120" s="903"/>
      <c r="BT120" s="903"/>
      <c r="BU120" s="903"/>
      <c r="BV120" s="903">
        <v>6226432</v>
      </c>
      <c r="BW120" s="903"/>
      <c r="BX120" s="903"/>
      <c r="BY120" s="903"/>
      <c r="BZ120" s="903"/>
      <c r="CA120" s="903">
        <v>6637284</v>
      </c>
      <c r="CB120" s="903"/>
      <c r="CC120" s="903"/>
      <c r="CD120" s="903"/>
      <c r="CE120" s="903"/>
      <c r="CF120" s="927">
        <v>152.9</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5051421</v>
      </c>
      <c r="DH120" s="903"/>
      <c r="DI120" s="903"/>
      <c r="DJ120" s="903"/>
      <c r="DK120" s="903"/>
      <c r="DL120" s="903">
        <v>4883062</v>
      </c>
      <c r="DM120" s="903"/>
      <c r="DN120" s="903"/>
      <c r="DO120" s="903"/>
      <c r="DP120" s="903"/>
      <c r="DQ120" s="903">
        <v>4630997</v>
      </c>
      <c r="DR120" s="903"/>
      <c r="DS120" s="903"/>
      <c r="DT120" s="903"/>
      <c r="DU120" s="903"/>
      <c r="DV120" s="904">
        <v>106.7</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464</v>
      </c>
      <c r="AB121" s="838"/>
      <c r="AC121" s="838"/>
      <c r="AD121" s="838"/>
      <c r="AE121" s="839"/>
      <c r="AF121" s="840" t="s">
        <v>454</v>
      </c>
      <c r="AG121" s="838"/>
      <c r="AH121" s="838"/>
      <c r="AI121" s="838"/>
      <c r="AJ121" s="839"/>
      <c r="AK121" s="840" t="s">
        <v>458</v>
      </c>
      <c r="AL121" s="838"/>
      <c r="AM121" s="838"/>
      <c r="AN121" s="838"/>
      <c r="AO121" s="839"/>
      <c r="AP121" s="885" t="s">
        <v>461</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2998501</v>
      </c>
      <c r="BR121" s="875"/>
      <c r="BS121" s="875"/>
      <c r="BT121" s="875"/>
      <c r="BU121" s="875"/>
      <c r="BV121" s="875">
        <v>2791824</v>
      </c>
      <c r="BW121" s="875"/>
      <c r="BX121" s="875"/>
      <c r="BY121" s="875"/>
      <c r="BZ121" s="875"/>
      <c r="CA121" s="875">
        <v>2729108</v>
      </c>
      <c r="CB121" s="875"/>
      <c r="CC121" s="875"/>
      <c r="CD121" s="875"/>
      <c r="CE121" s="875"/>
      <c r="CF121" s="936">
        <v>62.9</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79106</v>
      </c>
      <c r="DH121" s="875"/>
      <c r="DI121" s="875"/>
      <c r="DJ121" s="875"/>
      <c r="DK121" s="875"/>
      <c r="DL121" s="875" t="s">
        <v>439</v>
      </c>
      <c r="DM121" s="875"/>
      <c r="DN121" s="875"/>
      <c r="DO121" s="875"/>
      <c r="DP121" s="875"/>
      <c r="DQ121" s="875">
        <v>29264</v>
      </c>
      <c r="DR121" s="875"/>
      <c r="DS121" s="875"/>
      <c r="DT121" s="875"/>
      <c r="DU121" s="875"/>
      <c r="DV121" s="852">
        <v>0.7</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380</v>
      </c>
      <c r="AB122" s="838"/>
      <c r="AC122" s="838"/>
      <c r="AD122" s="838"/>
      <c r="AE122" s="839"/>
      <c r="AF122" s="840" t="s">
        <v>458</v>
      </c>
      <c r="AG122" s="838"/>
      <c r="AH122" s="838"/>
      <c r="AI122" s="838"/>
      <c r="AJ122" s="839"/>
      <c r="AK122" s="840" t="s">
        <v>380</v>
      </c>
      <c r="AL122" s="838"/>
      <c r="AM122" s="838"/>
      <c r="AN122" s="838"/>
      <c r="AO122" s="839"/>
      <c r="AP122" s="885" t="s">
        <v>458</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8853754</v>
      </c>
      <c r="BR122" s="906"/>
      <c r="BS122" s="906"/>
      <c r="BT122" s="906"/>
      <c r="BU122" s="906"/>
      <c r="BV122" s="906">
        <v>9310504</v>
      </c>
      <c r="BW122" s="906"/>
      <c r="BX122" s="906"/>
      <c r="BY122" s="906"/>
      <c r="BZ122" s="906"/>
      <c r="CA122" s="906">
        <v>9839840</v>
      </c>
      <c r="CB122" s="906"/>
      <c r="CC122" s="906"/>
      <c r="CD122" s="906"/>
      <c r="CE122" s="906"/>
      <c r="CF122" s="907">
        <v>226.7</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t="s">
        <v>456</v>
      </c>
      <c r="DH122" s="875"/>
      <c r="DI122" s="875"/>
      <c r="DJ122" s="875"/>
      <c r="DK122" s="875"/>
      <c r="DL122" s="875" t="s">
        <v>461</v>
      </c>
      <c r="DM122" s="875"/>
      <c r="DN122" s="875"/>
      <c r="DO122" s="875"/>
      <c r="DP122" s="875"/>
      <c r="DQ122" s="875" t="s">
        <v>467</v>
      </c>
      <c r="DR122" s="875"/>
      <c r="DS122" s="875"/>
      <c r="DT122" s="875"/>
      <c r="DU122" s="875"/>
      <c r="DV122" s="852" t="s">
        <v>454</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456</v>
      </c>
      <c r="AB123" s="838"/>
      <c r="AC123" s="838"/>
      <c r="AD123" s="838"/>
      <c r="AE123" s="839"/>
      <c r="AF123" s="840" t="s">
        <v>380</v>
      </c>
      <c r="AG123" s="838"/>
      <c r="AH123" s="838"/>
      <c r="AI123" s="838"/>
      <c r="AJ123" s="839"/>
      <c r="AK123" s="840" t="s">
        <v>459</v>
      </c>
      <c r="AL123" s="838"/>
      <c r="AM123" s="838"/>
      <c r="AN123" s="838"/>
      <c r="AO123" s="839"/>
      <c r="AP123" s="885" t="s">
        <v>456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477</v>
      </c>
      <c r="BP123" s="939"/>
      <c r="BQ123" s="893">
        <v>17647077</v>
      </c>
      <c r="BR123" s="894"/>
      <c r="BS123" s="894"/>
      <c r="BT123" s="894"/>
      <c r="BU123" s="894"/>
      <c r="BV123" s="894">
        <v>18328760</v>
      </c>
      <c r="BW123" s="894"/>
      <c r="BX123" s="894"/>
      <c r="BY123" s="894"/>
      <c r="BZ123" s="894"/>
      <c r="CA123" s="894">
        <v>19206232</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t="s">
        <v>467</v>
      </c>
      <c r="DH123" s="838"/>
      <c r="DI123" s="838"/>
      <c r="DJ123" s="838"/>
      <c r="DK123" s="839"/>
      <c r="DL123" s="840" t="s">
        <v>456</v>
      </c>
      <c r="DM123" s="838"/>
      <c r="DN123" s="838"/>
      <c r="DO123" s="838"/>
      <c r="DP123" s="839"/>
      <c r="DQ123" s="840" t="s">
        <v>456</v>
      </c>
      <c r="DR123" s="838"/>
      <c r="DS123" s="838"/>
      <c r="DT123" s="838"/>
      <c r="DU123" s="839"/>
      <c r="DV123" s="885" t="s">
        <v>380</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380</v>
      </c>
      <c r="AB124" s="838"/>
      <c r="AC124" s="838"/>
      <c r="AD124" s="838"/>
      <c r="AE124" s="839"/>
      <c r="AF124" s="840" t="s">
        <v>380</v>
      </c>
      <c r="AG124" s="838"/>
      <c r="AH124" s="838"/>
      <c r="AI124" s="838"/>
      <c r="AJ124" s="839"/>
      <c r="AK124" s="840" t="s">
        <v>455</v>
      </c>
      <c r="AL124" s="838"/>
      <c r="AM124" s="838"/>
      <c r="AN124" s="838"/>
      <c r="AO124" s="839"/>
      <c r="AP124" s="885" t="s">
        <v>461</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439</v>
      </c>
      <c r="BR124" s="892"/>
      <c r="BS124" s="892"/>
      <c r="BT124" s="892"/>
      <c r="BU124" s="892"/>
      <c r="BV124" s="892" t="s">
        <v>456</v>
      </c>
      <c r="BW124" s="892"/>
      <c r="BX124" s="892"/>
      <c r="BY124" s="892"/>
      <c r="BZ124" s="892"/>
      <c r="CA124" s="892" t="s">
        <v>462</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t="s">
        <v>461</v>
      </c>
      <c r="DH124" s="821"/>
      <c r="DI124" s="821"/>
      <c r="DJ124" s="821"/>
      <c r="DK124" s="822"/>
      <c r="DL124" s="823" t="s">
        <v>461</v>
      </c>
      <c r="DM124" s="821"/>
      <c r="DN124" s="821"/>
      <c r="DO124" s="821"/>
      <c r="DP124" s="822"/>
      <c r="DQ124" s="823" t="s">
        <v>462</v>
      </c>
      <c r="DR124" s="821"/>
      <c r="DS124" s="821"/>
      <c r="DT124" s="821"/>
      <c r="DU124" s="822"/>
      <c r="DV124" s="909" t="s">
        <v>439</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455</v>
      </c>
      <c r="AB125" s="838"/>
      <c r="AC125" s="838"/>
      <c r="AD125" s="838"/>
      <c r="AE125" s="839"/>
      <c r="AF125" s="840" t="s">
        <v>456</v>
      </c>
      <c r="AG125" s="838"/>
      <c r="AH125" s="838"/>
      <c r="AI125" s="838"/>
      <c r="AJ125" s="839"/>
      <c r="AK125" s="840" t="s">
        <v>380</v>
      </c>
      <c r="AL125" s="838"/>
      <c r="AM125" s="838"/>
      <c r="AN125" s="838"/>
      <c r="AO125" s="839"/>
      <c r="AP125" s="885" t="s">
        <v>481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456</v>
      </c>
      <c r="DH125" s="903"/>
      <c r="DI125" s="903"/>
      <c r="DJ125" s="903"/>
      <c r="DK125" s="903"/>
      <c r="DL125" s="903" t="s">
        <v>454</v>
      </c>
      <c r="DM125" s="903"/>
      <c r="DN125" s="903"/>
      <c r="DO125" s="903"/>
      <c r="DP125" s="903"/>
      <c r="DQ125" s="903" t="s">
        <v>456</v>
      </c>
      <c r="DR125" s="903"/>
      <c r="DS125" s="903"/>
      <c r="DT125" s="903"/>
      <c r="DU125" s="903"/>
      <c r="DV125" s="904" t="s">
        <v>456</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456</v>
      </c>
      <c r="AB126" s="838"/>
      <c r="AC126" s="838"/>
      <c r="AD126" s="838"/>
      <c r="AE126" s="839"/>
      <c r="AF126" s="840" t="s">
        <v>461</v>
      </c>
      <c r="AG126" s="838"/>
      <c r="AH126" s="838"/>
      <c r="AI126" s="838"/>
      <c r="AJ126" s="839"/>
      <c r="AK126" s="840" t="s">
        <v>456</v>
      </c>
      <c r="AL126" s="838"/>
      <c r="AM126" s="838"/>
      <c r="AN126" s="838"/>
      <c r="AO126" s="839"/>
      <c r="AP126" s="885" t="s">
        <v>464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v>585426</v>
      </c>
      <c r="DH126" s="875"/>
      <c r="DI126" s="875"/>
      <c r="DJ126" s="875"/>
      <c r="DK126" s="875"/>
      <c r="DL126" s="875">
        <v>583675</v>
      </c>
      <c r="DM126" s="875"/>
      <c r="DN126" s="875"/>
      <c r="DO126" s="875"/>
      <c r="DP126" s="875"/>
      <c r="DQ126" s="875">
        <v>548742</v>
      </c>
      <c r="DR126" s="875"/>
      <c r="DS126" s="875"/>
      <c r="DT126" s="875"/>
      <c r="DU126" s="875"/>
      <c r="DV126" s="852">
        <v>12.6</v>
      </c>
      <c r="DW126" s="852"/>
      <c r="DX126" s="852"/>
      <c r="DY126" s="852"/>
      <c r="DZ126" s="853"/>
    </row>
    <row r="127" spans="1:130" s="226" customFormat="1" ht="26.25" customHeight="1" x14ac:dyDescent="0.15">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461</v>
      </c>
      <c r="AB127" s="838"/>
      <c r="AC127" s="838"/>
      <c r="AD127" s="838"/>
      <c r="AE127" s="839"/>
      <c r="AF127" s="840" t="s">
        <v>461</v>
      </c>
      <c r="AG127" s="838"/>
      <c r="AH127" s="838"/>
      <c r="AI127" s="838"/>
      <c r="AJ127" s="839"/>
      <c r="AK127" s="840" t="s">
        <v>456</v>
      </c>
      <c r="AL127" s="838"/>
      <c r="AM127" s="838"/>
      <c r="AN127" s="838"/>
      <c r="AO127" s="839"/>
      <c r="AP127" s="885" t="s">
        <v>454</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461</v>
      </c>
      <c r="DH127" s="875"/>
      <c r="DI127" s="875"/>
      <c r="DJ127" s="875"/>
      <c r="DK127" s="875"/>
      <c r="DL127" s="875" t="s">
        <v>456</v>
      </c>
      <c r="DM127" s="875"/>
      <c r="DN127" s="875"/>
      <c r="DO127" s="875"/>
      <c r="DP127" s="875"/>
      <c r="DQ127" s="875" t="s">
        <v>462</v>
      </c>
      <c r="DR127" s="875"/>
      <c r="DS127" s="875"/>
      <c r="DT127" s="875"/>
      <c r="DU127" s="875"/>
      <c r="DV127" s="852" t="s">
        <v>439</v>
      </c>
      <c r="DW127" s="852"/>
      <c r="DX127" s="852"/>
      <c r="DY127" s="852"/>
      <c r="DZ127" s="853"/>
    </row>
    <row r="128" spans="1:130" s="226" customFormat="1" ht="26.25" customHeight="1" thickBot="1" x14ac:dyDescent="0.2">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245356</v>
      </c>
      <c r="AB128" s="859"/>
      <c r="AC128" s="859"/>
      <c r="AD128" s="859"/>
      <c r="AE128" s="860"/>
      <c r="AF128" s="861">
        <v>243745</v>
      </c>
      <c r="AG128" s="859"/>
      <c r="AH128" s="859"/>
      <c r="AI128" s="859"/>
      <c r="AJ128" s="860"/>
      <c r="AK128" s="861">
        <v>237097</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459</v>
      </c>
      <c r="BG128" s="845"/>
      <c r="BH128" s="845"/>
      <c r="BI128" s="845"/>
      <c r="BJ128" s="845"/>
      <c r="BK128" s="845"/>
      <c r="BL128" s="868"/>
      <c r="BM128" s="844">
        <v>14.93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380</v>
      </c>
      <c r="DH128" s="849"/>
      <c r="DI128" s="849"/>
      <c r="DJ128" s="849"/>
      <c r="DK128" s="849"/>
      <c r="DL128" s="849" t="s">
        <v>459</v>
      </c>
      <c r="DM128" s="849"/>
      <c r="DN128" s="849"/>
      <c r="DO128" s="849"/>
      <c r="DP128" s="849"/>
      <c r="DQ128" s="849" t="s">
        <v>380</v>
      </c>
      <c r="DR128" s="849"/>
      <c r="DS128" s="849"/>
      <c r="DT128" s="849"/>
      <c r="DU128" s="849"/>
      <c r="DV128" s="850" t="s">
        <v>455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5077169</v>
      </c>
      <c r="AB129" s="838"/>
      <c r="AC129" s="838"/>
      <c r="AD129" s="838"/>
      <c r="AE129" s="839"/>
      <c r="AF129" s="840">
        <v>5154217</v>
      </c>
      <c r="AG129" s="838"/>
      <c r="AH129" s="838"/>
      <c r="AI129" s="838"/>
      <c r="AJ129" s="839"/>
      <c r="AK129" s="840">
        <v>5099995</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455</v>
      </c>
      <c r="BG129" s="828"/>
      <c r="BH129" s="828"/>
      <c r="BI129" s="828"/>
      <c r="BJ129" s="828"/>
      <c r="BK129" s="828"/>
      <c r="BL129" s="829"/>
      <c r="BM129" s="827">
        <v>19.93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848505</v>
      </c>
      <c r="AB130" s="838"/>
      <c r="AC130" s="838"/>
      <c r="AD130" s="838"/>
      <c r="AE130" s="839"/>
      <c r="AF130" s="840">
        <v>839494</v>
      </c>
      <c r="AG130" s="838"/>
      <c r="AH130" s="838"/>
      <c r="AI130" s="838"/>
      <c r="AJ130" s="839"/>
      <c r="AK130" s="840">
        <v>760187</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4228664</v>
      </c>
      <c r="AB131" s="821"/>
      <c r="AC131" s="821"/>
      <c r="AD131" s="821"/>
      <c r="AE131" s="822"/>
      <c r="AF131" s="823">
        <v>4314723</v>
      </c>
      <c r="AG131" s="821"/>
      <c r="AH131" s="821"/>
      <c r="AI131" s="821"/>
      <c r="AJ131" s="822"/>
      <c r="AK131" s="823">
        <v>4339808</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481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3.6490721420000001</v>
      </c>
      <c r="AB132" s="801"/>
      <c r="AC132" s="801"/>
      <c r="AD132" s="801"/>
      <c r="AE132" s="802"/>
      <c r="AF132" s="803">
        <v>3.6726111970000002</v>
      </c>
      <c r="AG132" s="801"/>
      <c r="AH132" s="801"/>
      <c r="AI132" s="801"/>
      <c r="AJ132" s="802"/>
      <c r="AK132" s="803">
        <v>4.7309927079999996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5.5</v>
      </c>
      <c r="AB133" s="780"/>
      <c r="AC133" s="780"/>
      <c r="AD133" s="780"/>
      <c r="AE133" s="781"/>
      <c r="AF133" s="779">
        <v>3.9</v>
      </c>
      <c r="AG133" s="780"/>
      <c r="AH133" s="780"/>
      <c r="AI133" s="780"/>
      <c r="AJ133" s="781"/>
      <c r="AK133" s="779">
        <v>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3scq0LaoRw7aHYqc0KCrXa9VJ+zqelSRQn50bZffyofDzzGhqqNhL7IPTUcvKlwYvBVhHX6marQD/MoLgeMxA==" saltValue="88yJtnbHhXVHNSEhtzT6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5unlcBqeht81miBr6SJE2HccmUkAzBrp/62q998oVIfGTm0QjaqfjLMNHBNxHgCq4tyMVVcqAJX5XOxq5+FIA==" saltValue="vWx862PZkPNfXTebqmP/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5xe6zHpAjk/BeH8GbE6hhVdCnfq0H/1WrbcfQGI+BkbkoUOGGlX741C2lycQs/Cnjtqt232AwqC5SBPQpJs/A==" saltValue="DW943gllQwUkfjJvCez5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513</v>
      </c>
      <c r="AL9" s="1208"/>
      <c r="AM9" s="1208"/>
      <c r="AN9" s="1209"/>
      <c r="AO9" s="292">
        <v>1287954</v>
      </c>
      <c r="AP9" s="292">
        <v>53575</v>
      </c>
      <c r="AQ9" s="293">
        <v>55995</v>
      </c>
      <c r="AR9" s="294">
        <v>-4.3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514</v>
      </c>
      <c r="AL10" s="1208"/>
      <c r="AM10" s="1208"/>
      <c r="AN10" s="1209"/>
      <c r="AO10" s="295">
        <v>215968</v>
      </c>
      <c r="AP10" s="295">
        <v>8984</v>
      </c>
      <c r="AQ10" s="296">
        <v>5813</v>
      </c>
      <c r="AR10" s="297">
        <v>54.6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515</v>
      </c>
      <c r="AL11" s="1208"/>
      <c r="AM11" s="1208"/>
      <c r="AN11" s="1209"/>
      <c r="AO11" s="295">
        <v>254053</v>
      </c>
      <c r="AP11" s="295">
        <v>10568</v>
      </c>
      <c r="AQ11" s="296">
        <v>8381</v>
      </c>
      <c r="AR11" s="297">
        <v>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516</v>
      </c>
      <c r="AL12" s="1208"/>
      <c r="AM12" s="1208"/>
      <c r="AN12" s="1209"/>
      <c r="AO12" s="295" t="s">
        <v>517</v>
      </c>
      <c r="AP12" s="295" t="s">
        <v>517</v>
      </c>
      <c r="AQ12" s="296">
        <v>170</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518</v>
      </c>
      <c r="AL13" s="1208"/>
      <c r="AM13" s="1208"/>
      <c r="AN13" s="1209"/>
      <c r="AO13" s="295" t="s">
        <v>517</v>
      </c>
      <c r="AP13" s="295" t="s">
        <v>517</v>
      </c>
      <c r="AQ13" s="296">
        <v>1</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519</v>
      </c>
      <c r="AL14" s="1208"/>
      <c r="AM14" s="1208"/>
      <c r="AN14" s="1209"/>
      <c r="AO14" s="295">
        <v>54243</v>
      </c>
      <c r="AP14" s="295">
        <v>2256</v>
      </c>
      <c r="AQ14" s="296">
        <v>2724</v>
      </c>
      <c r="AR14" s="297">
        <v>-17.2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520</v>
      </c>
      <c r="AL15" s="1208"/>
      <c r="AM15" s="1208"/>
      <c r="AN15" s="1209"/>
      <c r="AO15" s="295" t="s">
        <v>517</v>
      </c>
      <c r="AP15" s="295" t="s">
        <v>517</v>
      </c>
      <c r="AQ15" s="296">
        <v>1180</v>
      </c>
      <c r="AR15" s="297" t="s">
        <v>517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521</v>
      </c>
      <c r="AL16" s="1211"/>
      <c r="AM16" s="1211"/>
      <c r="AN16" s="1212"/>
      <c r="AO16" s="295">
        <v>-125906</v>
      </c>
      <c r="AP16" s="295">
        <v>-5237</v>
      </c>
      <c r="AQ16" s="296">
        <v>-5022</v>
      </c>
      <c r="AR16" s="297">
        <v>4.3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180</v>
      </c>
      <c r="AL17" s="1211"/>
      <c r="AM17" s="1211"/>
      <c r="AN17" s="1212"/>
      <c r="AO17" s="295">
        <v>1686312</v>
      </c>
      <c r="AP17" s="295">
        <v>70146</v>
      </c>
      <c r="AQ17" s="296">
        <v>69242</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526</v>
      </c>
      <c r="AL21" s="1205"/>
      <c r="AM21" s="1205"/>
      <c r="AN21" s="1206"/>
      <c r="AO21" s="307">
        <v>6.07</v>
      </c>
      <c r="AP21" s="308">
        <v>6.42</v>
      </c>
      <c r="AQ21" s="309">
        <v>-0.35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527</v>
      </c>
      <c r="AL22" s="1205"/>
      <c r="AM22" s="1205"/>
      <c r="AN22" s="1206"/>
      <c r="AO22" s="312">
        <v>93.4</v>
      </c>
      <c r="AP22" s="313">
        <v>97.3</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532</v>
      </c>
      <c r="AL32" s="1196"/>
      <c r="AM32" s="1196"/>
      <c r="AN32" s="1197"/>
      <c r="AO32" s="322">
        <v>784164</v>
      </c>
      <c r="AP32" s="322">
        <v>32619</v>
      </c>
      <c r="AQ32" s="323">
        <v>31321</v>
      </c>
      <c r="AR32" s="324">
        <v>4.0999999999999996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533</v>
      </c>
      <c r="AL33" s="1196"/>
      <c r="AM33" s="1196"/>
      <c r="AN33" s="1197"/>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534</v>
      </c>
      <c r="AL34" s="1196"/>
      <c r="AM34" s="1196"/>
      <c r="AN34" s="1197"/>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535</v>
      </c>
      <c r="AL35" s="1196"/>
      <c r="AM35" s="1196"/>
      <c r="AN35" s="1197"/>
      <c r="AO35" s="322">
        <v>308414</v>
      </c>
      <c r="AP35" s="322">
        <v>12829</v>
      </c>
      <c r="AQ35" s="323">
        <v>9685</v>
      </c>
      <c r="AR35" s="324">
        <v>32.5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536</v>
      </c>
      <c r="AL36" s="1196"/>
      <c r="AM36" s="1196"/>
      <c r="AN36" s="1197"/>
      <c r="AO36" s="322">
        <v>109974</v>
      </c>
      <c r="AP36" s="322">
        <v>4575</v>
      </c>
      <c r="AQ36" s="323">
        <v>2454</v>
      </c>
      <c r="AR36" s="324">
        <v>86.4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537</v>
      </c>
      <c r="AL37" s="1196"/>
      <c r="AM37" s="1196"/>
      <c r="AN37" s="1197"/>
      <c r="AO37" s="322" t="s">
        <v>517</v>
      </c>
      <c r="AP37" s="322" t="s">
        <v>517</v>
      </c>
      <c r="AQ37" s="323">
        <v>1182</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538</v>
      </c>
      <c r="AL38" s="1199"/>
      <c r="AM38" s="1199"/>
      <c r="AN38" s="1200"/>
      <c r="AO38" s="325">
        <v>48</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539</v>
      </c>
      <c r="AL39" s="1199"/>
      <c r="AM39" s="1199"/>
      <c r="AN39" s="1200"/>
      <c r="AO39" s="322">
        <v>-237097</v>
      </c>
      <c r="AP39" s="322">
        <v>-9863</v>
      </c>
      <c r="AQ39" s="323">
        <v>-3213</v>
      </c>
      <c r="AR39" s="324">
        <v>207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540</v>
      </c>
      <c r="AL40" s="1196"/>
      <c r="AM40" s="1196"/>
      <c r="AN40" s="1197"/>
      <c r="AO40" s="322">
        <v>-760187</v>
      </c>
      <c r="AP40" s="322">
        <v>-31622</v>
      </c>
      <c r="AQ40" s="323">
        <v>-28480</v>
      </c>
      <c r="AR40" s="324">
        <v>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292</v>
      </c>
      <c r="AL41" s="1202"/>
      <c r="AM41" s="1202"/>
      <c r="AN41" s="1203"/>
      <c r="AO41" s="322">
        <v>205316</v>
      </c>
      <c r="AP41" s="322">
        <v>8541</v>
      </c>
      <c r="AQ41" s="323">
        <v>12950</v>
      </c>
      <c r="AR41" s="324">
        <v>-34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508</v>
      </c>
      <c r="AN49" s="1190" t="s">
        <v>544</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172057</v>
      </c>
      <c r="AN51" s="344">
        <v>7438</v>
      </c>
      <c r="AO51" s="345">
        <v>112.8</v>
      </c>
      <c r="AP51" s="346">
        <v>53270</v>
      </c>
      <c r="AQ51" s="347">
        <v>13.8</v>
      </c>
      <c r="AR51" s="348">
        <v>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141629</v>
      </c>
      <c r="AN52" s="352">
        <v>6123</v>
      </c>
      <c r="AO52" s="353">
        <v>124.5</v>
      </c>
      <c r="AP52" s="354">
        <v>24316</v>
      </c>
      <c r="AQ52" s="355">
        <v>0.8</v>
      </c>
      <c r="AR52" s="356">
        <v>123.7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548940</v>
      </c>
      <c r="AN53" s="344">
        <v>23575</v>
      </c>
      <c r="AO53" s="345">
        <v>217</v>
      </c>
      <c r="AP53" s="346">
        <v>53292</v>
      </c>
      <c r="AQ53" s="347">
        <v>0</v>
      </c>
      <c r="AR53" s="348">
        <v>217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354789</v>
      </c>
      <c r="AN54" s="352">
        <v>15237</v>
      </c>
      <c r="AO54" s="353">
        <v>148.80000000000001</v>
      </c>
      <c r="AP54" s="354">
        <v>28900</v>
      </c>
      <c r="AQ54" s="355">
        <v>18.899999999999999</v>
      </c>
      <c r="AR54" s="356">
        <v>129.9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532999</v>
      </c>
      <c r="AN55" s="344">
        <v>22690</v>
      </c>
      <c r="AO55" s="345">
        <v>-3.8</v>
      </c>
      <c r="AP55" s="346">
        <v>49919</v>
      </c>
      <c r="AQ55" s="347">
        <v>-6.3</v>
      </c>
      <c r="AR55" s="348">
        <v>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403686</v>
      </c>
      <c r="AN56" s="352">
        <v>17185</v>
      </c>
      <c r="AO56" s="353">
        <v>12.8</v>
      </c>
      <c r="AP56" s="354">
        <v>26398</v>
      </c>
      <c r="AQ56" s="355">
        <v>-8.6999999999999993</v>
      </c>
      <c r="AR56" s="356">
        <v>21.5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513489</v>
      </c>
      <c r="AN57" s="344">
        <v>21710</v>
      </c>
      <c r="AO57" s="345">
        <v>-4.3</v>
      </c>
      <c r="AP57" s="346">
        <v>47738</v>
      </c>
      <c r="AQ57" s="347">
        <v>-4.4000000000000004</v>
      </c>
      <c r="AR57" s="348">
        <v>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372710</v>
      </c>
      <c r="AN58" s="352">
        <v>15758</v>
      </c>
      <c r="AO58" s="353">
        <v>-8.3000000000000007</v>
      </c>
      <c r="AP58" s="354">
        <v>24937</v>
      </c>
      <c r="AQ58" s="355">
        <v>-5.5</v>
      </c>
      <c r="AR58" s="356">
        <v>-2.8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1189459</v>
      </c>
      <c r="AN59" s="344">
        <v>49478</v>
      </c>
      <c r="AO59" s="345">
        <v>127.9</v>
      </c>
      <c r="AP59" s="346">
        <v>52191</v>
      </c>
      <c r="AQ59" s="347">
        <v>9.3000000000000007</v>
      </c>
      <c r="AR59" s="348">
        <v>118.6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1093365</v>
      </c>
      <c r="AN60" s="352">
        <v>45481</v>
      </c>
      <c r="AO60" s="353">
        <v>188.6</v>
      </c>
      <c r="AP60" s="354">
        <v>24843</v>
      </c>
      <c r="AQ60" s="355">
        <v>-0.4</v>
      </c>
      <c r="AR60" s="356">
        <v>189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591389</v>
      </c>
      <c r="AN61" s="359">
        <v>24978</v>
      </c>
      <c r="AO61" s="360">
        <v>89.9</v>
      </c>
      <c r="AP61" s="361">
        <v>51282</v>
      </c>
      <c r="AQ61" s="362">
        <v>2.5</v>
      </c>
      <c r="AR61" s="348">
        <v>87.4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473236</v>
      </c>
      <c r="AN62" s="352">
        <v>19957</v>
      </c>
      <c r="AO62" s="353">
        <v>93.3</v>
      </c>
      <c r="AP62" s="354">
        <v>25879</v>
      </c>
      <c r="AQ62" s="355">
        <v>1</v>
      </c>
      <c r="AR62" s="356">
        <v>92.3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m0R29ILyOXJnt17aBxpKj5n/Dipp2fh3jnXR44c9DrtADjcoaQNhTg1eAEFntZ7UblfMcgZqSJcEZ7fLiZpaQ==" saltValue="gPhUz1elPTp4jeNtXJt0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Z0zRCsImbwzGsaUDo+T+SfAbLHLRjHPguEXeWsoBWTqQukRDvEmmdKV/kDbkJMWr6pP9BQb4wccGSrJH3v2ZA==" saltValue="b18EpzgmTtyXLZK3XjtO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u6Ius6Tj40SW9drnZychECT6WDCxSpDkweRwdgpVG/9DT8eY6RIpknIviPtxEBC6s3GnpWMmq1nfyrlAuw9A==" saltValue="rkxiI1w7vS20I6JnVFIK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3" t="s">
        <v>3</v>
      </c>
      <c r="D47" s="1213"/>
      <c r="E47" s="1214"/>
      <c r="F47" s="11">
        <v>46.75</v>
      </c>
      <c r="G47" s="12">
        <v>48.98</v>
      </c>
      <c r="H47" s="12">
        <v>51.54</v>
      </c>
      <c r="I47" s="12">
        <v>54.78</v>
      </c>
      <c r="J47" s="13">
        <v>63.26</v>
      </c>
    </row>
    <row r="48" spans="2:10" ht="57.75" customHeight="1" x14ac:dyDescent="0.15">
      <c r="B48" s="14"/>
      <c r="C48" s="1215" t="s">
        <v>4</v>
      </c>
      <c r="D48" s="1215"/>
      <c r="E48" s="1216"/>
      <c r="F48" s="15">
        <v>4.9800000000000004</v>
      </c>
      <c r="G48" s="16">
        <v>5.14</v>
      </c>
      <c r="H48" s="16">
        <v>4.83</v>
      </c>
      <c r="I48" s="16">
        <v>7</v>
      </c>
      <c r="J48" s="17">
        <v>5.47</v>
      </c>
    </row>
    <row r="49" spans="2:10" ht="57.75" customHeight="1" thickBot="1" x14ac:dyDescent="0.2">
      <c r="B49" s="18"/>
      <c r="C49" s="1217" t="s">
        <v>5</v>
      </c>
      <c r="D49" s="1217"/>
      <c r="E49" s="1218"/>
      <c r="F49" s="19">
        <v>12</v>
      </c>
      <c r="G49" s="20">
        <v>5.25</v>
      </c>
      <c r="H49" s="20">
        <v>2.46</v>
      </c>
      <c r="I49" s="20">
        <v>6.25</v>
      </c>
      <c r="J49" s="21">
        <v>6.28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Zv3ZBJ2slgqdsdBlWvdrUofiZOgqJxDHR21RB5+xdBc9eI5/XxEDtgyyUXd/3yAfOVTgGViGEzfpVt9C/S0fw==" saltValue="8qUIHWR7IUSCWcBoe+GI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2019-10-30T09:09:28Z</cp:lastPrinted>
  <dcterms:created xsi:type="dcterms:W3CDTF">2019-02-14T03:58:21Z</dcterms:created>
  <dcterms:modified xsi:type="dcterms:W3CDTF">2019-10-30T09:10:01Z</dcterms:modified>
  <cp:category/>
</cp:coreProperties>
</file>