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<sst xmlns="http://schemas.openxmlformats.org/spreadsheetml/2006/main" count="1084" uniqueCount="599">
  <si>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</si>
  <si>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</si>
  <si>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</si>
  <si>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</si>
  <si>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</si>
  <si>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</si>
  <si>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</si>
  <si>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</si>
  <si>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</si>
  <si>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</si>
  <si>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</si>
  <si>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</si>
  <si>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</si>
  <si>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</si>
  <si>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</si>
  <si>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</si>
  <si>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</si>
  <si>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</si>
  <si>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</si>
  <si>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</si>
  <si>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</si>
  <si>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</si>
  <si>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</si>
  <si>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</si>
  <si>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</si>
  <si>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</si>
  <si>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</si>
  <si>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</si>
  <si>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</si>
  <si>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</si>
  <si>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</si>
  <si>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</si>
  <si>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</si>
  <si>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</si>
  <si>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</si>
  <si>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</si>
  <si>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</si>
  <si>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</si>
  <si>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</si>
  <si>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</si>
  <si>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</si>
  <si>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</si>
  <si>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</si>
  <si>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</si>
  <si>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</si>
  <si>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</si>
  <si>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</si>
  <si>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</si>
  <si>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</si>
  <si>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</si>
  <si>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</si>
  <si>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</si>
  <si>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</si>
  <si>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</si>
  <si>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</si>
  <si>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</si>
  <si>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</si>
  <si>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</si>
  <si>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</si>
  <si>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</si>
  <si>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</si>
  <si>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</si>
  <si>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</si>
  <si>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</si>
  <si>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</si>
  <si>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</si>
  <si>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</si>
  <si>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</si>
  <si>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</si>
  <si>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</si>
  <si>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</si>
  <si>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</si>
  <si>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</si>
  <si>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</si>
  <si>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</si>
  <si>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</si>
  <si>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</si>
  <si>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</si>
  <si>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</si>
  <si>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</si>
  <si>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</si>
  <si>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</si>
  <si>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</si>
  <si>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</si>
  <si>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</si>
  <si>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</si>
  <si>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</si>
  <si>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</si>
  <si>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</si>
  <si>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</si>
  <si>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</si>
  <si>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</si>
  <si>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</si>
  <si>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</si>
  <si>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</si>
  <si>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</si>
  <si>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</si>
  <si>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</si>
  <si>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</si>
  <si>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</si>
  <si>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</si>
  <si>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</si>
  <si>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</si>
  <si>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</si>
  <si>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</si>
  <si>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</si>
  <si>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</si>
  <si>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</si>
  <si>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</si>
  <si>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</si>
  <si>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</si>
  <si>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</si>
  <si>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</si>
  <si>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</si>
  <si>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</si>
  <si>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</si>
  <si>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</si>
  <si>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</si>
  <si>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</si>
  <si>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</si>
  <si>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</si>
  <si>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</si>
  <si>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</si>
  <si>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</si>
  <si>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</si>
  <si>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</si>
  <si>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</si>
  <si>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</si>
  <si>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</si>
  <si>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</si>
  <si>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</si>
  <si>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</si>
  <si>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</si>
  <si>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</si>
  <si>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</si>
  <si>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</si>
  <si>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</si>
  <si>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</si>
  <si>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</si>
  <si>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</si>
  <si>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</si>
  <si>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</si>
  <si>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</si>
  <si>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</si>
  <si>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</si>
  <si>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</si>
  <si>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</si>
  <si>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</si>
  <si>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</si>
  <si>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</si>
  <si>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</si>
  <si>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</si>
  <si>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</si>
  <si>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</si>
  <si>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</si>
  <si>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</si>
  <si>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</si>
  <si>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</si>
  <si>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</si>
  <si>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</si>
  <si>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</si>
  <si>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</si>
  <si>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</si>
  <si>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</si>
  <si>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</si>
  <si>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</si>
  <si>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</si>
  <si>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</si>
  <si>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</si>
  <si>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</si>
  <si>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</si>
  <si>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</si>
  <si>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</si>
  <si>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</si>
  <si>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</si>
  <si>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</si>
  <si>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</si>
  <si>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</si>
  <si>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</si>
  <si>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</si>
  <si>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</si>
  <si>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</si>
  <si>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</si>
  <si>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</si>
  <si>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</si>
  <si>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</si>
  <si>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</si>
  <si>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</si>
  <si>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</si>
  <si>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</si>
  <si>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</si>
  <si>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</si>
  <si>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</si>
  <si>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</si>
  <si>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</si>
  <si>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</si>
  <si>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</si>
  <si>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</si>
  <si>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</si>
  <si>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</si>
  <si>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</si>
  <si>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</si>
  <si>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</si>
  <si>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</si>
  <si>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</si>
  <si>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</si>
  <si>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</si>
  <si>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</si>
  <si>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</si>
  <si>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</si>
  <si>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</si>
  <si>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奈良県橿原市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</si>
  <si>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</si>
  <si>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</si>
  <si>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</si>
  <si>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</si>
  <si>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</si>
  <si>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</si>
  <si>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</si>
  <si>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</si>
  <si>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</si>
  <si>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</si>
  <si>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</si>
  <si>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</si>
  <si>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</si>
  <si>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</si>
  <si>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</si>
  <si>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</si>
  <si>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</si>
  <si>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</si>
  <si>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</si>
  <si>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</si>
  <si>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</si>
  <si>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</si>
  <si>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</si>
  <si>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</si>
  <si>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</si>
  <si>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</si>
  <si>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</si>
  <si>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</si>
  <si>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</si>
  <si>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</si>
  <si>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</si>
  <si>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</si>
  <si>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</si>
  <si>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</si>
  <si>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</si>
  <si>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</si>
  <si>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</si>
  <si>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</si>
  <si>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</si>
  <si>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</si>
  <si>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</si>
  <si>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</si>
  <si>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</si>
  <si>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</si>
  <si>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</si>
  <si>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</si>
  <si>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</si>
  <si>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</si>
  <si>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</si>
  <si>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</si>
  <si>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</si>
  <si>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</si>
  <si>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</si>
  <si>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</si>
  <si>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</si>
  <si>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</si>
  <si>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</si>
  <si>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</si>
  <si>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</si>
  <si>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</si>
  <si>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</si>
  <si>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</si>
  <si>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</si>
  <si>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</si>
  <si>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</si>
  <si>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</si>
  <si>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</si>
  <si>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</si>
  <si>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</si>
  <si>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</si>
  <si>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</si>
  <si>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</si>
  <si>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</si>
  <si>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</si>
  <si>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</si>
  <si>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</si>
  <si>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</si>
  <si>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</si>
  <si>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</si>
  <si>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</si>
  <si>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</si>
  <si>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</si>
  <si>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</si>
  <si>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</si>
  <si>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</si>
  <si>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</si>
  <si>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</si>
  <si>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</si>
  <si>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</si>
  <si>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</si>
  <si>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</si>
  <si>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</si>
  <si>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</si>
  <si>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</si>
  <si>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</si>
  <si>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</si>
  <si>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</si>
  <si>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</si>
  <si>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</si>
  <si>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</si>
  <si>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</si>
  <si>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</si>
  <si>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</si>
  <si>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</si>
  <si>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</si>
  <si>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</si>
  <si>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</si>
  <si>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</si>
  <si>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</si>
  <si>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</si>
  <si>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</si>
  <si>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</si>
  <si>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</si>
  <si>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</si>
  <si>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</si>
  <si>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</si>
  <si>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</si>
  <si>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</si>
  <si>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</si>
  <si>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</si>
  <si>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</si>
  <si>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</si>
  <si>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</si>
  <si>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</si>
  <si>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</si>
  <si>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</si>
  <si>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</si>
  <si>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</si>
  <si>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</si>
  <si>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</si>
  <si>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</si>
  <si>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</si>
  <si>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</si>
  <si>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</si>
  <si>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</si>
  <si>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</si>
  <si>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</si>
  <si>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</si>
  <si>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</si>
  <si>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</si>
  <si>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</si>
  <si>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</si>
  <si>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</si>
  <si>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</si>
  <si>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</si>
  <si>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</si>
  <si>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</si>
  <si>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</si>
  <si>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</si>
  <si>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奈良県橿原市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</si>
  <si>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</si>
  <si>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</si>
  <si>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</si>
  <si>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</si>
  <si>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</si>
  <si>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</si>
  <si>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</si>
  <si>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</si>
  <si>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</si>
  <si>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</si>
  <si>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</si>
  <si>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</si>
  <si>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</si>
  <si>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</si>
  <si>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</si>
  <si>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</si>
  <si>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</si>
  <si>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</si>
  <si>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</si>
  <si>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</si>
  <si>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</si>
  <si>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</si>
  <si>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</si>
  <si>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</si>
  <si>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</si>
  <si>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</si>
  <si>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</si>
  <si>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</si>
  <si>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</si>
  <si>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</si>
  <si>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</si>
  <si>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</si>
  <si>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</si>
  <si>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</si>
  <si>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t>
    <phoneticPr fontId="5"/>
  </si>
  <si>
    <t>介護保険</t>
    <phoneticPr fontId="5"/>
  </si>
  <si>
    <t>駐車場事業</t>
    <phoneticPr fontId="5"/>
  </si>
  <si>
    <t>上水道事業</t>
    <phoneticPr fontId="5"/>
  </si>
  <si>
    <t>法適用企業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</si>
  <si>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</si>
  <si>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</si>
  <si>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</si>
  <si>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</si>
  <si>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</si>
  <si>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</si>
  <si>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</si>
  <si>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</si>
  <si>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</si>
  <si>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</si>
  <si>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</si>
  <si>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</si>
  <si>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</si>
  <si>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</si>
  <si>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</si>
  <si>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</si>
  <si>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</si>
  <si>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</si>
  <si>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</si>
  <si>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</si>
  <si>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</si>
  <si>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</si>
  <si>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</si>
  <si>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</si>
  <si>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</si>
  <si>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</si>
  <si>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</si>
  <si>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</si>
  <si>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</si>
  <si>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</si>
  <si>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</si>
  <si>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</si>
  <si>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</si>
  <si>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</si>
  <si>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</si>
  <si>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</si>
  <si>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</si>
  <si>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</si>
  <si>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</si>
  <si>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</si>
  <si>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</si>
  <si>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</si>
  <si>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</si>
  <si>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</si>
  <si>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</si>
  <si>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</si>
  <si>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</si>
  <si>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</si>
  <si>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</si>
  <si>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</si>
  <si>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</si>
  <si>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</si>
  <si>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</si>
  <si>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</si>
  <si>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</si>
  <si>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</si>
  <si>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</si>
  <si>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</si>
  <si>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</si>
  <si>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</si>
  <si>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</si>
  <si>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</si>
  <si>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</si>
  <si>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</si>
  <si>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</si>
  <si>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</si>
  <si>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</si>
  <si>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</si>
  <si>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</si>
  <si>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</si>
  <si>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</si>
  <si>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</si>
  <si>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</si>
  <si>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</si>
  <si>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</si>
  <si>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</si>
  <si>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</si>
  <si>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</si>
  <si>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</si>
  <si>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</si>
  <si>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</si>
  <si>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</si>
  <si>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</si>
  <si>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</si>
  <si>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</si>
  <si>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</si>
  <si>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</si>
  <si>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</si>
  <si>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</si>
  <si>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</si>
  <si>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</si>
  <si>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</si>
  <si>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</si>
  <si>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</si>
  <si>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</si>
  <si>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</si>
  <si>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</si>
  <si>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</si>
  <si>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</si>
  <si>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</si>
  <si>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</si>
  <si>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</si>
  <si>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</si>
  <si>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</si>
  <si>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</si>
  <si>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</si>
  <si>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</si>
  <si>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</si>
  <si>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</si>
  <si>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</si>
  <si>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</si>
  <si>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</si>
  <si>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</si>
  <si>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</si>
  <si>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</si>
  <si>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</si>
  <si>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</si>
  <si>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</si>
  <si>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</si>
  <si>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</si>
  <si>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</si>
  <si>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</si>
  <si>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</si>
  <si>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</si>
  <si>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</si>
  <si>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</si>
  <si>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</si>
  <si>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</si>
  <si>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</si>
  <si>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</si>
  <si>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</si>
  <si>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</si>
  <si>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</si>
  <si>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</si>
  <si>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</si>
  <si>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</si>
  <si>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</si>
  <si>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</si>
  <si>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</si>
  <si>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</si>
  <si>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</si>
  <si>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</si>
  <si>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</si>
  <si>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</si>
  <si>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0.62</t>
  </si>
  <si>
    <t>▲ 2.06</t>
  </si>
  <si>
    <t>▲ 0.74</t>
  </si>
  <si>
    <t>上水道事業</t>
  </si>
  <si>
    <t>下水道事業</t>
  </si>
  <si>
    <t>一般会計</t>
  </si>
  <si>
    <t>国民健康保険</t>
  </si>
  <si>
    <t>介護保険</t>
  </si>
  <si>
    <t>後期高齢者医療</t>
  </si>
  <si>
    <t>墓園事業</t>
  </si>
  <si>
    <t>駐車場事業</t>
  </si>
  <si>
    <t>その他会計（赤字）</t>
  </si>
  <si>
    <t>▲ 0.13</t>
  </si>
  <si>
    <t>▲ 0.60</t>
  </si>
  <si>
    <t>▲ 0.19</t>
  </si>
  <si>
    <t>その他会計（黒字）</t>
  </si>
  <si>
    <t>H25末</t>
    <phoneticPr fontId="5"/>
  </si>
  <si>
    <t>H26末</t>
    <phoneticPr fontId="5"/>
  </si>
  <si>
    <t>H27末</t>
    <phoneticPr fontId="5"/>
  </si>
  <si>
    <t>H28末</t>
    <phoneticPr fontId="5"/>
  </si>
  <si>
    <t>H29末</t>
    <phoneticPr fontId="5"/>
  </si>
  <si>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</si>
  <si>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</si>
  <si>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</si>
  <si>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</si>
  <si>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</si>
  <si>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</si>
  <si>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橿原市土地開発公社</t>
    <rPh sb="0" eb="3">
      <t>カシハラシ</t>
    </rPh>
    <rPh sb="3" eb="9">
      <t>トチカイハツコウシャ</t>
    </rPh>
    <phoneticPr fontId="2"/>
  </si>
  <si>
    <t>公共施設整備基金</t>
  </si>
  <si>
    <t>退職手当基金</t>
  </si>
  <si>
    <t>かしはら元気っ子基金</t>
  </si>
  <si>
    <t>墓園管理基金</t>
  </si>
  <si>
    <t>橿原運動公園硬式野球場整備基金</t>
  </si>
  <si>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</si>
  <si>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</si>
  <si>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</si>
  <si>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</si>
  <si>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</si>
  <si>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</si>
  <si>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</si>
  <si>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</si>
  <si>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</si>
  <si>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と比較して高い水準にある。施設の老朽化によって、今後も有形固定資産減価償却率は増加することが見込まれる。また、その対策として、施設の長寿命化や統廃合を行うには、市債の借入が不可欠であるため、将来負担比率が増加することになる。
　両方の指標を同時に減少させることは困難であるが、まずは、コストの削減が可能となる長寿命化や統廃合を行い、有形固定資産減価償却率の改善から考えていきたい。</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34" eb="35">
      <t>タカ</t>
    </rPh>
    <rPh sb="36" eb="38">
      <t>スイジュン</t>
    </rPh>
    <rPh sb="42" eb="44">
      <t>シセツ</t>
    </rPh>
    <rPh sb="45" eb="48">
      <t>ロウキュウカ</t>
    </rPh>
    <rPh sb="53" eb="55">
      <t>コンゴ</t>
    </rPh>
    <rPh sb="56" eb="58">
      <t>ユウケイ</t>
    </rPh>
    <rPh sb="58" eb="60">
      <t>コテイ</t>
    </rPh>
    <rPh sb="60" eb="62">
      <t>シサン</t>
    </rPh>
    <rPh sb="62" eb="64">
      <t>ゲンカ</t>
    </rPh>
    <rPh sb="64" eb="66">
      <t>ショウキャク</t>
    </rPh>
    <rPh sb="66" eb="67">
      <t>リツ</t>
    </rPh>
    <rPh sb="68" eb="70">
      <t>ゾウカ</t>
    </rPh>
    <rPh sb="75" eb="77">
      <t>ミコ</t>
    </rPh>
    <rPh sb="86" eb="88">
      <t>タイサク</t>
    </rPh>
    <rPh sb="92" eb="94">
      <t>シセツ</t>
    </rPh>
    <rPh sb="95" eb="99">
      <t>チョウジュミョウカ</t>
    </rPh>
    <rPh sb="100" eb="103">
      <t>トウハイゴウ</t>
    </rPh>
    <rPh sb="104" eb="105">
      <t>オコナ</t>
    </rPh>
    <rPh sb="109" eb="111">
      <t>シサイ</t>
    </rPh>
    <rPh sb="112" eb="113">
      <t>カ</t>
    </rPh>
    <rPh sb="113" eb="114">
      <t>イ</t>
    </rPh>
    <rPh sb="115" eb="118">
      <t>フカケツ</t>
    </rPh>
    <rPh sb="124" eb="126">
      <t>ショウライ</t>
    </rPh>
    <rPh sb="126" eb="128">
      <t>フタン</t>
    </rPh>
    <rPh sb="128" eb="130">
      <t>ヒリツ</t>
    </rPh>
    <rPh sb="131" eb="133">
      <t>ゾウカ</t>
    </rPh>
    <rPh sb="143" eb="145">
      <t>リョウホウ</t>
    </rPh>
    <rPh sb="146" eb="148">
      <t>シヒョウ</t>
    </rPh>
    <rPh sb="149" eb="151">
      <t>ドウジ</t>
    </rPh>
    <rPh sb="152" eb="154">
      <t>ゲンショウ</t>
    </rPh>
    <rPh sb="160" eb="162">
      <t>コンナン</t>
    </rPh>
    <rPh sb="175" eb="177">
      <t>サクゲン</t>
    </rPh>
    <rPh sb="178" eb="180">
      <t>カノウ</t>
    </rPh>
    <rPh sb="183" eb="187">
      <t>チョウジュミョウカ</t>
    </rPh>
    <rPh sb="188" eb="191">
      <t>トウハイゴウ</t>
    </rPh>
    <rPh sb="192" eb="193">
      <t>オコナ</t>
    </rPh>
    <rPh sb="195" eb="197">
      <t>ユウケイ</t>
    </rPh>
    <rPh sb="197" eb="199">
      <t>コテイ</t>
    </rPh>
    <rPh sb="199" eb="201">
      <t>シサン</t>
    </rPh>
    <rPh sb="201" eb="203">
      <t>ゲンカ</t>
    </rPh>
    <rPh sb="203" eb="205">
      <t>ショウキャク</t>
    </rPh>
    <rPh sb="205" eb="206">
      <t>リツ</t>
    </rPh>
    <rPh sb="207" eb="209">
      <t>カイゼン</t>
    </rPh>
    <rPh sb="211" eb="212">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</si>
  <si>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</si>
  <si>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</si>
  <si>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</si>
  <si>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</si>
  <si>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</si>
  <si>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</si>
  <si>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将来負担比率、有形固定資産減価償却率ともに、類似団体平均と比較して高い水準にある。今後、施設の老朽化対策等により両方の数値は増加していくことが予想される。</t>
    <rPh sb="42" eb="44">
      <t>コンゴ</t>
    </rPh>
    <rPh sb="45" eb="47">
      <t>シセツ</t>
    </rPh>
    <rPh sb="48" eb="51">
      <t>ロウキュウカ</t>
    </rPh>
    <rPh sb="51" eb="54">
      <t>タイサクナド</t>
    </rPh>
    <rPh sb="57" eb="59">
      <t>リョウホウ</t>
    </rPh>
    <rPh sb="60" eb="62">
      <t>スウチ</t>
    </rPh>
    <rPh sb="63" eb="65">
      <t>ゾウカ</t>
    </rPh>
    <rPh sb="72" eb="74">
      <t>ヨソウ</t>
    </rPh>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</si>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</sst>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44267</c:v>
                </c:pt>
                <c:pt idx="2">
                  <c:v>40879</c:v>
                </c:pt>
                <c:pt idx="3">
                  <c:v>42651</c:v>
                </c:pt>
                <c:pt idx="4">
                  <c:v>43226</c:v>
                </c:pt>
              </c:numCache>
            </c:numRef>
          </c:val>
          <c:smooth val="0"/>
          <c:extLst xmlns:c16r2="http://schemas.microsoft.com/office/drawing/2015/06/chart">
            <c:ext xmlns:c16="http://schemas.microsoft.com/office/drawing/2014/chart" uri="{C3380CC4-5D6E-409C-BE32-E72D297353CC}">
              <c16:uniqueId val="{00000000-F484-4F33-80D7-F4C5FE6FF8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24891</c:v>
                </c:pt>
                <c:pt idx="1">
                  <c:v>31974</c:v>
                </c:pt>
                <c:pt idx="2">
                  <c:v>26593</c:v>
                </c:pt>
                <c:pt idx="3">
                  <c:v>47862</c:v>
                </c:pt>
                <c:pt idx="4">
                  <c:v>31123</c:v>
                </c:pt>
              </c:numCache>
            </c:numRef>
          </c:val>
          <c:smooth val="0"/>
          <c:extLst xmlns:c16r2="http://schemas.microsoft.com/office/drawing/2015/06/chart">
            <c:ext xmlns:c16="http://schemas.microsoft.com/office/drawing/2014/chart" uri="{C3380CC4-5D6E-409C-BE32-E72D297353CC}">
              <c16:uniqueId val="{00000001-F484-4F33-80D7-F4C5FE6FF84B}"/>
            </c:ext>
          </c:extLst>
        </c:ser>
        <c:dLbls>
          <c:showLegendKey val="0"/>
          <c:showVal val="0"/>
          <c:showCatName val="0"/>
          <c:showSerName val="0"/>
          <c:showPercent val="0"/>
          <c:showBubbleSize val="0"/>
        </c:dLbls>
        <c:marker val="1"/>
        <c:smooth val="0"/>
        <c:axId val="758066264"/>
        <c:axId val="758067048"/>
      </c:lineChart>
      <c:catAx>
        <c:axId val="758066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067048"/>
        <c:crosses val="autoZero"/>
        <c:auto val="1"/>
        <c:lblAlgn val="ctr"/>
        <c:lblOffset val="100"/>
        <c:tickLblSkip val="1"/>
        <c:tickMarkSkip val="1"/>
        <c:noMultiLvlLbl val="0"/>
      </c:catAx>
      <c:valAx>
        <c:axId val="758067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066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6.54</c:v>
                </c:pt>
                <c:pt idx="1">
                  <c:v>5.83</c:v>
                </c:pt>
                <c:pt idx="2">
                  <c:v>3.91</c:v>
                </c:pt>
                <c:pt idx="3">
                  <c:v>0.56999999999999995</c:v>
                </c:pt>
                <c:pt idx="4">
                  <c:v>1.08</c:v>
                </c:pt>
              </c:numCache>
            </c:numRef>
          </c:val>
          <c:extLst xmlns:c16r2="http://schemas.microsoft.com/office/drawing/2015/06/chart">
            <c:ext xmlns:c16="http://schemas.microsoft.com/office/drawing/2014/chart" uri="{C3380CC4-5D6E-409C-BE32-E72D297353CC}">
              <c16:uniqueId val="{00000000-A358-4C41-81F3-901600A480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6.83</c:v>
                </c:pt>
                <c:pt idx="1">
                  <c:v>8.92</c:v>
                </c:pt>
                <c:pt idx="2">
                  <c:v>10.16</c:v>
                </c:pt>
                <c:pt idx="3">
                  <c:v>11.41</c:v>
                </c:pt>
                <c:pt idx="4">
                  <c:v>10.130000000000001</c:v>
                </c:pt>
              </c:numCache>
            </c:numRef>
          </c:val>
          <c:extLst xmlns:c16r2="http://schemas.microsoft.com/office/drawing/2015/06/chart">
            <c:ext xmlns:c16="http://schemas.microsoft.com/office/drawing/2014/chart" uri="{C3380CC4-5D6E-409C-BE32-E72D297353CC}">
              <c16:uniqueId val="{00000001-A358-4C41-81F3-901600A48046}"/>
            </c:ext>
          </c:extLst>
        </c:ser>
        <c:dLbls>
          <c:showLegendKey val="0"/>
          <c:showVal val="0"/>
          <c:showCatName val="0"/>
          <c:showSerName val="0"/>
          <c:showPercent val="0"/>
          <c:showBubbleSize val="0"/>
        </c:dLbls>
        <c:gapWidth val="250"/>
        <c:overlap val="100"/>
        <c:axId val="758072536"/>
        <c:axId val="758073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1.41</c:v>
                </c:pt>
                <c:pt idx="1">
                  <c:v>1.45</c:v>
                </c:pt>
                <c:pt idx="2">
                  <c:v>-0.62</c:v>
                </c:pt>
                <c:pt idx="3">
                  <c:v>-2.06</c:v>
                </c:pt>
                <c:pt idx="4">
                  <c:v>-0.74</c:v>
                </c:pt>
              </c:numCache>
            </c:numRef>
          </c:val>
          <c:smooth val="0"/>
          <c:extLst xmlns:c16r2="http://schemas.microsoft.com/office/drawing/2015/06/chart">
            <c:ext xmlns:c16="http://schemas.microsoft.com/office/drawing/2014/chart" uri="{C3380CC4-5D6E-409C-BE32-E72D297353CC}">
              <c16:uniqueId val="{00000002-A358-4C41-81F3-901600A48046}"/>
            </c:ext>
          </c:extLst>
        </c:ser>
        <c:dLbls>
          <c:showLegendKey val="0"/>
          <c:showVal val="0"/>
          <c:showCatName val="0"/>
          <c:showSerName val="0"/>
          <c:showPercent val="0"/>
          <c:showBubbleSize val="0"/>
        </c:dLbls>
        <c:marker val="1"/>
        <c:smooth val="0"/>
        <c:axId val="758072536"/>
        <c:axId val="758073320"/>
      </c:lineChart>
      <c:catAx>
        <c:axId val="75807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8073320"/>
        <c:crosses val="autoZero"/>
        <c:auto val="1"/>
        <c:lblAlgn val="ctr"/>
        <c:lblOffset val="100"/>
        <c:tickLblSkip val="1"/>
        <c:tickMarkSkip val="1"/>
        <c:noMultiLvlLbl val="0"/>
      </c:catAx>
      <c:valAx>
        <c:axId val="758073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8072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7B66-49CE-BE50-B358155C5C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0.13</c:v>
                </c:pt>
                <c:pt idx="1">
                  <c:v>#N/A</c:v>
                </c:pt>
                <c:pt idx="2">
                  <c:v>0.6</c:v>
                </c:pt>
                <c:pt idx="3">
                  <c:v>#N/A</c:v>
                </c:pt>
                <c:pt idx="4">
                  <c:v>0.19</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B66-49CE-BE50-B358155C5C59}"/>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7B66-49CE-BE50-B358155C5C59}"/>
            </c:ext>
          </c:extLst>
        </c:ser>
        <c:ser>
          <c:idx val="3"/>
          <c:order val="3"/>
          <c:tx>
            <c:strRef>
              <c:f>データシート!$A$30</c:f>
              <c:strCache>
                <c:ptCount val="1"/>
                <c:pt idx="0">
                  <c:v>墓園事業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0.01</c:v>
                </c:pt>
                <c:pt idx="4">
                  <c:v>#N/A</c:v>
                </c:pt>
                <c:pt idx="5">
                  <c:v>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7B66-49CE-BE50-B358155C5C59}"/>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7B66-49CE-BE50-B358155C5C59}"/>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0.76</c:v>
                </c:pt>
                <c:pt idx="2">
                  <c:v>#N/A</c:v>
                </c:pt>
                <c:pt idx="3">
                  <c:v>1.49</c:v>
                </c:pt>
                <c:pt idx="4">
                  <c:v>#N/A</c:v>
                </c:pt>
                <c:pt idx="5">
                  <c:v>0.98</c:v>
                </c:pt>
                <c:pt idx="6">
                  <c:v>#N/A</c:v>
                </c:pt>
                <c:pt idx="7">
                  <c:v>0.76</c:v>
                </c:pt>
                <c:pt idx="8">
                  <c:v>#N/A</c:v>
                </c:pt>
                <c:pt idx="9">
                  <c:v>0.3</c:v>
                </c:pt>
              </c:numCache>
            </c:numRef>
          </c:val>
          <c:extLst xmlns:c16r2="http://schemas.microsoft.com/office/drawing/2015/06/chart">
            <c:ext xmlns:c16="http://schemas.microsoft.com/office/drawing/2014/chart" uri="{C3380CC4-5D6E-409C-BE32-E72D297353CC}">
              <c16:uniqueId val="{00000005-7B66-49CE-BE50-B358155C5C59}"/>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0.48</c:v>
                </c:pt>
                <c:pt idx="4">
                  <c:v>#N/A</c:v>
                </c:pt>
                <c:pt idx="5">
                  <c:v>0.52</c:v>
                </c:pt>
                <c:pt idx="6">
                  <c:v>#N/A</c:v>
                </c:pt>
                <c:pt idx="7">
                  <c:v>0.57999999999999996</c:v>
                </c:pt>
                <c:pt idx="8">
                  <c:v>#N/A</c:v>
                </c:pt>
                <c:pt idx="9">
                  <c:v>0.71</c:v>
                </c:pt>
              </c:numCache>
            </c:numRef>
          </c:val>
          <c:extLst xmlns:c16r2="http://schemas.microsoft.com/office/drawing/2015/06/chart">
            <c:ext xmlns:c16="http://schemas.microsoft.com/office/drawing/2014/chart" uri="{C3380CC4-5D6E-409C-BE32-E72D297353CC}">
              <c16:uniqueId val="{00000006-7B66-49CE-BE50-B358155C5C5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6.62</c:v>
                </c:pt>
                <c:pt idx="2">
                  <c:v>#N/A</c:v>
                </c:pt>
                <c:pt idx="3">
                  <c:v>5.98</c:v>
                </c:pt>
                <c:pt idx="4">
                  <c:v>#N/A</c:v>
                </c:pt>
                <c:pt idx="5">
                  <c:v>4.08</c:v>
                </c:pt>
                <c:pt idx="6">
                  <c:v>#N/A</c:v>
                </c:pt>
                <c:pt idx="7">
                  <c:v>0.54</c:v>
                </c:pt>
                <c:pt idx="8">
                  <c:v>#N/A</c:v>
                </c:pt>
                <c:pt idx="9">
                  <c:v>1.08</c:v>
                </c:pt>
              </c:numCache>
            </c:numRef>
          </c:val>
          <c:extLst xmlns:c16r2="http://schemas.microsoft.com/office/drawing/2015/06/chart">
            <c:ext xmlns:c16="http://schemas.microsoft.com/office/drawing/2014/chart" uri="{C3380CC4-5D6E-409C-BE32-E72D297353CC}">
              <c16:uniqueId val="{00000007-7B66-49CE-BE50-B358155C5C59}"/>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1.23</c:v>
                </c:pt>
                <c:pt idx="6">
                  <c:v>#N/A</c:v>
                </c:pt>
                <c:pt idx="7">
                  <c:v>1.89</c:v>
                </c:pt>
                <c:pt idx="8">
                  <c:v>#N/A</c:v>
                </c:pt>
                <c:pt idx="9">
                  <c:v>3.03</c:v>
                </c:pt>
              </c:numCache>
            </c:numRef>
          </c:val>
          <c:extLst xmlns:c16r2="http://schemas.microsoft.com/office/drawing/2015/06/chart">
            <c:ext xmlns:c16="http://schemas.microsoft.com/office/drawing/2014/chart" uri="{C3380CC4-5D6E-409C-BE32-E72D297353CC}">
              <c16:uniqueId val="{00000008-7B66-49CE-BE50-B358155C5C59}"/>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10.8</c:v>
                </c:pt>
                <c:pt idx="2">
                  <c:v>#N/A</c:v>
                </c:pt>
                <c:pt idx="3">
                  <c:v>12.31</c:v>
                </c:pt>
                <c:pt idx="4">
                  <c:v>#N/A</c:v>
                </c:pt>
                <c:pt idx="5">
                  <c:v>14.7</c:v>
                </c:pt>
                <c:pt idx="6">
                  <c:v>#N/A</c:v>
                </c:pt>
                <c:pt idx="7">
                  <c:v>13.36</c:v>
                </c:pt>
                <c:pt idx="8">
                  <c:v>#N/A</c:v>
                </c:pt>
                <c:pt idx="9">
                  <c:v>12.73</c:v>
                </c:pt>
              </c:numCache>
            </c:numRef>
          </c:val>
          <c:extLst xmlns:c16r2="http://schemas.microsoft.com/office/drawing/2015/06/chart">
            <c:ext xmlns:c16="http://schemas.microsoft.com/office/drawing/2014/chart" uri="{C3380CC4-5D6E-409C-BE32-E72D297353CC}">
              <c16:uniqueId val="{00000009-7B66-49CE-BE50-B358155C5C59}"/>
            </c:ext>
          </c:extLst>
        </c:ser>
        <c:dLbls>
          <c:showLegendKey val="0"/>
          <c:showVal val="0"/>
          <c:showCatName val="0"/>
          <c:showSerName val="0"/>
          <c:showPercent val="0"/>
          <c:showBubbleSize val="0"/>
        </c:dLbls>
        <c:gapWidth val="150"/>
        <c:overlap val="100"/>
        <c:axId val="757967872"/>
        <c:axId val="757971008"/>
      </c:barChart>
      <c:catAx>
        <c:axId val="75796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7971008"/>
        <c:crosses val="autoZero"/>
        <c:auto val="1"/>
        <c:lblAlgn val="ctr"/>
        <c:lblOffset val="100"/>
        <c:tickLblSkip val="1"/>
        <c:tickMarkSkip val="1"/>
        <c:noMultiLvlLbl val="0"/>
      </c:catAx>
      <c:valAx>
        <c:axId val="75797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796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4414</c:v>
                </c:pt>
                <c:pt idx="5">
                  <c:v>3863</c:v>
                </c:pt>
                <c:pt idx="8">
                  <c:v>4344</c:v>
                </c:pt>
                <c:pt idx="11">
                  <c:v>4184</c:v>
                </c:pt>
                <c:pt idx="14">
                  <c:v>4054</c:v>
                </c:pt>
              </c:numCache>
            </c:numRef>
          </c:val>
          <c:extLst xmlns:c16r2="http://schemas.microsoft.com/office/drawing/2015/06/chart">
            <c:ext xmlns:c16="http://schemas.microsoft.com/office/drawing/2014/chart" uri="{C3380CC4-5D6E-409C-BE32-E72D297353CC}">
              <c16:uniqueId val="{00000000-9C27-4775-A514-8D6E3780E1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C27-4775-A514-8D6E3780E1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400</c:v>
                </c:pt>
                <c:pt idx="3">
                  <c:v>400</c:v>
                </c:pt>
                <c:pt idx="6">
                  <c:v>400</c:v>
                </c:pt>
                <c:pt idx="9">
                  <c:v>400</c:v>
                </c:pt>
                <c:pt idx="12">
                  <c:v>593</c:v>
                </c:pt>
              </c:numCache>
            </c:numRef>
          </c:val>
          <c:extLst xmlns:c16r2="http://schemas.microsoft.com/office/drawing/2015/06/chart">
            <c:ext xmlns:c16="http://schemas.microsoft.com/office/drawing/2014/chart" uri="{C3380CC4-5D6E-409C-BE32-E72D297353CC}">
              <c16:uniqueId val="{00000002-9C27-4775-A514-8D6E3780E1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39</c:v>
                </c:pt>
                <c:pt idx="6">
                  <c:v>50</c:v>
                </c:pt>
                <c:pt idx="9">
                  <c:v>77</c:v>
                </c:pt>
                <c:pt idx="12">
                  <c:v>91</c:v>
                </c:pt>
              </c:numCache>
            </c:numRef>
          </c:val>
          <c:extLst xmlns:c16r2="http://schemas.microsoft.com/office/drawing/2015/06/chart">
            <c:ext xmlns:c16="http://schemas.microsoft.com/office/drawing/2014/chart" uri="{C3380CC4-5D6E-409C-BE32-E72D297353CC}">
              <c16:uniqueId val="{00000003-9C27-4775-A514-8D6E3780E1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704</c:v>
                </c:pt>
                <c:pt idx="3">
                  <c:v>718</c:v>
                </c:pt>
                <c:pt idx="6">
                  <c:v>879</c:v>
                </c:pt>
                <c:pt idx="9">
                  <c:v>777</c:v>
                </c:pt>
                <c:pt idx="12">
                  <c:v>812</c:v>
                </c:pt>
              </c:numCache>
            </c:numRef>
          </c:val>
          <c:extLst xmlns:c16r2="http://schemas.microsoft.com/office/drawing/2015/06/chart">
            <c:ext xmlns:c16="http://schemas.microsoft.com/office/drawing/2014/chart" uri="{C3380CC4-5D6E-409C-BE32-E72D297353CC}">
              <c16:uniqueId val="{00000004-9C27-4775-A514-8D6E3780E1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27-4775-A514-8D6E3780E1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27-4775-A514-8D6E3780E1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5040</c:v>
                </c:pt>
                <c:pt idx="3">
                  <c:v>4489</c:v>
                </c:pt>
                <c:pt idx="6">
                  <c:v>4552</c:v>
                </c:pt>
                <c:pt idx="9">
                  <c:v>4308</c:v>
                </c:pt>
                <c:pt idx="12">
                  <c:v>3892</c:v>
                </c:pt>
              </c:numCache>
            </c:numRef>
          </c:val>
          <c:extLst xmlns:c16r2="http://schemas.microsoft.com/office/drawing/2015/06/chart">
            <c:ext xmlns:c16="http://schemas.microsoft.com/office/drawing/2014/chart" uri="{C3380CC4-5D6E-409C-BE32-E72D297353CC}">
              <c16:uniqueId val="{00000007-9C27-4775-A514-8D6E3780E17F}"/>
            </c:ext>
          </c:extLst>
        </c:ser>
        <c:dLbls>
          <c:showLegendKey val="0"/>
          <c:showVal val="0"/>
          <c:showCatName val="0"/>
          <c:showSerName val="0"/>
          <c:showPercent val="0"/>
          <c:showBubbleSize val="0"/>
        </c:dLbls>
        <c:gapWidth val="100"/>
        <c:overlap val="100"/>
        <c:axId val="757966304"/>
        <c:axId val="75796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1778</c:v>
                </c:pt>
                <c:pt idx="2">
                  <c:v>#N/A</c:v>
                </c:pt>
                <c:pt idx="3">
                  <c:v>#N/A</c:v>
                </c:pt>
                <c:pt idx="4">
                  <c:v>1783</c:v>
                </c:pt>
                <c:pt idx="5">
                  <c:v>#N/A</c:v>
                </c:pt>
                <c:pt idx="6">
                  <c:v>#N/A</c:v>
                </c:pt>
                <c:pt idx="7">
                  <c:v>1537</c:v>
                </c:pt>
                <c:pt idx="8">
                  <c:v>#N/A</c:v>
                </c:pt>
                <c:pt idx="9">
                  <c:v>#N/A</c:v>
                </c:pt>
                <c:pt idx="10">
                  <c:v>1378</c:v>
                </c:pt>
                <c:pt idx="11">
                  <c:v>#N/A</c:v>
                </c:pt>
                <c:pt idx="12">
                  <c:v>#N/A</c:v>
                </c:pt>
                <c:pt idx="13">
                  <c:v>1334</c:v>
                </c:pt>
                <c:pt idx="14">
                  <c:v>#N/A</c:v>
                </c:pt>
              </c:numCache>
            </c:numRef>
          </c:val>
          <c:smooth val="0"/>
          <c:extLst xmlns:c16r2="http://schemas.microsoft.com/office/drawing/2015/06/chart">
            <c:ext xmlns:c16="http://schemas.microsoft.com/office/drawing/2014/chart" uri="{C3380CC4-5D6E-409C-BE32-E72D297353CC}">
              <c16:uniqueId val="{00000008-9C27-4775-A514-8D6E3780E17F}"/>
            </c:ext>
          </c:extLst>
        </c:ser>
        <c:dLbls>
          <c:showLegendKey val="0"/>
          <c:showVal val="0"/>
          <c:showCatName val="0"/>
          <c:showSerName val="0"/>
          <c:showPercent val="0"/>
          <c:showBubbleSize val="0"/>
        </c:dLbls>
        <c:marker val="1"/>
        <c:smooth val="0"/>
        <c:axId val="757966304"/>
        <c:axId val="757968656"/>
      </c:lineChart>
      <c:catAx>
        <c:axId val="7579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57968656"/>
        <c:crosses val="autoZero"/>
        <c:auto val="1"/>
        <c:lblAlgn val="ctr"/>
        <c:lblOffset val="100"/>
        <c:tickLblSkip val="1"/>
        <c:tickMarkSkip val="1"/>
        <c:noMultiLvlLbl val="0"/>
      </c:catAx>
      <c:valAx>
        <c:axId val="75796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79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37444</c:v>
                </c:pt>
                <c:pt idx="5">
                  <c:v>37344</c:v>
                </c:pt>
                <c:pt idx="8">
                  <c:v>36279</c:v>
                </c:pt>
                <c:pt idx="11">
                  <c:v>35386</c:v>
                </c:pt>
                <c:pt idx="14">
                  <c:v>34795</c:v>
                </c:pt>
              </c:numCache>
            </c:numRef>
          </c:val>
          <c:extLst xmlns:c16r2="http://schemas.microsoft.com/office/drawing/2015/06/chart">
            <c:ext xmlns:c16="http://schemas.microsoft.com/office/drawing/2014/chart" uri="{C3380CC4-5D6E-409C-BE32-E72D297353CC}">
              <c16:uniqueId val="{00000000-A54A-4EFB-BA1F-36637DB405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4706</c:v>
                </c:pt>
                <c:pt idx="5">
                  <c:v>3636</c:v>
                </c:pt>
                <c:pt idx="8">
                  <c:v>8634</c:v>
                </c:pt>
                <c:pt idx="11">
                  <c:v>8353</c:v>
                </c:pt>
                <c:pt idx="14">
                  <c:v>8945</c:v>
                </c:pt>
              </c:numCache>
            </c:numRef>
          </c:val>
          <c:extLst xmlns:c16r2="http://schemas.microsoft.com/office/drawing/2015/06/chart">
            <c:ext xmlns:c16="http://schemas.microsoft.com/office/drawing/2014/chart" uri="{C3380CC4-5D6E-409C-BE32-E72D297353CC}">
              <c16:uniqueId val="{00000001-A54A-4EFB-BA1F-36637DB405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5073</c:v>
                </c:pt>
                <c:pt idx="5">
                  <c:v>5839</c:v>
                </c:pt>
                <c:pt idx="8">
                  <c:v>6413</c:v>
                </c:pt>
                <c:pt idx="11">
                  <c:v>7186</c:v>
                </c:pt>
                <c:pt idx="14">
                  <c:v>6934</c:v>
                </c:pt>
              </c:numCache>
            </c:numRef>
          </c:val>
          <c:extLst xmlns:c16r2="http://schemas.microsoft.com/office/drawing/2015/06/chart">
            <c:ext xmlns:c16="http://schemas.microsoft.com/office/drawing/2014/chart" uri="{C3380CC4-5D6E-409C-BE32-E72D297353CC}">
              <c16:uniqueId val="{00000002-A54A-4EFB-BA1F-36637DB405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4A-4EFB-BA1F-36637DB405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4A-4EFB-BA1F-36637DB405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3938</c:v>
                </c:pt>
                <c:pt idx="3">
                  <c:v>3811</c:v>
                </c:pt>
                <c:pt idx="6">
                  <c:v>3500</c:v>
                </c:pt>
                <c:pt idx="9">
                  <c:v>3302</c:v>
                </c:pt>
                <c:pt idx="12">
                  <c:v>3477</c:v>
                </c:pt>
              </c:numCache>
            </c:numRef>
          </c:val>
          <c:extLst xmlns:c16r2="http://schemas.microsoft.com/office/drawing/2015/06/chart">
            <c:ext xmlns:c16="http://schemas.microsoft.com/office/drawing/2014/chart" uri="{C3380CC4-5D6E-409C-BE32-E72D297353CC}">
              <c16:uniqueId val="{00000005-A54A-4EFB-BA1F-36637DB405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5384</c:v>
                </c:pt>
                <c:pt idx="3">
                  <c:v>4892</c:v>
                </c:pt>
                <c:pt idx="6">
                  <c:v>5038</c:v>
                </c:pt>
                <c:pt idx="9">
                  <c:v>5008</c:v>
                </c:pt>
                <c:pt idx="12">
                  <c:v>5221</c:v>
                </c:pt>
              </c:numCache>
            </c:numRef>
          </c:val>
          <c:extLst xmlns:c16r2="http://schemas.microsoft.com/office/drawing/2015/06/chart">
            <c:ext xmlns:c16="http://schemas.microsoft.com/office/drawing/2014/chart" uri="{C3380CC4-5D6E-409C-BE32-E72D297353CC}">
              <c16:uniqueId val="{00000006-A54A-4EFB-BA1F-36637DB405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260</c:v>
                </c:pt>
                <c:pt idx="3">
                  <c:v>463</c:v>
                </c:pt>
                <c:pt idx="6">
                  <c:v>510</c:v>
                </c:pt>
                <c:pt idx="9">
                  <c:v>492</c:v>
                </c:pt>
                <c:pt idx="12">
                  <c:v>438</c:v>
                </c:pt>
              </c:numCache>
            </c:numRef>
          </c:val>
          <c:extLst xmlns:c16r2="http://schemas.microsoft.com/office/drawing/2015/06/chart">
            <c:ext xmlns:c16="http://schemas.microsoft.com/office/drawing/2014/chart" uri="{C3380CC4-5D6E-409C-BE32-E72D297353CC}">
              <c16:uniqueId val="{00000007-A54A-4EFB-BA1F-36637DB405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12939</c:v>
                </c:pt>
                <c:pt idx="3">
                  <c:v>12995</c:v>
                </c:pt>
                <c:pt idx="6">
                  <c:v>12635</c:v>
                </c:pt>
                <c:pt idx="9">
                  <c:v>11788</c:v>
                </c:pt>
                <c:pt idx="12">
                  <c:v>11141</c:v>
                </c:pt>
              </c:numCache>
            </c:numRef>
          </c:val>
          <c:extLst xmlns:c16r2="http://schemas.microsoft.com/office/drawing/2015/06/chart">
            <c:ext xmlns:c16="http://schemas.microsoft.com/office/drawing/2014/chart" uri="{C3380CC4-5D6E-409C-BE32-E72D297353CC}">
              <c16:uniqueId val="{00000008-A54A-4EFB-BA1F-36637DB405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1997</c:v>
                </c:pt>
                <c:pt idx="3">
                  <c:v>1482</c:v>
                </c:pt>
                <c:pt idx="6">
                  <c:v>1076</c:v>
                </c:pt>
                <c:pt idx="9">
                  <c:v>5297</c:v>
                </c:pt>
                <c:pt idx="12">
                  <c:v>4390</c:v>
                </c:pt>
              </c:numCache>
            </c:numRef>
          </c:val>
          <c:extLst xmlns:c16r2="http://schemas.microsoft.com/office/drawing/2015/06/chart">
            <c:ext xmlns:c16="http://schemas.microsoft.com/office/drawing/2014/chart" uri="{C3380CC4-5D6E-409C-BE32-E72D297353CC}">
              <c16:uniqueId val="{00000009-A54A-4EFB-BA1F-36637DB405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39442</c:v>
                </c:pt>
                <c:pt idx="3">
                  <c:v>38645</c:v>
                </c:pt>
                <c:pt idx="6">
                  <c:v>36888</c:v>
                </c:pt>
                <c:pt idx="9">
                  <c:v>37929</c:v>
                </c:pt>
                <c:pt idx="12">
                  <c:v>37368</c:v>
                </c:pt>
              </c:numCache>
            </c:numRef>
          </c:val>
          <c:extLst xmlns:c16r2="http://schemas.microsoft.com/office/drawing/2015/06/chart">
            <c:ext xmlns:c16="http://schemas.microsoft.com/office/drawing/2014/chart" uri="{C3380CC4-5D6E-409C-BE32-E72D297353CC}">
              <c16:uniqueId val="{0000000A-A54A-4EFB-BA1F-36637DB405B9}"/>
            </c:ext>
          </c:extLst>
        </c:ser>
        <c:dLbls>
          <c:showLegendKey val="0"/>
          <c:showVal val="0"/>
          <c:showCatName val="0"/>
          <c:showSerName val="0"/>
          <c:showPercent val="0"/>
          <c:showBubbleSize val="0"/>
        </c:dLbls>
        <c:gapWidth val="100"/>
        <c:overlap val="100"/>
        <c:axId val="757969440"/>
        <c:axId val="757969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16736</c:v>
                </c:pt>
                <c:pt idx="2">
                  <c:v>#N/A</c:v>
                </c:pt>
                <c:pt idx="3">
                  <c:v>#N/A</c:v>
                </c:pt>
                <c:pt idx="4">
                  <c:v>15469</c:v>
                </c:pt>
                <c:pt idx="5">
                  <c:v>#N/A</c:v>
                </c:pt>
                <c:pt idx="6">
                  <c:v>#N/A</c:v>
                </c:pt>
                <c:pt idx="7">
                  <c:v>8321</c:v>
                </c:pt>
                <c:pt idx="8">
                  <c:v>#N/A</c:v>
                </c:pt>
                <c:pt idx="9">
                  <c:v>#N/A</c:v>
                </c:pt>
                <c:pt idx="10">
                  <c:v>12892</c:v>
                </c:pt>
                <c:pt idx="11">
                  <c:v>#N/A</c:v>
                </c:pt>
                <c:pt idx="12">
                  <c:v>#N/A</c:v>
                </c:pt>
                <c:pt idx="13">
                  <c:v>11361</c:v>
                </c:pt>
                <c:pt idx="14">
                  <c:v>#N/A</c:v>
                </c:pt>
              </c:numCache>
            </c:numRef>
          </c:val>
          <c:smooth val="0"/>
          <c:extLst xmlns:c16r2="http://schemas.microsoft.com/office/drawing/2015/06/chart">
            <c:ext xmlns:c16="http://schemas.microsoft.com/office/drawing/2014/chart" uri="{C3380CC4-5D6E-409C-BE32-E72D297353CC}">
              <c16:uniqueId val="{0000000B-A54A-4EFB-BA1F-36637DB405B9}"/>
            </c:ext>
          </c:extLst>
        </c:ser>
        <c:dLbls>
          <c:showLegendKey val="0"/>
          <c:showVal val="0"/>
          <c:showCatName val="0"/>
          <c:showSerName val="0"/>
          <c:showPercent val="0"/>
          <c:showBubbleSize val="0"/>
        </c:dLbls>
        <c:marker val="1"/>
        <c:smooth val="0"/>
        <c:axId val="757969440"/>
        <c:axId val="757969048"/>
      </c:lineChart>
      <c:catAx>
        <c:axId val="75796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57969048"/>
        <c:crosses val="autoZero"/>
        <c:auto val="1"/>
        <c:lblAlgn val="ctr"/>
        <c:lblOffset val="100"/>
        <c:tickLblSkip val="1"/>
        <c:tickMarkSkip val="1"/>
        <c:noMultiLvlLbl val="0"/>
      </c:catAx>
      <c:valAx>
        <c:axId val="75796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5796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2412</c:v>
                </c:pt>
                <c:pt idx="1">
                  <c:v>2713</c:v>
                </c:pt>
                <c:pt idx="2">
                  <c:v>2414</c:v>
                </c:pt>
              </c:numCache>
            </c:numRef>
          </c:val>
          <c:extLst xmlns:c16r2="http://schemas.microsoft.com/office/drawing/2015/06/chart">
            <c:ext xmlns:c16="http://schemas.microsoft.com/office/drawing/2014/chart" uri="{C3380CC4-5D6E-409C-BE32-E72D297353CC}">
              <c16:uniqueId val="{00000000-1870-45A9-88CF-492DB01279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65</c:v>
                </c:pt>
                <c:pt idx="1">
                  <c:v>4</c:v>
                </c:pt>
                <c:pt idx="2">
                  <c:v>14</c:v>
                </c:pt>
              </c:numCache>
            </c:numRef>
          </c:val>
          <c:extLst xmlns:c16r2="http://schemas.microsoft.com/office/drawing/2015/06/chart">
            <c:ext xmlns:c16="http://schemas.microsoft.com/office/drawing/2014/chart" uri="{C3380CC4-5D6E-409C-BE32-E72D297353CC}">
              <c16:uniqueId val="{00000001-1870-45A9-88CF-492DB01279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3931</c:v>
                </c:pt>
                <c:pt idx="1">
                  <c:v>4264</c:v>
                </c:pt>
                <c:pt idx="2">
                  <c:v>4188</c:v>
                </c:pt>
              </c:numCache>
            </c:numRef>
          </c:val>
          <c:extLst xmlns:c16r2="http://schemas.microsoft.com/office/drawing/2015/06/chart">
            <c:ext xmlns:c16="http://schemas.microsoft.com/office/drawing/2014/chart" uri="{C3380CC4-5D6E-409C-BE32-E72D297353CC}">
              <c16:uniqueId val="{00000002-1870-45A9-88CF-492DB012791A}"/>
            </c:ext>
          </c:extLst>
        </c:ser>
        <c:dLbls>
          <c:showLegendKey val="0"/>
          <c:showVal val="0"/>
          <c:showCatName val="0"/>
          <c:showSerName val="0"/>
          <c:showPercent val="0"/>
          <c:showBubbleSize val="0"/>
        </c:dLbls>
        <c:gapWidth val="120"/>
        <c:overlap val="100"/>
        <c:axId val="757971400"/>
        <c:axId val="757970616"/>
      </c:barChart>
      <c:catAx>
        <c:axId val="75797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57970616"/>
        <c:crosses val="autoZero"/>
        <c:auto val="1"/>
        <c:lblAlgn val="ctr"/>
        <c:lblOffset val="100"/>
        <c:tickLblSkip val="1"/>
        <c:tickMarkSkip val="1"/>
        <c:noMultiLvlLbl val="0"/>
      </c:catAx>
      <c:valAx>
        <c:axId val="757970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5797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8F-48CC-9CE9-75C4D3CAC121}"/>
                </c:ext>
                <c:ext xmlns:c15="http://schemas.microsoft.com/office/drawing/2012/chart" uri="{CE6537A1-D6FC-4f65-9D91-7224C49458BB}">
                  <c15:dlblFieldTable>
                    <c15:dlblFTEntry>
                      <c15:txfldGUID>{D50A6353-7EB6-4623-A961-16EE340BA90D}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8F-48CC-9CE9-75C4D3CAC121}"/>
                </c:ext>
                <c:ext xmlns:c15="http://schemas.microsoft.com/office/drawing/2012/chart" uri="{CE6537A1-D6FC-4f65-9D91-7224C49458BB}">
                  <c15:dlblFieldTable>
                    <c15:dlblFTEntry>
                      <c15:txfldGUID>{4950101F-9FC9-437B-AF21-E77F190DA27D}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8F-48CC-9CE9-75C4D3CAC121}"/>
                </c:ext>
                <c:ext xmlns:c15="http://schemas.microsoft.com/office/drawing/2012/chart" uri="{CE6537A1-D6FC-4f65-9D91-7224C49458BB}">
                  <c15:dlblFieldTable>
                    <c15:dlblFTEntry>
                      <c15:txfldGUID>{9528FDE4-0642-4399-8DB7-F57BF69C1220}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8F-48CC-9CE9-75C4D3CAC121}"/>
                </c:ext>
                <c:ext xmlns:c15="http://schemas.microsoft.com/office/drawing/2012/chart" uri="{CE6537A1-D6FC-4f65-9D91-7224C49458BB}">
                  <c15:dlblFieldTable>
                    <c15:dlblFTEntry>
                      <c15:txfldGUID>{685BD7A5-D3DD-4A29-9161-38ECAF3CD862}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8F-48CC-9CE9-75C4D3CAC121}"/>
                </c:ext>
                <c:ext xmlns:c15="http://schemas.microsoft.com/office/drawing/2012/chart" uri="{CE6537A1-D6FC-4f65-9D91-7224C49458BB}">
                  <c15:dlblFieldTable>
                    <c15:dlblFTEntry>
                      <c15:txfldGUID>{596B8D6D-1ED8-4303-B198-3C814B2287F8}</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8F-48CC-9CE9-75C4D3CAC121}"/>
                </c:ext>
                <c:ext xmlns:c15="http://schemas.microsoft.com/office/drawing/2012/chart" uri="{CE6537A1-D6FC-4f65-9D91-7224C49458BB}">
                  <c15:layout/>
                  <c15:dlblFieldTable>
                    <c15:dlblFTEntry>
                      <c15:txfldGUID>{397C86C2-5BA6-48EC-90CC-099F97DF2550}</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8F-48CC-9CE9-75C4D3CAC121}"/>
                </c:ext>
                <c:ext xmlns:c15="http://schemas.microsoft.com/office/drawing/2012/chart" uri="{CE6537A1-D6FC-4f65-9D91-7224C49458BB}">
                  <c15:layout/>
                  <c15:dlblFieldTable>
                    <c15:dlblFTEntry>
                      <c15:txfldGUID>{17FD8D08-0046-4AA7-B653-C568A401B07D}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8F-48CC-9CE9-75C4D3CAC121}"/>
                </c:ext>
                <c:ext xmlns:c15="http://schemas.microsoft.com/office/drawing/2012/chart" uri="{CE6537A1-D6FC-4f65-9D91-7224C49458BB}">
                  <c15:layout/>
                  <c15:dlblFieldTable>
                    <c15:dlblFTEntry>
                      <c15:txfldGUID>{D48AC769-A581-4278-AF71-0B988359DF40}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8F-48CC-9CE9-75C4D3CAC121}"/>
                </c:ext>
                <c:ext xmlns:c15="http://schemas.microsoft.com/office/drawing/2012/chart" uri="{CE6537A1-D6FC-4f65-9D91-7224C49458BB}">
                  <c15:layout/>
                  <c15:dlblFieldTable>
                    <c15:dlblFTEntry>
                      <c15:txfldGUID>{96E7ACD7-1338-472A-8A35-DC4B423036EB}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57.8</c:v>
                </c:pt>
                <c:pt idx="16">
                  <c:v>61.4</c:v>
                </c:pt>
                <c:pt idx="24">
                  <c:v>60.7</c:v>
                </c:pt>
                <c:pt idx="32">
                  <c:v>62.3</c:v>
                </c:pt>
              </c:numCache>
            </c:numRef>
          </c:xVal>
          <c:yVal>
            <c:numRef>
              <c:f>公会計指標分析・財政指標組合せ分析表!$BP$51:$DC$51</c:f>
              <c:numCache>
                <c:formatCode>#,##0.0;"▲ "#,##0.0</c:formatCode>
                <c:ptCount val="40"/>
                <c:pt idx="8">
                  <c:v>75.900000000000006</c:v>
                </c:pt>
                <c:pt idx="16">
                  <c:v>40.9</c:v>
                </c:pt>
                <c:pt idx="24">
                  <c:v>62.8</c:v>
                </c:pt>
                <c:pt idx="32">
                  <c:v>55</c:v>
                </c:pt>
              </c:numCache>
            </c:numRef>
          </c:yVal>
          <c:smooth val="0"/>
          <c:extLst xmlns:c16r2="http://schemas.microsoft.com/office/drawing/2015/06/chart">
            <c:ext xmlns:c16="http://schemas.microsoft.com/office/drawing/2014/chart" uri="{C3380CC4-5D6E-409C-BE32-E72D297353CC}">
              <c16:uniqueId val="{00000009-518F-48CC-9CE9-75C4D3CAC12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8F-48CC-9CE9-75C4D3CAC121}"/>
                </c:ext>
                <c:ext xmlns:c15="http://schemas.microsoft.com/office/drawing/2012/chart" uri="{CE6537A1-D6FC-4f65-9D91-7224C49458BB}">
                  <c15:dlblFieldTable>
                    <c15:dlblFTEntry>
                      <c15:txfldGUID>{1CE142F5-077D-442B-B9A3-D25E8ABA0C2E}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8F-48CC-9CE9-75C4D3CAC121}"/>
                </c:ext>
                <c:ext xmlns:c15="http://schemas.microsoft.com/office/drawing/2012/chart" uri="{CE6537A1-D6FC-4f65-9D91-7224C49458BB}">
                  <c15:dlblFieldTable>
                    <c15:dlblFTEntry>
                      <c15:txfldGUID>{0DA9A765-219A-499C-9A1B-63CFDE8545C5}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8F-48CC-9CE9-75C4D3CAC121}"/>
                </c:ext>
                <c:ext xmlns:c15="http://schemas.microsoft.com/office/drawing/2012/chart" uri="{CE6537A1-D6FC-4f65-9D91-7224C49458BB}">
                  <c15:dlblFieldTable>
                    <c15:dlblFTEntry>
                      <c15:txfldGUID>{94F21303-953D-423D-BE54-28C6F0075A1E}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8F-48CC-9CE9-75C4D3CAC121}"/>
                </c:ext>
                <c:ext xmlns:c15="http://schemas.microsoft.com/office/drawing/2012/chart" uri="{CE6537A1-D6FC-4f65-9D91-7224C49458BB}">
                  <c15:dlblFieldTable>
                    <c15:dlblFTEntry>
                      <c15:txfldGUID>{DEE215A1-9AC2-4B90-A45C-9E9AC1A16DB8}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8F-48CC-9CE9-75C4D3CAC121}"/>
                </c:ext>
                <c:ext xmlns:c15="http://schemas.microsoft.com/office/drawing/2012/chart" uri="{CE6537A1-D6FC-4f65-9D91-7224C49458BB}">
                  <c15:dlblFieldTable>
                    <c15:dlblFTEntry>
                      <c15:txfldGUID>{3EED3718-2A29-4E34-8984-CB3134047BE7}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8F-48CC-9CE9-75C4D3CAC121}"/>
                </c:ext>
                <c:ext xmlns:c15="http://schemas.microsoft.com/office/drawing/2012/chart" uri="{CE6537A1-D6FC-4f65-9D91-7224C49458BB}">
                  <c15:layout/>
                  <c15:dlblFieldTable>
                    <c15:dlblFTEntry>
                      <c15:txfldGUID>{0CFD3ACA-0845-421F-AC03-5249C8521189}</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8F-48CC-9CE9-75C4D3CAC121}"/>
                </c:ext>
                <c:ext xmlns:c15="http://schemas.microsoft.com/office/drawing/2012/chart" uri="{CE6537A1-D6FC-4f65-9D91-7224C49458BB}">
                  <c15:layout/>
                  <c15:dlblFieldTable>
                    <c15:dlblFTEntry>
                      <c15:txfldGUID>{32E520F4-2B27-49E7-A726-45BCFECBCDDB}</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8F-48CC-9CE9-75C4D3CAC121}"/>
                </c:ext>
                <c:ext xmlns:c15="http://schemas.microsoft.com/office/drawing/2012/chart" uri="{CE6537A1-D6FC-4f65-9D91-7224C49458BB}">
                  <c15:layout/>
                  <c15:dlblFieldTable>
                    <c15:dlblFTEntry>
                      <c15:txfldGUID>{53567B8E-A46B-4788-A2E2-5F919FAA0549}</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8F-48CC-9CE9-75C4D3CAC121}"/>
                </c:ext>
                <c:ext xmlns:c15="http://schemas.microsoft.com/office/drawing/2012/chart" uri="{CE6537A1-D6FC-4f65-9D91-7224C49458BB}">
                  <c15:layout/>
                  <c15:dlblFieldTable>
                    <c15:dlblFTEntry>
                      <c15:txfldGUID>{79511D45-99E6-44D3-AA91-E3C1805BA765}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60.1</c:v>
                </c:pt>
                <c:pt idx="24">
                  <c:v>61.2</c:v>
                </c:pt>
                <c:pt idx="32">
                  <c:v>61.7</c:v>
                </c:pt>
              </c:numCache>
            </c:numRef>
          </c:xVal>
          <c:yVal>
            <c:numRef>
              <c:f>公会計指標分析・財政指標組合せ分析表!$BP$55:$DC$55</c:f>
              <c:numCache>
                <c:formatCode>#,##0.0;"▲ "#,##0.0</c:formatCode>
                <c:ptCount val="40"/>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518F-48CC-9CE9-75C4D3CAC121}"/>
            </c:ext>
          </c:extLst>
        </c:ser>
        <c:dLbls>
          <c:showLegendKey val="0"/>
          <c:showVal val="1"/>
          <c:showCatName val="0"/>
          <c:showSerName val="0"/>
          <c:showPercent val="0"/>
          <c:showBubbleSize val="0"/>
        </c:dLbls>
        <c:axId val="757969832"/>
        <c:axId val="757961600"/>
      </c:scatterChart>
      <c:valAx>
        <c:axId val="757969832"/>
        <c:scaling>
          <c:orientation val="minMax"/>
          <c:max val="62.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7961600"/>
        <c:crosses val="autoZero"/>
        <c:crossBetween val="midCat"/>
      </c:valAx>
      <c:valAx>
        <c:axId val="757961600"/>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7969832"/>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442-4D6D-B65D-4E5B14A20FC5}"/>
                </c:ext>
                <c:ext xmlns:c15="http://schemas.microsoft.com/office/drawing/2012/chart" uri="{CE6537A1-D6FC-4f65-9D91-7224C49458BB}">
                  <c15:layout/>
                  <c15:dlblFieldTable>
                    <c15:dlblFTEntry>
                      <c15:txfldGUID>{8500B207-464E-4A6E-AB2D-12305CA2D53A}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442-4D6D-B65D-4E5B14A20FC5}"/>
                </c:ext>
                <c:ext xmlns:c15="http://schemas.microsoft.com/office/drawing/2012/chart" uri="{CE6537A1-D6FC-4f65-9D91-7224C49458BB}">
                  <c15:dlblFieldTable>
                    <c15:dlblFTEntry>
                      <c15:txfldGUID>{DADF3B3A-7DC4-4604-B81B-FA4F7FDF6868}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442-4D6D-B65D-4E5B14A20FC5}"/>
                </c:ext>
                <c:ext xmlns:c15="http://schemas.microsoft.com/office/drawing/2012/chart" uri="{CE6537A1-D6FC-4f65-9D91-7224C49458BB}">
                  <c15:dlblFieldTable>
                    <c15:dlblFTEntry>
                      <c15:txfldGUID>{9F7545C2-FEF4-4C06-8FDE-51FA9D73741A}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442-4D6D-B65D-4E5B14A20FC5}"/>
                </c:ext>
                <c:ext xmlns:c15="http://schemas.microsoft.com/office/drawing/2012/chart" uri="{CE6537A1-D6FC-4f65-9D91-7224C49458BB}">
                  <c15:dlblFieldTable>
                    <c15:dlblFTEntry>
                      <c15:txfldGUID>{5E410ED2-BE8F-4041-99E9-399A940E2F9F}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442-4D6D-B65D-4E5B14A20FC5}"/>
                </c:ext>
                <c:ext xmlns:c15="http://schemas.microsoft.com/office/drawing/2012/chart" uri="{CE6537A1-D6FC-4f65-9D91-7224C49458BB}">
                  <c15:dlblFieldTable>
                    <c15:dlblFTEntry>
                      <c15:txfldGUID>{474F7823-1D68-4083-A56E-149DB1D9B6B8}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442-4D6D-B65D-4E5B14A20FC5}"/>
                </c:ext>
                <c:ext xmlns:c15="http://schemas.microsoft.com/office/drawing/2012/chart" uri="{CE6537A1-D6FC-4f65-9D91-7224C49458BB}">
                  <c15:layout/>
                  <c15:dlblFieldTable>
                    <c15:dlblFTEntry>
                      <c15:txfldGUID>{75F9A20E-14D6-49FA-97F4-D8750EAE8548}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442-4D6D-B65D-4E5B14A20FC5}"/>
                </c:ext>
                <c:ext xmlns:c15="http://schemas.microsoft.com/office/drawing/2012/chart" uri="{CE6537A1-D6FC-4f65-9D91-7224C49458BB}">
                  <c15:layout/>
                  <c15:dlblFieldTable>
                    <c15:dlblFTEntry>
                      <c15:txfldGUID>{0468A84A-BFBB-4EC0-BB0F-E573DBE34568}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442-4D6D-B65D-4E5B14A20FC5}"/>
                </c:ext>
                <c:ext xmlns:c15="http://schemas.microsoft.com/office/drawing/2012/chart" uri="{CE6537A1-D6FC-4f65-9D91-7224C49458BB}">
                  <c15:layout/>
                  <c15:dlblFieldTable>
                    <c15:dlblFTEntry>
                      <c15:txfldGUID>{5CC5CCAD-84A9-4A6D-A4C1-A642B0195AF4}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442-4D6D-B65D-4E5B14A20FC5}"/>
                </c:ext>
                <c:ext xmlns:c15="http://schemas.microsoft.com/office/drawing/2012/chart" uri="{CE6537A1-D6FC-4f65-9D91-7224C49458BB}">
                  <c15:layout/>
                  <c15:dlblFieldTable>
                    <c15:dlblFTEntry>
                      <c15:txfldGUID>{03224BA0-F594-4AB0-8CA0-5401D807D845}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8.9</c:v>
                </c:pt>
                <c:pt idx="16">
                  <c:v>8.4</c:v>
                </c:pt>
                <c:pt idx="24">
                  <c:v>7.6</c:v>
                </c:pt>
                <c:pt idx="32">
                  <c:v>6.9</c:v>
                </c:pt>
              </c:numCache>
            </c:numRef>
          </c:xVal>
          <c:yVal>
            <c:numRef>
              <c:f>公会計指標分析・財政指標組合せ分析表!$BP$73:$DC$73</c:f>
              <c:numCache>
                <c:formatCode>#,##0.0;"▲ "#,##0.0</c:formatCode>
                <c:ptCount val="40"/>
                <c:pt idx="0">
                  <c:v>84.5</c:v>
                </c:pt>
                <c:pt idx="8">
                  <c:v>75.900000000000006</c:v>
                </c:pt>
                <c:pt idx="16">
                  <c:v>40.9</c:v>
                </c:pt>
                <c:pt idx="24">
                  <c:v>62.8</c:v>
                </c:pt>
                <c:pt idx="32">
                  <c:v>55</c:v>
                </c:pt>
              </c:numCache>
            </c:numRef>
          </c:yVal>
          <c:smooth val="0"/>
          <c:extLst xmlns:c16r2="http://schemas.microsoft.com/office/drawing/2015/06/chart">
            <c:ext xmlns:c16="http://schemas.microsoft.com/office/drawing/2014/chart" uri="{C3380CC4-5D6E-409C-BE32-E72D297353CC}">
              <c16:uniqueId val="{00000009-C442-4D6D-B65D-4E5B14A20F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42-4D6D-B65D-4E5B14A20FC5}"/>
                </c:ext>
                <c:ext xmlns:c15="http://schemas.microsoft.com/office/drawing/2012/chart" uri="{CE6537A1-D6FC-4f65-9D91-7224C49458BB}">
                  <c15:layout/>
                  <c15:dlblFieldTable>
                    <c15:dlblFTEntry>
                      <c15:txfldGUID>{CA18C499-D555-4836-92FE-DB5A3025AF4A}</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442-4D6D-B65D-4E5B14A20FC5}"/>
                </c:ext>
                <c:ext xmlns:c15="http://schemas.microsoft.com/office/drawing/2012/chart" uri="{CE6537A1-D6FC-4f65-9D91-7224C49458BB}">
                  <c15:dlblFieldTable>
                    <c15:dlblFTEntry>
                      <c15:txfldGUID>{058E2191-81AD-4432-8BE9-6FA526560B55}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442-4D6D-B65D-4E5B14A20FC5}"/>
                </c:ext>
                <c:ext xmlns:c15="http://schemas.microsoft.com/office/drawing/2012/chart" uri="{CE6537A1-D6FC-4f65-9D91-7224C49458BB}">
                  <c15:dlblFieldTable>
                    <c15:dlblFTEntry>
                      <c15:txfldGUID>{33541126-CB38-4D78-9BA9-99B148E520A2}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442-4D6D-B65D-4E5B14A20FC5}"/>
                </c:ext>
                <c:ext xmlns:c15="http://schemas.microsoft.com/office/drawing/2012/chart" uri="{CE6537A1-D6FC-4f65-9D91-7224C49458BB}">
                  <c15:dlblFieldTable>
                    <c15:dlblFTEntry>
                      <c15:txfldGUID>{3B2E0635-24AC-4D68-9F33-D76658813A0F}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442-4D6D-B65D-4E5B14A20FC5}"/>
                </c:ext>
                <c:ext xmlns:c15="http://schemas.microsoft.com/office/drawing/2012/chart" uri="{CE6537A1-D6FC-4f65-9D91-7224C49458BB}">
                  <c15:dlblFieldTable>
                    <c15:dlblFTEntry>
                      <c15:txfldGUID>{04734FDE-8FBE-472C-AB45-783E81B41CC6}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442-4D6D-B65D-4E5B14A20FC5}"/>
                </c:ext>
                <c:ext xmlns:c15="http://schemas.microsoft.com/office/drawing/2012/chart" uri="{CE6537A1-D6FC-4f65-9D91-7224C49458BB}">
                  <c15:layout/>
                  <c15:dlblFieldTable>
                    <c15:dlblFTEntry>
                      <c15:txfldGUID>{233172E3-36DA-4D72-BC39-0A6D8F204A61}</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442-4D6D-B65D-4E5B14A20FC5}"/>
                </c:ext>
                <c:ext xmlns:c15="http://schemas.microsoft.com/office/drawing/2012/chart" uri="{CE6537A1-D6FC-4f65-9D91-7224C49458BB}">
                  <c15:layout/>
                  <c15:dlblFieldTable>
                    <c15:dlblFTEntry>
                      <c15:txfldGUID>{85F8823A-4B2B-4E97-98F2-4969EF8B6D95}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442-4D6D-B65D-4E5B14A20FC5}"/>
                </c:ext>
                <c:ext xmlns:c15="http://schemas.microsoft.com/office/drawing/2012/chart" uri="{CE6537A1-D6FC-4f65-9D91-7224C49458BB}">
                  <c15:layout/>
                  <c15:dlblFieldTable>
                    <c15:dlblFTEntry>
                      <c15:txfldGUID>{7A15B268-3294-492C-9B0F-7D6707F98233}</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442-4D6D-B65D-4E5B14A20FC5}"/>
                </c:ext>
                <c:ext xmlns:c15="http://schemas.microsoft.com/office/drawing/2012/chart" uri="{CE6537A1-D6FC-4f65-9D91-7224C49458BB}">
                  <c15:layout/>
                  <c15:dlblFieldTable>
                    <c15:dlblFTEntry>
                      <c15:txfldGUID>{95D367BA-17C2-4855-BDE3-B6683D8101DA}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5.3</c:v>
                </c:pt>
                <c:pt idx="16">
                  <c:v>5</c:v>
                </c:pt>
                <c:pt idx="24">
                  <c:v>4.8</c:v>
                </c:pt>
                <c:pt idx="32">
                  <c:v>4.5</c:v>
                </c:pt>
              </c:numCache>
            </c:numRef>
          </c:xVal>
          <c:yVal>
            <c:numRef>
              <c:f>公会計指標分析・財政指標組合せ分析表!$BP$77:$DC$77</c:f>
              <c:numCache>
                <c:formatCode>#,##0.0;"▲ "#,##0.0</c:formatCode>
                <c:ptCount val="40"/>
                <c:pt idx="0">
                  <c:v>33.799999999999997</c:v>
                </c:pt>
                <c:pt idx="8">
                  <c:v>17.8</c:v>
                </c:pt>
                <c:pt idx="16">
                  <c:v>15</c:v>
                </c:pt>
                <c:pt idx="24">
                  <c:v>12.2</c:v>
                </c:pt>
                <c:pt idx="32">
                  <c:v>5</c:v>
                </c:pt>
              </c:numCache>
            </c:numRef>
          </c:yVal>
          <c:smooth val="0"/>
          <c:extLst xmlns:c16r2="http://schemas.microsoft.com/office/drawing/2015/06/chart">
            <c:ext xmlns:c16="http://schemas.microsoft.com/office/drawing/2014/chart" uri="{C3380CC4-5D6E-409C-BE32-E72D297353CC}">
              <c16:uniqueId val="{00000013-C442-4D6D-B65D-4E5B14A20FC5}"/>
            </c:ext>
          </c:extLst>
        </c:ser>
        <c:dLbls>
          <c:showLegendKey val="0"/>
          <c:showVal val="1"/>
          <c:showCatName val="0"/>
          <c:showSerName val="0"/>
          <c:showPercent val="0"/>
          <c:showBubbleSize val="0"/>
        </c:dLbls>
        <c:axId val="757965912"/>
        <c:axId val="757970224"/>
      </c:scatterChart>
      <c:valAx>
        <c:axId val="757965912"/>
        <c:scaling>
          <c:orientation val="minMax"/>
          <c:max val="9.6"/>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7970224"/>
        <c:crosses val="autoZero"/>
        <c:crossBetween val="midCat"/>
      </c:valAx>
      <c:valAx>
        <c:axId val="757970224"/>
        <c:scaling>
          <c:orientation val="minMax"/>
          <c:max val="9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7965912"/>
        <c:crosses val="autoZero"/>
        <c:crossBetween val="midCat"/>
        <c:majorUnit val="12.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過去に発行した大型施設整備のための地方債の償還が進み、元利償還金は</a:t>
          </a:r>
          <a:r>
            <a:rPr kumimoji="1" lang="en-US" altLang="ja-JP" sz="1400">
              <a:latin typeface="ＭＳ ゴシック" pitchFamily="49" charset="-128"/>
              <a:ea typeface="ＭＳ ゴシック" pitchFamily="49" charset="-128"/>
            </a:rPr>
            <a:t>416</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年度には、奈良県市町村財政健全化支援事業を活用して高金利の地方債の繰上償還を行い、利子償還額の圧縮を行った。また、市場金利に応じた地方債借入により利子の圧縮も行っている。</a:t>
          </a:r>
        </a:p>
        <a:p>
          <a:r>
            <a:rPr kumimoji="1" lang="ja-JP" altLang="en-US" sz="1400">
              <a:latin typeface="ＭＳ ゴシック" pitchFamily="49" charset="-128"/>
              <a:ea typeface="ＭＳ ゴシック" pitchFamily="49" charset="-128"/>
            </a:rPr>
            <a:t>今後も将来負担を少しでも軽減するように新規発行分については、十分に検討していく。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一般会計等に係る地方債の現在額については、償還が進み減少している。今後も金融市場の動向にも注意し、適正な資金調達に努める。</a:t>
          </a:r>
        </a:p>
        <a:p>
          <a:r>
            <a:rPr kumimoji="1" lang="ja-JP" altLang="en-US" sz="1400">
              <a:latin typeface="ＭＳ ゴシック" pitchFamily="49" charset="-128"/>
              <a:ea typeface="ＭＳ ゴシック" pitchFamily="49" charset="-128"/>
            </a:rPr>
            <a:t>充当可能基金については減少しており、平成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年度は財政調整基金や公共施設整備基金への積立よりも取崩し額が多かったためである。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将来負担額は昨年に比べれば減少したが、本庁舎の建替えが控えていることから、今後も将来負担額については増加すると考えられる。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奈良県橿原市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年度は、全基金残高において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百万円減少しており、主な要因は財政調整基金で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百万円、かしはら元気っ子基金で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今後、本庁舎の建替え等が控えているため、さらに公共施設整備基金を積み立てたいが、平成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区公民館のエレベーター整備や小中学校のトイレ洋式化等のために積立てることなく取崩しを行った。同じように令和元年度以降についても施設整備が予定されていることから、公共施設整備基金の積立や取崩しには、財政運営に大きな支障をきたさないよう考慮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公共施設整備基金：大規模な公共施設等の整備事業を実施するため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退職手当基金：職員の退職により、退職手当の財源が不足する場合に、当該不足額を補てんするため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かしはら元気っ子基金：市立学校の校舎その他の施設及び設備の整備事業を実施するため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百万円、小中学校のトイレの洋式化工事のためにかしはら元気っ子基金を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しはら元気っ子基金は、令和元年度に残り全額取り崩す予定であり、公共施設整備基金や退職手当基金については、今後の大規模な公共施設整備事業や退職する職員が多くなる時に合わせて、基金の取崩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年度については財源調整のため、積立を行うことなく取崩しのみを行った。今後の財政運営において決算状況を見ながら、基金の積立や取崩を検討していく。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年度は、奈良県との包括協定による事業の県補助分の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百万円積立てを行い、同事業の起債発行分への充当として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医大新キャンパスアクセス道路の整備事業に関して、奈良県から補助金を受けており、その分は減債基金に積立て、本整備事業のための地方債の償還に減債基金を取り崩して充当していく。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前年度と比較すると、</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ポイント増加し、昨年度は下回っていた類似団体平均を上回っており、増加率もまた上回っている。</a:t>
          </a:r>
        </a:p>
        <a:p>
          <a:r>
            <a:rPr kumimoji="1" lang="ja-JP" altLang="en-US" sz="1100">
              <a:latin typeface="ＭＳ Ｐゴシック" panose="020B0600070205080204" pitchFamily="50" charset="-128"/>
              <a:ea typeface="ＭＳ Ｐゴシック" panose="020B0600070205080204" pitchFamily="50" charset="-128"/>
            </a:rPr>
            <a:t>　今後、施設の老朽化により、この指標は増大していくことが予想される。現在、公共施設等総合管理計画をもとに、施設の長寿命化や統廃合について検討している段階であるので、将来的には減価償却率の改善を目指し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11811</xdr:rowOff>
    </xdr:from>
    <xdr:to>
      <xdr:col>23</xdr:col>
      <xdr:colOff>136525</xdr:colOff>
      <xdr:row>31</xdr:row>
      <xdr:rowOff>113411</xdr:rowOff>
    </xdr:to>
    <xdr:sp macro="" textlink="">
      <xdr:nvSpPr>
        <xdr:cNvPr id="77" name="楕円 76"/>
        <xdr:cNvSpPr/>
      </xdr:nvSpPr>
      <xdr:spPr>
        <a:xfrm>
          <a:off x="47117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34688</xdr:rowOff>
    </xdr:from>
    <xdr:ext cx="405111" cy="259045"/>
    <xdr:sp macro="" textlink="">
      <xdr:nvSpPr>
        <xdr:cNvPr id="78" name="有形固定資産減価償却率該当値テキスト"/>
        <xdr:cNvSpPr txBox="1"/>
      </xdr:nvSpPr>
      <xdr:spPr>
        <a:xfrm>
          <a:off x="4813300" y="5949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80899</xdr:rowOff>
    </xdr:from>
    <xdr:to>
      <xdr:col>19</xdr:col>
      <xdr:colOff>187325</xdr:colOff>
      <xdr:row>32</xdr:row>
      <xdr:rowOff>11049</xdr:rowOff>
    </xdr:to>
    <xdr:sp macro="" textlink="">
      <xdr:nvSpPr>
        <xdr:cNvPr id="79" name="楕円 78"/>
        <xdr:cNvSpPr/>
      </xdr:nvSpPr>
      <xdr:spPr>
        <a:xfrm>
          <a:off x="4000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62611</xdr:rowOff>
    </xdr:from>
    <xdr:to>
      <xdr:col>23</xdr:col>
      <xdr:colOff>85725</xdr:colOff>
      <xdr:row>31</xdr:row>
      <xdr:rowOff>131699</xdr:rowOff>
    </xdr:to>
    <xdr:cxnSp macro="">
      <xdr:nvCxnSpPr>
        <xdr:cNvPr id="80" name="直線コネクタ 79"/>
        <xdr:cNvCxnSpPr/>
      </xdr:nvCxnSpPr>
      <xdr:spPr>
        <a:xfrm flipV="1">
          <a:off x="4051300" y="6149086"/>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50673</xdr:rowOff>
    </xdr:from>
    <xdr:to>
      <xdr:col>15</xdr:col>
      <xdr:colOff>187325</xdr:colOff>
      <xdr:row>31</xdr:row>
      <xdr:rowOff>152273</xdr:rowOff>
    </xdr:to>
    <xdr:sp macro="" textlink="">
      <xdr:nvSpPr>
        <xdr:cNvPr id="81" name="楕円 80"/>
        <xdr:cNvSpPr/>
      </xdr:nvSpPr>
      <xdr:spPr>
        <a:xfrm>
          <a:off x="3238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101473</xdr:rowOff>
    </xdr:from>
    <xdr:to>
      <xdr:col>19</xdr:col>
      <xdr:colOff>136525</xdr:colOff>
      <xdr:row>31</xdr:row>
      <xdr:rowOff>131699</xdr:rowOff>
    </xdr:to>
    <xdr:cxnSp macro="">
      <xdr:nvCxnSpPr>
        <xdr:cNvPr id="82" name="直線コネクタ 81"/>
        <xdr:cNvCxnSpPr/>
      </xdr:nvCxnSpPr>
      <xdr:spPr>
        <a:xfrm>
          <a:off x="3289300" y="618794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34671</xdr:rowOff>
    </xdr:from>
    <xdr:to>
      <xdr:col>11</xdr:col>
      <xdr:colOff>187325</xdr:colOff>
      <xdr:row>32</xdr:row>
      <xdr:rowOff>136271</xdr:rowOff>
    </xdr:to>
    <xdr:sp macro="" textlink="">
      <xdr:nvSpPr>
        <xdr:cNvPr id="83" name="楕円 82"/>
        <xdr:cNvSpPr/>
      </xdr:nvSpPr>
      <xdr:spPr>
        <a:xfrm>
          <a:off x="2476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101473</xdr:rowOff>
    </xdr:from>
    <xdr:to>
      <xdr:col>15</xdr:col>
      <xdr:colOff>136525</xdr:colOff>
      <xdr:row>32</xdr:row>
      <xdr:rowOff>85471</xdr:rowOff>
    </xdr:to>
    <xdr:cxnSp macro="">
      <xdr:nvCxnSpPr>
        <xdr:cNvPr id="84" name="直線コネクタ 83"/>
        <xdr:cNvCxnSpPr/>
      </xdr:nvCxnSpPr>
      <xdr:spPr>
        <a:xfrm flipV="1">
          <a:off x="2527300" y="6187948"/>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5"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28084</xdr:rowOff>
    </xdr:from>
    <xdr:ext cx="405111" cy="259045"/>
    <xdr:sp macro="" textlink="">
      <xdr:nvSpPr>
        <xdr:cNvPr id="86" name="n_2aveValue有形固定資産減価償却率"/>
        <xdr:cNvSpPr txBox="1"/>
      </xdr:nvSpPr>
      <xdr:spPr>
        <a:xfrm>
          <a:off x="3086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25036</xdr:rowOff>
    </xdr:from>
    <xdr:ext cx="405111" cy="259045"/>
    <xdr:sp macro="" textlink="">
      <xdr:nvSpPr>
        <xdr:cNvPr id="87" name="n_3aveValue有形固定資産減価償却率"/>
        <xdr:cNvSpPr txBox="1"/>
      </xdr:nvSpPr>
      <xdr:spPr>
        <a:xfrm>
          <a:off x="23247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2176</xdr:rowOff>
    </xdr:from>
    <xdr:ext cx="405111" cy="259045"/>
    <xdr:sp macro="" textlink="">
      <xdr:nvSpPr>
        <xdr:cNvPr id="88" name="n_1mainValue有形固定資産減価償却率"/>
        <xdr:cNvSpPr txBox="1"/>
      </xdr:nvSpPr>
      <xdr:spPr>
        <a:xfrm>
          <a:off x="3836044" y="6260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168800</xdr:rowOff>
    </xdr:from>
    <xdr:ext cx="405111" cy="259045"/>
    <xdr:sp macro="" textlink="">
      <xdr:nvSpPr>
        <xdr:cNvPr id="89" name="n_2mainValue有形固定資産減価償却率"/>
        <xdr:cNvSpPr txBox="1"/>
      </xdr:nvSpPr>
      <xdr:spPr>
        <a:xfrm>
          <a:off x="30867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152798</xdr:rowOff>
    </xdr:from>
    <xdr:ext cx="405111" cy="259045"/>
    <xdr:sp macro="" textlink="">
      <xdr:nvSpPr>
        <xdr:cNvPr id="90" name="n_3mainValue有形固定資産減価償却率"/>
        <xdr:cNvSpPr txBox="1"/>
      </xdr:nvSpPr>
      <xdr:spPr>
        <a:xfrm>
          <a:off x="2324744" y="6067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前年度の当市の数値と比較すると</a:t>
          </a:r>
          <a:r>
            <a:rPr kumimoji="1" lang="en-US" altLang="ja-JP" sz="1100" baseline="0">
              <a:latin typeface="ＭＳ Ｐゴシック" panose="020B0600070205080204" pitchFamily="50" charset="-128"/>
              <a:ea typeface="ＭＳ Ｐゴシック" panose="020B0600070205080204" pitchFamily="50" charset="-128"/>
            </a:rPr>
            <a:t>33.9</a:t>
          </a:r>
          <a:r>
            <a:rPr kumimoji="1" lang="ja-JP" altLang="en-US" sz="1100" baseline="0">
              <a:latin typeface="ＭＳ Ｐゴシック" panose="020B0600070205080204" pitchFamily="50" charset="-128"/>
              <a:ea typeface="ＭＳ Ｐゴシック" panose="020B0600070205080204" pitchFamily="50" charset="-128"/>
            </a:rPr>
            <a:t>ポイントの改善が見られた。近年、市債の借入額よりも償還額のほうが多い状況にあり、債務償還比率は減少する傾向にある。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しかし、類似団体の平均と比較すると、当市は</a:t>
          </a:r>
          <a:r>
            <a:rPr kumimoji="1" lang="en-US" altLang="ja-JP" sz="1100" baseline="0">
              <a:latin typeface="ＭＳ Ｐゴシック" panose="020B0600070205080204" pitchFamily="50" charset="-128"/>
              <a:ea typeface="ＭＳ Ｐゴシック" panose="020B0600070205080204" pitchFamily="50" charset="-128"/>
            </a:rPr>
            <a:t>218</a:t>
          </a:r>
          <a:r>
            <a:rPr kumimoji="1" lang="ja-JP" altLang="en-US" sz="1100" baseline="0">
              <a:latin typeface="ＭＳ Ｐゴシック" panose="020B0600070205080204" pitchFamily="50" charset="-128"/>
              <a:ea typeface="ＭＳ Ｐゴシック" panose="020B0600070205080204" pitchFamily="50" charset="-128"/>
            </a:rPr>
            <a:t>ポイント上回る結果となった。今後、本庁舎整備等の大規模なまちづくり整備が予定されているため、本指標は増加することが見込まれる。増加の度合いを抑えるため、市債の借入や債務負担行為の設定について慎重に行っていく必要があると考え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9" name="直線コネクタ 118"/>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22"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23" name="直線コネクタ 122"/>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24"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25" name="フローチャート: 判断 124"/>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6" name="フローチャート: 判断 125"/>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156492</xdr:rowOff>
    </xdr:from>
    <xdr:to>
      <xdr:col>76</xdr:col>
      <xdr:colOff>73025</xdr:colOff>
      <xdr:row>29</xdr:row>
      <xdr:rowOff>86642</xdr:rowOff>
    </xdr:to>
    <xdr:sp macro="" textlink="">
      <xdr:nvSpPr>
        <xdr:cNvPr id="132" name="楕円 131"/>
        <xdr:cNvSpPr/>
      </xdr:nvSpPr>
      <xdr:spPr>
        <a:xfrm>
          <a:off x="14744700" y="57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7919</xdr:rowOff>
    </xdr:from>
    <xdr:ext cx="469744" cy="259045"/>
    <xdr:sp macro="" textlink="">
      <xdr:nvSpPr>
        <xdr:cNvPr id="133" name="債務償還比率該当値テキスト"/>
        <xdr:cNvSpPr txBox="1"/>
      </xdr:nvSpPr>
      <xdr:spPr>
        <a:xfrm>
          <a:off x="14846300" y="55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115831</xdr:rowOff>
    </xdr:from>
    <xdr:to>
      <xdr:col>72</xdr:col>
      <xdr:colOff>123825</xdr:colOff>
      <xdr:row>29</xdr:row>
      <xdr:rowOff>45981</xdr:rowOff>
    </xdr:to>
    <xdr:sp macro="" textlink="">
      <xdr:nvSpPr>
        <xdr:cNvPr id="134" name="楕円 133"/>
        <xdr:cNvSpPr/>
      </xdr:nvSpPr>
      <xdr:spPr>
        <a:xfrm>
          <a:off x="14033500" y="56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166631</xdr:rowOff>
    </xdr:from>
    <xdr:to>
      <xdr:col>76</xdr:col>
      <xdr:colOff>22225</xdr:colOff>
      <xdr:row>29</xdr:row>
      <xdr:rowOff>35842</xdr:rowOff>
    </xdr:to>
    <xdr:cxnSp macro="">
      <xdr:nvCxnSpPr>
        <xdr:cNvPr id="135" name="直線コネクタ 134"/>
        <xdr:cNvCxnSpPr/>
      </xdr:nvCxnSpPr>
      <xdr:spPr>
        <a:xfrm>
          <a:off x="14084300" y="5738756"/>
          <a:ext cx="7112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6" name="n_1aveValue債務償還比率"/>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62508</xdr:rowOff>
    </xdr:from>
    <xdr:ext cx="469744" cy="259045"/>
    <xdr:sp macro="" textlink="">
      <xdr:nvSpPr>
        <xdr:cNvPr id="137" name="n_1mainValue債務償還比率"/>
        <xdr:cNvSpPr txBox="1"/>
      </xdr:nvSpPr>
      <xdr:spPr>
        <a:xfrm>
          <a:off x="13836727" y="546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77995</xdr:rowOff>
    </xdr:from>
    <xdr:ext cx="405111" cy="259045"/>
    <xdr:sp macro="" textlink="">
      <xdr:nvSpPr>
        <xdr:cNvPr id="59" name="【道路】&#10;有形固定資産減価償却率平均値テキスト"/>
        <xdr:cNvSpPr txBox="1"/>
      </xdr:nvSpPr>
      <xdr:spPr>
        <a:xfrm>
          <a:off x="4673600" y="642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32258</xdr:rowOff>
    </xdr:from>
    <xdr:to>
      <xdr:col>24</xdr:col>
      <xdr:colOff>114300</xdr:colOff>
      <xdr:row>40</xdr:row>
      <xdr:rowOff>133858</xdr:rowOff>
    </xdr:to>
    <xdr:sp macro="" textlink="">
      <xdr:nvSpPr>
        <xdr:cNvPr id="69" name="楕円 68"/>
        <xdr:cNvSpPr/>
      </xdr:nvSpPr>
      <xdr:spPr>
        <a:xfrm>
          <a:off x="45847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10685</xdr:rowOff>
    </xdr:from>
    <xdr:ext cx="405111" cy="259045"/>
    <xdr:sp macro="" textlink="">
      <xdr:nvSpPr>
        <xdr:cNvPr id="70" name="【道路】&#10;有形固定資産減価償却率該当値テキスト"/>
        <xdr:cNvSpPr txBox="1"/>
      </xdr:nvSpPr>
      <xdr:spPr>
        <a:xfrm>
          <a:off x="4673600"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41402</xdr:rowOff>
    </xdr:from>
    <xdr:to>
      <xdr:col>20</xdr:col>
      <xdr:colOff>38100</xdr:colOff>
      <xdr:row>40</xdr:row>
      <xdr:rowOff>143002</xdr:rowOff>
    </xdr:to>
    <xdr:sp macro="" textlink="">
      <xdr:nvSpPr>
        <xdr:cNvPr id="71" name="楕円 70"/>
        <xdr:cNvSpPr/>
      </xdr:nvSpPr>
      <xdr:spPr>
        <a:xfrm>
          <a:off x="3746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83058</xdr:rowOff>
    </xdr:from>
    <xdr:to>
      <xdr:col>24</xdr:col>
      <xdr:colOff>63500</xdr:colOff>
      <xdr:row>40</xdr:row>
      <xdr:rowOff>92202</xdr:rowOff>
    </xdr:to>
    <xdr:cxnSp macro="">
      <xdr:nvCxnSpPr>
        <xdr:cNvPr id="72" name="直線コネクタ 71"/>
        <xdr:cNvCxnSpPr/>
      </xdr:nvCxnSpPr>
      <xdr:spPr>
        <a:xfrm flipV="1">
          <a:off x="3797300" y="69410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55118</xdr:rowOff>
    </xdr:from>
    <xdr:to>
      <xdr:col>15</xdr:col>
      <xdr:colOff>101600</xdr:colOff>
      <xdr:row>40</xdr:row>
      <xdr:rowOff>156718</xdr:rowOff>
    </xdr:to>
    <xdr:sp macro="" textlink="">
      <xdr:nvSpPr>
        <xdr:cNvPr id="73" name="楕円 72"/>
        <xdr:cNvSpPr/>
      </xdr:nvSpPr>
      <xdr:spPr>
        <a:xfrm>
          <a:off x="2857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92202</xdr:rowOff>
    </xdr:from>
    <xdr:to>
      <xdr:col>19</xdr:col>
      <xdr:colOff>177800</xdr:colOff>
      <xdr:row>40</xdr:row>
      <xdr:rowOff>105918</xdr:rowOff>
    </xdr:to>
    <xdr:cxnSp macro="">
      <xdr:nvCxnSpPr>
        <xdr:cNvPr id="74" name="直線コネクタ 73"/>
        <xdr:cNvCxnSpPr/>
      </xdr:nvCxnSpPr>
      <xdr:spPr>
        <a:xfrm flipV="1">
          <a:off x="2908300" y="69502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84836</xdr:rowOff>
    </xdr:from>
    <xdr:to>
      <xdr:col>10</xdr:col>
      <xdr:colOff>165100</xdr:colOff>
      <xdr:row>41</xdr:row>
      <xdr:rowOff>14986</xdr:rowOff>
    </xdr:to>
    <xdr:sp macro="" textlink="">
      <xdr:nvSpPr>
        <xdr:cNvPr id="75" name="楕円 74"/>
        <xdr:cNvSpPr/>
      </xdr:nvSpPr>
      <xdr:spPr>
        <a:xfrm>
          <a:off x="1968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105918</xdr:rowOff>
    </xdr:from>
    <xdr:to>
      <xdr:col>15</xdr:col>
      <xdr:colOff>50800</xdr:colOff>
      <xdr:row>40</xdr:row>
      <xdr:rowOff>135636</xdr:rowOff>
    </xdr:to>
    <xdr:cxnSp macro="">
      <xdr:nvCxnSpPr>
        <xdr:cNvPr id="76" name="直線コネクタ 75"/>
        <xdr:cNvCxnSpPr/>
      </xdr:nvCxnSpPr>
      <xdr:spPr>
        <a:xfrm flipV="1">
          <a:off x="2019300" y="696391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7"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8"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9"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134129</xdr:rowOff>
    </xdr:from>
    <xdr:ext cx="405111" cy="259045"/>
    <xdr:sp macro="" textlink="">
      <xdr:nvSpPr>
        <xdr:cNvPr id="80" name="n_1mainValue【道路】&#10;有形固定資産減価償却率"/>
        <xdr:cNvSpPr txBox="1"/>
      </xdr:nvSpPr>
      <xdr:spPr>
        <a:xfrm>
          <a:off x="3582044" y="699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147845</xdr:rowOff>
    </xdr:from>
    <xdr:ext cx="405111" cy="259045"/>
    <xdr:sp macro="" textlink="">
      <xdr:nvSpPr>
        <xdr:cNvPr id="81" name="n_2mainValue【道路】&#10;有形固定資産減価償却率"/>
        <xdr:cNvSpPr txBox="1"/>
      </xdr:nvSpPr>
      <xdr:spPr>
        <a:xfrm>
          <a:off x="2705744" y="700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6113</xdr:rowOff>
    </xdr:from>
    <xdr:ext cx="405111" cy="259045"/>
    <xdr:sp macro="" textlink="">
      <xdr:nvSpPr>
        <xdr:cNvPr id="82" name="n_3mainValue【道路】&#10;有形固定資産減価償却率"/>
        <xdr:cNvSpPr txBox="1"/>
      </xdr:nvSpPr>
      <xdr:spPr>
        <a:xfrm>
          <a:off x="1816744" y="703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6" name="直線コネクタ 105"/>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7"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8" name="直線コネクタ 107"/>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9"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10" name="直線コネクタ 109"/>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72127</xdr:rowOff>
    </xdr:from>
    <xdr:ext cx="469744" cy="259045"/>
    <xdr:sp macro="" textlink="">
      <xdr:nvSpPr>
        <xdr:cNvPr id="111" name="【道路】&#10;一人当たり延長平均値テキスト"/>
        <xdr:cNvSpPr txBox="1"/>
      </xdr:nvSpPr>
      <xdr:spPr>
        <a:xfrm>
          <a:off x="10515600" y="65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12" name="フローチャート: 判断 111"/>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13" name="フローチャート: 判断 112"/>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14" name="フローチャート: 判断 113"/>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15" name="フローチャート: 判断 114"/>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28219</xdr:rowOff>
    </xdr:from>
    <xdr:to>
      <xdr:col>55</xdr:col>
      <xdr:colOff>50800</xdr:colOff>
      <xdr:row>40</xdr:row>
      <xdr:rowOff>129819</xdr:rowOff>
    </xdr:to>
    <xdr:sp macro="" textlink="">
      <xdr:nvSpPr>
        <xdr:cNvPr id="121" name="楕円 120"/>
        <xdr:cNvSpPr/>
      </xdr:nvSpPr>
      <xdr:spPr>
        <a:xfrm>
          <a:off x="10426700" y="68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6646</xdr:rowOff>
    </xdr:from>
    <xdr:ext cx="469744" cy="259045"/>
    <xdr:sp macro="" textlink="">
      <xdr:nvSpPr>
        <xdr:cNvPr id="122" name="【道路】&#10;一人当たり延長該当値テキスト"/>
        <xdr:cNvSpPr txBox="1"/>
      </xdr:nvSpPr>
      <xdr:spPr>
        <a:xfrm>
          <a:off x="10515600" y="686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30429</xdr:rowOff>
    </xdr:from>
    <xdr:to>
      <xdr:col>50</xdr:col>
      <xdr:colOff>165100</xdr:colOff>
      <xdr:row>40</xdr:row>
      <xdr:rowOff>132029</xdr:rowOff>
    </xdr:to>
    <xdr:sp macro="" textlink="">
      <xdr:nvSpPr>
        <xdr:cNvPr id="123" name="楕円 122"/>
        <xdr:cNvSpPr/>
      </xdr:nvSpPr>
      <xdr:spPr>
        <a:xfrm>
          <a:off x="9588500" y="68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79019</xdr:rowOff>
    </xdr:from>
    <xdr:to>
      <xdr:col>55</xdr:col>
      <xdr:colOff>0</xdr:colOff>
      <xdr:row>40</xdr:row>
      <xdr:rowOff>81229</xdr:rowOff>
    </xdr:to>
    <xdr:cxnSp macro="">
      <xdr:nvCxnSpPr>
        <xdr:cNvPr id="124" name="直線コネクタ 123"/>
        <xdr:cNvCxnSpPr/>
      </xdr:nvCxnSpPr>
      <xdr:spPr>
        <a:xfrm flipV="1">
          <a:off x="9639300" y="6937019"/>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32639</xdr:rowOff>
    </xdr:from>
    <xdr:to>
      <xdr:col>46</xdr:col>
      <xdr:colOff>38100</xdr:colOff>
      <xdr:row>40</xdr:row>
      <xdr:rowOff>134239</xdr:rowOff>
    </xdr:to>
    <xdr:sp macro="" textlink="">
      <xdr:nvSpPr>
        <xdr:cNvPr id="125" name="楕円 124"/>
        <xdr:cNvSpPr/>
      </xdr:nvSpPr>
      <xdr:spPr>
        <a:xfrm>
          <a:off x="8699500" y="68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81229</xdr:rowOff>
    </xdr:from>
    <xdr:to>
      <xdr:col>50</xdr:col>
      <xdr:colOff>114300</xdr:colOff>
      <xdr:row>40</xdr:row>
      <xdr:rowOff>83439</xdr:rowOff>
    </xdr:to>
    <xdr:cxnSp macro="">
      <xdr:nvCxnSpPr>
        <xdr:cNvPr id="126" name="直線コネクタ 125"/>
        <xdr:cNvCxnSpPr/>
      </xdr:nvCxnSpPr>
      <xdr:spPr>
        <a:xfrm flipV="1">
          <a:off x="8750300" y="693922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34620</xdr:rowOff>
    </xdr:from>
    <xdr:to>
      <xdr:col>41</xdr:col>
      <xdr:colOff>101600</xdr:colOff>
      <xdr:row>40</xdr:row>
      <xdr:rowOff>136220</xdr:rowOff>
    </xdr:to>
    <xdr:sp macro="" textlink="">
      <xdr:nvSpPr>
        <xdr:cNvPr id="127" name="楕円 126"/>
        <xdr:cNvSpPr/>
      </xdr:nvSpPr>
      <xdr:spPr>
        <a:xfrm>
          <a:off x="7810500" y="6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83439</xdr:rowOff>
    </xdr:from>
    <xdr:to>
      <xdr:col>45</xdr:col>
      <xdr:colOff>177800</xdr:colOff>
      <xdr:row>40</xdr:row>
      <xdr:rowOff>85420</xdr:rowOff>
    </xdr:to>
    <xdr:cxnSp macro="">
      <xdr:nvCxnSpPr>
        <xdr:cNvPr id="128" name="直線コネクタ 127"/>
        <xdr:cNvCxnSpPr/>
      </xdr:nvCxnSpPr>
      <xdr:spPr>
        <a:xfrm flipV="1">
          <a:off x="7861300" y="694143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29"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30"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31"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123156</xdr:rowOff>
    </xdr:from>
    <xdr:ext cx="469744" cy="259045"/>
    <xdr:sp macro="" textlink="">
      <xdr:nvSpPr>
        <xdr:cNvPr id="132" name="n_1mainValue【道路】&#10;一人当たり延長"/>
        <xdr:cNvSpPr txBox="1"/>
      </xdr:nvSpPr>
      <xdr:spPr>
        <a:xfrm>
          <a:off x="9391727" y="69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125366</xdr:rowOff>
    </xdr:from>
    <xdr:ext cx="469744" cy="259045"/>
    <xdr:sp macro="" textlink="">
      <xdr:nvSpPr>
        <xdr:cNvPr id="133" name="n_2mainValue【道路】&#10;一人当たり延長"/>
        <xdr:cNvSpPr txBox="1"/>
      </xdr:nvSpPr>
      <xdr:spPr>
        <a:xfrm>
          <a:off x="85154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127347</xdr:rowOff>
    </xdr:from>
    <xdr:ext cx="469744" cy="259045"/>
    <xdr:sp macro="" textlink="">
      <xdr:nvSpPr>
        <xdr:cNvPr id="134" name="n_3mainValue【道路】&#10;一人当たり延長"/>
        <xdr:cNvSpPr txBox="1"/>
      </xdr:nvSpPr>
      <xdr:spPr>
        <a:xfrm>
          <a:off x="7626427" y="69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60" name="直線コネクタ 159"/>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61"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62" name="直線コネクタ 161"/>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63"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64" name="直線コネクタ 163"/>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122300</xdr:rowOff>
    </xdr:from>
    <xdr:ext cx="405111" cy="259045"/>
    <xdr:sp macro="" textlink="">
      <xdr:nvSpPr>
        <xdr:cNvPr id="165" name="【橋りょう・トンネル】&#10;有形固定資産減価償却率平均値テキスト"/>
        <xdr:cNvSpPr txBox="1"/>
      </xdr:nvSpPr>
      <xdr:spPr>
        <a:xfrm>
          <a:off x="4673600" y="989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66" name="フローチャート: 判断 165"/>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67" name="フローチャート: 判断 166"/>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68" name="フローチャート: 判断 167"/>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69" name="フローチャート: 判断 168"/>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117384</xdr:rowOff>
    </xdr:from>
    <xdr:to>
      <xdr:col>24</xdr:col>
      <xdr:colOff>114300</xdr:colOff>
      <xdr:row>59</xdr:row>
      <xdr:rowOff>47534</xdr:rowOff>
    </xdr:to>
    <xdr:sp macro="" textlink="">
      <xdr:nvSpPr>
        <xdr:cNvPr id="175" name="楕円 174"/>
        <xdr:cNvSpPr/>
      </xdr:nvSpPr>
      <xdr:spPr>
        <a:xfrm>
          <a:off x="4584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95811</xdr:rowOff>
    </xdr:from>
    <xdr:ext cx="405111" cy="259045"/>
    <xdr:sp macro="" textlink="">
      <xdr:nvSpPr>
        <xdr:cNvPr id="176" name="【橋りょう・トンネル】&#10;有形固定資産減価償却率該当値テキスト"/>
        <xdr:cNvSpPr txBox="1"/>
      </xdr:nvSpPr>
      <xdr:spPr>
        <a:xfrm>
          <a:off x="4673600" y="1003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138612</xdr:rowOff>
    </xdr:from>
    <xdr:to>
      <xdr:col>20</xdr:col>
      <xdr:colOff>38100</xdr:colOff>
      <xdr:row>59</xdr:row>
      <xdr:rowOff>68762</xdr:rowOff>
    </xdr:to>
    <xdr:sp macro="" textlink="">
      <xdr:nvSpPr>
        <xdr:cNvPr id="177" name="楕円 176"/>
        <xdr:cNvSpPr/>
      </xdr:nvSpPr>
      <xdr:spPr>
        <a:xfrm>
          <a:off x="3746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168184</xdr:rowOff>
    </xdr:from>
    <xdr:to>
      <xdr:col>24</xdr:col>
      <xdr:colOff>63500</xdr:colOff>
      <xdr:row>59</xdr:row>
      <xdr:rowOff>17962</xdr:rowOff>
    </xdr:to>
    <xdr:cxnSp macro="">
      <xdr:nvCxnSpPr>
        <xdr:cNvPr id="178" name="直線コネクタ 177"/>
        <xdr:cNvCxnSpPr/>
      </xdr:nvCxnSpPr>
      <xdr:spPr>
        <a:xfrm flipV="1">
          <a:off x="3797300" y="101122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79" name="楕円 178"/>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34290</xdr:rowOff>
    </xdr:to>
    <xdr:cxnSp macro="">
      <xdr:nvCxnSpPr>
        <xdr:cNvPr id="180" name="直線コネクタ 179"/>
        <xdr:cNvCxnSpPr/>
      </xdr:nvCxnSpPr>
      <xdr:spPr>
        <a:xfrm flipV="1">
          <a:off x="2908300" y="1013351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81" name="楕円 180"/>
        <xdr:cNvSpPr/>
      </xdr:nvSpPr>
      <xdr:spPr>
        <a:xfrm>
          <a:off x="1968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71846</xdr:rowOff>
    </xdr:to>
    <xdr:cxnSp macro="">
      <xdr:nvCxnSpPr>
        <xdr:cNvPr id="182" name="直線コネクタ 181"/>
        <xdr:cNvCxnSpPr/>
      </xdr:nvCxnSpPr>
      <xdr:spPr>
        <a:xfrm flipV="1">
          <a:off x="2019300" y="101498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83"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84"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85"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59889</xdr:rowOff>
    </xdr:from>
    <xdr:ext cx="405111" cy="259045"/>
    <xdr:sp macro="" textlink="">
      <xdr:nvSpPr>
        <xdr:cNvPr id="186" name="n_1mainValue【橋りょう・トンネル】&#10;有形固定資産減価償却率"/>
        <xdr:cNvSpPr txBox="1"/>
      </xdr:nvSpPr>
      <xdr:spPr>
        <a:xfrm>
          <a:off x="35820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76217</xdr:rowOff>
    </xdr:from>
    <xdr:ext cx="405111" cy="259045"/>
    <xdr:sp macro="" textlink="">
      <xdr:nvSpPr>
        <xdr:cNvPr id="187" name="n_2mainValue【橋りょう・トンネル】&#10;有形固定資産減価償却率"/>
        <xdr:cNvSpPr txBox="1"/>
      </xdr:nvSpPr>
      <xdr:spPr>
        <a:xfrm>
          <a:off x="2705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113773</xdr:rowOff>
    </xdr:from>
    <xdr:ext cx="405111" cy="259045"/>
    <xdr:sp macro="" textlink="">
      <xdr:nvSpPr>
        <xdr:cNvPr id="188" name="n_3mainValue【橋りょう・トンネル】&#10;有形固定資産減価償却率"/>
        <xdr:cNvSpPr txBox="1"/>
      </xdr:nvSpPr>
      <xdr:spPr>
        <a:xfrm>
          <a:off x="1816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212" name="直線コネクタ 211"/>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213"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214" name="直線コネクタ 213"/>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215"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216" name="直線コネクタ 215"/>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13953</xdr:rowOff>
    </xdr:from>
    <xdr:ext cx="534377" cy="259045"/>
    <xdr:sp macro="" textlink="">
      <xdr:nvSpPr>
        <xdr:cNvPr id="217" name="【橋りょう・トンネル】&#10;一人当たり有形固定資産（償却資産）額平均値テキスト"/>
        <xdr:cNvSpPr txBox="1"/>
      </xdr:nvSpPr>
      <xdr:spPr>
        <a:xfrm>
          <a:off x="10515600" y="10472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18" name="フローチャート: 判断 217"/>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19" name="フローチャート: 判断 218"/>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20" name="フローチャート: 判断 219"/>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221" name="フローチャート: 判断 220"/>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74225</xdr:rowOff>
    </xdr:from>
    <xdr:to>
      <xdr:col>55</xdr:col>
      <xdr:colOff>50800</xdr:colOff>
      <xdr:row>63</xdr:row>
      <xdr:rowOff>4375</xdr:rowOff>
    </xdr:to>
    <xdr:sp macro="" textlink="">
      <xdr:nvSpPr>
        <xdr:cNvPr id="227" name="楕円 226"/>
        <xdr:cNvSpPr/>
      </xdr:nvSpPr>
      <xdr:spPr>
        <a:xfrm>
          <a:off x="10426700" y="107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52652</xdr:rowOff>
    </xdr:from>
    <xdr:ext cx="534377" cy="259045"/>
    <xdr:sp macro="" textlink="">
      <xdr:nvSpPr>
        <xdr:cNvPr id="228" name="【橋りょう・トンネル】&#10;一人当たり有形固定資産（償却資産）額該当値テキスト"/>
        <xdr:cNvSpPr txBox="1"/>
      </xdr:nvSpPr>
      <xdr:spPr>
        <a:xfrm>
          <a:off x="10515600" y="1068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77582</xdr:rowOff>
    </xdr:from>
    <xdr:to>
      <xdr:col>50</xdr:col>
      <xdr:colOff>165100</xdr:colOff>
      <xdr:row>63</xdr:row>
      <xdr:rowOff>7732</xdr:rowOff>
    </xdr:to>
    <xdr:sp macro="" textlink="">
      <xdr:nvSpPr>
        <xdr:cNvPr id="229" name="楕円 228"/>
        <xdr:cNvSpPr/>
      </xdr:nvSpPr>
      <xdr:spPr>
        <a:xfrm>
          <a:off x="9588500" y="107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125025</xdr:rowOff>
    </xdr:from>
    <xdr:to>
      <xdr:col>55</xdr:col>
      <xdr:colOff>0</xdr:colOff>
      <xdr:row>62</xdr:row>
      <xdr:rowOff>128382</xdr:rowOff>
    </xdr:to>
    <xdr:cxnSp macro="">
      <xdr:nvCxnSpPr>
        <xdr:cNvPr id="230" name="直線コネクタ 229"/>
        <xdr:cNvCxnSpPr/>
      </xdr:nvCxnSpPr>
      <xdr:spPr>
        <a:xfrm flipV="1">
          <a:off x="9639300" y="10754925"/>
          <a:ext cx="8382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82634</xdr:rowOff>
    </xdr:from>
    <xdr:to>
      <xdr:col>46</xdr:col>
      <xdr:colOff>38100</xdr:colOff>
      <xdr:row>63</xdr:row>
      <xdr:rowOff>12784</xdr:rowOff>
    </xdr:to>
    <xdr:sp macro="" textlink="">
      <xdr:nvSpPr>
        <xdr:cNvPr id="231" name="楕円 230"/>
        <xdr:cNvSpPr/>
      </xdr:nvSpPr>
      <xdr:spPr>
        <a:xfrm>
          <a:off x="8699500" y="107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128382</xdr:rowOff>
    </xdr:from>
    <xdr:to>
      <xdr:col>50</xdr:col>
      <xdr:colOff>114300</xdr:colOff>
      <xdr:row>62</xdr:row>
      <xdr:rowOff>133434</xdr:rowOff>
    </xdr:to>
    <xdr:cxnSp macro="">
      <xdr:nvCxnSpPr>
        <xdr:cNvPr id="232" name="直線コネクタ 231"/>
        <xdr:cNvCxnSpPr/>
      </xdr:nvCxnSpPr>
      <xdr:spPr>
        <a:xfrm flipV="1">
          <a:off x="8750300" y="10758282"/>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85876</xdr:rowOff>
    </xdr:from>
    <xdr:to>
      <xdr:col>41</xdr:col>
      <xdr:colOff>101600</xdr:colOff>
      <xdr:row>63</xdr:row>
      <xdr:rowOff>16026</xdr:rowOff>
    </xdr:to>
    <xdr:sp macro="" textlink="">
      <xdr:nvSpPr>
        <xdr:cNvPr id="233" name="楕円 232"/>
        <xdr:cNvSpPr/>
      </xdr:nvSpPr>
      <xdr:spPr>
        <a:xfrm>
          <a:off x="7810500" y="107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133434</xdr:rowOff>
    </xdr:from>
    <xdr:to>
      <xdr:col>45</xdr:col>
      <xdr:colOff>177800</xdr:colOff>
      <xdr:row>62</xdr:row>
      <xdr:rowOff>136676</xdr:rowOff>
    </xdr:to>
    <xdr:cxnSp macro="">
      <xdr:nvCxnSpPr>
        <xdr:cNvPr id="234" name="直線コネクタ 233"/>
        <xdr:cNvCxnSpPr/>
      </xdr:nvCxnSpPr>
      <xdr:spPr>
        <a:xfrm flipV="1">
          <a:off x="7861300" y="10763334"/>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35"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36"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37"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170309</xdr:rowOff>
    </xdr:from>
    <xdr:ext cx="534377" cy="259045"/>
    <xdr:sp macro="" textlink="">
      <xdr:nvSpPr>
        <xdr:cNvPr id="238" name="n_1mainValue【橋りょう・トンネル】&#10;一人当たり有形固定資産（償却資産）額"/>
        <xdr:cNvSpPr txBox="1"/>
      </xdr:nvSpPr>
      <xdr:spPr>
        <a:xfrm>
          <a:off x="9359411" y="108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3911</xdr:rowOff>
    </xdr:from>
    <xdr:ext cx="534377" cy="259045"/>
    <xdr:sp macro="" textlink="">
      <xdr:nvSpPr>
        <xdr:cNvPr id="239" name="n_2mainValue【橋りょう・トンネル】&#10;一人当たり有形固定資産（償却資産）額"/>
        <xdr:cNvSpPr txBox="1"/>
      </xdr:nvSpPr>
      <xdr:spPr>
        <a:xfrm>
          <a:off x="8483111" y="108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7153</xdr:rowOff>
    </xdr:from>
    <xdr:ext cx="534377" cy="259045"/>
    <xdr:sp macro="" textlink="">
      <xdr:nvSpPr>
        <xdr:cNvPr id="240" name="n_3mainValue【橋りょう・トンネル】&#10;一人当たり有形固定資産（償却資産）額"/>
        <xdr:cNvSpPr txBox="1"/>
      </xdr:nvSpPr>
      <xdr:spPr>
        <a:xfrm>
          <a:off x="7594111" y="108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65" name="直線コネクタ 264"/>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66"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67" name="直線コネクタ 266"/>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8"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9" name="直線コネクタ 268"/>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0"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1" name="フローチャート: 判断 27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72" name="フローチャート: 判断 271"/>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3" name="フローチャート: 判断 272"/>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74" name="フローチャート: 判断 273"/>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80" name="楕円 279"/>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81" name="【公営住宅】&#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282" name="楕円 281"/>
        <xdr:cNvSpPr/>
      </xdr:nvSpPr>
      <xdr:spPr>
        <a:xfrm>
          <a:off x="3746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26670</xdr:rowOff>
    </xdr:to>
    <xdr:cxnSp macro="">
      <xdr:nvCxnSpPr>
        <xdr:cNvPr id="283" name="直線コネクタ 282"/>
        <xdr:cNvCxnSpPr/>
      </xdr:nvCxnSpPr>
      <xdr:spPr>
        <a:xfrm flipV="1">
          <a:off x="3797300" y="138741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12064</xdr:rowOff>
    </xdr:from>
    <xdr:to>
      <xdr:col>15</xdr:col>
      <xdr:colOff>101600</xdr:colOff>
      <xdr:row>81</xdr:row>
      <xdr:rowOff>113664</xdr:rowOff>
    </xdr:to>
    <xdr:sp macro="" textlink="">
      <xdr:nvSpPr>
        <xdr:cNvPr id="284" name="楕円 283"/>
        <xdr:cNvSpPr/>
      </xdr:nvSpPr>
      <xdr:spPr>
        <a:xfrm>
          <a:off x="2857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62864</xdr:rowOff>
    </xdr:to>
    <xdr:cxnSp macro="">
      <xdr:nvCxnSpPr>
        <xdr:cNvPr id="285" name="直線コネクタ 284"/>
        <xdr:cNvCxnSpPr/>
      </xdr:nvCxnSpPr>
      <xdr:spPr>
        <a:xfrm flipV="1">
          <a:off x="2908300" y="13914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90170</xdr:rowOff>
    </xdr:from>
    <xdr:to>
      <xdr:col>10</xdr:col>
      <xdr:colOff>165100</xdr:colOff>
      <xdr:row>82</xdr:row>
      <xdr:rowOff>20320</xdr:rowOff>
    </xdr:to>
    <xdr:sp macro="" textlink="">
      <xdr:nvSpPr>
        <xdr:cNvPr id="286" name="楕円 285"/>
        <xdr:cNvSpPr/>
      </xdr:nvSpPr>
      <xdr:spPr>
        <a:xfrm>
          <a:off x="1968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140970</xdr:rowOff>
    </xdr:to>
    <xdr:cxnSp macro="">
      <xdr:nvCxnSpPr>
        <xdr:cNvPr id="287" name="直線コネクタ 286"/>
        <xdr:cNvCxnSpPr/>
      </xdr:nvCxnSpPr>
      <xdr:spPr>
        <a:xfrm flipV="1">
          <a:off x="2019300" y="13950314"/>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8"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89"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15257</xdr:rowOff>
    </xdr:from>
    <xdr:ext cx="405111" cy="259045"/>
    <xdr:sp macro="" textlink="">
      <xdr:nvSpPr>
        <xdr:cNvPr id="290" name="n_3aveValue【公営住宅】&#10;有形固定資産減価償却率"/>
        <xdr:cNvSpPr txBox="1"/>
      </xdr:nvSpPr>
      <xdr:spPr>
        <a:xfrm>
          <a:off x="1816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93997</xdr:rowOff>
    </xdr:from>
    <xdr:ext cx="405111" cy="259045"/>
    <xdr:sp macro="" textlink="">
      <xdr:nvSpPr>
        <xdr:cNvPr id="291" name="n_1main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130191</xdr:rowOff>
    </xdr:from>
    <xdr:ext cx="405111" cy="259045"/>
    <xdr:sp macro="" textlink="">
      <xdr:nvSpPr>
        <xdr:cNvPr id="292" name="n_2mainValue【公営住宅】&#10;有形固定資産減価償却率"/>
        <xdr:cNvSpPr txBox="1"/>
      </xdr:nvSpPr>
      <xdr:spPr>
        <a:xfrm>
          <a:off x="2705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36847</xdr:rowOff>
    </xdr:from>
    <xdr:ext cx="405111" cy="259045"/>
    <xdr:sp macro="" textlink="">
      <xdr:nvSpPr>
        <xdr:cNvPr id="293" name="n_3mainValue【公営住宅】&#10;有形固定資産減価償却率"/>
        <xdr:cNvSpPr txBox="1"/>
      </xdr:nvSpPr>
      <xdr:spPr>
        <a:xfrm>
          <a:off x="1816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313" name="直線コネクタ 31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1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15" name="直線コネクタ 31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1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17" name="直線コネクタ 31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31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319" name="フローチャート: 判断 31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320" name="フローチャート: 判断 31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321" name="フローチャート: 判断 32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322" name="フローチャート: 判断 321"/>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126746</xdr:rowOff>
    </xdr:from>
    <xdr:to>
      <xdr:col>55</xdr:col>
      <xdr:colOff>50800</xdr:colOff>
      <xdr:row>84</xdr:row>
      <xdr:rowOff>56896</xdr:rowOff>
    </xdr:to>
    <xdr:sp macro="" textlink="">
      <xdr:nvSpPr>
        <xdr:cNvPr id="328" name="楕円 327"/>
        <xdr:cNvSpPr/>
      </xdr:nvSpPr>
      <xdr:spPr>
        <a:xfrm>
          <a:off x="10426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149623</xdr:rowOff>
    </xdr:from>
    <xdr:ext cx="469744" cy="259045"/>
    <xdr:sp macro="" textlink="">
      <xdr:nvSpPr>
        <xdr:cNvPr id="329" name="【公営住宅】&#10;一人当たり面積該当値テキスト"/>
        <xdr:cNvSpPr txBox="1"/>
      </xdr:nvSpPr>
      <xdr:spPr>
        <a:xfrm>
          <a:off x="10515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128460</xdr:rowOff>
    </xdr:from>
    <xdr:to>
      <xdr:col>50</xdr:col>
      <xdr:colOff>165100</xdr:colOff>
      <xdr:row>84</xdr:row>
      <xdr:rowOff>58610</xdr:rowOff>
    </xdr:to>
    <xdr:sp macro="" textlink="">
      <xdr:nvSpPr>
        <xdr:cNvPr id="330" name="楕円 329"/>
        <xdr:cNvSpPr/>
      </xdr:nvSpPr>
      <xdr:spPr>
        <a:xfrm>
          <a:off x="9588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xdr:rowOff>
    </xdr:from>
    <xdr:to>
      <xdr:col>55</xdr:col>
      <xdr:colOff>0</xdr:colOff>
      <xdr:row>84</xdr:row>
      <xdr:rowOff>7810</xdr:rowOff>
    </xdr:to>
    <xdr:cxnSp macro="">
      <xdr:nvCxnSpPr>
        <xdr:cNvPr id="331" name="直線コネクタ 330"/>
        <xdr:cNvCxnSpPr/>
      </xdr:nvCxnSpPr>
      <xdr:spPr>
        <a:xfrm flipV="1">
          <a:off x="9639300" y="1440789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32" name="楕円 331"/>
        <xdr:cNvSpPr/>
      </xdr:nvSpPr>
      <xdr:spPr>
        <a:xfrm>
          <a:off x="8699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xdr:rowOff>
    </xdr:from>
    <xdr:to>
      <xdr:col>50</xdr:col>
      <xdr:colOff>114300</xdr:colOff>
      <xdr:row>84</xdr:row>
      <xdr:rowOff>7810</xdr:rowOff>
    </xdr:to>
    <xdr:cxnSp macro="">
      <xdr:nvCxnSpPr>
        <xdr:cNvPr id="333" name="直線コネクタ 332"/>
        <xdr:cNvCxnSpPr/>
      </xdr:nvCxnSpPr>
      <xdr:spPr>
        <a:xfrm>
          <a:off x="8750300" y="144033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123317</xdr:rowOff>
    </xdr:from>
    <xdr:to>
      <xdr:col>41</xdr:col>
      <xdr:colOff>101600</xdr:colOff>
      <xdr:row>84</xdr:row>
      <xdr:rowOff>53467</xdr:rowOff>
    </xdr:to>
    <xdr:sp macro="" textlink="">
      <xdr:nvSpPr>
        <xdr:cNvPr id="334" name="楕円 333"/>
        <xdr:cNvSpPr/>
      </xdr:nvSpPr>
      <xdr:spPr>
        <a:xfrm>
          <a:off x="7810500" y="14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2667</xdr:rowOff>
    </xdr:to>
    <xdr:cxnSp macro="">
      <xdr:nvCxnSpPr>
        <xdr:cNvPr id="335" name="直線コネクタ 334"/>
        <xdr:cNvCxnSpPr/>
      </xdr:nvCxnSpPr>
      <xdr:spPr>
        <a:xfrm flipV="1">
          <a:off x="7861300" y="14403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36"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65167</xdr:rowOff>
    </xdr:from>
    <xdr:ext cx="469744" cy="259045"/>
    <xdr:sp macro="" textlink="">
      <xdr:nvSpPr>
        <xdr:cNvPr id="337" name="n_2aveValue【公営住宅】&#10;一人当たり面積"/>
        <xdr:cNvSpPr txBox="1"/>
      </xdr:nvSpPr>
      <xdr:spPr>
        <a:xfrm>
          <a:off x="8515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85171</xdr:rowOff>
    </xdr:from>
    <xdr:ext cx="469744" cy="259045"/>
    <xdr:sp macro="" textlink="">
      <xdr:nvSpPr>
        <xdr:cNvPr id="338" name="n_3aveValue【公営住宅】&#10;一人当たり面積"/>
        <xdr:cNvSpPr txBox="1"/>
      </xdr:nvSpPr>
      <xdr:spPr>
        <a:xfrm>
          <a:off x="7626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49737</xdr:rowOff>
    </xdr:from>
    <xdr:ext cx="469744" cy="259045"/>
    <xdr:sp macro="" textlink="">
      <xdr:nvSpPr>
        <xdr:cNvPr id="339" name="n_1mainValue【公営住宅】&#10;一人当たり面積"/>
        <xdr:cNvSpPr txBox="1"/>
      </xdr:nvSpPr>
      <xdr:spPr>
        <a:xfrm>
          <a:off x="9391727" y="1445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68851</xdr:rowOff>
    </xdr:from>
    <xdr:ext cx="469744" cy="259045"/>
    <xdr:sp macro="" textlink="">
      <xdr:nvSpPr>
        <xdr:cNvPr id="340" name="n_2mainValue【公営住宅】&#10;一人当たり面積"/>
        <xdr:cNvSpPr txBox="1"/>
      </xdr:nvSpPr>
      <xdr:spPr>
        <a:xfrm>
          <a:off x="8515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69994</xdr:rowOff>
    </xdr:from>
    <xdr:ext cx="469744" cy="259045"/>
    <xdr:sp macro="" textlink="">
      <xdr:nvSpPr>
        <xdr:cNvPr id="341" name="n_3mainValue【公営住宅】&#10;一人当たり面積"/>
        <xdr:cNvSpPr txBox="1"/>
      </xdr:nvSpPr>
      <xdr:spPr>
        <a:xfrm>
          <a:off x="762642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8" name="テキスト ボックス 3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0" name="テキスト ボックス 3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8" name="テキスト ボックス 3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0" name="テキスト ボックス 3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82" name="直線コネクタ 381"/>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83"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84" name="直線コネクタ 383"/>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85"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86" name="直線コネクタ 385"/>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87"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88" name="フローチャート: 判断 3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89" name="フローチャート: 判断 388"/>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90" name="フローチャート: 判断 389"/>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91" name="フローチャート: 判断 390"/>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397" name="楕円 396"/>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158767</xdr:rowOff>
    </xdr:from>
    <xdr:ext cx="405111" cy="259045"/>
    <xdr:sp macro="" textlink="">
      <xdr:nvSpPr>
        <xdr:cNvPr id="398" name="【認定こども園・幼稚園・保育所】&#10;有形固定資産減価償却率該当値テキスト"/>
        <xdr:cNvSpPr txBox="1"/>
      </xdr:nvSpPr>
      <xdr:spPr>
        <a:xfrm>
          <a:off x="16357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399" name="楕円 398"/>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15240</xdr:rowOff>
    </xdr:from>
    <xdr:to>
      <xdr:col>85</xdr:col>
      <xdr:colOff>127000</xdr:colOff>
      <xdr:row>38</xdr:row>
      <xdr:rowOff>49530</xdr:rowOff>
    </xdr:to>
    <xdr:cxnSp macro="">
      <xdr:nvCxnSpPr>
        <xdr:cNvPr id="400" name="直線コネクタ 399"/>
        <xdr:cNvCxnSpPr/>
      </xdr:nvCxnSpPr>
      <xdr:spPr>
        <a:xfrm flipV="1">
          <a:off x="15481300" y="65303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01" name="楕円 400"/>
        <xdr:cNvSpPr/>
      </xdr:nvSpPr>
      <xdr:spPr>
        <a:xfrm>
          <a:off x="14541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80010</xdr:rowOff>
    </xdr:to>
    <xdr:cxnSp macro="">
      <xdr:nvCxnSpPr>
        <xdr:cNvPr id="402" name="直線コネクタ 401"/>
        <xdr:cNvCxnSpPr/>
      </xdr:nvCxnSpPr>
      <xdr:spPr>
        <a:xfrm flipV="1">
          <a:off x="14592300" y="65646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403" name="楕円 402"/>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80010</xdr:rowOff>
    </xdr:from>
    <xdr:to>
      <xdr:col>76</xdr:col>
      <xdr:colOff>114300</xdr:colOff>
      <xdr:row>38</xdr:row>
      <xdr:rowOff>146685</xdr:rowOff>
    </xdr:to>
    <xdr:cxnSp macro="">
      <xdr:nvCxnSpPr>
        <xdr:cNvPr id="404" name="直線コネクタ 403"/>
        <xdr:cNvCxnSpPr/>
      </xdr:nvCxnSpPr>
      <xdr:spPr>
        <a:xfrm flipV="1">
          <a:off x="13703300" y="65951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97172</xdr:rowOff>
    </xdr:from>
    <xdr:ext cx="405111" cy="259045"/>
    <xdr:sp macro="" textlink="">
      <xdr:nvSpPr>
        <xdr:cNvPr id="405"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406"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407"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116857</xdr:rowOff>
    </xdr:from>
    <xdr:ext cx="405111" cy="259045"/>
    <xdr:sp macro="" textlink="">
      <xdr:nvSpPr>
        <xdr:cNvPr id="408" name="n_1mainValue【認定こども園・幼稚園・保育所】&#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409" name="n_2mainValue【認定こども園・幼稚園・保育所】&#10;有形固定資産減価償却率"/>
        <xdr:cNvSpPr txBox="1"/>
      </xdr:nvSpPr>
      <xdr:spPr>
        <a:xfrm>
          <a:off x="14389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410" name="n_3mainValue【認定こども園・幼稚園・保育所】&#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432" name="直線コネクタ 431"/>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35"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36" name="直線コネクタ 435"/>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437"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38" name="フローチャート: 判断 437"/>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439" name="フローチャート: 判断 438"/>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40" name="フローチャート: 判断 43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41" name="フローチャート: 判断 440"/>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xdr:rowOff>
    </xdr:from>
    <xdr:to>
      <xdr:col>116</xdr:col>
      <xdr:colOff>114300</xdr:colOff>
      <xdr:row>37</xdr:row>
      <xdr:rowOff>101854</xdr:rowOff>
    </xdr:to>
    <xdr:sp macro="" textlink="">
      <xdr:nvSpPr>
        <xdr:cNvPr id="447" name="楕円 446"/>
        <xdr:cNvSpPr/>
      </xdr:nvSpPr>
      <xdr:spPr>
        <a:xfrm>
          <a:off x="22110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23131</xdr:rowOff>
    </xdr:from>
    <xdr:ext cx="469744" cy="259045"/>
    <xdr:sp macro="" textlink="">
      <xdr:nvSpPr>
        <xdr:cNvPr id="448" name="【認定こども園・幼稚園・保育所】&#10;一人当たり面積該当値テキスト"/>
        <xdr:cNvSpPr txBox="1"/>
      </xdr:nvSpPr>
      <xdr:spPr>
        <a:xfrm>
          <a:off x="22199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449" name="楕円 448"/>
        <xdr:cNvSpPr/>
      </xdr:nvSpPr>
      <xdr:spPr>
        <a:xfrm>
          <a:off x="21272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51054</xdr:rowOff>
    </xdr:from>
    <xdr:to>
      <xdr:col>116</xdr:col>
      <xdr:colOff>63500</xdr:colOff>
      <xdr:row>37</xdr:row>
      <xdr:rowOff>55626</xdr:rowOff>
    </xdr:to>
    <xdr:cxnSp macro="">
      <xdr:nvCxnSpPr>
        <xdr:cNvPr id="450" name="直線コネクタ 449"/>
        <xdr:cNvCxnSpPr/>
      </xdr:nvCxnSpPr>
      <xdr:spPr>
        <a:xfrm flipV="1">
          <a:off x="21323300" y="63947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27686</xdr:rowOff>
    </xdr:from>
    <xdr:to>
      <xdr:col>107</xdr:col>
      <xdr:colOff>101600</xdr:colOff>
      <xdr:row>37</xdr:row>
      <xdr:rowOff>129286</xdr:rowOff>
    </xdr:to>
    <xdr:sp macro="" textlink="">
      <xdr:nvSpPr>
        <xdr:cNvPr id="451" name="楕円 450"/>
        <xdr:cNvSpPr/>
      </xdr:nvSpPr>
      <xdr:spPr>
        <a:xfrm>
          <a:off x="20383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55626</xdr:rowOff>
    </xdr:from>
    <xdr:to>
      <xdr:col>111</xdr:col>
      <xdr:colOff>177800</xdr:colOff>
      <xdr:row>37</xdr:row>
      <xdr:rowOff>78486</xdr:rowOff>
    </xdr:to>
    <xdr:cxnSp macro="">
      <xdr:nvCxnSpPr>
        <xdr:cNvPr id="452" name="直線コネクタ 451"/>
        <xdr:cNvCxnSpPr/>
      </xdr:nvCxnSpPr>
      <xdr:spPr>
        <a:xfrm flipV="1">
          <a:off x="20434300" y="63992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32258</xdr:rowOff>
    </xdr:from>
    <xdr:to>
      <xdr:col>102</xdr:col>
      <xdr:colOff>165100</xdr:colOff>
      <xdr:row>37</xdr:row>
      <xdr:rowOff>133858</xdr:rowOff>
    </xdr:to>
    <xdr:sp macro="" textlink="">
      <xdr:nvSpPr>
        <xdr:cNvPr id="453" name="楕円 452"/>
        <xdr:cNvSpPr/>
      </xdr:nvSpPr>
      <xdr:spPr>
        <a:xfrm>
          <a:off x="19494500" y="63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78486</xdr:rowOff>
    </xdr:from>
    <xdr:to>
      <xdr:col>107</xdr:col>
      <xdr:colOff>50800</xdr:colOff>
      <xdr:row>37</xdr:row>
      <xdr:rowOff>83058</xdr:rowOff>
    </xdr:to>
    <xdr:cxnSp macro="">
      <xdr:nvCxnSpPr>
        <xdr:cNvPr id="454" name="直線コネクタ 453"/>
        <xdr:cNvCxnSpPr/>
      </xdr:nvCxnSpPr>
      <xdr:spPr>
        <a:xfrm flipV="1">
          <a:off x="19545300" y="64221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5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5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35831</xdr:rowOff>
    </xdr:from>
    <xdr:ext cx="469744" cy="259045"/>
    <xdr:sp macro="" textlink="">
      <xdr:nvSpPr>
        <xdr:cNvPr id="457" name="n_3aveValue【認定こども園・幼稚園・保育所】&#10;一人当たり面積"/>
        <xdr:cNvSpPr txBox="1"/>
      </xdr:nvSpPr>
      <xdr:spPr>
        <a:xfrm>
          <a:off x="19310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97553</xdr:rowOff>
    </xdr:from>
    <xdr:ext cx="469744" cy="259045"/>
    <xdr:sp macro="" textlink="">
      <xdr:nvSpPr>
        <xdr:cNvPr id="458" name="n_1mainValue【認定こども園・幼稚園・保育所】&#10;一人当たり面積"/>
        <xdr:cNvSpPr txBox="1"/>
      </xdr:nvSpPr>
      <xdr:spPr>
        <a:xfrm>
          <a:off x="21075727" y="64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145813</xdr:rowOff>
    </xdr:from>
    <xdr:ext cx="469744" cy="259045"/>
    <xdr:sp macro="" textlink="">
      <xdr:nvSpPr>
        <xdr:cNvPr id="459" name="n_2mainValue【認定こども園・幼稚園・保育所】&#10;一人当たり面積"/>
        <xdr:cNvSpPr txBox="1"/>
      </xdr:nvSpPr>
      <xdr:spPr>
        <a:xfrm>
          <a:off x="20199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150385</xdr:rowOff>
    </xdr:from>
    <xdr:ext cx="469744" cy="259045"/>
    <xdr:sp macro="" textlink="">
      <xdr:nvSpPr>
        <xdr:cNvPr id="460" name="n_3mainValue【認定こども園・幼稚園・保育所】&#10;一人当たり面積"/>
        <xdr:cNvSpPr txBox="1"/>
      </xdr:nvSpPr>
      <xdr:spPr>
        <a:xfrm>
          <a:off x="19310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1" name="テキスト ボックス 4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2" name="直線コネクタ 4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3" name="テキスト ボックス 47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4" name="直線コネクタ 4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5" name="テキスト ボックス 4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6" name="直線コネクタ 4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7" name="テキスト ボックス 4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8" name="直線コネクタ 4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9" name="テキスト ボックス 4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0" name="直線コネクタ 4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1" name="テキスト ボックス 4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85" name="直線コネクタ 484"/>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86"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87" name="直線コネクタ 486"/>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88"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89" name="直線コネクタ 488"/>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90"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91" name="フローチャート: 判断 49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92" name="フローチャート: 判断 491"/>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93" name="フローチャート: 判断 492"/>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94" name="フローチャート: 判断 493"/>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00" name="楕円 499"/>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149877</xdr:rowOff>
    </xdr:from>
    <xdr:ext cx="405111" cy="259045"/>
    <xdr:sp macro="" textlink="">
      <xdr:nvSpPr>
        <xdr:cNvPr id="501" name="【学校施設】&#10;有形固定資産減価償却率該当値テキスト"/>
        <xdr:cNvSpPr txBox="1"/>
      </xdr:nvSpPr>
      <xdr:spPr>
        <a:xfrm>
          <a:off x="16357600" y="975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502" name="楕円 501"/>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156210</xdr:rowOff>
    </xdr:to>
    <xdr:cxnSp macro="">
      <xdr:nvCxnSpPr>
        <xdr:cNvPr id="503" name="直線コネクタ 502"/>
        <xdr:cNvCxnSpPr/>
      </xdr:nvCxnSpPr>
      <xdr:spPr>
        <a:xfrm flipV="1">
          <a:off x="15481300" y="98869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04" name="楕円 503"/>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38100</xdr:rowOff>
    </xdr:to>
    <xdr:cxnSp macro="">
      <xdr:nvCxnSpPr>
        <xdr:cNvPr id="505" name="直線コネクタ 504"/>
        <xdr:cNvCxnSpPr/>
      </xdr:nvCxnSpPr>
      <xdr:spPr>
        <a:xfrm flipV="1">
          <a:off x="14592300" y="9928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151130</xdr:rowOff>
    </xdr:from>
    <xdr:to>
      <xdr:col>72</xdr:col>
      <xdr:colOff>38100</xdr:colOff>
      <xdr:row>59</xdr:row>
      <xdr:rowOff>81280</xdr:rowOff>
    </xdr:to>
    <xdr:sp macro="" textlink="">
      <xdr:nvSpPr>
        <xdr:cNvPr id="506" name="楕円 505"/>
        <xdr:cNvSpPr/>
      </xdr:nvSpPr>
      <xdr:spPr>
        <a:xfrm>
          <a:off x="13652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38100</xdr:rowOff>
    </xdr:from>
    <xdr:to>
      <xdr:col>76</xdr:col>
      <xdr:colOff>114300</xdr:colOff>
      <xdr:row>59</xdr:row>
      <xdr:rowOff>30480</xdr:rowOff>
    </xdr:to>
    <xdr:cxnSp macro="">
      <xdr:nvCxnSpPr>
        <xdr:cNvPr id="507" name="直線コネクタ 506"/>
        <xdr:cNvCxnSpPr/>
      </xdr:nvCxnSpPr>
      <xdr:spPr>
        <a:xfrm flipV="1">
          <a:off x="13703300" y="998220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508"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09"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91457</xdr:rowOff>
    </xdr:from>
    <xdr:ext cx="405111" cy="259045"/>
    <xdr:sp macro="" textlink="">
      <xdr:nvSpPr>
        <xdr:cNvPr id="510" name="n_3aveValue【学校施設】&#10;有形固定資産減価償却率"/>
        <xdr:cNvSpPr txBox="1"/>
      </xdr:nvSpPr>
      <xdr:spPr>
        <a:xfrm>
          <a:off x="13500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511" name="n_1mainValue【学校施設】&#10;有形固定資産減価償却率"/>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12" name="n_2mainValue【学校施設】&#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97807</xdr:rowOff>
    </xdr:from>
    <xdr:ext cx="405111" cy="259045"/>
    <xdr:sp macro="" textlink="">
      <xdr:nvSpPr>
        <xdr:cNvPr id="513" name="n_3mainValue【学校施設】&#10;有形固定資産減価償却率"/>
        <xdr:cNvSpPr txBox="1"/>
      </xdr:nvSpPr>
      <xdr:spPr>
        <a:xfrm>
          <a:off x="13500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540" name="直線コネクタ 539"/>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541"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542" name="直線コネクタ 541"/>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543"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544" name="直線コネクタ 543"/>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545"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546" name="フローチャート: 判断 545"/>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547" name="フローチャート: 判断 546"/>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548" name="フローチャート: 判断 547"/>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549" name="フローチャート: 判断 548"/>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169091</xdr:rowOff>
    </xdr:from>
    <xdr:to>
      <xdr:col>116</xdr:col>
      <xdr:colOff>114300</xdr:colOff>
      <xdr:row>59</xdr:row>
      <xdr:rowOff>99241</xdr:rowOff>
    </xdr:to>
    <xdr:sp macro="" textlink="">
      <xdr:nvSpPr>
        <xdr:cNvPr id="555" name="楕円 554"/>
        <xdr:cNvSpPr/>
      </xdr:nvSpPr>
      <xdr:spPr>
        <a:xfrm>
          <a:off x="22110700" y="101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20518</xdr:rowOff>
    </xdr:from>
    <xdr:ext cx="469744" cy="259045"/>
    <xdr:sp macro="" textlink="">
      <xdr:nvSpPr>
        <xdr:cNvPr id="556" name="【学校施設】&#10;一人当たり面積該当値テキスト"/>
        <xdr:cNvSpPr txBox="1"/>
      </xdr:nvSpPr>
      <xdr:spPr>
        <a:xfrm>
          <a:off x="22199600" y="996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xdr:rowOff>
    </xdr:from>
    <xdr:to>
      <xdr:col>112</xdr:col>
      <xdr:colOff>38100</xdr:colOff>
      <xdr:row>59</xdr:row>
      <xdr:rowOff>107950</xdr:rowOff>
    </xdr:to>
    <xdr:sp macro="" textlink="">
      <xdr:nvSpPr>
        <xdr:cNvPr id="557" name="楕円 556"/>
        <xdr:cNvSpPr/>
      </xdr:nvSpPr>
      <xdr:spPr>
        <a:xfrm>
          <a:off x="2127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48441</xdr:rowOff>
    </xdr:from>
    <xdr:to>
      <xdr:col>116</xdr:col>
      <xdr:colOff>63500</xdr:colOff>
      <xdr:row>59</xdr:row>
      <xdr:rowOff>57150</xdr:rowOff>
    </xdr:to>
    <xdr:cxnSp macro="">
      <xdr:nvCxnSpPr>
        <xdr:cNvPr id="558" name="直線コネクタ 557"/>
        <xdr:cNvCxnSpPr/>
      </xdr:nvCxnSpPr>
      <xdr:spPr>
        <a:xfrm flipV="1">
          <a:off x="21323300" y="1016399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13970</xdr:rowOff>
    </xdr:from>
    <xdr:to>
      <xdr:col>107</xdr:col>
      <xdr:colOff>101600</xdr:colOff>
      <xdr:row>59</xdr:row>
      <xdr:rowOff>115570</xdr:rowOff>
    </xdr:to>
    <xdr:sp macro="" textlink="">
      <xdr:nvSpPr>
        <xdr:cNvPr id="559" name="楕円 558"/>
        <xdr:cNvSpPr/>
      </xdr:nvSpPr>
      <xdr:spPr>
        <a:xfrm>
          <a:off x="20383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57150</xdr:rowOff>
    </xdr:from>
    <xdr:to>
      <xdr:col>111</xdr:col>
      <xdr:colOff>177800</xdr:colOff>
      <xdr:row>59</xdr:row>
      <xdr:rowOff>64770</xdr:rowOff>
    </xdr:to>
    <xdr:cxnSp macro="">
      <xdr:nvCxnSpPr>
        <xdr:cNvPr id="560" name="直線コネクタ 559"/>
        <xdr:cNvCxnSpPr/>
      </xdr:nvCxnSpPr>
      <xdr:spPr>
        <a:xfrm flipV="1">
          <a:off x="20434300" y="10172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21590</xdr:rowOff>
    </xdr:from>
    <xdr:to>
      <xdr:col>102</xdr:col>
      <xdr:colOff>165100</xdr:colOff>
      <xdr:row>59</xdr:row>
      <xdr:rowOff>123190</xdr:rowOff>
    </xdr:to>
    <xdr:sp macro="" textlink="">
      <xdr:nvSpPr>
        <xdr:cNvPr id="561" name="楕円 560"/>
        <xdr:cNvSpPr/>
      </xdr:nvSpPr>
      <xdr:spPr>
        <a:xfrm>
          <a:off x="19494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64770</xdr:rowOff>
    </xdr:from>
    <xdr:to>
      <xdr:col>107</xdr:col>
      <xdr:colOff>50800</xdr:colOff>
      <xdr:row>59</xdr:row>
      <xdr:rowOff>72390</xdr:rowOff>
    </xdr:to>
    <xdr:cxnSp macro="">
      <xdr:nvCxnSpPr>
        <xdr:cNvPr id="562" name="直線コネクタ 561"/>
        <xdr:cNvCxnSpPr/>
      </xdr:nvCxnSpPr>
      <xdr:spPr>
        <a:xfrm flipV="1">
          <a:off x="19545300" y="10180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63"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564" name="n_2aveValue【学校施設】&#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111596</xdr:rowOff>
    </xdr:from>
    <xdr:ext cx="469744" cy="259045"/>
    <xdr:sp macro="" textlink="">
      <xdr:nvSpPr>
        <xdr:cNvPr id="565" name="n_3aveValue【学校施設】&#10;一人当たり面積"/>
        <xdr:cNvSpPr txBox="1"/>
      </xdr:nvSpPr>
      <xdr:spPr>
        <a:xfrm>
          <a:off x="19310427" y="1039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99077</xdr:rowOff>
    </xdr:from>
    <xdr:ext cx="469744" cy="259045"/>
    <xdr:sp macro="" textlink="">
      <xdr:nvSpPr>
        <xdr:cNvPr id="566" name="n_1mainValue【学校施設】&#10;一人当たり面積"/>
        <xdr:cNvSpPr txBox="1"/>
      </xdr:nvSpPr>
      <xdr:spPr>
        <a:xfrm>
          <a:off x="210757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132097</xdr:rowOff>
    </xdr:from>
    <xdr:ext cx="469744" cy="259045"/>
    <xdr:sp macro="" textlink="">
      <xdr:nvSpPr>
        <xdr:cNvPr id="567" name="n_2mainValue【学校施設】&#10;一人当たり面積"/>
        <xdr:cNvSpPr txBox="1"/>
      </xdr:nvSpPr>
      <xdr:spPr>
        <a:xfrm>
          <a:off x="20199427"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139717</xdr:rowOff>
    </xdr:from>
    <xdr:ext cx="469744" cy="259045"/>
    <xdr:sp macro="" textlink="">
      <xdr:nvSpPr>
        <xdr:cNvPr id="568" name="n_3mainValue【学校施設】&#10;一人当たり面積"/>
        <xdr:cNvSpPr txBox="1"/>
      </xdr:nvSpPr>
      <xdr:spPr>
        <a:xfrm>
          <a:off x="19310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94" name="直線コネクタ 59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9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96" name="直線コネクタ 59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9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600" name="フローチャート: 判断 59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601" name="フローチャート: 判断 60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602" name="フローチャート: 判断 60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603" name="フローチャート: 判断 60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09" name="楕円 608"/>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10" name="【児童館】&#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153851</xdr:rowOff>
    </xdr:from>
    <xdr:to>
      <xdr:col>81</xdr:col>
      <xdr:colOff>101600</xdr:colOff>
      <xdr:row>81</xdr:row>
      <xdr:rowOff>84001</xdr:rowOff>
    </xdr:to>
    <xdr:sp macro="" textlink="">
      <xdr:nvSpPr>
        <xdr:cNvPr id="611" name="楕円 610"/>
        <xdr:cNvSpPr/>
      </xdr:nvSpPr>
      <xdr:spPr>
        <a:xfrm>
          <a:off x="15430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xdr:rowOff>
    </xdr:from>
    <xdr:to>
      <xdr:col>85</xdr:col>
      <xdr:colOff>127000</xdr:colOff>
      <xdr:row>81</xdr:row>
      <xdr:rowOff>33201</xdr:rowOff>
    </xdr:to>
    <xdr:cxnSp macro="">
      <xdr:nvCxnSpPr>
        <xdr:cNvPr id="612" name="直線コネクタ 611"/>
        <xdr:cNvCxnSpPr/>
      </xdr:nvCxnSpPr>
      <xdr:spPr>
        <a:xfrm flipV="1">
          <a:off x="15481300" y="138879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613" name="楕円 612"/>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33201</xdr:rowOff>
    </xdr:from>
    <xdr:to>
      <xdr:col>81</xdr:col>
      <xdr:colOff>50800</xdr:colOff>
      <xdr:row>81</xdr:row>
      <xdr:rowOff>36468</xdr:rowOff>
    </xdr:to>
    <xdr:cxnSp macro="">
      <xdr:nvCxnSpPr>
        <xdr:cNvPr id="614" name="直線コネクタ 613"/>
        <xdr:cNvCxnSpPr/>
      </xdr:nvCxnSpPr>
      <xdr:spPr>
        <a:xfrm flipV="1">
          <a:off x="14592300" y="139206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28121</xdr:rowOff>
    </xdr:from>
    <xdr:to>
      <xdr:col>72</xdr:col>
      <xdr:colOff>38100</xdr:colOff>
      <xdr:row>81</xdr:row>
      <xdr:rowOff>129721</xdr:rowOff>
    </xdr:to>
    <xdr:sp macro="" textlink="">
      <xdr:nvSpPr>
        <xdr:cNvPr id="615" name="楕円 614"/>
        <xdr:cNvSpPr/>
      </xdr:nvSpPr>
      <xdr:spPr>
        <a:xfrm>
          <a:off x="13652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36468</xdr:rowOff>
    </xdr:from>
    <xdr:to>
      <xdr:col>76</xdr:col>
      <xdr:colOff>114300</xdr:colOff>
      <xdr:row>81</xdr:row>
      <xdr:rowOff>78921</xdr:rowOff>
    </xdr:to>
    <xdr:cxnSp macro="">
      <xdr:nvCxnSpPr>
        <xdr:cNvPr id="616" name="直線コネクタ 615"/>
        <xdr:cNvCxnSpPr/>
      </xdr:nvCxnSpPr>
      <xdr:spPr>
        <a:xfrm flipV="1">
          <a:off x="13703300" y="1392391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617"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618"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163303</xdr:rowOff>
    </xdr:from>
    <xdr:ext cx="405111" cy="259045"/>
    <xdr:sp macro="" textlink="">
      <xdr:nvSpPr>
        <xdr:cNvPr id="619" name="n_3aveValue【児童館】&#10;有形固定資産減価償却率"/>
        <xdr:cNvSpPr txBox="1"/>
      </xdr:nvSpPr>
      <xdr:spPr>
        <a:xfrm>
          <a:off x="13500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100528</xdr:rowOff>
    </xdr:from>
    <xdr:ext cx="405111" cy="259045"/>
    <xdr:sp macro="" textlink="">
      <xdr:nvSpPr>
        <xdr:cNvPr id="620" name="n_1mainValue【児童館】&#10;有形固定資産減価償却率"/>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621" name="n_2mainValue【児童館】&#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146248</xdr:rowOff>
    </xdr:from>
    <xdr:ext cx="405111" cy="259045"/>
    <xdr:sp macro="" textlink="">
      <xdr:nvSpPr>
        <xdr:cNvPr id="622" name="n_3mainValue【児童館】&#10;有形固定資産減価償却率"/>
        <xdr:cNvSpPr txBox="1"/>
      </xdr:nvSpPr>
      <xdr:spPr>
        <a:xfrm>
          <a:off x="13500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3" name="直線コネクタ 6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4" name="テキスト ボックス 6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5" name="直線コネクタ 6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6" name="テキスト ボックス 6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7" name="直線コネクタ 6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8" name="テキスト ボックス 6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9" name="直線コネクタ 6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0" name="テキスト ボックス 6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1" name="直線コネクタ 6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2" name="テキスト ボックス 6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3" name="直線コネクタ 6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4" name="テキスト ボックス 6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646" name="直線コネクタ 645"/>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47"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48" name="直線コネクタ 64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4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50" name="直線コネクタ 64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1"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2" name="フローチャート: 判断 651"/>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653" name="フローチャート: 判断 652"/>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54" name="フローチャート: 判断 653"/>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655" name="フローチャート: 判断 654"/>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61" name="楕円 660"/>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662"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63" name="楕円 662"/>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664" name="直線コネクタ 663"/>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65" name="楕円 664"/>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133350</xdr:rowOff>
    </xdr:to>
    <xdr:cxnSp macro="">
      <xdr:nvCxnSpPr>
        <xdr:cNvPr id="666" name="直線コネクタ 665"/>
        <xdr:cNvCxnSpPr/>
      </xdr:nvCxnSpPr>
      <xdr:spPr>
        <a:xfrm flipV="1">
          <a:off x="20434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67" name="楕円 666"/>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668" name="直線コネクタ 667"/>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669"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0"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671"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72"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73" name="n_2mainValue【児童館】&#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674" name="n_3mainValue【児童館】&#10;一人当たり面積"/>
        <xdr:cNvSpPr txBox="1"/>
      </xdr:nvSpPr>
      <xdr:spPr>
        <a:xfrm>
          <a:off x="19310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5" name="テキスト ボックス 6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6" name="直線コネクタ 6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7" name="テキスト ボックス 6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8" name="直線コネクタ 6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89" name="テキスト ボックス 6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0" name="直線コネクタ 6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1" name="テキスト ボックス 6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2" name="直線コネクタ 6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3" name="テキスト ボックス 69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97" name="直線コネクタ 696"/>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98"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99" name="直線コネクタ 698"/>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700"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701" name="直線コネクタ 70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702"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703" name="フローチャート: 判断 702"/>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04" name="フローチャート: 判断 70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705" name="フローチャート: 判断 704"/>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706" name="フローチャート: 判断 705"/>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77978</xdr:rowOff>
    </xdr:from>
    <xdr:to>
      <xdr:col>85</xdr:col>
      <xdr:colOff>177800</xdr:colOff>
      <xdr:row>103</xdr:row>
      <xdr:rowOff>8128</xdr:rowOff>
    </xdr:to>
    <xdr:sp macro="" textlink="">
      <xdr:nvSpPr>
        <xdr:cNvPr id="712" name="楕円 711"/>
        <xdr:cNvSpPr/>
      </xdr:nvSpPr>
      <xdr:spPr>
        <a:xfrm>
          <a:off x="16268700" y="1756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100855</xdr:rowOff>
    </xdr:from>
    <xdr:ext cx="405111" cy="259045"/>
    <xdr:sp macro="" textlink="">
      <xdr:nvSpPr>
        <xdr:cNvPr id="713" name="【公民館】&#10;有形固定資産減価償却率該当値テキスト"/>
        <xdr:cNvSpPr txBox="1"/>
      </xdr:nvSpPr>
      <xdr:spPr>
        <a:xfrm>
          <a:off x="16357600" y="174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68835</xdr:rowOff>
    </xdr:from>
    <xdr:to>
      <xdr:col>81</xdr:col>
      <xdr:colOff>101600</xdr:colOff>
      <xdr:row>102</xdr:row>
      <xdr:rowOff>170435</xdr:rowOff>
    </xdr:to>
    <xdr:sp macro="" textlink="">
      <xdr:nvSpPr>
        <xdr:cNvPr id="714" name="楕円 713"/>
        <xdr:cNvSpPr/>
      </xdr:nvSpPr>
      <xdr:spPr>
        <a:xfrm>
          <a:off x="15430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119635</xdr:rowOff>
    </xdr:from>
    <xdr:to>
      <xdr:col>85</xdr:col>
      <xdr:colOff>127000</xdr:colOff>
      <xdr:row>102</xdr:row>
      <xdr:rowOff>128778</xdr:rowOff>
    </xdr:to>
    <xdr:cxnSp macro="">
      <xdr:nvCxnSpPr>
        <xdr:cNvPr id="715" name="直線コネクタ 714"/>
        <xdr:cNvCxnSpPr/>
      </xdr:nvCxnSpPr>
      <xdr:spPr>
        <a:xfrm>
          <a:off x="15481300" y="176075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73406</xdr:rowOff>
    </xdr:from>
    <xdr:to>
      <xdr:col>76</xdr:col>
      <xdr:colOff>165100</xdr:colOff>
      <xdr:row>103</xdr:row>
      <xdr:rowOff>3556</xdr:rowOff>
    </xdr:to>
    <xdr:sp macro="" textlink="">
      <xdr:nvSpPr>
        <xdr:cNvPr id="716" name="楕円 715"/>
        <xdr:cNvSpPr/>
      </xdr:nvSpPr>
      <xdr:spPr>
        <a:xfrm>
          <a:off x="14541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119635</xdr:rowOff>
    </xdr:from>
    <xdr:to>
      <xdr:col>81</xdr:col>
      <xdr:colOff>50800</xdr:colOff>
      <xdr:row>102</xdr:row>
      <xdr:rowOff>124206</xdr:rowOff>
    </xdr:to>
    <xdr:cxnSp macro="">
      <xdr:nvCxnSpPr>
        <xdr:cNvPr id="717" name="直線コネクタ 716"/>
        <xdr:cNvCxnSpPr/>
      </xdr:nvCxnSpPr>
      <xdr:spPr>
        <a:xfrm flipV="1">
          <a:off x="14592300" y="176075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123698</xdr:rowOff>
    </xdr:from>
    <xdr:to>
      <xdr:col>72</xdr:col>
      <xdr:colOff>38100</xdr:colOff>
      <xdr:row>103</xdr:row>
      <xdr:rowOff>53848</xdr:rowOff>
    </xdr:to>
    <xdr:sp macro="" textlink="">
      <xdr:nvSpPr>
        <xdr:cNvPr id="718" name="楕円 717"/>
        <xdr:cNvSpPr/>
      </xdr:nvSpPr>
      <xdr:spPr>
        <a:xfrm>
          <a:off x="13652500" y="176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124206</xdr:rowOff>
    </xdr:from>
    <xdr:to>
      <xdr:col>76</xdr:col>
      <xdr:colOff>114300</xdr:colOff>
      <xdr:row>103</xdr:row>
      <xdr:rowOff>3048</xdr:rowOff>
    </xdr:to>
    <xdr:cxnSp macro="">
      <xdr:nvCxnSpPr>
        <xdr:cNvPr id="719" name="直線コネクタ 718"/>
        <xdr:cNvCxnSpPr/>
      </xdr:nvCxnSpPr>
      <xdr:spPr>
        <a:xfrm flipV="1">
          <a:off x="13703300" y="176121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20"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721"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170705</xdr:rowOff>
    </xdr:from>
    <xdr:ext cx="405111" cy="259045"/>
    <xdr:sp macro="" textlink="">
      <xdr:nvSpPr>
        <xdr:cNvPr id="722" name="n_3aveValue【公民館】&#10;有形固定資産減価償却率"/>
        <xdr:cNvSpPr txBox="1"/>
      </xdr:nvSpPr>
      <xdr:spPr>
        <a:xfrm>
          <a:off x="13500744"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15512</xdr:rowOff>
    </xdr:from>
    <xdr:ext cx="405111" cy="259045"/>
    <xdr:sp macro="" textlink="">
      <xdr:nvSpPr>
        <xdr:cNvPr id="723" name="n_1mainValue【公民館】&#10;有形固定資産減価償却率"/>
        <xdr:cNvSpPr txBox="1"/>
      </xdr:nvSpPr>
      <xdr:spPr>
        <a:xfrm>
          <a:off x="152660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20083</xdr:rowOff>
    </xdr:from>
    <xdr:ext cx="405111" cy="259045"/>
    <xdr:sp macro="" textlink="">
      <xdr:nvSpPr>
        <xdr:cNvPr id="724" name="n_2mainValue【公民館】&#10;有形固定資産減価償却率"/>
        <xdr:cNvSpPr txBox="1"/>
      </xdr:nvSpPr>
      <xdr:spPr>
        <a:xfrm>
          <a:off x="14389744" y="1733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70375</xdr:rowOff>
    </xdr:from>
    <xdr:ext cx="405111" cy="259045"/>
    <xdr:sp macro="" textlink="">
      <xdr:nvSpPr>
        <xdr:cNvPr id="725" name="n_3mainValue【公民館】&#10;有形固定資産減価償却率"/>
        <xdr:cNvSpPr txBox="1"/>
      </xdr:nvSpPr>
      <xdr:spPr>
        <a:xfrm>
          <a:off x="13500744" y="1738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6" name="直線コネクタ 7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7" name="テキスト ボックス 7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8" name="直線コネクタ 7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9" name="テキスト ボックス 7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0" name="直線コネクタ 7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1" name="テキスト ボックス 7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2" name="直線コネクタ 7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3" name="テキスト ボックス 7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4" name="直線コネクタ 7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5" name="テキスト ボックス 7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749" name="直線コネクタ 748"/>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50"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51" name="直線コネクタ 750"/>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5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53" name="直線コネクタ 75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5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55" name="フローチャート: 判断 75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756" name="フローチャート: 判断 755"/>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57" name="フローチャート: 判断 756"/>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58" name="フローチャート: 判断 757"/>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764" name="楕円 763"/>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71138</xdr:rowOff>
    </xdr:from>
    <xdr:ext cx="469744" cy="259045"/>
    <xdr:sp macro="" textlink="">
      <xdr:nvSpPr>
        <xdr:cNvPr id="765" name="【公民館】&#10;一人当たり面積該当値テキスト"/>
        <xdr:cNvSpPr txBox="1"/>
      </xdr:nvSpPr>
      <xdr:spPr>
        <a:xfrm>
          <a:off x="221996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66" name="楕円 765"/>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99061</xdr:rowOff>
    </xdr:to>
    <xdr:cxnSp macro="">
      <xdr:nvCxnSpPr>
        <xdr:cNvPr id="767" name="直線コネクタ 766"/>
        <xdr:cNvCxnSpPr/>
      </xdr:nvCxnSpPr>
      <xdr:spPr>
        <a:xfrm>
          <a:off x="21323300" y="1792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68" name="楕円 767"/>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99061</xdr:rowOff>
    </xdr:to>
    <xdr:cxnSp macro="">
      <xdr:nvCxnSpPr>
        <xdr:cNvPr id="769" name="直線コネクタ 768"/>
        <xdr:cNvCxnSpPr/>
      </xdr:nvCxnSpPr>
      <xdr:spPr>
        <a:xfrm>
          <a:off x="20434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770" name="楕円 769"/>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99061</xdr:rowOff>
    </xdr:to>
    <xdr:cxnSp macro="">
      <xdr:nvCxnSpPr>
        <xdr:cNvPr id="771" name="直線コネクタ 770"/>
        <xdr:cNvCxnSpPr/>
      </xdr:nvCxnSpPr>
      <xdr:spPr>
        <a:xfrm>
          <a:off x="19545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772"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773" name="n_2aveValue【公民館】&#10;一人当たり面積"/>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74" name="n_3ave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140988</xdr:rowOff>
    </xdr:from>
    <xdr:ext cx="469744" cy="259045"/>
    <xdr:sp macro="" textlink="">
      <xdr:nvSpPr>
        <xdr:cNvPr id="775" name="n_1mainValue【公民館】&#10;一人当たり面積"/>
        <xdr:cNvSpPr txBox="1"/>
      </xdr:nvSpPr>
      <xdr:spPr>
        <a:xfrm>
          <a:off x="210757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76"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777"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類似団体の平均と比較すると、学校施設の有形固定資産減価償却率が当市は、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ポイント高い結果となった。この要因としては、学校の建設年数がかなり経過していること及び長寿命化対策が十分にされていないことが挙げられる。現在、教育施設再配置基本方針に沿って、学校施設の在り方の検討を行っているところであり、今後、統廃合や長寿命化対策を実施することにより、数値の改善を図っ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5" name="フローチャート: 判断 64"/>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4173</xdr:rowOff>
    </xdr:from>
    <xdr:to>
      <xdr:col>10</xdr:col>
      <xdr:colOff>165100</xdr:colOff>
      <xdr:row>38</xdr:row>
      <xdr:rowOff>105773</xdr:rowOff>
    </xdr:to>
    <xdr:sp macro="" textlink="">
      <xdr:nvSpPr>
        <xdr:cNvPr id="66" name="フローチャート: 判断 65"/>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2" name="楕円 71"/>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3" name="【図書館】&#10;有形固定資産減価償却率該当値テキスト"/>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107043</xdr:rowOff>
    </xdr:from>
    <xdr:to>
      <xdr:col>20</xdr:col>
      <xdr:colOff>38100</xdr:colOff>
      <xdr:row>38</xdr:row>
      <xdr:rowOff>37193</xdr:rowOff>
    </xdr:to>
    <xdr:sp macro="" textlink="">
      <xdr:nvSpPr>
        <xdr:cNvPr id="74" name="楕円 73"/>
        <xdr:cNvSpPr/>
      </xdr:nvSpPr>
      <xdr:spPr>
        <a:xfrm>
          <a:off x="3746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157843</xdr:rowOff>
    </xdr:to>
    <xdr:cxnSp macro="">
      <xdr:nvCxnSpPr>
        <xdr:cNvPr id="75" name="直線コネクタ 74"/>
        <xdr:cNvCxnSpPr/>
      </xdr:nvCxnSpPr>
      <xdr:spPr>
        <a:xfrm flipV="1">
          <a:off x="3797300" y="64655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142966</xdr:rowOff>
    </xdr:from>
    <xdr:to>
      <xdr:col>15</xdr:col>
      <xdr:colOff>101600</xdr:colOff>
      <xdr:row>38</xdr:row>
      <xdr:rowOff>73116</xdr:rowOff>
    </xdr:to>
    <xdr:sp macro="" textlink="">
      <xdr:nvSpPr>
        <xdr:cNvPr id="76" name="楕円 75"/>
        <xdr:cNvSpPr/>
      </xdr:nvSpPr>
      <xdr:spPr>
        <a:xfrm>
          <a:off x="2857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157843</xdr:rowOff>
    </xdr:from>
    <xdr:to>
      <xdr:col>19</xdr:col>
      <xdr:colOff>177800</xdr:colOff>
      <xdr:row>38</xdr:row>
      <xdr:rowOff>22316</xdr:rowOff>
    </xdr:to>
    <xdr:cxnSp macro="">
      <xdr:nvCxnSpPr>
        <xdr:cNvPr id="77" name="直線コネクタ 76"/>
        <xdr:cNvCxnSpPr/>
      </xdr:nvCxnSpPr>
      <xdr:spPr>
        <a:xfrm flipV="1">
          <a:off x="2908300" y="65014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30299</xdr:rowOff>
    </xdr:from>
    <xdr:to>
      <xdr:col>10</xdr:col>
      <xdr:colOff>165100</xdr:colOff>
      <xdr:row>38</xdr:row>
      <xdr:rowOff>131899</xdr:rowOff>
    </xdr:to>
    <xdr:sp macro="" textlink="">
      <xdr:nvSpPr>
        <xdr:cNvPr id="78" name="楕円 77"/>
        <xdr:cNvSpPr/>
      </xdr:nvSpPr>
      <xdr:spPr>
        <a:xfrm>
          <a:off x="1968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22316</xdr:rowOff>
    </xdr:from>
    <xdr:to>
      <xdr:col>15</xdr:col>
      <xdr:colOff>50800</xdr:colOff>
      <xdr:row>38</xdr:row>
      <xdr:rowOff>81099</xdr:rowOff>
    </xdr:to>
    <xdr:cxnSp macro="">
      <xdr:nvCxnSpPr>
        <xdr:cNvPr id="79" name="直線コネクタ 78"/>
        <xdr:cNvCxnSpPr/>
      </xdr:nvCxnSpPr>
      <xdr:spPr>
        <a:xfrm flipV="1">
          <a:off x="2019300" y="653741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82"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53720</xdr:rowOff>
    </xdr:from>
    <xdr:ext cx="405111" cy="259045"/>
    <xdr:sp macro="" textlink="">
      <xdr:nvSpPr>
        <xdr:cNvPr id="83" name="n_1mainValue【図書館】&#10;有形固定資産減価償却率"/>
        <xdr:cNvSpPr txBox="1"/>
      </xdr:nvSpPr>
      <xdr:spPr>
        <a:xfrm>
          <a:off x="35820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89643</xdr:rowOff>
    </xdr:from>
    <xdr:ext cx="405111" cy="259045"/>
    <xdr:sp macro="" textlink="">
      <xdr:nvSpPr>
        <xdr:cNvPr id="84" name="n_2mainValue【図書館】&#10;有形固定資産減価償却率"/>
        <xdr:cNvSpPr txBox="1"/>
      </xdr:nvSpPr>
      <xdr:spPr>
        <a:xfrm>
          <a:off x="2705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5" name="n_3mainValue【図書館】&#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11" name="直線コネクタ 110"/>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2"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3" name="直線コネクタ 112"/>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14"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15" name="直線コネクタ 114"/>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4734</xdr:rowOff>
    </xdr:from>
    <xdr:ext cx="469744" cy="259045"/>
    <xdr:sp macro="" textlink="">
      <xdr:nvSpPr>
        <xdr:cNvPr id="116" name="【図書館】&#10;一人当たり面積平均値テキスト"/>
        <xdr:cNvSpPr txBox="1"/>
      </xdr:nvSpPr>
      <xdr:spPr>
        <a:xfrm>
          <a:off x="10515600" y="6691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7" name="フローチャート: 判断 116"/>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8" name="フローチャート: 判断 117"/>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3628</xdr:rowOff>
    </xdr:from>
    <xdr:to>
      <xdr:col>46</xdr:col>
      <xdr:colOff>38100</xdr:colOff>
      <xdr:row>40</xdr:row>
      <xdr:rowOff>105228</xdr:rowOff>
    </xdr:to>
    <xdr:sp macro="" textlink="">
      <xdr:nvSpPr>
        <xdr:cNvPr id="119" name="フローチャート: 判断 118"/>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47172</xdr:rowOff>
    </xdr:from>
    <xdr:to>
      <xdr:col>41</xdr:col>
      <xdr:colOff>101600</xdr:colOff>
      <xdr:row>40</xdr:row>
      <xdr:rowOff>148772</xdr:rowOff>
    </xdr:to>
    <xdr:sp macro="" textlink="">
      <xdr:nvSpPr>
        <xdr:cNvPr id="120" name="フローチャート: 判断 119"/>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166915</xdr:rowOff>
    </xdr:from>
    <xdr:to>
      <xdr:col>55</xdr:col>
      <xdr:colOff>50800</xdr:colOff>
      <xdr:row>41</xdr:row>
      <xdr:rowOff>97065</xdr:rowOff>
    </xdr:to>
    <xdr:sp macro="" textlink="">
      <xdr:nvSpPr>
        <xdr:cNvPr id="126" name="楕円 125"/>
        <xdr:cNvSpPr/>
      </xdr:nvSpPr>
      <xdr:spPr>
        <a:xfrm>
          <a:off x="10426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145342</xdr:rowOff>
    </xdr:from>
    <xdr:ext cx="469744" cy="259045"/>
    <xdr:sp macro="" textlink="">
      <xdr:nvSpPr>
        <xdr:cNvPr id="127" name="【図書館】&#10;一人当たり面積該当値テキスト"/>
        <xdr:cNvSpPr txBox="1"/>
      </xdr:nvSpPr>
      <xdr:spPr>
        <a:xfrm>
          <a:off x="10515600" y="700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166915</xdr:rowOff>
    </xdr:from>
    <xdr:to>
      <xdr:col>50</xdr:col>
      <xdr:colOff>165100</xdr:colOff>
      <xdr:row>41</xdr:row>
      <xdr:rowOff>97065</xdr:rowOff>
    </xdr:to>
    <xdr:sp macro="" textlink="">
      <xdr:nvSpPr>
        <xdr:cNvPr id="128" name="楕円 127"/>
        <xdr:cNvSpPr/>
      </xdr:nvSpPr>
      <xdr:spPr>
        <a:xfrm>
          <a:off x="9588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46265</xdr:rowOff>
    </xdr:from>
    <xdr:to>
      <xdr:col>55</xdr:col>
      <xdr:colOff>0</xdr:colOff>
      <xdr:row>41</xdr:row>
      <xdr:rowOff>46265</xdr:rowOff>
    </xdr:to>
    <xdr:cxnSp macro="">
      <xdr:nvCxnSpPr>
        <xdr:cNvPr id="129" name="直線コネクタ 128"/>
        <xdr:cNvCxnSpPr/>
      </xdr:nvCxnSpPr>
      <xdr:spPr>
        <a:xfrm>
          <a:off x="9639300" y="707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166915</xdr:rowOff>
    </xdr:from>
    <xdr:to>
      <xdr:col>46</xdr:col>
      <xdr:colOff>38100</xdr:colOff>
      <xdr:row>41</xdr:row>
      <xdr:rowOff>97065</xdr:rowOff>
    </xdr:to>
    <xdr:sp macro="" textlink="">
      <xdr:nvSpPr>
        <xdr:cNvPr id="130" name="楕円 129"/>
        <xdr:cNvSpPr/>
      </xdr:nvSpPr>
      <xdr:spPr>
        <a:xfrm>
          <a:off x="8699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46265</xdr:rowOff>
    </xdr:from>
    <xdr:to>
      <xdr:col>50</xdr:col>
      <xdr:colOff>114300</xdr:colOff>
      <xdr:row>41</xdr:row>
      <xdr:rowOff>46265</xdr:rowOff>
    </xdr:to>
    <xdr:cxnSp macro="">
      <xdr:nvCxnSpPr>
        <xdr:cNvPr id="131" name="直線コネクタ 130"/>
        <xdr:cNvCxnSpPr/>
      </xdr:nvCxnSpPr>
      <xdr:spPr>
        <a:xfrm>
          <a:off x="8750300" y="707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166915</xdr:rowOff>
    </xdr:from>
    <xdr:to>
      <xdr:col>41</xdr:col>
      <xdr:colOff>101600</xdr:colOff>
      <xdr:row>41</xdr:row>
      <xdr:rowOff>97065</xdr:rowOff>
    </xdr:to>
    <xdr:sp macro="" textlink="">
      <xdr:nvSpPr>
        <xdr:cNvPr id="132" name="楕円 131"/>
        <xdr:cNvSpPr/>
      </xdr:nvSpPr>
      <xdr:spPr>
        <a:xfrm>
          <a:off x="7810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46265</xdr:rowOff>
    </xdr:from>
    <xdr:to>
      <xdr:col>45</xdr:col>
      <xdr:colOff>177800</xdr:colOff>
      <xdr:row>41</xdr:row>
      <xdr:rowOff>46265</xdr:rowOff>
    </xdr:to>
    <xdr:cxnSp macro="">
      <xdr:nvCxnSpPr>
        <xdr:cNvPr id="133" name="直線コネクタ 132"/>
        <xdr:cNvCxnSpPr/>
      </xdr:nvCxnSpPr>
      <xdr:spPr>
        <a:xfrm>
          <a:off x="7861300" y="707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121755</xdr:rowOff>
    </xdr:from>
    <xdr:ext cx="469744" cy="259045"/>
    <xdr:sp macro="" textlink="">
      <xdr:nvSpPr>
        <xdr:cNvPr id="134"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121755</xdr:rowOff>
    </xdr:from>
    <xdr:ext cx="469744" cy="259045"/>
    <xdr:sp macro="" textlink="">
      <xdr:nvSpPr>
        <xdr:cNvPr id="13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165299</xdr:rowOff>
    </xdr:from>
    <xdr:ext cx="469744" cy="259045"/>
    <xdr:sp macro="" textlink="">
      <xdr:nvSpPr>
        <xdr:cNvPr id="136"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88192</xdr:rowOff>
    </xdr:from>
    <xdr:ext cx="469744" cy="259045"/>
    <xdr:sp macro="" textlink="">
      <xdr:nvSpPr>
        <xdr:cNvPr id="137" name="n_1mainValue【図書館】&#10;一人当たり面積"/>
        <xdr:cNvSpPr txBox="1"/>
      </xdr:nvSpPr>
      <xdr:spPr>
        <a:xfrm>
          <a:off x="93917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88192</xdr:rowOff>
    </xdr:from>
    <xdr:ext cx="469744" cy="259045"/>
    <xdr:sp macro="" textlink="">
      <xdr:nvSpPr>
        <xdr:cNvPr id="138" name="n_2mainValue【図書館】&#10;一人当たり面積"/>
        <xdr:cNvSpPr txBox="1"/>
      </xdr:nvSpPr>
      <xdr:spPr>
        <a:xfrm>
          <a:off x="8515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88192</xdr:rowOff>
    </xdr:from>
    <xdr:ext cx="469744" cy="259045"/>
    <xdr:sp macro="" textlink="">
      <xdr:nvSpPr>
        <xdr:cNvPr id="139" name="n_3mainValue【図書館】&#10;一人当たり面積"/>
        <xdr:cNvSpPr txBox="1"/>
      </xdr:nvSpPr>
      <xdr:spPr>
        <a:xfrm>
          <a:off x="76264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64" name="直線コネクタ 163"/>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67"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68" name="直線コネクタ 167"/>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169" name="【体育館・プール】&#10;有形固定資産減価償却率平均値テキスト"/>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70" name="フローチャート: 判断 169"/>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71" name="フローチャート: 判断 170"/>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72" name="フローチャート: 判断 171"/>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173" name="フローチャート: 判断 172"/>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79" name="楕円 178"/>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34307</xdr:rowOff>
    </xdr:from>
    <xdr:ext cx="405111" cy="259045"/>
    <xdr:sp macro="" textlink="">
      <xdr:nvSpPr>
        <xdr:cNvPr id="180" name="【体育館・プール】&#10;有形固定資産減価償却率該当値テキスト"/>
        <xdr:cNvSpPr txBox="1"/>
      </xdr:nvSpPr>
      <xdr:spPr>
        <a:xfrm>
          <a:off x="4673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101600</xdr:rowOff>
    </xdr:from>
    <xdr:to>
      <xdr:col>20</xdr:col>
      <xdr:colOff>38100</xdr:colOff>
      <xdr:row>61</xdr:row>
      <xdr:rowOff>31750</xdr:rowOff>
    </xdr:to>
    <xdr:sp macro="" textlink="">
      <xdr:nvSpPr>
        <xdr:cNvPr id="181" name="楕円 180"/>
        <xdr:cNvSpPr/>
      </xdr:nvSpPr>
      <xdr:spPr>
        <a:xfrm>
          <a:off x="3746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106680</xdr:rowOff>
    </xdr:from>
    <xdr:to>
      <xdr:col>24</xdr:col>
      <xdr:colOff>63500</xdr:colOff>
      <xdr:row>60</xdr:row>
      <xdr:rowOff>152400</xdr:rowOff>
    </xdr:to>
    <xdr:cxnSp macro="">
      <xdr:nvCxnSpPr>
        <xdr:cNvPr id="182" name="直線コネクタ 181"/>
        <xdr:cNvCxnSpPr/>
      </xdr:nvCxnSpPr>
      <xdr:spPr>
        <a:xfrm flipV="1">
          <a:off x="3797300" y="10393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83" name="楕円 182"/>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11430</xdr:rowOff>
    </xdr:to>
    <xdr:cxnSp macro="">
      <xdr:nvCxnSpPr>
        <xdr:cNvPr id="184" name="直線コネクタ 183"/>
        <xdr:cNvCxnSpPr/>
      </xdr:nvCxnSpPr>
      <xdr:spPr>
        <a:xfrm flipV="1">
          <a:off x="2908300" y="1043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38735</xdr:rowOff>
    </xdr:from>
    <xdr:to>
      <xdr:col>10</xdr:col>
      <xdr:colOff>165100</xdr:colOff>
      <xdr:row>61</xdr:row>
      <xdr:rowOff>140335</xdr:rowOff>
    </xdr:to>
    <xdr:sp macro="" textlink="">
      <xdr:nvSpPr>
        <xdr:cNvPr id="185" name="楕円 184"/>
        <xdr:cNvSpPr/>
      </xdr:nvSpPr>
      <xdr:spPr>
        <a:xfrm>
          <a:off x="1968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89535</xdr:rowOff>
    </xdr:to>
    <xdr:cxnSp macro="">
      <xdr:nvCxnSpPr>
        <xdr:cNvPr id="186" name="直線コネクタ 185"/>
        <xdr:cNvCxnSpPr/>
      </xdr:nvCxnSpPr>
      <xdr:spPr>
        <a:xfrm flipV="1">
          <a:off x="2019300" y="1046988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87"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120667</xdr:rowOff>
    </xdr:from>
    <xdr:ext cx="405111" cy="259045"/>
    <xdr:sp macro="" textlink="">
      <xdr:nvSpPr>
        <xdr:cNvPr id="188"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92092</xdr:rowOff>
    </xdr:from>
    <xdr:ext cx="405111" cy="259045"/>
    <xdr:sp macro="" textlink="">
      <xdr:nvSpPr>
        <xdr:cNvPr id="189"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22877</xdr:rowOff>
    </xdr:from>
    <xdr:ext cx="405111" cy="259045"/>
    <xdr:sp macro="" textlink="">
      <xdr:nvSpPr>
        <xdr:cNvPr id="190" name="n_1mainValue【体育館・プール】&#10;有形固定資産減価償却率"/>
        <xdr:cNvSpPr txBox="1"/>
      </xdr:nvSpPr>
      <xdr:spPr>
        <a:xfrm>
          <a:off x="3582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1" name="n_2mainValue【体育館・プール】&#10;有形固定資産減価償却率"/>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131462</xdr:rowOff>
    </xdr:from>
    <xdr:ext cx="405111" cy="259045"/>
    <xdr:sp macro="" textlink="">
      <xdr:nvSpPr>
        <xdr:cNvPr id="192" name="n_3mainValue【体育館・プール】&#10;有形固定資産減価償却率"/>
        <xdr:cNvSpPr txBox="1"/>
      </xdr:nvSpPr>
      <xdr:spPr>
        <a:xfrm>
          <a:off x="1816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216" name="直線コネクタ 215"/>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217"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18" name="直線コネクタ 217"/>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19"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20" name="直線コネクタ 219"/>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21"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2" name="フローチャート: 判断 221"/>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23" name="フローチャート: 判断 222"/>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93980</xdr:rowOff>
    </xdr:from>
    <xdr:to>
      <xdr:col>46</xdr:col>
      <xdr:colOff>38100</xdr:colOff>
      <xdr:row>62</xdr:row>
      <xdr:rowOff>24130</xdr:rowOff>
    </xdr:to>
    <xdr:sp macro="" textlink="">
      <xdr:nvSpPr>
        <xdr:cNvPr id="224" name="フローチャート: 判断 223"/>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97790</xdr:rowOff>
    </xdr:from>
    <xdr:to>
      <xdr:col>41</xdr:col>
      <xdr:colOff>101600</xdr:colOff>
      <xdr:row>62</xdr:row>
      <xdr:rowOff>27940</xdr:rowOff>
    </xdr:to>
    <xdr:sp macro="" textlink="">
      <xdr:nvSpPr>
        <xdr:cNvPr id="225" name="フローチャート: 判断 224"/>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231" name="楕円 230"/>
        <xdr:cNvSpPr/>
      </xdr:nvSpPr>
      <xdr:spPr>
        <a:xfrm>
          <a:off x="10426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135907</xdr:rowOff>
    </xdr:from>
    <xdr:ext cx="469744" cy="259045"/>
    <xdr:sp macro="" textlink="">
      <xdr:nvSpPr>
        <xdr:cNvPr id="232" name="【体育館・プール】&#10;一人当たり面積該当値テキスト"/>
        <xdr:cNvSpPr txBox="1"/>
      </xdr:nvSpPr>
      <xdr:spPr>
        <a:xfrm>
          <a:off x="10515600"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101600</xdr:rowOff>
    </xdr:from>
    <xdr:to>
      <xdr:col>50</xdr:col>
      <xdr:colOff>165100</xdr:colOff>
      <xdr:row>61</xdr:row>
      <xdr:rowOff>31750</xdr:rowOff>
    </xdr:to>
    <xdr:sp macro="" textlink="">
      <xdr:nvSpPr>
        <xdr:cNvPr id="233" name="楕円 232"/>
        <xdr:cNvSpPr/>
      </xdr:nvSpPr>
      <xdr:spPr>
        <a:xfrm>
          <a:off x="9588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152400</xdr:rowOff>
    </xdr:from>
    <xdr:to>
      <xdr:col>55</xdr:col>
      <xdr:colOff>0</xdr:colOff>
      <xdr:row>60</xdr:row>
      <xdr:rowOff>163830</xdr:rowOff>
    </xdr:to>
    <xdr:cxnSp macro="">
      <xdr:nvCxnSpPr>
        <xdr:cNvPr id="234" name="直線コネクタ 233"/>
        <xdr:cNvCxnSpPr/>
      </xdr:nvCxnSpPr>
      <xdr:spPr>
        <a:xfrm>
          <a:off x="9639300" y="10439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235" name="楕円 234"/>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152400</xdr:rowOff>
    </xdr:from>
    <xdr:to>
      <xdr:col>50</xdr:col>
      <xdr:colOff>114300</xdr:colOff>
      <xdr:row>61</xdr:row>
      <xdr:rowOff>0</xdr:rowOff>
    </xdr:to>
    <xdr:cxnSp macro="">
      <xdr:nvCxnSpPr>
        <xdr:cNvPr id="236" name="直線コネクタ 235"/>
        <xdr:cNvCxnSpPr/>
      </xdr:nvCxnSpPr>
      <xdr:spPr>
        <a:xfrm flipV="1">
          <a:off x="8750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166370</xdr:rowOff>
    </xdr:from>
    <xdr:to>
      <xdr:col>41</xdr:col>
      <xdr:colOff>101600</xdr:colOff>
      <xdr:row>61</xdr:row>
      <xdr:rowOff>96520</xdr:rowOff>
    </xdr:to>
    <xdr:sp macro="" textlink="">
      <xdr:nvSpPr>
        <xdr:cNvPr id="237" name="楕円 236"/>
        <xdr:cNvSpPr/>
      </xdr:nvSpPr>
      <xdr:spPr>
        <a:xfrm>
          <a:off x="781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0</xdr:rowOff>
    </xdr:from>
    <xdr:to>
      <xdr:col>45</xdr:col>
      <xdr:colOff>177800</xdr:colOff>
      <xdr:row>61</xdr:row>
      <xdr:rowOff>45720</xdr:rowOff>
    </xdr:to>
    <xdr:cxnSp macro="">
      <xdr:nvCxnSpPr>
        <xdr:cNvPr id="238" name="直線コネクタ 237"/>
        <xdr:cNvCxnSpPr/>
      </xdr:nvCxnSpPr>
      <xdr:spPr>
        <a:xfrm flipV="1">
          <a:off x="7861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124477</xdr:rowOff>
    </xdr:from>
    <xdr:ext cx="469744" cy="259045"/>
    <xdr:sp macro="" textlink="">
      <xdr:nvSpPr>
        <xdr:cNvPr id="239"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15257</xdr:rowOff>
    </xdr:from>
    <xdr:ext cx="469744" cy="259045"/>
    <xdr:sp macro="" textlink="">
      <xdr:nvSpPr>
        <xdr:cNvPr id="240" name="n_2aveValue【体育館・プール】&#10;一人当たり面積"/>
        <xdr:cNvSpPr txBox="1"/>
      </xdr:nvSpPr>
      <xdr:spPr>
        <a:xfrm>
          <a:off x="8515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19067</xdr:rowOff>
    </xdr:from>
    <xdr:ext cx="469744" cy="259045"/>
    <xdr:sp macro="" textlink="">
      <xdr:nvSpPr>
        <xdr:cNvPr id="241" name="n_3aveValue【体育館・プール】&#10;一人当たり面積"/>
        <xdr:cNvSpPr txBox="1"/>
      </xdr:nvSpPr>
      <xdr:spPr>
        <a:xfrm>
          <a:off x="7626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22877</xdr:rowOff>
    </xdr:from>
    <xdr:ext cx="469744" cy="259045"/>
    <xdr:sp macro="" textlink="">
      <xdr:nvSpPr>
        <xdr:cNvPr id="242" name="n_1main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243" name="n_2mainValue【体育館・プール】&#10;一人当たり面積"/>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4" name="n_3main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69" name="直線コネクタ 268"/>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70"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71" name="直線コネクタ 270"/>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72"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73" name="直線コネクタ 27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74"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75" name="フローチャート: 判断 274"/>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76" name="フローチャート: 判断 275"/>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77" name="フローチャート: 判断 276"/>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78" name="フローチャート: 判断 277"/>
        <xdr:cNvSpPr/>
      </xdr:nvSpPr>
      <xdr:spPr>
        <a:xfrm>
          <a:off x="1968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84" name="楕円 283"/>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40657</xdr:rowOff>
    </xdr:from>
    <xdr:ext cx="405111" cy="259045"/>
    <xdr:sp macro="" textlink="">
      <xdr:nvSpPr>
        <xdr:cNvPr id="285" name="【福祉施設】&#10;有形固定資産減価償却率該当値テキスト"/>
        <xdr:cNvSpPr txBox="1"/>
      </xdr:nvSpPr>
      <xdr:spPr>
        <a:xfrm>
          <a:off x="4673600"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286" name="楕円 285"/>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114300</xdr:rowOff>
    </xdr:to>
    <xdr:cxnSp macro="">
      <xdr:nvCxnSpPr>
        <xdr:cNvPr id="287" name="直線コネクタ 286"/>
        <xdr:cNvCxnSpPr/>
      </xdr:nvCxnSpPr>
      <xdr:spPr>
        <a:xfrm flipV="1">
          <a:off x="3797300" y="14127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90170</xdr:rowOff>
    </xdr:from>
    <xdr:to>
      <xdr:col>15</xdr:col>
      <xdr:colOff>101600</xdr:colOff>
      <xdr:row>83</xdr:row>
      <xdr:rowOff>20320</xdr:rowOff>
    </xdr:to>
    <xdr:sp macro="" textlink="">
      <xdr:nvSpPr>
        <xdr:cNvPr id="288" name="楕円 287"/>
        <xdr:cNvSpPr/>
      </xdr:nvSpPr>
      <xdr:spPr>
        <a:xfrm>
          <a:off x="2857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114300</xdr:rowOff>
    </xdr:from>
    <xdr:to>
      <xdr:col>19</xdr:col>
      <xdr:colOff>177800</xdr:colOff>
      <xdr:row>82</xdr:row>
      <xdr:rowOff>140970</xdr:rowOff>
    </xdr:to>
    <xdr:cxnSp macro="">
      <xdr:nvCxnSpPr>
        <xdr:cNvPr id="289" name="直線コネクタ 288"/>
        <xdr:cNvCxnSpPr/>
      </xdr:nvCxnSpPr>
      <xdr:spPr>
        <a:xfrm flipV="1">
          <a:off x="2908300" y="14173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52070</xdr:rowOff>
    </xdr:from>
    <xdr:to>
      <xdr:col>10</xdr:col>
      <xdr:colOff>165100</xdr:colOff>
      <xdr:row>82</xdr:row>
      <xdr:rowOff>153670</xdr:rowOff>
    </xdr:to>
    <xdr:sp macro="" textlink="">
      <xdr:nvSpPr>
        <xdr:cNvPr id="290" name="楕円 289"/>
        <xdr:cNvSpPr/>
      </xdr:nvSpPr>
      <xdr:spPr>
        <a:xfrm>
          <a:off x="1968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102870</xdr:rowOff>
    </xdr:from>
    <xdr:to>
      <xdr:col>15</xdr:col>
      <xdr:colOff>50800</xdr:colOff>
      <xdr:row>82</xdr:row>
      <xdr:rowOff>140970</xdr:rowOff>
    </xdr:to>
    <xdr:cxnSp macro="">
      <xdr:nvCxnSpPr>
        <xdr:cNvPr id="291" name="直線コネクタ 290"/>
        <xdr:cNvCxnSpPr/>
      </xdr:nvCxnSpPr>
      <xdr:spPr>
        <a:xfrm>
          <a:off x="2019300" y="1416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9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93" name="n_2aveValue【福祉施設】&#10;有形固定資産減価償却率"/>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4" name="n_3aveValue【福祉施設】&#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10177</xdr:rowOff>
    </xdr:from>
    <xdr:ext cx="405111" cy="259045"/>
    <xdr:sp macro="" textlink="">
      <xdr:nvSpPr>
        <xdr:cNvPr id="295" name="n_1mainValue【福祉施設】&#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11447</xdr:rowOff>
    </xdr:from>
    <xdr:ext cx="405111" cy="259045"/>
    <xdr:sp macro="" textlink="">
      <xdr:nvSpPr>
        <xdr:cNvPr id="296" name="n_2mainValue【福祉施設】&#10;有形固定資産減価償却率"/>
        <xdr:cNvSpPr txBox="1"/>
      </xdr:nvSpPr>
      <xdr:spPr>
        <a:xfrm>
          <a:off x="2705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170197</xdr:rowOff>
    </xdr:from>
    <xdr:ext cx="405111" cy="259045"/>
    <xdr:sp macro="" textlink="">
      <xdr:nvSpPr>
        <xdr:cNvPr id="297" name="n_3mainValue【福祉施設】&#10;有形固定資産減価償却率"/>
        <xdr:cNvSpPr txBox="1"/>
      </xdr:nvSpPr>
      <xdr:spPr>
        <a:xfrm>
          <a:off x="1816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321" name="直線コネクタ 32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3" name="直線コネクタ 32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32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325" name="直線コネクタ 32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73677</xdr:rowOff>
    </xdr:from>
    <xdr:ext cx="469744" cy="259045"/>
    <xdr:sp macro="" textlink="">
      <xdr:nvSpPr>
        <xdr:cNvPr id="326" name="【福祉施設】&#10;一人当たり面積平均値テキスト"/>
        <xdr:cNvSpPr txBox="1"/>
      </xdr:nvSpPr>
      <xdr:spPr>
        <a:xfrm>
          <a:off x="10515600" y="13961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27" name="フローチャート: 判断 32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328" name="フローチャート: 判断 32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29" name="フローチャート: 判断 328"/>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0" name="フローチャート: 判断 329"/>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127000</xdr:rowOff>
    </xdr:from>
    <xdr:to>
      <xdr:col>55</xdr:col>
      <xdr:colOff>50800</xdr:colOff>
      <xdr:row>83</xdr:row>
      <xdr:rowOff>57150</xdr:rowOff>
    </xdr:to>
    <xdr:sp macro="" textlink="">
      <xdr:nvSpPr>
        <xdr:cNvPr id="336" name="楕円 335"/>
        <xdr:cNvSpPr/>
      </xdr:nvSpPr>
      <xdr:spPr>
        <a:xfrm>
          <a:off x="10426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105427</xdr:rowOff>
    </xdr:from>
    <xdr:ext cx="469744" cy="259045"/>
    <xdr:sp macro="" textlink="">
      <xdr:nvSpPr>
        <xdr:cNvPr id="337" name="【福祉施設】&#10;一人当たり面積該当値テキスト"/>
        <xdr:cNvSpPr txBox="1"/>
      </xdr:nvSpPr>
      <xdr:spPr>
        <a:xfrm>
          <a:off x="10515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139700</xdr:rowOff>
    </xdr:from>
    <xdr:to>
      <xdr:col>50</xdr:col>
      <xdr:colOff>165100</xdr:colOff>
      <xdr:row>83</xdr:row>
      <xdr:rowOff>69850</xdr:rowOff>
    </xdr:to>
    <xdr:sp macro="" textlink="">
      <xdr:nvSpPr>
        <xdr:cNvPr id="338" name="楕円 337"/>
        <xdr:cNvSpPr/>
      </xdr:nvSpPr>
      <xdr:spPr>
        <a:xfrm>
          <a:off x="958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6350</xdr:rowOff>
    </xdr:from>
    <xdr:to>
      <xdr:col>55</xdr:col>
      <xdr:colOff>0</xdr:colOff>
      <xdr:row>83</xdr:row>
      <xdr:rowOff>19050</xdr:rowOff>
    </xdr:to>
    <xdr:cxnSp macro="">
      <xdr:nvCxnSpPr>
        <xdr:cNvPr id="339" name="直線コネクタ 338"/>
        <xdr:cNvCxnSpPr/>
      </xdr:nvCxnSpPr>
      <xdr:spPr>
        <a:xfrm flipV="1">
          <a:off x="9639300" y="1423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40" name="楕円 339"/>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19050</xdr:rowOff>
    </xdr:from>
    <xdr:to>
      <xdr:col>50</xdr:col>
      <xdr:colOff>114300</xdr:colOff>
      <xdr:row>83</xdr:row>
      <xdr:rowOff>19050</xdr:rowOff>
    </xdr:to>
    <xdr:cxnSp macro="">
      <xdr:nvCxnSpPr>
        <xdr:cNvPr id="341" name="直線コネクタ 340"/>
        <xdr:cNvCxnSpPr/>
      </xdr:nvCxnSpPr>
      <xdr:spPr>
        <a:xfrm>
          <a:off x="8750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120650</xdr:rowOff>
    </xdr:from>
    <xdr:to>
      <xdr:col>41</xdr:col>
      <xdr:colOff>101600</xdr:colOff>
      <xdr:row>82</xdr:row>
      <xdr:rowOff>50800</xdr:rowOff>
    </xdr:to>
    <xdr:sp macro="" textlink="">
      <xdr:nvSpPr>
        <xdr:cNvPr id="342" name="楕円 341"/>
        <xdr:cNvSpPr/>
      </xdr:nvSpPr>
      <xdr:spPr>
        <a:xfrm>
          <a:off x="781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0</xdr:rowOff>
    </xdr:from>
    <xdr:to>
      <xdr:col>45</xdr:col>
      <xdr:colOff>177800</xdr:colOff>
      <xdr:row>83</xdr:row>
      <xdr:rowOff>19050</xdr:rowOff>
    </xdr:to>
    <xdr:cxnSp macro="">
      <xdr:nvCxnSpPr>
        <xdr:cNvPr id="343" name="直線コネクタ 342"/>
        <xdr:cNvCxnSpPr/>
      </xdr:nvCxnSpPr>
      <xdr:spPr>
        <a:xfrm>
          <a:off x="7861300" y="14058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16527</xdr:rowOff>
    </xdr:from>
    <xdr:ext cx="469744" cy="259045"/>
    <xdr:sp macro="" textlink="">
      <xdr:nvSpPr>
        <xdr:cNvPr id="344"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45"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6" name="n_3aveValue【福祉施設】&#10;一人当たり面積"/>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60977</xdr:rowOff>
    </xdr:from>
    <xdr:ext cx="469744" cy="259045"/>
    <xdr:sp macro="" textlink="">
      <xdr:nvSpPr>
        <xdr:cNvPr id="347" name="n_1main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48" name="n_2main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67327</xdr:rowOff>
    </xdr:from>
    <xdr:ext cx="469744" cy="259045"/>
    <xdr:sp macro="" textlink="">
      <xdr:nvSpPr>
        <xdr:cNvPr id="349" name="n_3mainValue【福祉施設】&#10;一人当たり面積"/>
        <xdr:cNvSpPr txBox="1"/>
      </xdr:nvSpPr>
      <xdr:spPr>
        <a:xfrm>
          <a:off x="7626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0" name="直線コネクタ 35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1" name="テキスト ボックス 36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2" name="直線コネクタ 36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3" name="テキスト ボックス 36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4" name="直線コネクタ 36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5" name="テキスト ボックス 36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6" name="直線コネクタ 36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7" name="テキスト ボックス 36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8" name="直線コネクタ 36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9" name="テキスト ボックス 36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0" name="直線コネクタ 36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1" name="テキスト ボックス 37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75" name="直線コネクタ 374"/>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76"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77" name="直線コネクタ 376"/>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78"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79" name="直線コネクタ 378"/>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7456</xdr:rowOff>
    </xdr:from>
    <xdr:ext cx="405111" cy="259045"/>
    <xdr:sp macro="" textlink="">
      <xdr:nvSpPr>
        <xdr:cNvPr id="380" name="【市民会館】&#10;有形固定資産減価償却率平均値テキスト"/>
        <xdr:cNvSpPr txBox="1"/>
      </xdr:nvSpPr>
      <xdr:spPr>
        <a:xfrm>
          <a:off x="4673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81" name="フローチャート: 判断 380"/>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82" name="フローチャート: 判断 381"/>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383" name="フローチャート: 判断 382"/>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62956</xdr:rowOff>
    </xdr:from>
    <xdr:to>
      <xdr:col>10</xdr:col>
      <xdr:colOff>165100</xdr:colOff>
      <xdr:row>104</xdr:row>
      <xdr:rowOff>164556</xdr:rowOff>
    </xdr:to>
    <xdr:sp macro="" textlink="">
      <xdr:nvSpPr>
        <xdr:cNvPr id="384" name="フローチャート: 判断 383"/>
        <xdr:cNvSpPr/>
      </xdr:nvSpPr>
      <xdr:spPr>
        <a:xfrm>
          <a:off x="1968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90" name="楕円 389"/>
        <xdr:cNvSpPr/>
      </xdr:nvSpPr>
      <xdr:spPr>
        <a:xfrm>
          <a:off x="4584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160582</xdr:rowOff>
    </xdr:from>
    <xdr:ext cx="405111" cy="259045"/>
    <xdr:sp macro="" textlink="">
      <xdr:nvSpPr>
        <xdr:cNvPr id="391" name="【市民会館】&#10;有形固定資産減価償却率該当値テキスト"/>
        <xdr:cNvSpPr txBox="1"/>
      </xdr:nvSpPr>
      <xdr:spPr>
        <a:xfrm>
          <a:off x="4673600"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46627</xdr:rowOff>
    </xdr:from>
    <xdr:to>
      <xdr:col>20</xdr:col>
      <xdr:colOff>38100</xdr:colOff>
      <xdr:row>104</xdr:row>
      <xdr:rowOff>148227</xdr:rowOff>
    </xdr:to>
    <xdr:sp macro="" textlink="">
      <xdr:nvSpPr>
        <xdr:cNvPr id="392" name="楕円 391"/>
        <xdr:cNvSpPr/>
      </xdr:nvSpPr>
      <xdr:spPr>
        <a:xfrm>
          <a:off x="3746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61505</xdr:rowOff>
    </xdr:from>
    <xdr:to>
      <xdr:col>24</xdr:col>
      <xdr:colOff>63500</xdr:colOff>
      <xdr:row>104</xdr:row>
      <xdr:rowOff>97427</xdr:rowOff>
    </xdr:to>
    <xdr:cxnSp macro="">
      <xdr:nvCxnSpPr>
        <xdr:cNvPr id="393" name="直線コネクタ 392"/>
        <xdr:cNvCxnSpPr/>
      </xdr:nvCxnSpPr>
      <xdr:spPr>
        <a:xfrm flipV="1">
          <a:off x="3797300" y="1789230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394" name="楕円 393"/>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97427</xdr:rowOff>
    </xdr:from>
    <xdr:to>
      <xdr:col>19</xdr:col>
      <xdr:colOff>177800</xdr:colOff>
      <xdr:row>104</xdr:row>
      <xdr:rowOff>133350</xdr:rowOff>
    </xdr:to>
    <xdr:cxnSp macro="">
      <xdr:nvCxnSpPr>
        <xdr:cNvPr id="395" name="直線コネクタ 394"/>
        <xdr:cNvCxnSpPr/>
      </xdr:nvCxnSpPr>
      <xdr:spPr>
        <a:xfrm flipV="1">
          <a:off x="2908300" y="1792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144599</xdr:rowOff>
    </xdr:from>
    <xdr:to>
      <xdr:col>10</xdr:col>
      <xdr:colOff>165100</xdr:colOff>
      <xdr:row>105</xdr:row>
      <xdr:rowOff>74749</xdr:rowOff>
    </xdr:to>
    <xdr:sp macro="" textlink="">
      <xdr:nvSpPr>
        <xdr:cNvPr id="396" name="楕円 395"/>
        <xdr:cNvSpPr/>
      </xdr:nvSpPr>
      <xdr:spPr>
        <a:xfrm>
          <a:off x="1968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105</xdr:row>
      <xdr:rowOff>23949</xdr:rowOff>
    </xdr:to>
    <xdr:cxnSp macro="">
      <xdr:nvCxnSpPr>
        <xdr:cNvPr id="397" name="直線コネクタ 396"/>
        <xdr:cNvCxnSpPr/>
      </xdr:nvCxnSpPr>
      <xdr:spPr>
        <a:xfrm flipV="1">
          <a:off x="2019300" y="1796415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114135</xdr:rowOff>
    </xdr:from>
    <xdr:ext cx="405111" cy="259045"/>
    <xdr:sp macro="" textlink="">
      <xdr:nvSpPr>
        <xdr:cNvPr id="398" name="n_1aveValue【市民会館】&#10;有形固定資産減価償却率"/>
        <xdr:cNvSpPr txBox="1"/>
      </xdr:nvSpPr>
      <xdr:spPr>
        <a:xfrm>
          <a:off x="35820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399"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9633</xdr:rowOff>
    </xdr:from>
    <xdr:ext cx="405111" cy="259045"/>
    <xdr:sp macro="" textlink="">
      <xdr:nvSpPr>
        <xdr:cNvPr id="400" name="n_3aveValue【市民会館】&#10;有形固定資産減価償却率"/>
        <xdr:cNvSpPr txBox="1"/>
      </xdr:nvSpPr>
      <xdr:spPr>
        <a:xfrm>
          <a:off x="1816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139354</xdr:rowOff>
    </xdr:from>
    <xdr:ext cx="405111" cy="259045"/>
    <xdr:sp macro="" textlink="">
      <xdr:nvSpPr>
        <xdr:cNvPr id="401" name="n_1mainValue【市民会館】&#10;有形固定資産減価償却率"/>
        <xdr:cNvSpPr txBox="1"/>
      </xdr:nvSpPr>
      <xdr:spPr>
        <a:xfrm>
          <a:off x="3582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02" name="n_2mainValue【市民会館】&#10;有形固定資産減価償却率"/>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65876</xdr:rowOff>
    </xdr:from>
    <xdr:ext cx="405111" cy="259045"/>
    <xdr:sp macro="" textlink="">
      <xdr:nvSpPr>
        <xdr:cNvPr id="403" name="n_3mainValue【市民会館】&#10;有形固定資産減価償却率"/>
        <xdr:cNvSpPr txBox="1"/>
      </xdr:nvSpPr>
      <xdr:spPr>
        <a:xfrm>
          <a:off x="1816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4" name="直線コネクタ 4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5" name="テキスト ボックス 4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6" name="直線コネクタ 4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7" name="テキスト ボックス 4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8" name="直線コネクタ 4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9" name="テキスト ボックス 4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0" name="直線コネクタ 4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1" name="テキスト ボックス 4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425" name="直線コネクタ 424"/>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426"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427" name="直線コネクタ 426"/>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428"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429" name="直線コネクタ 428"/>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430"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431" name="フローチャート: 判断 430"/>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32" name="フローチャート: 判断 431"/>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33" name="フローチャート: 判断 432"/>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34" name="フローチャート: 判断 433"/>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80263</xdr:rowOff>
    </xdr:from>
    <xdr:to>
      <xdr:col>55</xdr:col>
      <xdr:colOff>50800</xdr:colOff>
      <xdr:row>105</xdr:row>
      <xdr:rowOff>10413</xdr:rowOff>
    </xdr:to>
    <xdr:sp macro="" textlink="">
      <xdr:nvSpPr>
        <xdr:cNvPr id="440" name="楕円 439"/>
        <xdr:cNvSpPr/>
      </xdr:nvSpPr>
      <xdr:spPr>
        <a:xfrm>
          <a:off x="10426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103140</xdr:rowOff>
    </xdr:from>
    <xdr:ext cx="469744" cy="259045"/>
    <xdr:sp macro="" textlink="">
      <xdr:nvSpPr>
        <xdr:cNvPr id="441" name="【市民会館】&#10;一人当たり面積該当値テキスト"/>
        <xdr:cNvSpPr txBox="1"/>
      </xdr:nvSpPr>
      <xdr:spPr>
        <a:xfrm>
          <a:off x="10515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84837</xdr:rowOff>
    </xdr:from>
    <xdr:to>
      <xdr:col>50</xdr:col>
      <xdr:colOff>165100</xdr:colOff>
      <xdr:row>105</xdr:row>
      <xdr:rowOff>14987</xdr:rowOff>
    </xdr:to>
    <xdr:sp macro="" textlink="">
      <xdr:nvSpPr>
        <xdr:cNvPr id="442" name="楕円 441"/>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131063</xdr:rowOff>
    </xdr:from>
    <xdr:to>
      <xdr:col>55</xdr:col>
      <xdr:colOff>0</xdr:colOff>
      <xdr:row>104</xdr:row>
      <xdr:rowOff>135637</xdr:rowOff>
    </xdr:to>
    <xdr:cxnSp macro="">
      <xdr:nvCxnSpPr>
        <xdr:cNvPr id="443" name="直線コネクタ 442"/>
        <xdr:cNvCxnSpPr/>
      </xdr:nvCxnSpPr>
      <xdr:spPr>
        <a:xfrm flipV="1">
          <a:off x="9639300" y="179618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89408</xdr:rowOff>
    </xdr:from>
    <xdr:to>
      <xdr:col>46</xdr:col>
      <xdr:colOff>38100</xdr:colOff>
      <xdr:row>105</xdr:row>
      <xdr:rowOff>19558</xdr:rowOff>
    </xdr:to>
    <xdr:sp macro="" textlink="">
      <xdr:nvSpPr>
        <xdr:cNvPr id="444" name="楕円 443"/>
        <xdr:cNvSpPr/>
      </xdr:nvSpPr>
      <xdr:spPr>
        <a:xfrm>
          <a:off x="8699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135637</xdr:rowOff>
    </xdr:from>
    <xdr:to>
      <xdr:col>50</xdr:col>
      <xdr:colOff>114300</xdr:colOff>
      <xdr:row>104</xdr:row>
      <xdr:rowOff>140208</xdr:rowOff>
    </xdr:to>
    <xdr:cxnSp macro="">
      <xdr:nvCxnSpPr>
        <xdr:cNvPr id="445" name="直線コネクタ 444"/>
        <xdr:cNvCxnSpPr/>
      </xdr:nvCxnSpPr>
      <xdr:spPr>
        <a:xfrm flipV="1">
          <a:off x="8750300" y="179664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89408</xdr:rowOff>
    </xdr:from>
    <xdr:to>
      <xdr:col>41</xdr:col>
      <xdr:colOff>101600</xdr:colOff>
      <xdr:row>105</xdr:row>
      <xdr:rowOff>19558</xdr:rowOff>
    </xdr:to>
    <xdr:sp macro="" textlink="">
      <xdr:nvSpPr>
        <xdr:cNvPr id="446" name="楕円 445"/>
        <xdr:cNvSpPr/>
      </xdr:nvSpPr>
      <xdr:spPr>
        <a:xfrm>
          <a:off x="781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140208</xdr:rowOff>
    </xdr:from>
    <xdr:to>
      <xdr:col>45</xdr:col>
      <xdr:colOff>177800</xdr:colOff>
      <xdr:row>104</xdr:row>
      <xdr:rowOff>140208</xdr:rowOff>
    </xdr:to>
    <xdr:cxnSp macro="">
      <xdr:nvCxnSpPr>
        <xdr:cNvPr id="447" name="直線コネクタ 446"/>
        <xdr:cNvCxnSpPr/>
      </xdr:nvCxnSpPr>
      <xdr:spPr>
        <a:xfrm>
          <a:off x="7861300" y="1797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4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49" name="n_2ave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450"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31514</xdr:rowOff>
    </xdr:from>
    <xdr:ext cx="469744" cy="259045"/>
    <xdr:sp macro="" textlink="">
      <xdr:nvSpPr>
        <xdr:cNvPr id="451" name="n_1main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36085</xdr:rowOff>
    </xdr:from>
    <xdr:ext cx="469744" cy="259045"/>
    <xdr:sp macro="" textlink="">
      <xdr:nvSpPr>
        <xdr:cNvPr id="452" name="n_2mainValue【市民会館】&#10;一人当たり面積"/>
        <xdr:cNvSpPr txBox="1"/>
      </xdr:nvSpPr>
      <xdr:spPr>
        <a:xfrm>
          <a:off x="8515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36085</xdr:rowOff>
    </xdr:from>
    <xdr:ext cx="469744" cy="259045"/>
    <xdr:sp macro="" textlink="">
      <xdr:nvSpPr>
        <xdr:cNvPr id="453" name="n_3mainValue【市民会館】&#10;一人当たり面積"/>
        <xdr:cNvSpPr txBox="1"/>
      </xdr:nvSpPr>
      <xdr:spPr>
        <a:xfrm>
          <a:off x="7626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4" name="直線コネクタ 46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5" name="テキスト ボックス 46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6" name="直線コネクタ 46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7" name="テキスト ボックス 46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8" name="直線コネクタ 46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9" name="テキスト ボックス 46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0" name="直線コネクタ 46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1" name="テキスト ボックス 47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2" name="直線コネクタ 47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3" name="テキスト ボックス 47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4" name="直線コネクタ 47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5" name="テキスト ボックス 47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79" name="直線コネクタ 478"/>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80"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81" name="直線コネクタ 480"/>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82"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83" name="直線コネクタ 482"/>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84"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85" name="フローチャート: 判断 484"/>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86" name="フローチャート: 判断 485"/>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487" name="フローチャート: 判断 486"/>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88" name="フローチャート: 判断 487"/>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87449</xdr:rowOff>
    </xdr:from>
    <xdr:to>
      <xdr:col>85</xdr:col>
      <xdr:colOff>177800</xdr:colOff>
      <xdr:row>35</xdr:row>
      <xdr:rowOff>17599</xdr:rowOff>
    </xdr:to>
    <xdr:sp macro="" textlink="">
      <xdr:nvSpPr>
        <xdr:cNvPr id="494" name="楕円 493"/>
        <xdr:cNvSpPr/>
      </xdr:nvSpPr>
      <xdr:spPr>
        <a:xfrm>
          <a:off x="162687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110326</xdr:rowOff>
    </xdr:from>
    <xdr:ext cx="405111" cy="259045"/>
    <xdr:sp macro="" textlink="">
      <xdr:nvSpPr>
        <xdr:cNvPr id="495" name="【一般廃棄物処理施設】&#10;有形固定資産減価償却率該当値テキスト"/>
        <xdr:cNvSpPr txBox="1"/>
      </xdr:nvSpPr>
      <xdr:spPr>
        <a:xfrm>
          <a:off x="16357600" y="57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96" name="楕円 495"/>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138249</xdr:rowOff>
    </xdr:from>
    <xdr:to>
      <xdr:col>85</xdr:col>
      <xdr:colOff>127000</xdr:colOff>
      <xdr:row>35</xdr:row>
      <xdr:rowOff>19050</xdr:rowOff>
    </xdr:to>
    <xdr:cxnSp macro="">
      <xdr:nvCxnSpPr>
        <xdr:cNvPr id="497" name="直線コネクタ 496"/>
        <xdr:cNvCxnSpPr/>
      </xdr:nvCxnSpPr>
      <xdr:spPr>
        <a:xfrm flipV="1">
          <a:off x="15481300" y="59675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46627</xdr:rowOff>
    </xdr:from>
    <xdr:to>
      <xdr:col>76</xdr:col>
      <xdr:colOff>165100</xdr:colOff>
      <xdr:row>35</xdr:row>
      <xdr:rowOff>148227</xdr:rowOff>
    </xdr:to>
    <xdr:sp macro="" textlink="">
      <xdr:nvSpPr>
        <xdr:cNvPr id="498" name="楕円 497"/>
        <xdr:cNvSpPr/>
      </xdr:nvSpPr>
      <xdr:spPr>
        <a:xfrm>
          <a:off x="145415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97427</xdr:rowOff>
    </xdr:to>
    <xdr:cxnSp macro="">
      <xdr:nvCxnSpPr>
        <xdr:cNvPr id="499" name="直線コネクタ 498"/>
        <xdr:cNvCxnSpPr/>
      </xdr:nvCxnSpPr>
      <xdr:spPr>
        <a:xfrm flipV="1">
          <a:off x="14592300" y="60198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56424</xdr:rowOff>
    </xdr:from>
    <xdr:to>
      <xdr:col>72</xdr:col>
      <xdr:colOff>38100</xdr:colOff>
      <xdr:row>37</xdr:row>
      <xdr:rowOff>158024</xdr:rowOff>
    </xdr:to>
    <xdr:sp macro="" textlink="">
      <xdr:nvSpPr>
        <xdr:cNvPr id="500" name="楕円 499"/>
        <xdr:cNvSpPr/>
      </xdr:nvSpPr>
      <xdr:spPr>
        <a:xfrm>
          <a:off x="13652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97427</xdr:rowOff>
    </xdr:from>
    <xdr:to>
      <xdr:col>76</xdr:col>
      <xdr:colOff>114300</xdr:colOff>
      <xdr:row>37</xdr:row>
      <xdr:rowOff>107224</xdr:rowOff>
    </xdr:to>
    <xdr:cxnSp macro="">
      <xdr:nvCxnSpPr>
        <xdr:cNvPr id="501" name="直線コネクタ 500"/>
        <xdr:cNvCxnSpPr/>
      </xdr:nvCxnSpPr>
      <xdr:spPr>
        <a:xfrm flipV="1">
          <a:off x="13703300" y="6098177"/>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5460</xdr:rowOff>
    </xdr:from>
    <xdr:ext cx="405111" cy="259045"/>
    <xdr:sp macro="" textlink="">
      <xdr:nvSpPr>
        <xdr:cNvPr id="502"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503" name="n_2aveValue【一般廃棄物処理施設】&#10;有形固定資産減価償却率"/>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504"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505" name="n_1mainValue【一般廃棄物処理施設】&#10;有形固定資産減価償却率"/>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164754</xdr:rowOff>
    </xdr:from>
    <xdr:ext cx="405111" cy="259045"/>
    <xdr:sp macro="" textlink="">
      <xdr:nvSpPr>
        <xdr:cNvPr id="506" name="n_2mainValue【一般廃棄物処理施設】&#10;有形固定資産減価償却率"/>
        <xdr:cNvSpPr txBox="1"/>
      </xdr:nvSpPr>
      <xdr:spPr>
        <a:xfrm>
          <a:off x="14389744" y="582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149151</xdr:rowOff>
    </xdr:from>
    <xdr:ext cx="405111" cy="259045"/>
    <xdr:sp macro="" textlink="">
      <xdr:nvSpPr>
        <xdr:cNvPr id="507" name="n_3mainValue【一般廃棄物処理施設】&#10;有形固定資産減価償却率"/>
        <xdr:cNvSpPr txBox="1"/>
      </xdr:nvSpPr>
      <xdr:spPr>
        <a:xfrm>
          <a:off x="13500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8" name="直線コネクタ 5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9" name="テキスト ボックス 5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0" name="直線コネクタ 5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1" name="テキスト ボックス 52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2" name="直線コネクタ 5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3" name="テキスト ボックス 52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4" name="直線コネクタ 5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5" name="テキスト ボックス 52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529" name="直線コネクタ 528"/>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530"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531" name="直線コネクタ 530"/>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532"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533" name="直線コネクタ 532"/>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534"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535" name="フローチャート: 判断 534"/>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536" name="フローチャート: 判断 535"/>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83236</xdr:rowOff>
    </xdr:from>
    <xdr:to>
      <xdr:col>107</xdr:col>
      <xdr:colOff>101600</xdr:colOff>
      <xdr:row>40</xdr:row>
      <xdr:rowOff>13386</xdr:rowOff>
    </xdr:to>
    <xdr:sp macro="" textlink="">
      <xdr:nvSpPr>
        <xdr:cNvPr id="537" name="フローチャート: 判断 536"/>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94442</xdr:rowOff>
    </xdr:from>
    <xdr:to>
      <xdr:col>102</xdr:col>
      <xdr:colOff>165100</xdr:colOff>
      <xdr:row>40</xdr:row>
      <xdr:rowOff>24592</xdr:rowOff>
    </xdr:to>
    <xdr:sp macro="" textlink="">
      <xdr:nvSpPr>
        <xdr:cNvPr id="538" name="フローチャート: 判断 53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59846</xdr:rowOff>
    </xdr:from>
    <xdr:to>
      <xdr:col>116</xdr:col>
      <xdr:colOff>114300</xdr:colOff>
      <xdr:row>36</xdr:row>
      <xdr:rowOff>161446</xdr:rowOff>
    </xdr:to>
    <xdr:sp macro="" textlink="">
      <xdr:nvSpPr>
        <xdr:cNvPr id="544" name="楕円 543"/>
        <xdr:cNvSpPr/>
      </xdr:nvSpPr>
      <xdr:spPr>
        <a:xfrm>
          <a:off x="22110700" y="62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82723</xdr:rowOff>
    </xdr:from>
    <xdr:ext cx="599010" cy="259045"/>
    <xdr:sp macro="" textlink="">
      <xdr:nvSpPr>
        <xdr:cNvPr id="545" name="【一般廃棄物処理施設】&#10;一人当たり有形固定資産（償却資産）額該当値テキスト"/>
        <xdr:cNvSpPr txBox="1"/>
      </xdr:nvSpPr>
      <xdr:spPr>
        <a:xfrm>
          <a:off x="22199600" y="60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64879</xdr:rowOff>
    </xdr:from>
    <xdr:to>
      <xdr:col>112</xdr:col>
      <xdr:colOff>38100</xdr:colOff>
      <xdr:row>36</xdr:row>
      <xdr:rowOff>166479</xdr:rowOff>
    </xdr:to>
    <xdr:sp macro="" textlink="">
      <xdr:nvSpPr>
        <xdr:cNvPr id="546" name="楕円 545"/>
        <xdr:cNvSpPr/>
      </xdr:nvSpPr>
      <xdr:spPr>
        <a:xfrm>
          <a:off x="21272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110646</xdr:rowOff>
    </xdr:from>
    <xdr:to>
      <xdr:col>116</xdr:col>
      <xdr:colOff>63500</xdr:colOff>
      <xdr:row>36</xdr:row>
      <xdr:rowOff>115679</xdr:rowOff>
    </xdr:to>
    <xdr:cxnSp macro="">
      <xdr:nvCxnSpPr>
        <xdr:cNvPr id="547" name="直線コネクタ 546"/>
        <xdr:cNvCxnSpPr/>
      </xdr:nvCxnSpPr>
      <xdr:spPr>
        <a:xfrm flipV="1">
          <a:off x="21323300" y="6282846"/>
          <a:ext cx="8382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70805</xdr:rowOff>
    </xdr:from>
    <xdr:to>
      <xdr:col>107</xdr:col>
      <xdr:colOff>101600</xdr:colOff>
      <xdr:row>37</xdr:row>
      <xdr:rowOff>955</xdr:rowOff>
    </xdr:to>
    <xdr:sp macro="" textlink="">
      <xdr:nvSpPr>
        <xdr:cNvPr id="548" name="楕円 547"/>
        <xdr:cNvSpPr/>
      </xdr:nvSpPr>
      <xdr:spPr>
        <a:xfrm>
          <a:off x="20383500" y="62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115679</xdr:rowOff>
    </xdr:from>
    <xdr:to>
      <xdr:col>111</xdr:col>
      <xdr:colOff>177800</xdr:colOff>
      <xdr:row>36</xdr:row>
      <xdr:rowOff>121605</xdr:rowOff>
    </xdr:to>
    <xdr:cxnSp macro="">
      <xdr:nvCxnSpPr>
        <xdr:cNvPr id="549" name="直線コネクタ 548"/>
        <xdr:cNvCxnSpPr/>
      </xdr:nvCxnSpPr>
      <xdr:spPr>
        <a:xfrm flipV="1">
          <a:off x="20434300" y="6287879"/>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87602</xdr:rowOff>
    </xdr:from>
    <xdr:to>
      <xdr:col>102</xdr:col>
      <xdr:colOff>165100</xdr:colOff>
      <xdr:row>40</xdr:row>
      <xdr:rowOff>17752</xdr:rowOff>
    </xdr:to>
    <xdr:sp macro="" textlink="">
      <xdr:nvSpPr>
        <xdr:cNvPr id="550" name="楕円 549"/>
        <xdr:cNvSpPr/>
      </xdr:nvSpPr>
      <xdr:spPr>
        <a:xfrm>
          <a:off x="19494500" y="677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121605</xdr:rowOff>
    </xdr:from>
    <xdr:to>
      <xdr:col>107</xdr:col>
      <xdr:colOff>50800</xdr:colOff>
      <xdr:row>39</xdr:row>
      <xdr:rowOff>138402</xdr:rowOff>
    </xdr:to>
    <xdr:cxnSp macro="">
      <xdr:nvCxnSpPr>
        <xdr:cNvPr id="551" name="直線コネクタ 550"/>
        <xdr:cNvCxnSpPr/>
      </xdr:nvCxnSpPr>
      <xdr:spPr>
        <a:xfrm flipV="1">
          <a:off x="19545300" y="6293805"/>
          <a:ext cx="889000" cy="5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5272</xdr:rowOff>
    </xdr:from>
    <xdr:ext cx="534377" cy="259045"/>
    <xdr:sp macro="" textlink="">
      <xdr:nvSpPr>
        <xdr:cNvPr id="552"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4513</xdr:rowOff>
    </xdr:from>
    <xdr:ext cx="534377" cy="259045"/>
    <xdr:sp macro="" textlink="">
      <xdr:nvSpPr>
        <xdr:cNvPr id="553" name="n_2aveValue【一般廃棄物処理施設】&#10;一人当たり有形固定資産（償却資産）額"/>
        <xdr:cNvSpPr txBox="1"/>
      </xdr:nvSpPr>
      <xdr:spPr>
        <a:xfrm>
          <a:off x="20167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15719</xdr:rowOff>
    </xdr:from>
    <xdr:ext cx="534377" cy="259045"/>
    <xdr:sp macro="" textlink="">
      <xdr:nvSpPr>
        <xdr:cNvPr id="554" name="n_3aveValue【一般廃棄物処理施設】&#10;一人当たり有形固定資産（償却資産）額"/>
        <xdr:cNvSpPr txBox="1"/>
      </xdr:nvSpPr>
      <xdr:spPr>
        <a:xfrm>
          <a:off x="19278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11556</xdr:rowOff>
    </xdr:from>
    <xdr:ext cx="599010" cy="259045"/>
    <xdr:sp macro="" textlink="">
      <xdr:nvSpPr>
        <xdr:cNvPr id="555" name="n_1mainValue【一般廃棄物処理施設】&#10;一人当たり有形固定資産（償却資産）額"/>
        <xdr:cNvSpPr txBox="1"/>
      </xdr:nvSpPr>
      <xdr:spPr>
        <a:xfrm>
          <a:off x="21011095" y="60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17482</xdr:rowOff>
    </xdr:from>
    <xdr:ext cx="599010" cy="259045"/>
    <xdr:sp macro="" textlink="">
      <xdr:nvSpPr>
        <xdr:cNvPr id="556" name="n_2mainValue【一般廃棄物処理施設】&#10;一人当たり有形固定資産（償却資産）額"/>
        <xdr:cNvSpPr txBox="1"/>
      </xdr:nvSpPr>
      <xdr:spPr>
        <a:xfrm>
          <a:off x="20134795" y="601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34279</xdr:rowOff>
    </xdr:from>
    <xdr:ext cx="534377" cy="259045"/>
    <xdr:sp macro="" textlink="">
      <xdr:nvSpPr>
        <xdr:cNvPr id="557" name="n_3mainValue【一般廃棄物処理施設】&#10;一人当たり有形固定資産（償却資産）額"/>
        <xdr:cNvSpPr txBox="1"/>
      </xdr:nvSpPr>
      <xdr:spPr>
        <a:xfrm>
          <a:off x="19278111" y="654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9" name="テキスト ボックス 56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7" name="テキスト ボックス 5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81" name="直線コネクタ 580"/>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82"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83" name="直線コネクタ 58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84"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85" name="直線コネクタ 584"/>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86"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87" name="フローチャート: 判断 586"/>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88" name="フローチャート: 判断 587"/>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89" name="フローチャート: 判断 58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128270</xdr:rowOff>
    </xdr:from>
    <xdr:to>
      <xdr:col>72</xdr:col>
      <xdr:colOff>38100</xdr:colOff>
      <xdr:row>60</xdr:row>
      <xdr:rowOff>58420</xdr:rowOff>
    </xdr:to>
    <xdr:sp macro="" textlink="">
      <xdr:nvSpPr>
        <xdr:cNvPr id="590" name="フローチャート: 判断 589"/>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29210</xdr:rowOff>
    </xdr:from>
    <xdr:to>
      <xdr:col>85</xdr:col>
      <xdr:colOff>177800</xdr:colOff>
      <xdr:row>55</xdr:row>
      <xdr:rowOff>130810</xdr:rowOff>
    </xdr:to>
    <xdr:sp macro="" textlink="">
      <xdr:nvSpPr>
        <xdr:cNvPr id="596" name="楕円 595"/>
        <xdr:cNvSpPr/>
      </xdr:nvSpPr>
      <xdr:spPr>
        <a:xfrm>
          <a:off x="162687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153687</xdr:rowOff>
    </xdr:from>
    <xdr:ext cx="405111" cy="259045"/>
    <xdr:sp macro="" textlink="">
      <xdr:nvSpPr>
        <xdr:cNvPr id="597" name="【保健センター・保健所】&#10;有形固定資産減価償却率該当値テキスト"/>
        <xdr:cNvSpPr txBox="1"/>
      </xdr:nvSpPr>
      <xdr:spPr>
        <a:xfrm>
          <a:off x="16357600" y="941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67310</xdr:rowOff>
    </xdr:from>
    <xdr:to>
      <xdr:col>81</xdr:col>
      <xdr:colOff>101600</xdr:colOff>
      <xdr:row>55</xdr:row>
      <xdr:rowOff>168910</xdr:rowOff>
    </xdr:to>
    <xdr:sp macro="" textlink="">
      <xdr:nvSpPr>
        <xdr:cNvPr id="598" name="楕円 597"/>
        <xdr:cNvSpPr/>
      </xdr:nvSpPr>
      <xdr:spPr>
        <a:xfrm>
          <a:off x="15430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80010</xdr:rowOff>
    </xdr:from>
    <xdr:to>
      <xdr:col>85</xdr:col>
      <xdr:colOff>127000</xdr:colOff>
      <xdr:row>55</xdr:row>
      <xdr:rowOff>118110</xdr:rowOff>
    </xdr:to>
    <xdr:cxnSp macro="">
      <xdr:nvCxnSpPr>
        <xdr:cNvPr id="599" name="直線コネクタ 598"/>
        <xdr:cNvCxnSpPr/>
      </xdr:nvCxnSpPr>
      <xdr:spPr>
        <a:xfrm flipV="1">
          <a:off x="15481300" y="9509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105410</xdr:rowOff>
    </xdr:from>
    <xdr:to>
      <xdr:col>76</xdr:col>
      <xdr:colOff>165100</xdr:colOff>
      <xdr:row>56</xdr:row>
      <xdr:rowOff>35560</xdr:rowOff>
    </xdr:to>
    <xdr:sp macro="" textlink="">
      <xdr:nvSpPr>
        <xdr:cNvPr id="600" name="楕円 599"/>
        <xdr:cNvSpPr/>
      </xdr:nvSpPr>
      <xdr:spPr>
        <a:xfrm>
          <a:off x="14541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118110</xdr:rowOff>
    </xdr:from>
    <xdr:to>
      <xdr:col>81</xdr:col>
      <xdr:colOff>50800</xdr:colOff>
      <xdr:row>55</xdr:row>
      <xdr:rowOff>156210</xdr:rowOff>
    </xdr:to>
    <xdr:cxnSp macro="">
      <xdr:nvCxnSpPr>
        <xdr:cNvPr id="601" name="直線コネクタ 600"/>
        <xdr:cNvCxnSpPr/>
      </xdr:nvCxnSpPr>
      <xdr:spPr>
        <a:xfrm flipV="1">
          <a:off x="14592300" y="9547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145415</xdr:rowOff>
    </xdr:from>
    <xdr:to>
      <xdr:col>72</xdr:col>
      <xdr:colOff>38100</xdr:colOff>
      <xdr:row>56</xdr:row>
      <xdr:rowOff>75565</xdr:rowOff>
    </xdr:to>
    <xdr:sp macro="" textlink="">
      <xdr:nvSpPr>
        <xdr:cNvPr id="602" name="楕円 601"/>
        <xdr:cNvSpPr/>
      </xdr:nvSpPr>
      <xdr:spPr>
        <a:xfrm>
          <a:off x="13652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156210</xdr:rowOff>
    </xdr:from>
    <xdr:to>
      <xdr:col>76</xdr:col>
      <xdr:colOff>114300</xdr:colOff>
      <xdr:row>56</xdr:row>
      <xdr:rowOff>24765</xdr:rowOff>
    </xdr:to>
    <xdr:cxnSp macro="">
      <xdr:nvCxnSpPr>
        <xdr:cNvPr id="603" name="直線コネクタ 602"/>
        <xdr:cNvCxnSpPr/>
      </xdr:nvCxnSpPr>
      <xdr:spPr>
        <a:xfrm flipV="1">
          <a:off x="13703300" y="95859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114317</xdr:rowOff>
    </xdr:from>
    <xdr:ext cx="405111" cy="259045"/>
    <xdr:sp macro="" textlink="">
      <xdr:nvSpPr>
        <xdr:cNvPr id="604"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127652</xdr:rowOff>
    </xdr:from>
    <xdr:ext cx="405111" cy="259045"/>
    <xdr:sp macro="" textlink="">
      <xdr:nvSpPr>
        <xdr:cNvPr id="605" name="n_2aveValue【保健センター・保健所】&#10;有形固定資産減価償却率"/>
        <xdr:cNvSpPr txBox="1"/>
      </xdr:nvSpPr>
      <xdr:spPr>
        <a:xfrm>
          <a:off x="14389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49547</xdr:rowOff>
    </xdr:from>
    <xdr:ext cx="405111" cy="259045"/>
    <xdr:sp macro="" textlink="">
      <xdr:nvSpPr>
        <xdr:cNvPr id="606" name="n_3aveValue【保健センター・保健所】&#10;有形固定資産減価償却率"/>
        <xdr:cNvSpPr txBox="1"/>
      </xdr:nvSpPr>
      <xdr:spPr>
        <a:xfrm>
          <a:off x="13500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13987</xdr:rowOff>
    </xdr:from>
    <xdr:ext cx="405111" cy="259045"/>
    <xdr:sp macro="" textlink="">
      <xdr:nvSpPr>
        <xdr:cNvPr id="607" name="n_1mainValue【保健センター・保健所】&#10;有形固定資産減価償却率"/>
        <xdr:cNvSpPr txBox="1"/>
      </xdr:nvSpPr>
      <xdr:spPr>
        <a:xfrm>
          <a:off x="152660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52087</xdr:rowOff>
    </xdr:from>
    <xdr:ext cx="405111" cy="259045"/>
    <xdr:sp macro="" textlink="">
      <xdr:nvSpPr>
        <xdr:cNvPr id="608" name="n_2mainValue【保健センター・保健所】&#10;有形固定資産減価償却率"/>
        <xdr:cNvSpPr txBox="1"/>
      </xdr:nvSpPr>
      <xdr:spPr>
        <a:xfrm>
          <a:off x="14389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92092</xdr:rowOff>
    </xdr:from>
    <xdr:ext cx="405111" cy="259045"/>
    <xdr:sp macro="" textlink="">
      <xdr:nvSpPr>
        <xdr:cNvPr id="609" name="n_3mainValue【保健センター・保健所】&#10;有形固定資産減価償却率"/>
        <xdr:cNvSpPr txBox="1"/>
      </xdr:nvSpPr>
      <xdr:spPr>
        <a:xfrm>
          <a:off x="13500744" y="935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3" name="テキスト ボックス 62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5" name="テキスト ボックス 62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7" name="テキスト ボックス 62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631" name="直線コネクタ 63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63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633" name="直線コネクタ 63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3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5" name="直線コネクタ 63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36" name="【保健センター・保健所】&#10;一人当たり面積平均値テキスト"/>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7" name="フローチャート: 判断 63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638" name="フローチャート: 判断 63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639" name="フローチャート: 判断 638"/>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166370</xdr:rowOff>
    </xdr:from>
    <xdr:to>
      <xdr:col>102</xdr:col>
      <xdr:colOff>165100</xdr:colOff>
      <xdr:row>60</xdr:row>
      <xdr:rowOff>96520</xdr:rowOff>
    </xdr:to>
    <xdr:sp macro="" textlink="">
      <xdr:nvSpPr>
        <xdr:cNvPr id="640" name="フローチャート: 判断 639"/>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6" name="楕円 645"/>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47" name="【保健センター・保健所】&#10;一人当たり面積該当値テキスト"/>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648" name="楕円 64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649" name="直線コネクタ 648"/>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50" name="楕円 649"/>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651" name="直線コネクタ 650"/>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2" name="楕円 651"/>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653" name="直線コネクタ 652"/>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113047</xdr:rowOff>
    </xdr:from>
    <xdr:ext cx="469744" cy="259045"/>
    <xdr:sp macro="" textlink="">
      <xdr:nvSpPr>
        <xdr:cNvPr id="65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655"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113047</xdr:rowOff>
    </xdr:from>
    <xdr:ext cx="469744" cy="259045"/>
    <xdr:sp macro="" textlink="">
      <xdr:nvSpPr>
        <xdr:cNvPr id="656"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657"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58" name="n_2mainValue【保健センター・保健所】&#10;一人当たり面積"/>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59" name="n_3main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0" name="テキスト ボックス 6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2" name="テキスト ボックス 6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0" name="テキスト ボックス 6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84" name="直線コネクタ 683"/>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85"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86" name="直線コネクタ 685"/>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87"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88" name="直線コネクタ 687"/>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105427</xdr:rowOff>
    </xdr:from>
    <xdr:ext cx="405111" cy="259045"/>
    <xdr:sp macro="" textlink="">
      <xdr:nvSpPr>
        <xdr:cNvPr id="689" name="【消防施設】&#10;有形固定資産減価償却率平均値テキスト"/>
        <xdr:cNvSpPr txBox="1"/>
      </xdr:nvSpPr>
      <xdr:spPr>
        <a:xfrm>
          <a:off x="16357600" y="1399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90" name="フローチャート: 判断 689"/>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91" name="フローチャート: 判断 690"/>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92" name="フローチャート: 判断 691"/>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111125</xdr:rowOff>
    </xdr:from>
    <xdr:to>
      <xdr:col>72</xdr:col>
      <xdr:colOff>38100</xdr:colOff>
      <xdr:row>84</xdr:row>
      <xdr:rowOff>41275</xdr:rowOff>
    </xdr:to>
    <xdr:sp macro="" textlink="">
      <xdr:nvSpPr>
        <xdr:cNvPr id="693" name="フローチャート: 判断 692"/>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4" name="テキスト ボックス 6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5" name="テキスト ボックス 6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6" name="テキスト ボックス 6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7" name="テキスト ボックス 6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8" name="テキスト ボックス 6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153036</xdr:rowOff>
    </xdr:from>
    <xdr:to>
      <xdr:col>85</xdr:col>
      <xdr:colOff>177800</xdr:colOff>
      <xdr:row>85</xdr:row>
      <xdr:rowOff>83186</xdr:rowOff>
    </xdr:to>
    <xdr:sp macro="" textlink="">
      <xdr:nvSpPr>
        <xdr:cNvPr id="699" name="楕円 698"/>
        <xdr:cNvSpPr/>
      </xdr:nvSpPr>
      <xdr:spPr>
        <a:xfrm>
          <a:off x="162687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131463</xdr:rowOff>
    </xdr:from>
    <xdr:ext cx="405111" cy="259045"/>
    <xdr:sp macro="" textlink="">
      <xdr:nvSpPr>
        <xdr:cNvPr id="700" name="【消防施設】&#10;有形固定資産減価償却率該当値テキスト"/>
        <xdr:cNvSpPr txBox="1"/>
      </xdr:nvSpPr>
      <xdr:spPr>
        <a:xfrm>
          <a:off x="16357600"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50164</xdr:rowOff>
    </xdr:from>
    <xdr:to>
      <xdr:col>81</xdr:col>
      <xdr:colOff>101600</xdr:colOff>
      <xdr:row>85</xdr:row>
      <xdr:rowOff>151764</xdr:rowOff>
    </xdr:to>
    <xdr:sp macro="" textlink="">
      <xdr:nvSpPr>
        <xdr:cNvPr id="701" name="楕円 700"/>
        <xdr:cNvSpPr/>
      </xdr:nvSpPr>
      <xdr:spPr>
        <a:xfrm>
          <a:off x="15430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32386</xdr:rowOff>
    </xdr:from>
    <xdr:to>
      <xdr:col>85</xdr:col>
      <xdr:colOff>127000</xdr:colOff>
      <xdr:row>85</xdr:row>
      <xdr:rowOff>100964</xdr:rowOff>
    </xdr:to>
    <xdr:cxnSp macro="">
      <xdr:nvCxnSpPr>
        <xdr:cNvPr id="702" name="直線コネクタ 701"/>
        <xdr:cNvCxnSpPr/>
      </xdr:nvCxnSpPr>
      <xdr:spPr>
        <a:xfrm flipV="1">
          <a:off x="15481300" y="14605636"/>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105411</xdr:rowOff>
    </xdr:from>
    <xdr:to>
      <xdr:col>76</xdr:col>
      <xdr:colOff>165100</xdr:colOff>
      <xdr:row>86</xdr:row>
      <xdr:rowOff>35561</xdr:rowOff>
    </xdr:to>
    <xdr:sp macro="" textlink="">
      <xdr:nvSpPr>
        <xdr:cNvPr id="703" name="楕円 702"/>
        <xdr:cNvSpPr/>
      </xdr:nvSpPr>
      <xdr:spPr>
        <a:xfrm>
          <a:off x="14541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100964</xdr:rowOff>
    </xdr:from>
    <xdr:to>
      <xdr:col>81</xdr:col>
      <xdr:colOff>50800</xdr:colOff>
      <xdr:row>85</xdr:row>
      <xdr:rowOff>156211</xdr:rowOff>
    </xdr:to>
    <xdr:cxnSp macro="">
      <xdr:nvCxnSpPr>
        <xdr:cNvPr id="704" name="直線コネクタ 703"/>
        <xdr:cNvCxnSpPr/>
      </xdr:nvCxnSpPr>
      <xdr:spPr>
        <a:xfrm flipV="1">
          <a:off x="14592300" y="146742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65422</xdr:rowOff>
    </xdr:from>
    <xdr:ext cx="405111" cy="259045"/>
    <xdr:sp macro="" textlink="">
      <xdr:nvSpPr>
        <xdr:cNvPr id="705"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706"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57802</xdr:rowOff>
    </xdr:from>
    <xdr:ext cx="405111" cy="259045"/>
    <xdr:sp macro="" textlink="">
      <xdr:nvSpPr>
        <xdr:cNvPr id="707"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142891</xdr:rowOff>
    </xdr:from>
    <xdr:ext cx="405111" cy="259045"/>
    <xdr:sp macro="" textlink="">
      <xdr:nvSpPr>
        <xdr:cNvPr id="708" name="n_1mainValue【消防施設】&#10;有形固定資産減価償却率"/>
        <xdr:cNvSpPr txBox="1"/>
      </xdr:nvSpPr>
      <xdr:spPr>
        <a:xfrm>
          <a:off x="152660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26688</xdr:rowOff>
    </xdr:from>
    <xdr:ext cx="405111" cy="259045"/>
    <xdr:sp macro="" textlink="">
      <xdr:nvSpPr>
        <xdr:cNvPr id="709" name="n_2mainValue【消防施設】&#10;有形固定資産減価償却率"/>
        <xdr:cNvSpPr txBox="1"/>
      </xdr:nvSpPr>
      <xdr:spPr>
        <a:xfrm>
          <a:off x="14389744"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0" name="直線コネクタ 7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1" name="テキスト ボックス 7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2" name="直線コネクタ 7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3" name="テキスト ボックス 7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4" name="直線コネクタ 7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5" name="テキスト ボックス 7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6" name="直線コネクタ 7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7" name="テキスト ボックス 7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8" name="直線コネクタ 7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9" name="テキスト ボックス 7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733" name="直線コネクタ 732"/>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34"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35" name="直線コネクタ 734"/>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736"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737" name="直線コネクタ 736"/>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17797</xdr:rowOff>
    </xdr:from>
    <xdr:ext cx="469744" cy="259045"/>
    <xdr:sp macro="" textlink="">
      <xdr:nvSpPr>
        <xdr:cNvPr id="738" name="【消防施設】&#10;一人当たり面積平均値テキスト"/>
        <xdr:cNvSpPr txBox="1"/>
      </xdr:nvSpPr>
      <xdr:spPr>
        <a:xfrm>
          <a:off x="22199600" y="1441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39" name="フローチャート: 判断 738"/>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40" name="フローチャート: 判断 73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741" name="フローチャート: 判断 74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742" name="フローチャート: 判断 741"/>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48" name="楕円 747"/>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49" name="【消防施設】&#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50" name="楕円 749"/>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51" name="直線コネクタ 750"/>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52" name="楕円 751"/>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53" name="直線コネクタ 752"/>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54"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755"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756"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57"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58" name="n_2mainValue【消防施設】&#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84" name="直線コネクタ 783"/>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85"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86" name="直線コネクタ 785"/>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108693</xdr:rowOff>
    </xdr:from>
    <xdr:ext cx="405111" cy="259045"/>
    <xdr:sp macro="" textlink="">
      <xdr:nvSpPr>
        <xdr:cNvPr id="789" name="【庁舎】&#10;有形固定資産減価償却率平均値テキスト"/>
        <xdr:cNvSpPr txBox="1"/>
      </xdr:nvSpPr>
      <xdr:spPr>
        <a:xfrm>
          <a:off x="16357600" y="1776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90" name="フローチャート: 判断 789"/>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91" name="フローチャート: 判断 79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69487</xdr:rowOff>
    </xdr:from>
    <xdr:to>
      <xdr:col>76</xdr:col>
      <xdr:colOff>165100</xdr:colOff>
      <xdr:row>104</xdr:row>
      <xdr:rowOff>171087</xdr:rowOff>
    </xdr:to>
    <xdr:sp macro="" textlink="">
      <xdr:nvSpPr>
        <xdr:cNvPr id="792" name="フローチャート: 判断 791"/>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35198</xdr:rowOff>
    </xdr:from>
    <xdr:to>
      <xdr:col>72</xdr:col>
      <xdr:colOff>38100</xdr:colOff>
      <xdr:row>104</xdr:row>
      <xdr:rowOff>136798</xdr:rowOff>
    </xdr:to>
    <xdr:sp macro="" textlink="">
      <xdr:nvSpPr>
        <xdr:cNvPr id="793" name="フローチャート: 判断 792"/>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35198</xdr:rowOff>
    </xdr:from>
    <xdr:to>
      <xdr:col>85</xdr:col>
      <xdr:colOff>177800</xdr:colOff>
      <xdr:row>107</xdr:row>
      <xdr:rowOff>136798</xdr:rowOff>
    </xdr:to>
    <xdr:sp macro="" textlink="">
      <xdr:nvSpPr>
        <xdr:cNvPr id="799" name="楕円 798"/>
        <xdr:cNvSpPr/>
      </xdr:nvSpPr>
      <xdr:spPr>
        <a:xfrm>
          <a:off x="162687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13625</xdr:rowOff>
    </xdr:from>
    <xdr:ext cx="405111" cy="259045"/>
    <xdr:sp macro="" textlink="">
      <xdr:nvSpPr>
        <xdr:cNvPr id="800" name="【庁舎】&#10;有形固定資産減価償却率該当値テキスト"/>
        <xdr:cNvSpPr txBox="1"/>
      </xdr:nvSpPr>
      <xdr:spPr>
        <a:xfrm>
          <a:off x="16357600"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801" name="楕円 800"/>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85998</xdr:rowOff>
    </xdr:from>
    <xdr:to>
      <xdr:col>85</xdr:col>
      <xdr:colOff>127000</xdr:colOff>
      <xdr:row>107</xdr:row>
      <xdr:rowOff>108857</xdr:rowOff>
    </xdr:to>
    <xdr:cxnSp macro="">
      <xdr:nvCxnSpPr>
        <xdr:cNvPr id="802" name="直線コネクタ 801"/>
        <xdr:cNvCxnSpPr/>
      </xdr:nvCxnSpPr>
      <xdr:spPr>
        <a:xfrm flipV="1">
          <a:off x="15481300" y="184311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xdr:rowOff>
    </xdr:from>
    <xdr:to>
      <xdr:col>76</xdr:col>
      <xdr:colOff>165100</xdr:colOff>
      <xdr:row>100</xdr:row>
      <xdr:rowOff>109038</xdr:rowOff>
    </xdr:to>
    <xdr:sp macro="" textlink="">
      <xdr:nvSpPr>
        <xdr:cNvPr id="803" name="楕円 802"/>
        <xdr:cNvSpPr/>
      </xdr:nvSpPr>
      <xdr:spPr>
        <a:xfrm>
          <a:off x="14541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58238</xdr:rowOff>
    </xdr:from>
    <xdr:to>
      <xdr:col>81</xdr:col>
      <xdr:colOff>50800</xdr:colOff>
      <xdr:row>107</xdr:row>
      <xdr:rowOff>108857</xdr:rowOff>
    </xdr:to>
    <xdr:cxnSp macro="">
      <xdr:nvCxnSpPr>
        <xdr:cNvPr id="804" name="直線コネクタ 803"/>
        <xdr:cNvCxnSpPr/>
      </xdr:nvCxnSpPr>
      <xdr:spPr>
        <a:xfrm>
          <a:off x="14592300" y="17203238"/>
          <a:ext cx="889000" cy="12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33564</xdr:rowOff>
    </xdr:from>
    <xdr:to>
      <xdr:col>72</xdr:col>
      <xdr:colOff>38100</xdr:colOff>
      <xdr:row>100</xdr:row>
      <xdr:rowOff>135164</xdr:rowOff>
    </xdr:to>
    <xdr:sp macro="" textlink="">
      <xdr:nvSpPr>
        <xdr:cNvPr id="805" name="楕円 804"/>
        <xdr:cNvSpPr/>
      </xdr:nvSpPr>
      <xdr:spPr>
        <a:xfrm>
          <a:off x="13652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58238</xdr:rowOff>
    </xdr:from>
    <xdr:to>
      <xdr:col>76</xdr:col>
      <xdr:colOff>114300</xdr:colOff>
      <xdr:row>100</xdr:row>
      <xdr:rowOff>84364</xdr:rowOff>
    </xdr:to>
    <xdr:cxnSp macro="">
      <xdr:nvCxnSpPr>
        <xdr:cNvPr id="806" name="直線コネクタ 805"/>
        <xdr:cNvCxnSpPr/>
      </xdr:nvCxnSpPr>
      <xdr:spPr>
        <a:xfrm flipV="1">
          <a:off x="13703300" y="172032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07"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162214</xdr:rowOff>
    </xdr:from>
    <xdr:ext cx="405111" cy="259045"/>
    <xdr:sp macro="" textlink="">
      <xdr:nvSpPr>
        <xdr:cNvPr id="808" name="n_2aveValue【庁舎】&#10;有形固定資産減価償却率"/>
        <xdr:cNvSpPr txBox="1"/>
      </xdr:nvSpPr>
      <xdr:spPr>
        <a:xfrm>
          <a:off x="14389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127925</xdr:rowOff>
    </xdr:from>
    <xdr:ext cx="405111" cy="259045"/>
    <xdr:sp macro="" textlink="">
      <xdr:nvSpPr>
        <xdr:cNvPr id="809" name="n_3aveValue【庁舎】&#10;有形固定資産減価償却率"/>
        <xdr:cNvSpPr txBox="1"/>
      </xdr:nvSpPr>
      <xdr:spPr>
        <a:xfrm>
          <a:off x="13500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810"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125565</xdr:rowOff>
    </xdr:from>
    <xdr:ext cx="405111" cy="259045"/>
    <xdr:sp macro="" textlink="">
      <xdr:nvSpPr>
        <xdr:cNvPr id="811" name="n_2mainValue【庁舎】&#10;有形固定資産減価償却率"/>
        <xdr:cNvSpPr txBox="1"/>
      </xdr:nvSpPr>
      <xdr:spPr>
        <a:xfrm>
          <a:off x="14389744" y="1692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151691</xdr:rowOff>
    </xdr:from>
    <xdr:ext cx="405111" cy="259045"/>
    <xdr:sp macro="" textlink="">
      <xdr:nvSpPr>
        <xdr:cNvPr id="812" name="n_3mainValue【庁舎】&#10;有形固定資産減価償却率"/>
        <xdr:cNvSpPr txBox="1"/>
      </xdr:nvSpPr>
      <xdr:spPr>
        <a:xfrm>
          <a:off x="135007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836" name="直線コネクタ 835"/>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837"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838" name="直線コネクタ 837"/>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39"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840" name="直線コネクタ 839"/>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841"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842" name="フローチャート: 判断 841"/>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843" name="フローチャート: 判断 842"/>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82550</xdr:rowOff>
    </xdr:from>
    <xdr:to>
      <xdr:col>107</xdr:col>
      <xdr:colOff>101600</xdr:colOff>
      <xdr:row>108</xdr:row>
      <xdr:rowOff>12700</xdr:rowOff>
    </xdr:to>
    <xdr:sp macro="" textlink="">
      <xdr:nvSpPr>
        <xdr:cNvPr id="844" name="フローチャート: 判断 843"/>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87630</xdr:rowOff>
    </xdr:from>
    <xdr:to>
      <xdr:col>102</xdr:col>
      <xdr:colOff>165100</xdr:colOff>
      <xdr:row>108</xdr:row>
      <xdr:rowOff>17780</xdr:rowOff>
    </xdr:to>
    <xdr:sp macro="" textlink="">
      <xdr:nvSpPr>
        <xdr:cNvPr id="845" name="フローチャート: 判断 844"/>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46989</xdr:rowOff>
    </xdr:from>
    <xdr:to>
      <xdr:col>116</xdr:col>
      <xdr:colOff>114300</xdr:colOff>
      <xdr:row>107</xdr:row>
      <xdr:rowOff>148589</xdr:rowOff>
    </xdr:to>
    <xdr:sp macro="" textlink="">
      <xdr:nvSpPr>
        <xdr:cNvPr id="851" name="楕円 850"/>
        <xdr:cNvSpPr/>
      </xdr:nvSpPr>
      <xdr:spPr>
        <a:xfrm>
          <a:off x="22110700" y="18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69866</xdr:rowOff>
    </xdr:from>
    <xdr:ext cx="469744" cy="259045"/>
    <xdr:sp macro="" textlink="">
      <xdr:nvSpPr>
        <xdr:cNvPr id="852" name="【庁舎】&#10;一人当たり面積該当値テキスト"/>
        <xdr:cNvSpPr txBox="1"/>
      </xdr:nvSpPr>
      <xdr:spPr>
        <a:xfrm>
          <a:off x="22199600" y="182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38100</xdr:rowOff>
    </xdr:from>
    <xdr:to>
      <xdr:col>112</xdr:col>
      <xdr:colOff>38100</xdr:colOff>
      <xdr:row>107</xdr:row>
      <xdr:rowOff>139700</xdr:rowOff>
    </xdr:to>
    <xdr:sp macro="" textlink="">
      <xdr:nvSpPr>
        <xdr:cNvPr id="853" name="楕円 852"/>
        <xdr:cNvSpPr/>
      </xdr:nvSpPr>
      <xdr:spPr>
        <a:xfrm>
          <a:off x="21272500" y="183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88900</xdr:rowOff>
    </xdr:from>
    <xdr:to>
      <xdr:col>116</xdr:col>
      <xdr:colOff>63500</xdr:colOff>
      <xdr:row>107</xdr:row>
      <xdr:rowOff>97789</xdr:rowOff>
    </xdr:to>
    <xdr:cxnSp macro="">
      <xdr:nvCxnSpPr>
        <xdr:cNvPr id="854" name="直線コネクタ 853"/>
        <xdr:cNvCxnSpPr/>
      </xdr:nvCxnSpPr>
      <xdr:spPr>
        <a:xfrm>
          <a:off x="21323300" y="1843405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27939</xdr:rowOff>
    </xdr:from>
    <xdr:to>
      <xdr:col>107</xdr:col>
      <xdr:colOff>101600</xdr:colOff>
      <xdr:row>108</xdr:row>
      <xdr:rowOff>129539</xdr:rowOff>
    </xdr:to>
    <xdr:sp macro="" textlink="">
      <xdr:nvSpPr>
        <xdr:cNvPr id="855" name="楕円 854"/>
        <xdr:cNvSpPr/>
      </xdr:nvSpPr>
      <xdr:spPr>
        <a:xfrm>
          <a:off x="20383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88900</xdr:rowOff>
    </xdr:from>
    <xdr:to>
      <xdr:col>111</xdr:col>
      <xdr:colOff>177800</xdr:colOff>
      <xdr:row>108</xdr:row>
      <xdr:rowOff>78739</xdr:rowOff>
    </xdr:to>
    <xdr:cxnSp macro="">
      <xdr:nvCxnSpPr>
        <xdr:cNvPr id="856" name="直線コネクタ 855"/>
        <xdr:cNvCxnSpPr/>
      </xdr:nvCxnSpPr>
      <xdr:spPr>
        <a:xfrm flipV="1">
          <a:off x="20434300" y="18434050"/>
          <a:ext cx="889000" cy="1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27939</xdr:rowOff>
    </xdr:from>
    <xdr:to>
      <xdr:col>102</xdr:col>
      <xdr:colOff>165100</xdr:colOff>
      <xdr:row>108</xdr:row>
      <xdr:rowOff>129539</xdr:rowOff>
    </xdr:to>
    <xdr:sp macro="" textlink="">
      <xdr:nvSpPr>
        <xdr:cNvPr id="857" name="楕円 856"/>
        <xdr:cNvSpPr/>
      </xdr:nvSpPr>
      <xdr:spPr>
        <a:xfrm>
          <a:off x="19494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78739</xdr:rowOff>
    </xdr:from>
    <xdr:to>
      <xdr:col>107</xdr:col>
      <xdr:colOff>50800</xdr:colOff>
      <xdr:row>108</xdr:row>
      <xdr:rowOff>78739</xdr:rowOff>
    </xdr:to>
    <xdr:cxnSp macro="">
      <xdr:nvCxnSpPr>
        <xdr:cNvPr id="858" name="直線コネクタ 857"/>
        <xdr:cNvCxnSpPr/>
      </xdr:nvCxnSpPr>
      <xdr:spPr>
        <a:xfrm>
          <a:off x="19545300" y="18595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153688</xdr:rowOff>
    </xdr:from>
    <xdr:ext cx="469744" cy="259045"/>
    <xdr:sp macro="" textlink="">
      <xdr:nvSpPr>
        <xdr:cNvPr id="859"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60"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861"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130827</xdr:rowOff>
    </xdr:from>
    <xdr:ext cx="469744" cy="259045"/>
    <xdr:sp macro="" textlink="">
      <xdr:nvSpPr>
        <xdr:cNvPr id="862" name="n_1mainValue【庁舎】&#10;一人当たり面積"/>
        <xdr:cNvSpPr txBox="1"/>
      </xdr:nvSpPr>
      <xdr:spPr>
        <a:xfrm>
          <a:off x="21075727"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120666</xdr:rowOff>
    </xdr:from>
    <xdr:ext cx="469744" cy="259045"/>
    <xdr:sp macro="" textlink="">
      <xdr:nvSpPr>
        <xdr:cNvPr id="863" name="n_2mainValue【庁舎】&#10;一人当たり面積"/>
        <xdr:cNvSpPr txBox="1"/>
      </xdr:nvSpPr>
      <xdr:spPr>
        <a:xfrm>
          <a:off x="201994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120666</xdr:rowOff>
    </xdr:from>
    <xdr:ext cx="469744" cy="259045"/>
    <xdr:sp macro="" textlink="">
      <xdr:nvSpPr>
        <xdr:cNvPr id="864" name="n_3mainValue【庁舎】&#10;一人当たり面積"/>
        <xdr:cNvSpPr txBox="1"/>
      </xdr:nvSpPr>
      <xdr:spPr>
        <a:xfrm>
          <a:off x="193104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類似団体の平均と比較すると、当市の一般廃棄物処理施設及び保健センター・保健所施設の有形固定資産減価償却率は、それぞれ一般廃棄物処理施設は</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ポイント、保健センター・保健所施設は</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ポイント高い結果となった。この結果から、これらの施設は他の自治体よりも老朽化が進んでいるため、長寿命化などの対策が早期に必要な施設であるといえる。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）と比較し、数値は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ポイント増加した。近年の推移をみても徐々に財政力指数は増加を続けているが、類似団体の平均よりも</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ポイント下回っており、「１」を下回る普通交付税の交付団体にとどまっている。よって、今後も行財政の効率化や既存事業の見直しに努めながら、歳入の確保に取り組む。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38805</xdr:rowOff>
    </xdr:to>
    <xdr:cxnSp macro="">
      <xdr:nvCxnSpPr>
        <xdr:cNvPr id="69" name="直線コネクタ 68"/>
        <xdr:cNvCxnSpPr/>
      </xdr:nvCxnSpPr>
      <xdr:spPr>
        <a:xfrm flipV="1">
          <a:off x="4114800" y="722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52211</xdr:rowOff>
    </xdr:to>
    <xdr:cxnSp macro="">
      <xdr:nvCxnSpPr>
        <xdr:cNvPr id="72" name="直線コネクタ 71"/>
        <xdr:cNvCxnSpPr/>
      </xdr:nvCxnSpPr>
      <xdr:spPr>
        <a:xfrm flipV="1">
          <a:off x="3225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79022</xdr:rowOff>
    </xdr:to>
    <xdr:cxnSp macro="">
      <xdr:nvCxnSpPr>
        <xdr:cNvPr id="78" name="直線コネクタ 77"/>
        <xdr:cNvCxnSpPr/>
      </xdr:nvCxnSpPr>
      <xdr:spPr>
        <a:xfrm flipV="1">
          <a:off x="1447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80" name="テキスト ボックス 79"/>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90" name="楕円 89"/>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91" name="テキスト ボックス 90"/>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95" name="テキスト ボックス 94"/>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97.8</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ポイントの改善がみられた。これは、歳入について経常一般財源が</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百万円減少しているものの、経常一般財源を充当する歳出は補助費等（前年度比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％）、扶助費（前年度比</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％）、公債費（前年度比</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％）が減少しており、総額として</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百万円が減少したためである。今後とも一層の事務事業の効率化を図り、経常経費の削減に努める。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63</xdr:row>
      <xdr:rowOff>128778</xdr:rowOff>
    </xdr:to>
    <xdr:cxnSp macro="">
      <xdr:nvCxnSpPr>
        <xdr:cNvPr id="130" name="直線コネクタ 129"/>
        <xdr:cNvCxnSpPr/>
      </xdr:nvCxnSpPr>
      <xdr:spPr>
        <a:xfrm flipV="1">
          <a:off x="4114800" y="109108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63</xdr:row>
      <xdr:rowOff>128778</xdr:rowOff>
    </xdr:to>
    <xdr:cxnSp macro="">
      <xdr:nvCxnSpPr>
        <xdr:cNvPr id="133" name="直線コネクタ 132"/>
        <xdr:cNvCxnSpPr/>
      </xdr:nvCxnSpPr>
      <xdr:spPr>
        <a:xfrm>
          <a:off x="3225800" y="1090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104648</xdr:rowOff>
    </xdr:to>
    <xdr:cxnSp macro="">
      <xdr:nvCxnSpPr>
        <xdr:cNvPr id="136" name="直線コネクタ 135"/>
        <xdr:cNvCxnSpPr/>
      </xdr:nvCxnSpPr>
      <xdr:spPr>
        <a:xfrm>
          <a:off x="2336800" y="107708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37084</xdr:rowOff>
    </xdr:to>
    <xdr:cxnSp macro="">
      <xdr:nvCxnSpPr>
        <xdr:cNvPr id="139" name="直線コネクタ 138"/>
        <xdr:cNvCxnSpPr/>
      </xdr:nvCxnSpPr>
      <xdr:spPr>
        <a:xfrm flipV="1">
          <a:off x="1447800" y="107708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41" name="テキスト ボックス 140"/>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30751</xdr:rowOff>
    </xdr:from>
    <xdr:ext cx="762000" cy="259045"/>
    <xdr:sp macro="" textlink="">
      <xdr:nvSpPr>
        <xdr:cNvPr id="150" name="財政構造の弾力性該当値テキスト"/>
        <xdr:cNvSpPr txBox="1"/>
      </xdr:nvSpPr>
      <xdr:spPr>
        <a:xfrm>
          <a:off x="5041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77978</xdr:rowOff>
    </xdr:from>
    <xdr:to>
      <xdr:col>19</xdr:col>
      <xdr:colOff>184150</xdr:colOff>
      <xdr:row>64</xdr:row>
      <xdr:rowOff>8128</xdr:rowOff>
    </xdr:to>
    <xdr:sp macro="" textlink="">
      <xdr:nvSpPr>
        <xdr:cNvPr id="151" name="楕円 150"/>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52" name="テキスト ボックス 151"/>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3" name="楕円 152"/>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4" name="テキスト ボックス 153"/>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6" name="テキスト ボックス 155"/>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57" name="楕円 156"/>
        <xdr:cNvSpPr/>
      </xdr:nvSpPr>
      <xdr:spPr>
        <a:xfrm>
          <a:off x="1397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58" name="テキスト ボックス 157"/>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114,417</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3,311</a:t>
          </a:r>
          <a:r>
            <a:rPr kumimoji="1" lang="ja-JP" altLang="en-US" sz="1300">
              <a:latin typeface="ＭＳ Ｐゴシック" panose="020B0600070205080204" pitchFamily="50" charset="-128"/>
              <a:ea typeface="ＭＳ Ｐゴシック" panose="020B0600070205080204" pitchFamily="50" charset="-128"/>
            </a:rPr>
            <a:t>円の増加となった。人件費としては職員給の増加や地方公務員共済組合等負担金の増加により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百万円が増加し、物件費としては複合施設維持管理業務委託料や旅券発給事務に伴う証紙購入費により</a:t>
          </a:r>
          <a:r>
            <a:rPr kumimoji="1" lang="en-US" altLang="ja-JP" sz="1300">
              <a:latin typeface="ＭＳ Ｐゴシック" panose="020B0600070205080204" pitchFamily="50" charset="-128"/>
              <a:ea typeface="ＭＳ Ｐゴシック" panose="020B0600070205080204" pitchFamily="50" charset="-128"/>
            </a:rPr>
            <a:t>312</a:t>
          </a:r>
          <a:r>
            <a:rPr kumimoji="1" lang="ja-JP" altLang="en-US" sz="1300">
              <a:latin typeface="ＭＳ Ｐゴシック" panose="020B0600070205080204" pitchFamily="50" charset="-128"/>
              <a:ea typeface="ＭＳ Ｐゴシック" panose="020B0600070205080204" pitchFamily="50" charset="-128"/>
            </a:rPr>
            <a:t>百万円増加した。今後は働き方改革を進めていく中で人件費の削減を目指すとともに、物件費については既存事業の取捨選択を行いながら削減に努める。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138142</xdr:rowOff>
    </xdr:from>
    <xdr:to>
      <xdr:col>23</xdr:col>
      <xdr:colOff>133350</xdr:colOff>
      <xdr:row>84</xdr:row>
      <xdr:rowOff>4736</xdr:rowOff>
    </xdr:to>
    <xdr:cxnSp macro="">
      <xdr:nvCxnSpPr>
        <xdr:cNvPr id="195" name="直線コネクタ 194"/>
        <xdr:cNvCxnSpPr/>
      </xdr:nvCxnSpPr>
      <xdr:spPr>
        <a:xfrm>
          <a:off x="4114800" y="14368492"/>
          <a:ext cx="838200" cy="3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59411</xdr:rowOff>
    </xdr:from>
    <xdr:ext cx="762000" cy="259045"/>
    <xdr:sp macro="" textlink="">
      <xdr:nvSpPr>
        <xdr:cNvPr id="196" name="人件費・物件費等の状況平均値テキスト"/>
        <xdr:cNvSpPr txBox="1"/>
      </xdr:nvSpPr>
      <xdr:spPr>
        <a:xfrm>
          <a:off x="5041900" y="14118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119090</xdr:rowOff>
    </xdr:from>
    <xdr:to>
      <xdr:col>19</xdr:col>
      <xdr:colOff>133350</xdr:colOff>
      <xdr:row>83</xdr:row>
      <xdr:rowOff>138142</xdr:rowOff>
    </xdr:to>
    <xdr:cxnSp macro="">
      <xdr:nvCxnSpPr>
        <xdr:cNvPr id="198" name="直線コネクタ 197"/>
        <xdr:cNvCxnSpPr/>
      </xdr:nvCxnSpPr>
      <xdr:spPr>
        <a:xfrm>
          <a:off x="3225800" y="14349440"/>
          <a:ext cx="889000" cy="1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130061</xdr:rowOff>
    </xdr:from>
    <xdr:ext cx="736600" cy="259045"/>
    <xdr:sp macro="" textlink="">
      <xdr:nvSpPr>
        <xdr:cNvPr id="200" name="テキスト ボックス 199"/>
        <xdr:cNvSpPr txBox="1"/>
      </xdr:nvSpPr>
      <xdr:spPr>
        <a:xfrm>
          <a:off x="3733800" y="1401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104589</xdr:rowOff>
    </xdr:from>
    <xdr:to>
      <xdr:col>15</xdr:col>
      <xdr:colOff>82550</xdr:colOff>
      <xdr:row>83</xdr:row>
      <xdr:rowOff>119090</xdr:rowOff>
    </xdr:to>
    <xdr:cxnSp macro="">
      <xdr:nvCxnSpPr>
        <xdr:cNvPr id="201" name="直線コネクタ 200"/>
        <xdr:cNvCxnSpPr/>
      </xdr:nvCxnSpPr>
      <xdr:spPr>
        <a:xfrm>
          <a:off x="2336800" y="14334939"/>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117042</xdr:rowOff>
    </xdr:from>
    <xdr:ext cx="762000" cy="259045"/>
    <xdr:sp macro="" textlink="">
      <xdr:nvSpPr>
        <xdr:cNvPr id="203" name="テキスト ボックス 202"/>
        <xdr:cNvSpPr txBox="1"/>
      </xdr:nvSpPr>
      <xdr:spPr>
        <a:xfrm>
          <a:off x="2844800" y="140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43576</xdr:rowOff>
    </xdr:from>
    <xdr:to>
      <xdr:col>11</xdr:col>
      <xdr:colOff>31750</xdr:colOff>
      <xdr:row>83</xdr:row>
      <xdr:rowOff>104589</xdr:rowOff>
    </xdr:to>
    <xdr:cxnSp macro="">
      <xdr:nvCxnSpPr>
        <xdr:cNvPr id="204" name="直線コネクタ 203"/>
        <xdr:cNvCxnSpPr/>
      </xdr:nvCxnSpPr>
      <xdr:spPr>
        <a:xfrm>
          <a:off x="1447800" y="14273926"/>
          <a:ext cx="889000" cy="6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107655</xdr:rowOff>
    </xdr:from>
    <xdr:ext cx="762000" cy="259045"/>
    <xdr:sp macro="" textlink="">
      <xdr:nvSpPr>
        <xdr:cNvPr id="206" name="テキスト ボックス 205"/>
        <xdr:cNvSpPr txBox="1"/>
      </xdr:nvSpPr>
      <xdr:spPr>
        <a:xfrm>
          <a:off x="1955800" y="139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125386</xdr:rowOff>
    </xdr:from>
    <xdr:to>
      <xdr:col>23</xdr:col>
      <xdr:colOff>184150</xdr:colOff>
      <xdr:row>84</xdr:row>
      <xdr:rowOff>55536</xdr:rowOff>
    </xdr:to>
    <xdr:sp macro="" textlink="">
      <xdr:nvSpPr>
        <xdr:cNvPr id="214" name="楕円 213"/>
        <xdr:cNvSpPr/>
      </xdr:nvSpPr>
      <xdr:spPr>
        <a:xfrm>
          <a:off x="4902200" y="1435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97463</xdr:rowOff>
    </xdr:from>
    <xdr:ext cx="762000" cy="259045"/>
    <xdr:sp macro="" textlink="">
      <xdr:nvSpPr>
        <xdr:cNvPr id="215" name="人件費・物件費等の状況該当値テキスト"/>
        <xdr:cNvSpPr txBox="1"/>
      </xdr:nvSpPr>
      <xdr:spPr>
        <a:xfrm>
          <a:off x="5041900" y="1432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87342</xdr:rowOff>
    </xdr:from>
    <xdr:to>
      <xdr:col>19</xdr:col>
      <xdr:colOff>184150</xdr:colOff>
      <xdr:row>84</xdr:row>
      <xdr:rowOff>17492</xdr:rowOff>
    </xdr:to>
    <xdr:sp macro="" textlink="">
      <xdr:nvSpPr>
        <xdr:cNvPr id="216" name="楕円 215"/>
        <xdr:cNvSpPr/>
      </xdr:nvSpPr>
      <xdr:spPr>
        <a:xfrm>
          <a:off x="4064000" y="143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2269</xdr:rowOff>
    </xdr:from>
    <xdr:ext cx="736600" cy="259045"/>
    <xdr:sp macro="" textlink="">
      <xdr:nvSpPr>
        <xdr:cNvPr id="217" name="テキスト ボックス 216"/>
        <xdr:cNvSpPr txBox="1"/>
      </xdr:nvSpPr>
      <xdr:spPr>
        <a:xfrm>
          <a:off x="3733800" y="1440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68290</xdr:rowOff>
    </xdr:from>
    <xdr:to>
      <xdr:col>15</xdr:col>
      <xdr:colOff>133350</xdr:colOff>
      <xdr:row>83</xdr:row>
      <xdr:rowOff>169890</xdr:rowOff>
    </xdr:to>
    <xdr:sp macro="" textlink="">
      <xdr:nvSpPr>
        <xdr:cNvPr id="218" name="楕円 217"/>
        <xdr:cNvSpPr/>
      </xdr:nvSpPr>
      <xdr:spPr>
        <a:xfrm>
          <a:off x="3175000" y="142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154667</xdr:rowOff>
    </xdr:from>
    <xdr:ext cx="762000" cy="259045"/>
    <xdr:sp macro="" textlink="">
      <xdr:nvSpPr>
        <xdr:cNvPr id="219" name="テキスト ボックス 218"/>
        <xdr:cNvSpPr txBox="1"/>
      </xdr:nvSpPr>
      <xdr:spPr>
        <a:xfrm>
          <a:off x="2844800" y="143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53789</xdr:rowOff>
    </xdr:from>
    <xdr:to>
      <xdr:col>11</xdr:col>
      <xdr:colOff>82550</xdr:colOff>
      <xdr:row>83</xdr:row>
      <xdr:rowOff>155389</xdr:rowOff>
    </xdr:to>
    <xdr:sp macro="" textlink="">
      <xdr:nvSpPr>
        <xdr:cNvPr id="220" name="楕円 219"/>
        <xdr:cNvSpPr/>
      </xdr:nvSpPr>
      <xdr:spPr>
        <a:xfrm>
          <a:off x="2286000" y="142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140166</xdr:rowOff>
    </xdr:from>
    <xdr:ext cx="762000" cy="259045"/>
    <xdr:sp macro="" textlink="">
      <xdr:nvSpPr>
        <xdr:cNvPr id="221" name="テキスト ボックス 220"/>
        <xdr:cNvSpPr txBox="1"/>
      </xdr:nvSpPr>
      <xdr:spPr>
        <a:xfrm>
          <a:off x="1955800" y="1437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164226</xdr:rowOff>
    </xdr:from>
    <xdr:to>
      <xdr:col>7</xdr:col>
      <xdr:colOff>31750</xdr:colOff>
      <xdr:row>83</xdr:row>
      <xdr:rowOff>94376</xdr:rowOff>
    </xdr:to>
    <xdr:sp macro="" textlink="">
      <xdr:nvSpPr>
        <xdr:cNvPr id="222" name="楕円 221"/>
        <xdr:cNvSpPr/>
      </xdr:nvSpPr>
      <xdr:spPr>
        <a:xfrm>
          <a:off x="1397000" y="142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104553</xdr:rowOff>
    </xdr:from>
    <xdr:ext cx="762000" cy="259045"/>
    <xdr:sp macro="" textlink="">
      <xdr:nvSpPr>
        <xdr:cNvPr id="223" name="テキスト ボックス 222"/>
        <xdr:cNvSpPr txBox="1"/>
      </xdr:nvSpPr>
      <xdr:spPr>
        <a:xfrm>
          <a:off x="1066800" y="1399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一般職員の給料月額の減額、特別職の給与減額などを行っているものの、給料区分が高い職員数が増加し、職員給が増加したためと考えられる。今後もワークライフバランスを考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26811</xdr:rowOff>
    </xdr:to>
    <xdr:cxnSp macro="">
      <xdr:nvCxnSpPr>
        <xdr:cNvPr id="257" name="直線コネクタ 256"/>
        <xdr:cNvCxnSpPr/>
      </xdr:nvCxnSpPr>
      <xdr:spPr>
        <a:xfrm>
          <a:off x="16179800" y="1507419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158045</xdr:rowOff>
    </xdr:to>
    <xdr:cxnSp macro="">
      <xdr:nvCxnSpPr>
        <xdr:cNvPr id="260" name="直線コネクタ 259"/>
        <xdr:cNvCxnSpPr/>
      </xdr:nvCxnSpPr>
      <xdr:spPr>
        <a:xfrm>
          <a:off x="15290800" y="150071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62" name="テキスト ボックス 261"/>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91016</xdr:rowOff>
    </xdr:to>
    <xdr:cxnSp macro="">
      <xdr:nvCxnSpPr>
        <xdr:cNvPr id="263" name="直線コネクタ 262"/>
        <xdr:cNvCxnSpPr/>
      </xdr:nvCxnSpPr>
      <xdr:spPr>
        <a:xfrm>
          <a:off x="14401800" y="14886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160866</xdr:rowOff>
    </xdr:to>
    <xdr:cxnSp macro="">
      <xdr:nvCxnSpPr>
        <xdr:cNvPr id="266" name="直線コネクタ 265"/>
        <xdr:cNvCxnSpPr/>
      </xdr:nvCxnSpPr>
      <xdr:spPr>
        <a:xfrm flipV="1">
          <a:off x="13512800" y="1488651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68" name="テキスト ボックス 267"/>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147461</xdr:rowOff>
    </xdr:from>
    <xdr:to>
      <xdr:col>81</xdr:col>
      <xdr:colOff>95250</xdr:colOff>
      <xdr:row>88</xdr:row>
      <xdr:rowOff>77611</xdr:rowOff>
    </xdr:to>
    <xdr:sp macro="" textlink="">
      <xdr:nvSpPr>
        <xdr:cNvPr id="276" name="楕円 275"/>
        <xdr:cNvSpPr/>
      </xdr:nvSpPr>
      <xdr:spPr>
        <a:xfrm>
          <a:off x="169672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119538</xdr:rowOff>
    </xdr:from>
    <xdr:ext cx="762000" cy="259045"/>
    <xdr:sp macro="" textlink="">
      <xdr:nvSpPr>
        <xdr:cNvPr id="277" name="給与水準   （国との比較）該当値テキスト"/>
        <xdr:cNvSpPr txBox="1"/>
      </xdr:nvSpPr>
      <xdr:spPr>
        <a:xfrm>
          <a:off x="17106900" y="150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8" name="楕円 277"/>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47572</xdr:rowOff>
    </xdr:from>
    <xdr:ext cx="736600" cy="259045"/>
    <xdr:sp macro="" textlink="">
      <xdr:nvSpPr>
        <xdr:cNvPr id="279" name="テキスト ボックス 278"/>
        <xdr:cNvSpPr txBox="1"/>
      </xdr:nvSpPr>
      <xdr:spPr>
        <a:xfrm>
          <a:off x="15798800" y="1479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81" name="テキスト ボックス 280"/>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83" name="テキスト ボックス 282"/>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4" name="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5" name="テキスト ボックス 284"/>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6.83</a:t>
          </a:r>
          <a:r>
            <a:rPr kumimoji="1" lang="ja-JP" altLang="en-US" sz="1300">
              <a:latin typeface="ＭＳ Ｐゴシック" panose="020B0600070205080204" pitchFamily="50" charset="-128"/>
              <a:ea typeface="ＭＳ Ｐゴシック" panose="020B0600070205080204" pitchFamily="50" charset="-128"/>
            </a:rPr>
            <a:t>人）と比べて、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人増加した。これは再任用職員の増員が原因である。平成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年度から「橿原市職員定員管理計画」により、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ヵ年の職員数の目標を定めている。今後も職員構造の均等化を図りつつ、技能労務職の退職不補充の方針は変更せず、行政サービスの専門性に対応するために任期付職員を活用し、適正な定員管理を行う。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160549</xdr:rowOff>
    </xdr:from>
    <xdr:to>
      <xdr:col>81</xdr:col>
      <xdr:colOff>44450</xdr:colOff>
      <xdr:row>63</xdr:row>
      <xdr:rowOff>164571</xdr:rowOff>
    </xdr:to>
    <xdr:cxnSp macro="">
      <xdr:nvCxnSpPr>
        <xdr:cNvPr id="320" name="直線コネクタ 319"/>
        <xdr:cNvCxnSpPr/>
      </xdr:nvCxnSpPr>
      <xdr:spPr>
        <a:xfrm>
          <a:off x="16179800" y="1096189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156528</xdr:rowOff>
    </xdr:from>
    <xdr:to>
      <xdr:col>77</xdr:col>
      <xdr:colOff>44450</xdr:colOff>
      <xdr:row>63</xdr:row>
      <xdr:rowOff>160549</xdr:rowOff>
    </xdr:to>
    <xdr:cxnSp macro="">
      <xdr:nvCxnSpPr>
        <xdr:cNvPr id="323" name="直線コネクタ 322"/>
        <xdr:cNvCxnSpPr/>
      </xdr:nvCxnSpPr>
      <xdr:spPr>
        <a:xfrm>
          <a:off x="15290800" y="109578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136419</xdr:rowOff>
    </xdr:from>
    <xdr:to>
      <xdr:col>72</xdr:col>
      <xdr:colOff>203200</xdr:colOff>
      <xdr:row>63</xdr:row>
      <xdr:rowOff>156528</xdr:rowOff>
    </xdr:to>
    <xdr:cxnSp macro="">
      <xdr:nvCxnSpPr>
        <xdr:cNvPr id="326" name="直線コネクタ 325"/>
        <xdr:cNvCxnSpPr/>
      </xdr:nvCxnSpPr>
      <xdr:spPr>
        <a:xfrm>
          <a:off x="14401800" y="1093776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90170</xdr:rowOff>
    </xdr:from>
    <xdr:to>
      <xdr:col>68</xdr:col>
      <xdr:colOff>152400</xdr:colOff>
      <xdr:row>63</xdr:row>
      <xdr:rowOff>136419</xdr:rowOff>
    </xdr:to>
    <xdr:cxnSp macro="">
      <xdr:nvCxnSpPr>
        <xdr:cNvPr id="329" name="直線コネクタ 328"/>
        <xdr:cNvCxnSpPr/>
      </xdr:nvCxnSpPr>
      <xdr:spPr>
        <a:xfrm>
          <a:off x="13512800" y="1089152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66692</xdr:rowOff>
    </xdr:from>
    <xdr:ext cx="762000" cy="259045"/>
    <xdr:sp macro="" textlink="">
      <xdr:nvSpPr>
        <xdr:cNvPr id="331" name="テキスト ボックス 330"/>
        <xdr:cNvSpPr txBox="1"/>
      </xdr:nvSpPr>
      <xdr:spPr>
        <a:xfrm>
          <a:off x="14020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33" name="テキスト ボックス 332"/>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113771</xdr:rowOff>
    </xdr:from>
    <xdr:to>
      <xdr:col>81</xdr:col>
      <xdr:colOff>95250</xdr:colOff>
      <xdr:row>64</xdr:row>
      <xdr:rowOff>43921</xdr:rowOff>
    </xdr:to>
    <xdr:sp macro="" textlink="">
      <xdr:nvSpPr>
        <xdr:cNvPr id="339" name="楕円 338"/>
        <xdr:cNvSpPr/>
      </xdr:nvSpPr>
      <xdr:spPr>
        <a:xfrm>
          <a:off x="169672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85848</xdr:rowOff>
    </xdr:from>
    <xdr:ext cx="762000" cy="259045"/>
    <xdr:sp macro="" textlink="">
      <xdr:nvSpPr>
        <xdr:cNvPr id="340" name="定員管理の状況該当値テキスト"/>
        <xdr:cNvSpPr txBox="1"/>
      </xdr:nvSpPr>
      <xdr:spPr>
        <a:xfrm>
          <a:off x="17106900" y="108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109749</xdr:rowOff>
    </xdr:from>
    <xdr:to>
      <xdr:col>77</xdr:col>
      <xdr:colOff>95250</xdr:colOff>
      <xdr:row>64</xdr:row>
      <xdr:rowOff>39899</xdr:rowOff>
    </xdr:to>
    <xdr:sp macro="" textlink="">
      <xdr:nvSpPr>
        <xdr:cNvPr id="341" name="楕円 340"/>
        <xdr:cNvSpPr/>
      </xdr:nvSpPr>
      <xdr:spPr>
        <a:xfrm>
          <a:off x="16129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24676</xdr:rowOff>
    </xdr:from>
    <xdr:ext cx="736600" cy="259045"/>
    <xdr:sp macro="" textlink="">
      <xdr:nvSpPr>
        <xdr:cNvPr id="342" name="テキスト ボックス 341"/>
        <xdr:cNvSpPr txBox="1"/>
      </xdr:nvSpPr>
      <xdr:spPr>
        <a:xfrm>
          <a:off x="15798800" y="10997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105728</xdr:rowOff>
    </xdr:from>
    <xdr:to>
      <xdr:col>73</xdr:col>
      <xdr:colOff>44450</xdr:colOff>
      <xdr:row>64</xdr:row>
      <xdr:rowOff>35878</xdr:rowOff>
    </xdr:to>
    <xdr:sp macro="" textlink="">
      <xdr:nvSpPr>
        <xdr:cNvPr id="343" name="楕円 342"/>
        <xdr:cNvSpPr/>
      </xdr:nvSpPr>
      <xdr:spPr>
        <a:xfrm>
          <a:off x="15240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20655</xdr:rowOff>
    </xdr:from>
    <xdr:ext cx="762000" cy="259045"/>
    <xdr:sp macro="" textlink="">
      <xdr:nvSpPr>
        <xdr:cNvPr id="344" name="テキスト ボックス 343"/>
        <xdr:cNvSpPr txBox="1"/>
      </xdr:nvSpPr>
      <xdr:spPr>
        <a:xfrm>
          <a:off x="14909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85619</xdr:rowOff>
    </xdr:from>
    <xdr:to>
      <xdr:col>68</xdr:col>
      <xdr:colOff>203200</xdr:colOff>
      <xdr:row>64</xdr:row>
      <xdr:rowOff>15769</xdr:rowOff>
    </xdr:to>
    <xdr:sp macro="" textlink="">
      <xdr:nvSpPr>
        <xdr:cNvPr id="345" name="楕円 344"/>
        <xdr:cNvSpPr/>
      </xdr:nvSpPr>
      <xdr:spPr>
        <a:xfrm>
          <a:off x="14351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546</xdr:rowOff>
    </xdr:from>
    <xdr:ext cx="762000" cy="259045"/>
    <xdr:sp macro="" textlink="">
      <xdr:nvSpPr>
        <xdr:cNvPr id="346" name="テキスト ボックス 345"/>
        <xdr:cNvSpPr txBox="1"/>
      </xdr:nvSpPr>
      <xdr:spPr>
        <a:xfrm>
          <a:off x="14020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39370</xdr:rowOff>
    </xdr:from>
    <xdr:to>
      <xdr:col>64</xdr:col>
      <xdr:colOff>152400</xdr:colOff>
      <xdr:row>63</xdr:row>
      <xdr:rowOff>140970</xdr:rowOff>
    </xdr:to>
    <xdr:sp macro="" textlink="">
      <xdr:nvSpPr>
        <xdr:cNvPr id="347" name="楕円 346"/>
        <xdr:cNvSpPr/>
      </xdr:nvSpPr>
      <xdr:spPr>
        <a:xfrm>
          <a:off x="13462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125747</xdr:rowOff>
    </xdr:from>
    <xdr:ext cx="762000" cy="259045"/>
    <xdr:sp macro="" textlink="">
      <xdr:nvSpPr>
        <xdr:cNvPr id="348" name="テキスト ボックス 347"/>
        <xdr:cNvSpPr txBox="1"/>
      </xdr:nvSpPr>
      <xdr:spPr>
        <a:xfrm>
          <a:off x="13131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過去に発行した大型施設整備のための地方債の償還が進み、元金償還金が減少したことや、市場金利を反映した地方債借入による元利償還金額の抑制を継続して実施した結果である。しかし、全国平均（</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％）を依然として上回っていることからも、新規事業については必要性を検証し、地方債を発行する際には財政指標の影響を考慮に入れながら更なる比率改善に向けて取り組む。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164677</xdr:rowOff>
    </xdr:to>
    <xdr:cxnSp macro="">
      <xdr:nvCxnSpPr>
        <xdr:cNvPr id="381" name="直線コネクタ 380"/>
        <xdr:cNvCxnSpPr/>
      </xdr:nvCxnSpPr>
      <xdr:spPr>
        <a:xfrm flipV="1">
          <a:off x="16179800" y="71378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57573</xdr:rowOff>
    </xdr:to>
    <xdr:cxnSp macro="">
      <xdr:nvCxnSpPr>
        <xdr:cNvPr id="384" name="直線コネクタ 383"/>
        <xdr:cNvCxnSpPr/>
      </xdr:nvCxnSpPr>
      <xdr:spPr>
        <a:xfrm flipV="1">
          <a:off x="15290800" y="719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97790</xdr:rowOff>
    </xdr:to>
    <xdr:cxnSp macro="">
      <xdr:nvCxnSpPr>
        <xdr:cNvPr id="387" name="直線コネクタ 386"/>
        <xdr:cNvCxnSpPr/>
      </xdr:nvCxnSpPr>
      <xdr:spPr>
        <a:xfrm flipV="1">
          <a:off x="14401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97790</xdr:rowOff>
    </xdr:from>
    <xdr:to>
      <xdr:col>68</xdr:col>
      <xdr:colOff>152400</xdr:colOff>
      <xdr:row>42</xdr:row>
      <xdr:rowOff>121920</xdr:rowOff>
    </xdr:to>
    <xdr:cxnSp macro="">
      <xdr:nvCxnSpPr>
        <xdr:cNvPr id="390" name="直線コネクタ 389"/>
        <xdr:cNvCxnSpPr/>
      </xdr:nvCxnSpPr>
      <xdr:spPr>
        <a:xfrm flipV="1">
          <a:off x="13512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2" name="テキスト ボックス 391"/>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29650</xdr:rowOff>
    </xdr:from>
    <xdr:ext cx="762000" cy="259045"/>
    <xdr:sp macro="" textlink="">
      <xdr:nvSpPr>
        <xdr:cNvPr id="401" name="公債費負担の状況該当値テキスト"/>
        <xdr:cNvSpPr txBox="1"/>
      </xdr:nvSpPr>
      <xdr:spPr>
        <a:xfrm>
          <a:off x="17106900" y="705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2" name="楕円 401"/>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3" name="テキスト ボックス 402"/>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4" name="楕円 403"/>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5" name="テキスト ボックス 404"/>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46990</xdr:rowOff>
    </xdr:from>
    <xdr:to>
      <xdr:col>68</xdr:col>
      <xdr:colOff>203200</xdr:colOff>
      <xdr:row>42</xdr:row>
      <xdr:rowOff>148590</xdr:rowOff>
    </xdr:to>
    <xdr:sp macro="" textlink="">
      <xdr:nvSpPr>
        <xdr:cNvPr id="406" name="楕円 405"/>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133367</xdr:rowOff>
    </xdr:from>
    <xdr:ext cx="762000" cy="259045"/>
    <xdr:sp macro="" textlink="">
      <xdr:nvSpPr>
        <xdr:cNvPr id="407" name="テキスト ボックス 406"/>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8" name="楕円 40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9" name="テキスト ボックス 40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62.8</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ポイント改善した。これは将来負担額が減少したことが要因であり、地方債の償還による地方債現在高の減少、</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に建設した分庁舎の支払いが進むことによる債務負担行為に基づく支出予定額の減少が主な原因にあげられる。今後は本庁舎建て替え事業が予定されていることから、将来負担比率についても増加すると予想されるが、投資的事業の取捨選択を行うことで地方債残高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21872</xdr:rowOff>
    </xdr:from>
    <xdr:to>
      <xdr:col>81</xdr:col>
      <xdr:colOff>44450</xdr:colOff>
      <xdr:row>18</xdr:row>
      <xdr:rowOff>126435</xdr:rowOff>
    </xdr:to>
    <xdr:cxnSp macro="">
      <xdr:nvCxnSpPr>
        <xdr:cNvPr id="443" name="直線コネクタ 442"/>
        <xdr:cNvCxnSpPr/>
      </xdr:nvCxnSpPr>
      <xdr:spPr>
        <a:xfrm flipV="1">
          <a:off x="16179800" y="3107972"/>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4304</xdr:rowOff>
    </xdr:from>
    <xdr:to>
      <xdr:col>77</xdr:col>
      <xdr:colOff>44450</xdr:colOff>
      <xdr:row>18</xdr:row>
      <xdr:rowOff>126435</xdr:rowOff>
    </xdr:to>
    <xdr:cxnSp macro="">
      <xdr:nvCxnSpPr>
        <xdr:cNvPr id="446" name="直線コネクタ 445"/>
        <xdr:cNvCxnSpPr/>
      </xdr:nvCxnSpPr>
      <xdr:spPr>
        <a:xfrm>
          <a:off x="15290800" y="2918954"/>
          <a:ext cx="889000" cy="2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4304</xdr:rowOff>
    </xdr:from>
    <xdr:to>
      <xdr:col>72</xdr:col>
      <xdr:colOff>203200</xdr:colOff>
      <xdr:row>19</xdr:row>
      <xdr:rowOff>130598</xdr:rowOff>
    </xdr:to>
    <xdr:cxnSp macro="">
      <xdr:nvCxnSpPr>
        <xdr:cNvPr id="449" name="直線コネクタ 448"/>
        <xdr:cNvCxnSpPr/>
      </xdr:nvCxnSpPr>
      <xdr:spPr>
        <a:xfrm flipV="1">
          <a:off x="14401800" y="2918954"/>
          <a:ext cx="8890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130598</xdr:rowOff>
    </xdr:from>
    <xdr:to>
      <xdr:col>68</xdr:col>
      <xdr:colOff>152400</xdr:colOff>
      <xdr:row>20</xdr:row>
      <xdr:rowOff>74436</xdr:rowOff>
    </xdr:to>
    <xdr:cxnSp macro="">
      <xdr:nvCxnSpPr>
        <xdr:cNvPr id="452" name="直線コネクタ 451"/>
        <xdr:cNvCxnSpPr/>
      </xdr:nvCxnSpPr>
      <xdr:spPr>
        <a:xfrm flipV="1">
          <a:off x="13512800" y="3388148"/>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98512</xdr:rowOff>
    </xdr:from>
    <xdr:ext cx="762000" cy="259045"/>
    <xdr:sp macro="" textlink="">
      <xdr:nvSpPr>
        <xdr:cNvPr id="454" name="テキスト ボックス 453"/>
        <xdr:cNvSpPr txBox="1"/>
      </xdr:nvSpPr>
      <xdr:spPr>
        <a:xfrm>
          <a:off x="14020800" y="23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142522</xdr:rowOff>
    </xdr:from>
    <xdr:to>
      <xdr:col>81</xdr:col>
      <xdr:colOff>95250</xdr:colOff>
      <xdr:row>18</xdr:row>
      <xdr:rowOff>72672</xdr:rowOff>
    </xdr:to>
    <xdr:sp macro="" textlink="">
      <xdr:nvSpPr>
        <xdr:cNvPr id="462" name="楕円 461"/>
        <xdr:cNvSpPr/>
      </xdr:nvSpPr>
      <xdr:spPr>
        <a:xfrm>
          <a:off x="169672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114599</xdr:rowOff>
    </xdr:from>
    <xdr:ext cx="762000" cy="259045"/>
    <xdr:sp macro="" textlink="">
      <xdr:nvSpPr>
        <xdr:cNvPr id="463" name="将来負担の状況該当値テキスト"/>
        <xdr:cNvSpPr txBox="1"/>
      </xdr:nvSpPr>
      <xdr:spPr>
        <a:xfrm>
          <a:off x="17106900" y="302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75635</xdr:rowOff>
    </xdr:from>
    <xdr:to>
      <xdr:col>77</xdr:col>
      <xdr:colOff>95250</xdr:colOff>
      <xdr:row>19</xdr:row>
      <xdr:rowOff>5786</xdr:rowOff>
    </xdr:to>
    <xdr:sp macro="" textlink="">
      <xdr:nvSpPr>
        <xdr:cNvPr id="464" name="楕円 463"/>
        <xdr:cNvSpPr/>
      </xdr:nvSpPr>
      <xdr:spPr>
        <a:xfrm>
          <a:off x="16129000" y="3161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162013</xdr:rowOff>
    </xdr:from>
    <xdr:ext cx="736600" cy="259045"/>
    <xdr:sp macro="" textlink="">
      <xdr:nvSpPr>
        <xdr:cNvPr id="465" name="テキスト ボックス 464"/>
        <xdr:cNvSpPr txBox="1"/>
      </xdr:nvSpPr>
      <xdr:spPr>
        <a:xfrm>
          <a:off x="15798800" y="32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124954</xdr:rowOff>
    </xdr:from>
    <xdr:to>
      <xdr:col>73</xdr:col>
      <xdr:colOff>44450</xdr:colOff>
      <xdr:row>17</xdr:row>
      <xdr:rowOff>55104</xdr:rowOff>
    </xdr:to>
    <xdr:sp macro="" textlink="">
      <xdr:nvSpPr>
        <xdr:cNvPr id="466" name="楕円 465"/>
        <xdr:cNvSpPr/>
      </xdr:nvSpPr>
      <xdr:spPr>
        <a:xfrm>
          <a:off x="15240000" y="2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39881</xdr:rowOff>
    </xdr:from>
    <xdr:ext cx="762000" cy="259045"/>
    <xdr:sp macro="" textlink="">
      <xdr:nvSpPr>
        <xdr:cNvPr id="467" name="テキスト ボックス 466"/>
        <xdr:cNvSpPr txBox="1"/>
      </xdr:nvSpPr>
      <xdr:spPr>
        <a:xfrm>
          <a:off x="14909800" y="29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79798</xdr:rowOff>
    </xdr:from>
    <xdr:to>
      <xdr:col>68</xdr:col>
      <xdr:colOff>203200</xdr:colOff>
      <xdr:row>20</xdr:row>
      <xdr:rowOff>9948</xdr:rowOff>
    </xdr:to>
    <xdr:sp macro="" textlink="">
      <xdr:nvSpPr>
        <xdr:cNvPr id="468" name="楕円 467"/>
        <xdr:cNvSpPr/>
      </xdr:nvSpPr>
      <xdr:spPr>
        <a:xfrm>
          <a:off x="14351000" y="33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166175</xdr:rowOff>
    </xdr:from>
    <xdr:ext cx="762000" cy="259045"/>
    <xdr:sp macro="" textlink="">
      <xdr:nvSpPr>
        <xdr:cNvPr id="469" name="テキスト ボックス 468"/>
        <xdr:cNvSpPr txBox="1"/>
      </xdr:nvSpPr>
      <xdr:spPr>
        <a:xfrm>
          <a:off x="14020800" y="34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23636</xdr:rowOff>
    </xdr:from>
    <xdr:to>
      <xdr:col>64</xdr:col>
      <xdr:colOff>152400</xdr:colOff>
      <xdr:row>20</xdr:row>
      <xdr:rowOff>125236</xdr:rowOff>
    </xdr:to>
    <xdr:sp macro="" textlink="">
      <xdr:nvSpPr>
        <xdr:cNvPr id="470" name="楕円 469"/>
        <xdr:cNvSpPr/>
      </xdr:nvSpPr>
      <xdr:spPr>
        <a:xfrm>
          <a:off x="13462000" y="345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110013</xdr:rowOff>
    </xdr:from>
    <xdr:ext cx="762000" cy="259045"/>
    <xdr:sp macro="" textlink="">
      <xdr:nvSpPr>
        <xdr:cNvPr id="471" name="テキスト ボックス 470"/>
        <xdr:cNvSpPr txBox="1"/>
      </xdr:nvSpPr>
      <xdr:spPr>
        <a:xfrm>
          <a:off x="13131800" y="353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ポイント増加している。これは職員給や職員共済組合負担金が増加したためで、給料区分が高い職員数が増加したことが要因と考えられる。今後、働き方改革を進めていく中で人件費の削減に努める。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92710</xdr:rowOff>
    </xdr:to>
    <xdr:cxnSp macro="">
      <xdr:nvCxnSpPr>
        <xdr:cNvPr id="66" name="直線コネクタ 65"/>
        <xdr:cNvCxnSpPr/>
      </xdr:nvCxnSpPr>
      <xdr:spPr>
        <a:xfrm>
          <a:off x="3987800" y="6405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69850</xdr:rowOff>
    </xdr:to>
    <xdr:cxnSp macro="">
      <xdr:nvCxnSpPr>
        <xdr:cNvPr id="69" name="直線コネクタ 68"/>
        <xdr:cNvCxnSpPr/>
      </xdr:nvCxnSpPr>
      <xdr:spPr>
        <a:xfrm flipV="1">
          <a:off x="3098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85090</xdr:rowOff>
    </xdr:to>
    <xdr:cxnSp macro="">
      <xdr:nvCxnSpPr>
        <xdr:cNvPr id="72" name="直線コネクタ 71"/>
        <xdr:cNvCxnSpPr/>
      </xdr:nvCxnSpPr>
      <xdr:spPr>
        <a:xfrm flipV="1">
          <a:off x="2209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85090</xdr:rowOff>
    </xdr:to>
    <xdr:cxnSp macro="">
      <xdr:nvCxnSpPr>
        <xdr:cNvPr id="75" name="直線コネクタ 74"/>
        <xdr:cNvCxnSpPr/>
      </xdr:nvCxnSpPr>
      <xdr:spPr>
        <a:xfrm>
          <a:off x="1320800" y="6291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115587</xdr:rowOff>
    </xdr:from>
    <xdr:ext cx="762000" cy="259045"/>
    <xdr:sp macro="" textlink="">
      <xdr:nvSpPr>
        <xdr:cNvPr id="77" name="テキスト ボックス 76"/>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ポイント増加している。複合施設維持管理業務委託料、複合施設運営業務委託料等が増加しており、これらは分庁舎が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年度末に建設され、業務が開始されたことによる経費である。今後も継続して必要とされる経費であるため、物件費についてはさらなる事務事業の見直しを進め、経常経常の削減に努める。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31750</xdr:rowOff>
    </xdr:to>
    <xdr:cxnSp macro="">
      <xdr:nvCxnSpPr>
        <xdr:cNvPr id="127" name="直線コネクタ 126"/>
        <xdr:cNvCxnSpPr/>
      </xdr:nvCxnSpPr>
      <xdr:spPr>
        <a:xfrm>
          <a:off x="15671800" y="290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8"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157480</xdr:rowOff>
    </xdr:to>
    <xdr:cxnSp macro="">
      <xdr:nvCxnSpPr>
        <xdr:cNvPr id="130" name="直線コネクタ 129"/>
        <xdr:cNvCxnSpPr/>
      </xdr:nvCxnSpPr>
      <xdr:spPr>
        <a:xfrm>
          <a:off x="14782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2" name="テキスト ボックス 131"/>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27940</xdr:rowOff>
    </xdr:from>
    <xdr:to>
      <xdr:col>73</xdr:col>
      <xdr:colOff>180975</xdr:colOff>
      <xdr:row>16</xdr:row>
      <xdr:rowOff>104140</xdr:rowOff>
    </xdr:to>
    <xdr:cxnSp macro="">
      <xdr:nvCxnSpPr>
        <xdr:cNvPr id="133" name="直線コネクタ 132"/>
        <xdr:cNvCxnSpPr/>
      </xdr:nvCxnSpPr>
      <xdr:spPr>
        <a:xfrm>
          <a:off x="13893800" y="277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127000</xdr:rowOff>
    </xdr:to>
    <xdr:cxnSp macro="">
      <xdr:nvCxnSpPr>
        <xdr:cNvPr id="136" name="直線コネクタ 135"/>
        <xdr:cNvCxnSpPr/>
      </xdr:nvCxnSpPr>
      <xdr:spPr>
        <a:xfrm flipV="1">
          <a:off x="13004800" y="2771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8" name="テキスト ボックス 137"/>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6" name="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8" name="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9" name="テキスト ボックス 148"/>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0" name="楕円 149"/>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1" name="テキスト ボックス 15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3" name="テキスト ボックス 152"/>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5" name="テキスト ボックス 154"/>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生活保護費が減少しているためである。扶助費については今年度は減少したものの、増加傾向にあることから、今後各給付事業について一層の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64407</xdr:rowOff>
    </xdr:to>
    <xdr:cxnSp macro="">
      <xdr:nvCxnSpPr>
        <xdr:cNvPr id="190" name="直線コネクタ 189"/>
        <xdr:cNvCxnSpPr/>
      </xdr:nvCxnSpPr>
      <xdr:spPr>
        <a:xfrm flipV="1">
          <a:off x="3987800" y="9450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9978</xdr:rowOff>
    </xdr:from>
    <xdr:to>
      <xdr:col>19</xdr:col>
      <xdr:colOff>187325</xdr:colOff>
      <xdr:row>55</xdr:row>
      <xdr:rowOff>64407</xdr:rowOff>
    </xdr:to>
    <xdr:cxnSp macro="">
      <xdr:nvCxnSpPr>
        <xdr:cNvPr id="193" name="直線コネクタ 192"/>
        <xdr:cNvCxnSpPr/>
      </xdr:nvCxnSpPr>
      <xdr:spPr>
        <a:xfrm>
          <a:off x="3098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55</xdr:row>
      <xdr:rowOff>9978</xdr:rowOff>
    </xdr:to>
    <xdr:cxnSp macro="">
      <xdr:nvCxnSpPr>
        <xdr:cNvPr id="196" name="直線コネクタ 195"/>
        <xdr:cNvCxnSpPr/>
      </xdr:nvCxnSpPr>
      <xdr:spPr>
        <a:xfrm>
          <a:off x="2209800" y="9352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99984</xdr:rowOff>
    </xdr:from>
    <xdr:ext cx="762000" cy="259045"/>
    <xdr:sp macro="" textlink="">
      <xdr:nvSpPr>
        <xdr:cNvPr id="198" name="テキスト ボックス 197"/>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9" name="直線コネクタ 198"/>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1" name="楕円 210"/>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2" name="テキスト ボックス 211"/>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130628</xdr:rowOff>
    </xdr:from>
    <xdr:to>
      <xdr:col>15</xdr:col>
      <xdr:colOff>149225</xdr:colOff>
      <xdr:row>55</xdr:row>
      <xdr:rowOff>60778</xdr:rowOff>
    </xdr:to>
    <xdr:sp macro="" textlink="">
      <xdr:nvSpPr>
        <xdr:cNvPr id="213" name="楕円 212"/>
        <xdr:cNvSpPr/>
      </xdr:nvSpPr>
      <xdr:spPr>
        <a:xfrm>
          <a:off x="3048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70955</xdr:rowOff>
    </xdr:from>
    <xdr:ext cx="762000" cy="259045"/>
    <xdr:sp macro="" textlink="">
      <xdr:nvSpPr>
        <xdr:cNvPr id="214" name="テキスト ボックス 213"/>
        <xdr:cNvSpPr txBox="1"/>
      </xdr:nvSpPr>
      <xdr:spPr>
        <a:xfrm>
          <a:off x="2717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5" name="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6" name="テキスト ボックス 215"/>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7" name="楕円 216"/>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97262</xdr:rowOff>
    </xdr:from>
    <xdr:ext cx="762000" cy="259045"/>
    <xdr:sp macro="" textlink="">
      <xdr:nvSpPr>
        <xdr:cNvPr id="218" name="テキスト ボックス 217"/>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主に繰り出金療養給付費負担金や介護保険特別会計繰出金が増加したためである。どちらも後期高齢者医療保険や介護保険の保険給付費の増加が原因であると考えられるため、今後各給付事業について一層の資格審査等の適正化をすす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35560</xdr:rowOff>
    </xdr:to>
    <xdr:cxnSp macro="">
      <xdr:nvCxnSpPr>
        <xdr:cNvPr id="251" name="直線コネクタ 250"/>
        <xdr:cNvCxnSpPr/>
      </xdr:nvCxnSpPr>
      <xdr:spPr>
        <a:xfrm>
          <a:off x="15671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161290</xdr:rowOff>
    </xdr:to>
    <xdr:cxnSp macro="">
      <xdr:nvCxnSpPr>
        <xdr:cNvPr id="254" name="直線コネクタ 253"/>
        <xdr:cNvCxnSpPr/>
      </xdr:nvCxnSpPr>
      <xdr:spPr>
        <a:xfrm>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153670</xdr:rowOff>
    </xdr:from>
    <xdr:to>
      <xdr:col>73</xdr:col>
      <xdr:colOff>180975</xdr:colOff>
      <xdr:row>57</xdr:row>
      <xdr:rowOff>24130</xdr:rowOff>
    </xdr:to>
    <xdr:cxnSp macro="">
      <xdr:nvCxnSpPr>
        <xdr:cNvPr id="257" name="直線コネクタ 256"/>
        <xdr:cNvCxnSpPr/>
      </xdr:nvCxnSpPr>
      <xdr:spPr>
        <a:xfrm flipV="1">
          <a:off x="13893800" y="95834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24130</xdr:rowOff>
    </xdr:to>
    <xdr:cxnSp macro="">
      <xdr:nvCxnSpPr>
        <xdr:cNvPr id="260" name="直線コネクタ 259"/>
        <xdr:cNvCxnSpPr/>
      </xdr:nvCxnSpPr>
      <xdr:spPr>
        <a:xfrm>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6" name="楕円 275"/>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7" name="テキスト ボックス 276"/>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ポイント減少した。主な要因は、下水道事業会計への繰出金が減少していることによるものである。今後、補助金交付に際して精査を行うとともに、適正な補助交付に努める。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39915</xdr:rowOff>
    </xdr:from>
    <xdr:to>
      <xdr:col>82</xdr:col>
      <xdr:colOff>107950</xdr:colOff>
      <xdr:row>38</xdr:row>
      <xdr:rowOff>50800</xdr:rowOff>
    </xdr:to>
    <xdr:cxnSp macro="">
      <xdr:nvCxnSpPr>
        <xdr:cNvPr id="314" name="直線コネクタ 313"/>
        <xdr:cNvCxnSpPr/>
      </xdr:nvCxnSpPr>
      <xdr:spPr>
        <a:xfrm flipV="1">
          <a:off x="15671800" y="65550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146050</xdr:rowOff>
    </xdr:from>
    <xdr:to>
      <xdr:col>78</xdr:col>
      <xdr:colOff>69850</xdr:colOff>
      <xdr:row>38</xdr:row>
      <xdr:rowOff>50800</xdr:rowOff>
    </xdr:to>
    <xdr:cxnSp macro="">
      <xdr:nvCxnSpPr>
        <xdr:cNvPr id="317" name="直線コネクタ 316"/>
        <xdr:cNvCxnSpPr/>
      </xdr:nvCxnSpPr>
      <xdr:spPr>
        <a:xfrm>
          <a:off x="14782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43741</xdr:rowOff>
    </xdr:from>
    <xdr:ext cx="736600" cy="259045"/>
    <xdr:sp macro="" textlink="">
      <xdr:nvSpPr>
        <xdr:cNvPr id="319" name="テキスト ボックス 318"/>
        <xdr:cNvSpPr txBox="1"/>
      </xdr:nvSpPr>
      <xdr:spPr>
        <a:xfrm>
          <a:off x="15290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118836</xdr:rowOff>
    </xdr:from>
    <xdr:to>
      <xdr:col>73</xdr:col>
      <xdr:colOff>180975</xdr:colOff>
      <xdr:row>37</xdr:row>
      <xdr:rowOff>146050</xdr:rowOff>
    </xdr:to>
    <xdr:cxnSp macro="">
      <xdr:nvCxnSpPr>
        <xdr:cNvPr id="320" name="直線コネクタ 319"/>
        <xdr:cNvCxnSpPr/>
      </xdr:nvCxnSpPr>
      <xdr:spPr>
        <a:xfrm>
          <a:off x="13893800" y="61195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35</xdr:row>
      <xdr:rowOff>118836</xdr:rowOff>
    </xdr:to>
    <xdr:cxnSp macro="">
      <xdr:nvCxnSpPr>
        <xdr:cNvPr id="323" name="直線コネクタ 322"/>
        <xdr:cNvCxnSpPr/>
      </xdr:nvCxnSpPr>
      <xdr:spPr>
        <a:xfrm>
          <a:off x="13004800" y="6119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102705</xdr:rowOff>
    </xdr:from>
    <xdr:ext cx="762000" cy="259045"/>
    <xdr:sp macro="" textlink="">
      <xdr:nvSpPr>
        <xdr:cNvPr id="325" name="テキスト ボックス 324"/>
        <xdr:cNvSpPr txBox="1"/>
      </xdr:nvSpPr>
      <xdr:spPr>
        <a:xfrm>
          <a:off x="13512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160565</xdr:rowOff>
    </xdr:from>
    <xdr:to>
      <xdr:col>82</xdr:col>
      <xdr:colOff>158750</xdr:colOff>
      <xdr:row>38</xdr:row>
      <xdr:rowOff>90715</xdr:rowOff>
    </xdr:to>
    <xdr:sp macro="" textlink="">
      <xdr:nvSpPr>
        <xdr:cNvPr id="333" name="楕円 332"/>
        <xdr:cNvSpPr/>
      </xdr:nvSpPr>
      <xdr:spPr>
        <a:xfrm>
          <a:off x="16459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132642</xdr:rowOff>
    </xdr:from>
    <xdr:ext cx="762000" cy="259045"/>
    <xdr:sp macro="" textlink="">
      <xdr:nvSpPr>
        <xdr:cNvPr id="334" name="補助費等該当値テキスト"/>
        <xdr:cNvSpPr txBox="1"/>
      </xdr:nvSpPr>
      <xdr:spPr>
        <a:xfrm>
          <a:off x="16598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35" name="楕円 334"/>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6" name="テキスト ボックス 335"/>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95250</xdr:rowOff>
    </xdr:from>
    <xdr:to>
      <xdr:col>74</xdr:col>
      <xdr:colOff>31750</xdr:colOff>
      <xdr:row>38</xdr:row>
      <xdr:rowOff>25400</xdr:rowOff>
    </xdr:to>
    <xdr:sp macro="" textlink="">
      <xdr:nvSpPr>
        <xdr:cNvPr id="337" name="楕円 336"/>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10177</xdr:rowOff>
    </xdr:from>
    <xdr:ext cx="762000" cy="259045"/>
    <xdr:sp macro="" textlink="">
      <xdr:nvSpPr>
        <xdr:cNvPr id="338" name="テキスト ボックス 337"/>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68036</xdr:rowOff>
    </xdr:from>
    <xdr:to>
      <xdr:col>69</xdr:col>
      <xdr:colOff>142875</xdr:colOff>
      <xdr:row>35</xdr:row>
      <xdr:rowOff>169636</xdr:rowOff>
    </xdr:to>
    <xdr:sp macro="" textlink="">
      <xdr:nvSpPr>
        <xdr:cNvPr id="339" name="楕円 338"/>
        <xdr:cNvSpPr/>
      </xdr:nvSpPr>
      <xdr:spPr>
        <a:xfrm>
          <a:off x="13843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8363</xdr:rowOff>
    </xdr:from>
    <xdr:ext cx="762000" cy="259045"/>
    <xdr:sp macro="" textlink="">
      <xdr:nvSpPr>
        <xdr:cNvPr id="340" name="テキスト ボックス 339"/>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41" name="楕円 340"/>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2" name="テキスト ボックス 341"/>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これは、過去に発行した大型施設整備のための地方債の償還が進み、元金償還金が減少したことによる。これからも地方債を発行する際には財政指標の影響も考慮に入れ、新規事業の起債については必要性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58420</xdr:rowOff>
    </xdr:to>
    <xdr:cxnSp macro="">
      <xdr:nvCxnSpPr>
        <xdr:cNvPr id="375" name="直線コネクタ 374"/>
        <xdr:cNvCxnSpPr/>
      </xdr:nvCxnSpPr>
      <xdr:spPr>
        <a:xfrm flipV="1">
          <a:off x="3987800" y="133172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165100</xdr:rowOff>
    </xdr:to>
    <xdr:cxnSp macro="">
      <xdr:nvCxnSpPr>
        <xdr:cNvPr id="378" name="直線コネクタ 377"/>
        <xdr:cNvCxnSpPr/>
      </xdr:nvCxnSpPr>
      <xdr:spPr>
        <a:xfrm flipV="1">
          <a:off x="3098800" y="13431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165100</xdr:rowOff>
    </xdr:to>
    <xdr:cxnSp macro="">
      <xdr:nvCxnSpPr>
        <xdr:cNvPr id="381" name="直線コネクタ 380"/>
        <xdr:cNvCxnSpPr/>
      </xdr:nvCxnSpPr>
      <xdr:spPr>
        <a:xfrm>
          <a:off x="2209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146050</xdr:rowOff>
    </xdr:to>
    <xdr:cxnSp macro="">
      <xdr:nvCxnSpPr>
        <xdr:cNvPr id="384" name="直線コネクタ 383"/>
        <xdr:cNvCxnSpPr/>
      </xdr:nvCxnSpPr>
      <xdr:spPr>
        <a:xfrm flipV="1">
          <a:off x="1320800" y="13492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6" name="テキスト ボックス 385"/>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4" name="楕円 393"/>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5"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6" name="楕円 39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7" name="テキスト ボックス 39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8" name="楕円 397"/>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29227</xdr:rowOff>
    </xdr:from>
    <xdr:ext cx="762000" cy="259045"/>
    <xdr:sp macro="" textlink="">
      <xdr:nvSpPr>
        <xdr:cNvPr id="399" name="テキスト ボックス 398"/>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0" name="楕円 399"/>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1" name="テキスト ボックス 400"/>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402" name="楕円 401"/>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403" name="テキスト ボックス 402"/>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80.7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扶助費や補助費等は前年度に比べて減少しているものの、繰出金が増加していることが要因である。繰出金の増加については保険給付費の増が要因であると考えられるため、各給付事業についてより一層の適正化を図りつつ、物件費や補助費等において、事務事業を見直してより一層の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109855</xdr:rowOff>
    </xdr:from>
    <xdr:to>
      <xdr:col>82</xdr:col>
      <xdr:colOff>107950</xdr:colOff>
      <xdr:row>78</xdr:row>
      <xdr:rowOff>1270</xdr:rowOff>
    </xdr:to>
    <xdr:cxnSp macro="">
      <xdr:nvCxnSpPr>
        <xdr:cNvPr id="432" name="直線コネクタ 431"/>
        <xdr:cNvCxnSpPr/>
      </xdr:nvCxnSpPr>
      <xdr:spPr>
        <a:xfrm>
          <a:off x="15671800" y="133115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109855</xdr:rowOff>
    </xdr:to>
    <xdr:cxnSp macro="">
      <xdr:nvCxnSpPr>
        <xdr:cNvPr id="435" name="直線コネクタ 434"/>
        <xdr:cNvCxnSpPr/>
      </xdr:nvCxnSpPr>
      <xdr:spPr>
        <a:xfrm>
          <a:off x="14782800" y="1320292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46989</xdr:rowOff>
    </xdr:from>
    <xdr:to>
      <xdr:col>73</xdr:col>
      <xdr:colOff>180975</xdr:colOff>
      <xdr:row>77</xdr:row>
      <xdr:rowOff>1270</xdr:rowOff>
    </xdr:to>
    <xdr:cxnSp macro="">
      <xdr:nvCxnSpPr>
        <xdr:cNvPr id="438" name="直線コネクタ 437"/>
        <xdr:cNvCxnSpPr/>
      </xdr:nvCxnSpPr>
      <xdr:spPr>
        <a:xfrm>
          <a:off x="13893800" y="130771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46989</xdr:rowOff>
    </xdr:to>
    <xdr:cxnSp macro="">
      <xdr:nvCxnSpPr>
        <xdr:cNvPr id="441" name="直線コネクタ 440"/>
        <xdr:cNvCxnSpPr/>
      </xdr:nvCxnSpPr>
      <xdr:spPr>
        <a:xfrm>
          <a:off x="13004800" y="130086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51" name="楕円 450"/>
        <xdr:cNvSpPr/>
      </xdr:nvSpPr>
      <xdr:spPr>
        <a:xfrm>
          <a:off x="16459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93997</xdr:rowOff>
    </xdr:from>
    <xdr:ext cx="762000" cy="259045"/>
    <xdr:sp macro="" textlink="">
      <xdr:nvSpPr>
        <xdr:cNvPr id="452" name="公債費以外該当値テキスト"/>
        <xdr:cNvSpPr txBox="1"/>
      </xdr:nvSpPr>
      <xdr:spPr>
        <a:xfrm>
          <a:off x="16598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59055</xdr:rowOff>
    </xdr:from>
    <xdr:to>
      <xdr:col>78</xdr:col>
      <xdr:colOff>120650</xdr:colOff>
      <xdr:row>77</xdr:row>
      <xdr:rowOff>160655</xdr:rowOff>
    </xdr:to>
    <xdr:sp macro="" textlink="">
      <xdr:nvSpPr>
        <xdr:cNvPr id="453" name="楕円 452"/>
        <xdr:cNvSpPr/>
      </xdr:nvSpPr>
      <xdr:spPr>
        <a:xfrm>
          <a:off x="15621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145432</xdr:rowOff>
    </xdr:from>
    <xdr:ext cx="736600" cy="259045"/>
    <xdr:sp macro="" textlink="">
      <xdr:nvSpPr>
        <xdr:cNvPr id="454" name="テキスト ボックス 453"/>
        <xdr:cNvSpPr txBox="1"/>
      </xdr:nvSpPr>
      <xdr:spPr>
        <a:xfrm>
          <a:off x="15290800" y="1334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5" name="楕円 454"/>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6" name="テキスト ボックス 455"/>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167639</xdr:rowOff>
    </xdr:from>
    <xdr:to>
      <xdr:col>69</xdr:col>
      <xdr:colOff>142875</xdr:colOff>
      <xdr:row>76</xdr:row>
      <xdr:rowOff>97789</xdr:rowOff>
    </xdr:to>
    <xdr:sp macro="" textlink="">
      <xdr:nvSpPr>
        <xdr:cNvPr id="457" name="楕円 456"/>
        <xdr:cNvSpPr/>
      </xdr:nvSpPr>
      <xdr:spPr>
        <a:xfrm>
          <a:off x="13843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107967</xdr:rowOff>
    </xdr:from>
    <xdr:ext cx="762000" cy="259045"/>
    <xdr:sp macro="" textlink="">
      <xdr:nvSpPr>
        <xdr:cNvPr id="458" name="テキスト ボックス 457"/>
        <xdr:cNvSpPr txBox="1"/>
      </xdr:nvSpPr>
      <xdr:spPr>
        <a:xfrm>
          <a:off x="13512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9" name="楕円 458"/>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13988</xdr:rowOff>
    </xdr:from>
    <xdr:ext cx="762000" cy="259045"/>
    <xdr:sp macro="" textlink="">
      <xdr:nvSpPr>
        <xdr:cNvPr id="460" name="テキスト ボックス 459"/>
        <xdr:cNvSpPr txBox="1"/>
      </xdr:nvSpPr>
      <xdr:spPr>
        <a:xfrm>
          <a:off x="12623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91251</xdr:rowOff>
    </xdr:from>
    <xdr:to>
      <xdr:col>29</xdr:col>
      <xdr:colOff>127000</xdr:colOff>
      <xdr:row>14</xdr:row>
      <xdr:rowOff>138865</xdr:rowOff>
    </xdr:to>
    <xdr:cxnSp macro="">
      <xdr:nvCxnSpPr>
        <xdr:cNvPr id="52" name="直線コネクタ 51"/>
        <xdr:cNvCxnSpPr/>
      </xdr:nvCxnSpPr>
      <xdr:spPr bwMode="auto">
        <a:xfrm flipV="1">
          <a:off x="5003800" y="2539176"/>
          <a:ext cx="6477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156612</xdr:rowOff>
    </xdr:from>
    <xdr:ext cx="762000" cy="259045"/>
    <xdr:sp macro="" textlink="">
      <xdr:nvSpPr>
        <xdr:cNvPr id="53" name="人口1人当たり決算額の推移平均値テキスト130"/>
        <xdr:cNvSpPr txBox="1"/>
      </xdr:nvSpPr>
      <xdr:spPr>
        <a:xfrm>
          <a:off x="5740400" y="277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138865</xdr:rowOff>
    </xdr:from>
    <xdr:to>
      <xdr:col>26</xdr:col>
      <xdr:colOff>50800</xdr:colOff>
      <xdr:row>15</xdr:row>
      <xdr:rowOff>34754</xdr:rowOff>
    </xdr:to>
    <xdr:cxnSp macro="">
      <xdr:nvCxnSpPr>
        <xdr:cNvPr id="55" name="直線コネクタ 54"/>
        <xdr:cNvCxnSpPr/>
      </xdr:nvCxnSpPr>
      <xdr:spPr bwMode="auto">
        <a:xfrm flipV="1">
          <a:off x="4305300" y="2586790"/>
          <a:ext cx="698500" cy="6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34754</xdr:rowOff>
    </xdr:from>
    <xdr:to>
      <xdr:col>22</xdr:col>
      <xdr:colOff>114300</xdr:colOff>
      <xdr:row>15</xdr:row>
      <xdr:rowOff>73584</xdr:rowOff>
    </xdr:to>
    <xdr:cxnSp macro="">
      <xdr:nvCxnSpPr>
        <xdr:cNvPr id="58" name="直線コネクタ 57"/>
        <xdr:cNvCxnSpPr/>
      </xdr:nvCxnSpPr>
      <xdr:spPr bwMode="auto">
        <a:xfrm flipV="1">
          <a:off x="3606800" y="2654129"/>
          <a:ext cx="698500" cy="3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73584</xdr:rowOff>
    </xdr:from>
    <xdr:to>
      <xdr:col>18</xdr:col>
      <xdr:colOff>177800</xdr:colOff>
      <xdr:row>15</xdr:row>
      <xdr:rowOff>138212</xdr:rowOff>
    </xdr:to>
    <xdr:cxnSp macro="">
      <xdr:nvCxnSpPr>
        <xdr:cNvPr id="61" name="直線コネクタ 60"/>
        <xdr:cNvCxnSpPr/>
      </xdr:nvCxnSpPr>
      <xdr:spPr bwMode="auto">
        <a:xfrm flipV="1">
          <a:off x="2908300" y="2692959"/>
          <a:ext cx="698500" cy="6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90350</xdr:rowOff>
    </xdr:from>
    <xdr:ext cx="762000" cy="259045"/>
    <xdr:sp macro="" textlink="">
      <xdr:nvSpPr>
        <xdr:cNvPr id="63" name="テキスト ボックス 62"/>
        <xdr:cNvSpPr txBox="1"/>
      </xdr:nvSpPr>
      <xdr:spPr>
        <a:xfrm>
          <a:off x="32258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33625</xdr:rowOff>
    </xdr:from>
    <xdr:ext cx="762000" cy="259045"/>
    <xdr:sp macro="" textlink="">
      <xdr:nvSpPr>
        <xdr:cNvPr id="65" name="テキスト ボックス 64"/>
        <xdr:cNvSpPr txBox="1"/>
      </xdr:nvSpPr>
      <xdr:spPr>
        <a:xfrm>
          <a:off x="2527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40451</xdr:rowOff>
    </xdr:from>
    <xdr:to>
      <xdr:col>29</xdr:col>
      <xdr:colOff>177800</xdr:colOff>
      <xdr:row>14</xdr:row>
      <xdr:rowOff>142051</xdr:rowOff>
    </xdr:to>
    <xdr:sp macro="" textlink="">
      <xdr:nvSpPr>
        <xdr:cNvPr id="71" name="楕円 70"/>
        <xdr:cNvSpPr/>
      </xdr:nvSpPr>
      <xdr:spPr bwMode="auto">
        <a:xfrm>
          <a:off x="5600700" y="248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56978</xdr:rowOff>
    </xdr:from>
    <xdr:ext cx="762000" cy="259045"/>
    <xdr:sp macro="" textlink="">
      <xdr:nvSpPr>
        <xdr:cNvPr id="72" name="人口1人当たり決算額の推移該当値テキスト130"/>
        <xdr:cNvSpPr txBox="1"/>
      </xdr:nvSpPr>
      <xdr:spPr>
        <a:xfrm>
          <a:off x="5740400" y="233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88065</xdr:rowOff>
    </xdr:from>
    <xdr:to>
      <xdr:col>26</xdr:col>
      <xdr:colOff>101600</xdr:colOff>
      <xdr:row>15</xdr:row>
      <xdr:rowOff>18215</xdr:rowOff>
    </xdr:to>
    <xdr:sp macro="" textlink="">
      <xdr:nvSpPr>
        <xdr:cNvPr id="73" name="楕円 72"/>
        <xdr:cNvSpPr/>
      </xdr:nvSpPr>
      <xdr:spPr bwMode="auto">
        <a:xfrm>
          <a:off x="4953000" y="253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28392</xdr:rowOff>
    </xdr:from>
    <xdr:ext cx="736600" cy="259045"/>
    <xdr:sp macro="" textlink="">
      <xdr:nvSpPr>
        <xdr:cNvPr id="74" name="テキスト ボックス 73"/>
        <xdr:cNvSpPr txBox="1"/>
      </xdr:nvSpPr>
      <xdr:spPr>
        <a:xfrm>
          <a:off x="4622800" y="230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155404</xdr:rowOff>
    </xdr:from>
    <xdr:to>
      <xdr:col>22</xdr:col>
      <xdr:colOff>165100</xdr:colOff>
      <xdr:row>15</xdr:row>
      <xdr:rowOff>85554</xdr:rowOff>
    </xdr:to>
    <xdr:sp macro="" textlink="">
      <xdr:nvSpPr>
        <xdr:cNvPr id="75" name="楕円 74"/>
        <xdr:cNvSpPr/>
      </xdr:nvSpPr>
      <xdr:spPr bwMode="auto">
        <a:xfrm>
          <a:off x="4254500" y="260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95731</xdr:rowOff>
    </xdr:from>
    <xdr:ext cx="762000" cy="259045"/>
    <xdr:sp macro="" textlink="">
      <xdr:nvSpPr>
        <xdr:cNvPr id="76" name="テキスト ボックス 75"/>
        <xdr:cNvSpPr txBox="1"/>
      </xdr:nvSpPr>
      <xdr:spPr>
        <a:xfrm>
          <a:off x="3924300" y="237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22784</xdr:rowOff>
    </xdr:from>
    <xdr:to>
      <xdr:col>19</xdr:col>
      <xdr:colOff>38100</xdr:colOff>
      <xdr:row>15</xdr:row>
      <xdr:rowOff>124384</xdr:rowOff>
    </xdr:to>
    <xdr:sp macro="" textlink="">
      <xdr:nvSpPr>
        <xdr:cNvPr id="77" name="楕円 76"/>
        <xdr:cNvSpPr/>
      </xdr:nvSpPr>
      <xdr:spPr bwMode="auto">
        <a:xfrm>
          <a:off x="3556000" y="264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134561</xdr:rowOff>
    </xdr:from>
    <xdr:ext cx="762000" cy="259045"/>
    <xdr:sp macro="" textlink="">
      <xdr:nvSpPr>
        <xdr:cNvPr id="78" name="テキスト ボックス 77"/>
        <xdr:cNvSpPr txBox="1"/>
      </xdr:nvSpPr>
      <xdr:spPr>
        <a:xfrm>
          <a:off x="3225800" y="241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87412</xdr:rowOff>
    </xdr:from>
    <xdr:to>
      <xdr:col>15</xdr:col>
      <xdr:colOff>101600</xdr:colOff>
      <xdr:row>16</xdr:row>
      <xdr:rowOff>17562</xdr:rowOff>
    </xdr:to>
    <xdr:sp macro="" textlink="">
      <xdr:nvSpPr>
        <xdr:cNvPr id="79" name="楕円 78"/>
        <xdr:cNvSpPr/>
      </xdr:nvSpPr>
      <xdr:spPr bwMode="auto">
        <a:xfrm>
          <a:off x="2857500" y="270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27739</xdr:rowOff>
    </xdr:from>
    <xdr:ext cx="762000" cy="259045"/>
    <xdr:sp macro="" textlink="">
      <xdr:nvSpPr>
        <xdr:cNvPr id="80" name="テキスト ボックス 79"/>
        <xdr:cNvSpPr txBox="1"/>
      </xdr:nvSpPr>
      <xdr:spPr>
        <a:xfrm>
          <a:off x="2527300" y="247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137896</xdr:rowOff>
    </xdr:from>
    <xdr:to>
      <xdr:col>29</xdr:col>
      <xdr:colOff>127000</xdr:colOff>
      <xdr:row>35</xdr:row>
      <xdr:rowOff>149669</xdr:rowOff>
    </xdr:to>
    <xdr:cxnSp macro="">
      <xdr:nvCxnSpPr>
        <xdr:cNvPr id="113" name="直線コネクタ 112"/>
        <xdr:cNvCxnSpPr/>
      </xdr:nvCxnSpPr>
      <xdr:spPr bwMode="auto">
        <a:xfrm>
          <a:off x="5003800" y="6748246"/>
          <a:ext cx="6477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90919</xdr:rowOff>
    </xdr:from>
    <xdr:to>
      <xdr:col>26</xdr:col>
      <xdr:colOff>50800</xdr:colOff>
      <xdr:row>35</xdr:row>
      <xdr:rowOff>137896</xdr:rowOff>
    </xdr:to>
    <xdr:cxnSp macro="">
      <xdr:nvCxnSpPr>
        <xdr:cNvPr id="116" name="直線コネクタ 115"/>
        <xdr:cNvCxnSpPr/>
      </xdr:nvCxnSpPr>
      <xdr:spPr bwMode="auto">
        <a:xfrm>
          <a:off x="4305300" y="6701269"/>
          <a:ext cx="698500" cy="46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17196</xdr:rowOff>
    </xdr:from>
    <xdr:to>
      <xdr:col>22</xdr:col>
      <xdr:colOff>114300</xdr:colOff>
      <xdr:row>35</xdr:row>
      <xdr:rowOff>90919</xdr:rowOff>
    </xdr:to>
    <xdr:cxnSp macro="">
      <xdr:nvCxnSpPr>
        <xdr:cNvPr id="119" name="直線コネクタ 118"/>
        <xdr:cNvCxnSpPr/>
      </xdr:nvCxnSpPr>
      <xdr:spPr bwMode="auto">
        <a:xfrm>
          <a:off x="3606800" y="6627546"/>
          <a:ext cx="698500" cy="7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17196</xdr:rowOff>
    </xdr:from>
    <xdr:to>
      <xdr:col>18</xdr:col>
      <xdr:colOff>177800</xdr:colOff>
      <xdr:row>35</xdr:row>
      <xdr:rowOff>22072</xdr:rowOff>
    </xdr:to>
    <xdr:cxnSp macro="">
      <xdr:nvCxnSpPr>
        <xdr:cNvPr id="122" name="直線コネクタ 121"/>
        <xdr:cNvCxnSpPr/>
      </xdr:nvCxnSpPr>
      <xdr:spPr bwMode="auto">
        <a:xfrm flipV="1">
          <a:off x="2908300" y="6627546"/>
          <a:ext cx="698500" cy="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98869</xdr:rowOff>
    </xdr:from>
    <xdr:to>
      <xdr:col>29</xdr:col>
      <xdr:colOff>177800</xdr:colOff>
      <xdr:row>35</xdr:row>
      <xdr:rowOff>200469</xdr:rowOff>
    </xdr:to>
    <xdr:sp macro="" textlink="">
      <xdr:nvSpPr>
        <xdr:cNvPr id="132" name="楕円 131"/>
        <xdr:cNvSpPr/>
      </xdr:nvSpPr>
      <xdr:spPr bwMode="auto">
        <a:xfrm>
          <a:off x="5600700" y="670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286846</xdr:rowOff>
    </xdr:from>
    <xdr:ext cx="762000" cy="259045"/>
    <xdr:sp macro="" textlink="">
      <xdr:nvSpPr>
        <xdr:cNvPr id="133" name="人口1人当たり決算額の推移該当値テキスト445"/>
        <xdr:cNvSpPr txBox="1"/>
      </xdr:nvSpPr>
      <xdr:spPr>
        <a:xfrm>
          <a:off x="5740400" y="655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87096</xdr:rowOff>
    </xdr:from>
    <xdr:to>
      <xdr:col>26</xdr:col>
      <xdr:colOff>101600</xdr:colOff>
      <xdr:row>35</xdr:row>
      <xdr:rowOff>188696</xdr:rowOff>
    </xdr:to>
    <xdr:sp macro="" textlink="">
      <xdr:nvSpPr>
        <xdr:cNvPr id="134" name="楕円 133"/>
        <xdr:cNvSpPr/>
      </xdr:nvSpPr>
      <xdr:spPr bwMode="auto">
        <a:xfrm>
          <a:off x="4953000" y="669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198873</xdr:rowOff>
    </xdr:from>
    <xdr:ext cx="736600" cy="259045"/>
    <xdr:sp macro="" textlink="">
      <xdr:nvSpPr>
        <xdr:cNvPr id="135" name="テキスト ボックス 134"/>
        <xdr:cNvSpPr txBox="1"/>
      </xdr:nvSpPr>
      <xdr:spPr>
        <a:xfrm>
          <a:off x="4622800" y="6466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40119</xdr:rowOff>
    </xdr:from>
    <xdr:to>
      <xdr:col>22</xdr:col>
      <xdr:colOff>165100</xdr:colOff>
      <xdr:row>35</xdr:row>
      <xdr:rowOff>141719</xdr:rowOff>
    </xdr:to>
    <xdr:sp macro="" textlink="">
      <xdr:nvSpPr>
        <xdr:cNvPr id="136" name="楕円 135"/>
        <xdr:cNvSpPr/>
      </xdr:nvSpPr>
      <xdr:spPr bwMode="auto">
        <a:xfrm>
          <a:off x="4254500" y="66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151896</xdr:rowOff>
    </xdr:from>
    <xdr:ext cx="762000" cy="259045"/>
    <xdr:sp macro="" textlink="">
      <xdr:nvSpPr>
        <xdr:cNvPr id="137" name="テキスト ボックス 136"/>
        <xdr:cNvSpPr txBox="1"/>
      </xdr:nvSpPr>
      <xdr:spPr>
        <a:xfrm>
          <a:off x="3924300" y="641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309296</xdr:rowOff>
    </xdr:from>
    <xdr:to>
      <xdr:col>19</xdr:col>
      <xdr:colOff>38100</xdr:colOff>
      <xdr:row>35</xdr:row>
      <xdr:rowOff>67996</xdr:rowOff>
    </xdr:to>
    <xdr:sp macro="" textlink="">
      <xdr:nvSpPr>
        <xdr:cNvPr id="138" name="楕円 137"/>
        <xdr:cNvSpPr/>
      </xdr:nvSpPr>
      <xdr:spPr bwMode="auto">
        <a:xfrm>
          <a:off x="3556000" y="657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78173</xdr:rowOff>
    </xdr:from>
    <xdr:ext cx="762000" cy="259045"/>
    <xdr:sp macro="" textlink="">
      <xdr:nvSpPr>
        <xdr:cNvPr id="139" name="テキスト ボックス 138"/>
        <xdr:cNvSpPr txBox="1"/>
      </xdr:nvSpPr>
      <xdr:spPr>
        <a:xfrm>
          <a:off x="3225800" y="634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314172</xdr:rowOff>
    </xdr:from>
    <xdr:to>
      <xdr:col>15</xdr:col>
      <xdr:colOff>101600</xdr:colOff>
      <xdr:row>35</xdr:row>
      <xdr:rowOff>72872</xdr:rowOff>
    </xdr:to>
    <xdr:sp macro="" textlink="">
      <xdr:nvSpPr>
        <xdr:cNvPr id="140" name="楕円 139"/>
        <xdr:cNvSpPr/>
      </xdr:nvSpPr>
      <xdr:spPr bwMode="auto">
        <a:xfrm>
          <a:off x="2857500" y="658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83050</xdr:rowOff>
    </xdr:from>
    <xdr:ext cx="762000" cy="259045"/>
    <xdr:sp macro="" textlink="">
      <xdr:nvSpPr>
        <xdr:cNvPr id="141" name="テキスト ボックス 140"/>
        <xdr:cNvSpPr txBox="1"/>
      </xdr:nvSpPr>
      <xdr:spPr>
        <a:xfrm>
          <a:off x="2527300" y="635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132581</xdr:rowOff>
    </xdr:from>
    <xdr:to>
      <xdr:col>24</xdr:col>
      <xdr:colOff>63500</xdr:colOff>
      <xdr:row>34</xdr:row>
      <xdr:rowOff>160927</xdr:rowOff>
    </xdr:to>
    <xdr:cxnSp macro="">
      <xdr:nvCxnSpPr>
        <xdr:cNvPr id="63" name="直線コネクタ 62"/>
        <xdr:cNvCxnSpPr/>
      </xdr:nvCxnSpPr>
      <xdr:spPr>
        <a:xfrm flipV="1">
          <a:off x="3797300" y="5961881"/>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160927</xdr:rowOff>
    </xdr:from>
    <xdr:to>
      <xdr:col>19</xdr:col>
      <xdr:colOff>177800</xdr:colOff>
      <xdr:row>35</xdr:row>
      <xdr:rowOff>15244</xdr:rowOff>
    </xdr:to>
    <xdr:cxnSp macro="">
      <xdr:nvCxnSpPr>
        <xdr:cNvPr id="66" name="直線コネクタ 65"/>
        <xdr:cNvCxnSpPr/>
      </xdr:nvCxnSpPr>
      <xdr:spPr>
        <a:xfrm flipV="1">
          <a:off x="2908300" y="5990227"/>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35</xdr:row>
      <xdr:rowOff>15244</xdr:rowOff>
    </xdr:to>
    <xdr:cxnSp macro="">
      <xdr:nvCxnSpPr>
        <xdr:cNvPr id="69" name="直線コネクタ 68"/>
        <xdr:cNvCxnSpPr/>
      </xdr:nvCxnSpPr>
      <xdr:spPr>
        <a:xfrm>
          <a:off x="2019300" y="5917565"/>
          <a:ext cx="889000" cy="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51362</xdr:rowOff>
    </xdr:from>
    <xdr:to>
      <xdr:col>10</xdr:col>
      <xdr:colOff>114300</xdr:colOff>
      <xdr:row>34</xdr:row>
      <xdr:rowOff>88265</xdr:rowOff>
    </xdr:to>
    <xdr:cxnSp macro="">
      <xdr:nvCxnSpPr>
        <xdr:cNvPr id="72" name="直線コネクタ 71"/>
        <xdr:cNvCxnSpPr/>
      </xdr:nvCxnSpPr>
      <xdr:spPr>
        <a:xfrm>
          <a:off x="1130300" y="588066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81781</xdr:rowOff>
    </xdr:from>
    <xdr:to>
      <xdr:col>24</xdr:col>
      <xdr:colOff>114300</xdr:colOff>
      <xdr:row>35</xdr:row>
      <xdr:rowOff>11931</xdr:rowOff>
    </xdr:to>
    <xdr:sp macro="" textlink="">
      <xdr:nvSpPr>
        <xdr:cNvPr id="82" name="楕円 81"/>
        <xdr:cNvSpPr/>
      </xdr:nvSpPr>
      <xdr:spPr>
        <a:xfrm>
          <a:off x="4584700" y="59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60208</xdr:rowOff>
    </xdr:from>
    <xdr:ext cx="534377" cy="259045"/>
    <xdr:sp macro="" textlink="">
      <xdr:nvSpPr>
        <xdr:cNvPr id="83" name="人件費該当値テキスト"/>
        <xdr:cNvSpPr txBox="1"/>
      </xdr:nvSpPr>
      <xdr:spPr>
        <a:xfrm>
          <a:off x="4686300" y="588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110127</xdr:rowOff>
    </xdr:from>
    <xdr:to>
      <xdr:col>20</xdr:col>
      <xdr:colOff>38100</xdr:colOff>
      <xdr:row>35</xdr:row>
      <xdr:rowOff>40277</xdr:rowOff>
    </xdr:to>
    <xdr:sp macro="" textlink="">
      <xdr:nvSpPr>
        <xdr:cNvPr id="84" name="楕円 83"/>
        <xdr:cNvSpPr/>
      </xdr:nvSpPr>
      <xdr:spPr>
        <a:xfrm>
          <a:off x="3746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31404</xdr:rowOff>
    </xdr:from>
    <xdr:ext cx="534377" cy="259045"/>
    <xdr:sp macro="" textlink="">
      <xdr:nvSpPr>
        <xdr:cNvPr id="85" name="テキスト ボックス 84"/>
        <xdr:cNvSpPr txBox="1"/>
      </xdr:nvSpPr>
      <xdr:spPr>
        <a:xfrm>
          <a:off x="3530111" y="60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135894</xdr:rowOff>
    </xdr:from>
    <xdr:to>
      <xdr:col>15</xdr:col>
      <xdr:colOff>101600</xdr:colOff>
      <xdr:row>35</xdr:row>
      <xdr:rowOff>66044</xdr:rowOff>
    </xdr:to>
    <xdr:sp macro="" textlink="">
      <xdr:nvSpPr>
        <xdr:cNvPr id="86" name="楕円 85"/>
        <xdr:cNvSpPr/>
      </xdr:nvSpPr>
      <xdr:spPr>
        <a:xfrm>
          <a:off x="2857500" y="59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57171</xdr:rowOff>
    </xdr:from>
    <xdr:ext cx="534377" cy="259045"/>
    <xdr:sp macro="" textlink="">
      <xdr:nvSpPr>
        <xdr:cNvPr id="87" name="テキスト ボックス 86"/>
        <xdr:cNvSpPr txBox="1"/>
      </xdr:nvSpPr>
      <xdr:spPr>
        <a:xfrm>
          <a:off x="2641111" y="60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37465</xdr:rowOff>
    </xdr:from>
    <xdr:to>
      <xdr:col>10</xdr:col>
      <xdr:colOff>165100</xdr:colOff>
      <xdr:row>34</xdr:row>
      <xdr:rowOff>139065</xdr:rowOff>
    </xdr:to>
    <xdr:sp macro="" textlink="">
      <xdr:nvSpPr>
        <xdr:cNvPr id="88" name="楕円 87"/>
        <xdr:cNvSpPr/>
      </xdr:nvSpPr>
      <xdr:spPr>
        <a:xfrm>
          <a:off x="1968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130192</xdr:rowOff>
    </xdr:from>
    <xdr:ext cx="534377" cy="259045"/>
    <xdr:sp macro="" textlink="">
      <xdr:nvSpPr>
        <xdr:cNvPr id="89" name="テキスト ボックス 88"/>
        <xdr:cNvSpPr txBox="1"/>
      </xdr:nvSpPr>
      <xdr:spPr>
        <a:xfrm>
          <a:off x="1752111" y="595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562</xdr:rowOff>
    </xdr:from>
    <xdr:to>
      <xdr:col>6</xdr:col>
      <xdr:colOff>38100</xdr:colOff>
      <xdr:row>34</xdr:row>
      <xdr:rowOff>102162</xdr:rowOff>
    </xdr:to>
    <xdr:sp macro="" textlink="">
      <xdr:nvSpPr>
        <xdr:cNvPr id="90" name="楕円 89"/>
        <xdr:cNvSpPr/>
      </xdr:nvSpPr>
      <xdr:spPr>
        <a:xfrm>
          <a:off x="1079500" y="58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93289</xdr:rowOff>
    </xdr:from>
    <xdr:ext cx="534377" cy="259045"/>
    <xdr:sp macro="" textlink="">
      <xdr:nvSpPr>
        <xdr:cNvPr id="91" name="テキスト ボックス 90"/>
        <xdr:cNvSpPr txBox="1"/>
      </xdr:nvSpPr>
      <xdr:spPr>
        <a:xfrm>
          <a:off x="863111" y="592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164859</xdr:rowOff>
    </xdr:from>
    <xdr:to>
      <xdr:col>24</xdr:col>
      <xdr:colOff>63500</xdr:colOff>
      <xdr:row>57</xdr:row>
      <xdr:rowOff>30111</xdr:rowOff>
    </xdr:to>
    <xdr:cxnSp macro="">
      <xdr:nvCxnSpPr>
        <xdr:cNvPr id="121" name="直線コネクタ 120"/>
        <xdr:cNvCxnSpPr/>
      </xdr:nvCxnSpPr>
      <xdr:spPr>
        <a:xfrm flipV="1">
          <a:off x="3797300" y="9766059"/>
          <a:ext cx="838200" cy="3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12057</xdr:rowOff>
    </xdr:from>
    <xdr:ext cx="534377" cy="259045"/>
    <xdr:sp macro="" textlink="">
      <xdr:nvSpPr>
        <xdr:cNvPr id="122" name="物件費平均値テキスト"/>
        <xdr:cNvSpPr txBox="1"/>
      </xdr:nvSpPr>
      <xdr:spPr>
        <a:xfrm>
          <a:off x="4686300" y="9784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30111</xdr:rowOff>
    </xdr:from>
    <xdr:to>
      <xdr:col>19</xdr:col>
      <xdr:colOff>177800</xdr:colOff>
      <xdr:row>57</xdr:row>
      <xdr:rowOff>32245</xdr:rowOff>
    </xdr:to>
    <xdr:cxnSp macro="">
      <xdr:nvCxnSpPr>
        <xdr:cNvPr id="124" name="直線コネクタ 123"/>
        <xdr:cNvCxnSpPr/>
      </xdr:nvCxnSpPr>
      <xdr:spPr>
        <a:xfrm flipV="1">
          <a:off x="2908300" y="9802761"/>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149051</xdr:rowOff>
    </xdr:from>
    <xdr:ext cx="534377" cy="259045"/>
    <xdr:sp macro="" textlink="">
      <xdr:nvSpPr>
        <xdr:cNvPr id="126" name="テキスト ボックス 125"/>
        <xdr:cNvSpPr txBox="1"/>
      </xdr:nvSpPr>
      <xdr:spPr>
        <a:xfrm>
          <a:off x="3530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32245</xdr:rowOff>
    </xdr:from>
    <xdr:to>
      <xdr:col>15</xdr:col>
      <xdr:colOff>50800</xdr:colOff>
      <xdr:row>57</xdr:row>
      <xdr:rowOff>40704</xdr:rowOff>
    </xdr:to>
    <xdr:cxnSp macro="">
      <xdr:nvCxnSpPr>
        <xdr:cNvPr id="127" name="直線コネクタ 126"/>
        <xdr:cNvCxnSpPr/>
      </xdr:nvCxnSpPr>
      <xdr:spPr>
        <a:xfrm flipV="1">
          <a:off x="2019300" y="980489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159237</xdr:rowOff>
    </xdr:from>
    <xdr:ext cx="534377" cy="259045"/>
    <xdr:sp macro="" textlink="">
      <xdr:nvSpPr>
        <xdr:cNvPr id="129" name="テキスト ボックス 128"/>
        <xdr:cNvSpPr txBox="1"/>
      </xdr:nvSpPr>
      <xdr:spPr>
        <a:xfrm>
          <a:off x="2641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40704</xdr:rowOff>
    </xdr:from>
    <xdr:to>
      <xdr:col>10</xdr:col>
      <xdr:colOff>114300</xdr:colOff>
      <xdr:row>57</xdr:row>
      <xdr:rowOff>90246</xdr:rowOff>
    </xdr:to>
    <xdr:cxnSp macro="">
      <xdr:nvCxnSpPr>
        <xdr:cNvPr id="130" name="直線コネクタ 129"/>
        <xdr:cNvCxnSpPr/>
      </xdr:nvCxnSpPr>
      <xdr:spPr>
        <a:xfrm flipV="1">
          <a:off x="1130300" y="9813354"/>
          <a:ext cx="889000" cy="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6214</xdr:rowOff>
    </xdr:from>
    <xdr:ext cx="534377" cy="259045"/>
    <xdr:sp macro="" textlink="">
      <xdr:nvSpPr>
        <xdr:cNvPr id="132" name="テキスト ボックス 131"/>
        <xdr:cNvSpPr txBox="1"/>
      </xdr:nvSpPr>
      <xdr:spPr>
        <a:xfrm>
          <a:off x="1752111" y="995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4" name="テキスト ボックス 133"/>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114059</xdr:rowOff>
    </xdr:from>
    <xdr:to>
      <xdr:col>24</xdr:col>
      <xdr:colOff>114300</xdr:colOff>
      <xdr:row>57</xdr:row>
      <xdr:rowOff>44209</xdr:rowOff>
    </xdr:to>
    <xdr:sp macro="" textlink="">
      <xdr:nvSpPr>
        <xdr:cNvPr id="140" name="楕円 139"/>
        <xdr:cNvSpPr/>
      </xdr:nvSpPr>
      <xdr:spPr>
        <a:xfrm>
          <a:off x="4584700" y="971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136936</xdr:rowOff>
    </xdr:from>
    <xdr:ext cx="534377" cy="259045"/>
    <xdr:sp macro="" textlink="">
      <xdr:nvSpPr>
        <xdr:cNvPr id="141" name="物件費該当値テキスト"/>
        <xdr:cNvSpPr txBox="1"/>
      </xdr:nvSpPr>
      <xdr:spPr>
        <a:xfrm>
          <a:off x="4686300" y="956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150761</xdr:rowOff>
    </xdr:from>
    <xdr:to>
      <xdr:col>20</xdr:col>
      <xdr:colOff>38100</xdr:colOff>
      <xdr:row>57</xdr:row>
      <xdr:rowOff>80911</xdr:rowOff>
    </xdr:to>
    <xdr:sp macro="" textlink="">
      <xdr:nvSpPr>
        <xdr:cNvPr id="142" name="楕円 141"/>
        <xdr:cNvSpPr/>
      </xdr:nvSpPr>
      <xdr:spPr>
        <a:xfrm>
          <a:off x="3746500" y="97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97438</xdr:rowOff>
    </xdr:from>
    <xdr:ext cx="534377" cy="259045"/>
    <xdr:sp macro="" textlink="">
      <xdr:nvSpPr>
        <xdr:cNvPr id="143" name="テキスト ボックス 142"/>
        <xdr:cNvSpPr txBox="1"/>
      </xdr:nvSpPr>
      <xdr:spPr>
        <a:xfrm>
          <a:off x="3530111" y="952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152895</xdr:rowOff>
    </xdr:from>
    <xdr:to>
      <xdr:col>15</xdr:col>
      <xdr:colOff>101600</xdr:colOff>
      <xdr:row>57</xdr:row>
      <xdr:rowOff>83045</xdr:rowOff>
    </xdr:to>
    <xdr:sp macro="" textlink="">
      <xdr:nvSpPr>
        <xdr:cNvPr id="144" name="楕円 143"/>
        <xdr:cNvSpPr/>
      </xdr:nvSpPr>
      <xdr:spPr>
        <a:xfrm>
          <a:off x="2857500" y="97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99572</xdr:rowOff>
    </xdr:from>
    <xdr:ext cx="534377" cy="259045"/>
    <xdr:sp macro="" textlink="">
      <xdr:nvSpPr>
        <xdr:cNvPr id="145" name="テキスト ボックス 144"/>
        <xdr:cNvSpPr txBox="1"/>
      </xdr:nvSpPr>
      <xdr:spPr>
        <a:xfrm>
          <a:off x="2641111" y="9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161354</xdr:rowOff>
    </xdr:from>
    <xdr:to>
      <xdr:col>10</xdr:col>
      <xdr:colOff>165100</xdr:colOff>
      <xdr:row>57</xdr:row>
      <xdr:rowOff>91504</xdr:rowOff>
    </xdr:to>
    <xdr:sp macro="" textlink="">
      <xdr:nvSpPr>
        <xdr:cNvPr id="146" name="楕円 145"/>
        <xdr:cNvSpPr/>
      </xdr:nvSpPr>
      <xdr:spPr>
        <a:xfrm>
          <a:off x="1968500" y="97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108031</xdr:rowOff>
    </xdr:from>
    <xdr:ext cx="534377" cy="259045"/>
    <xdr:sp macro="" textlink="">
      <xdr:nvSpPr>
        <xdr:cNvPr id="147" name="テキスト ボックス 146"/>
        <xdr:cNvSpPr txBox="1"/>
      </xdr:nvSpPr>
      <xdr:spPr>
        <a:xfrm>
          <a:off x="1752111" y="95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39446</xdr:rowOff>
    </xdr:from>
    <xdr:to>
      <xdr:col>6</xdr:col>
      <xdr:colOff>38100</xdr:colOff>
      <xdr:row>57</xdr:row>
      <xdr:rowOff>141046</xdr:rowOff>
    </xdr:to>
    <xdr:sp macro="" textlink="">
      <xdr:nvSpPr>
        <xdr:cNvPr id="148" name="楕円 147"/>
        <xdr:cNvSpPr/>
      </xdr:nvSpPr>
      <xdr:spPr>
        <a:xfrm>
          <a:off x="1079500" y="9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157573</xdr:rowOff>
    </xdr:from>
    <xdr:ext cx="534377" cy="259045"/>
    <xdr:sp macro="" textlink="">
      <xdr:nvSpPr>
        <xdr:cNvPr id="149" name="テキスト ボックス 148"/>
        <xdr:cNvSpPr txBox="1"/>
      </xdr:nvSpPr>
      <xdr:spPr>
        <a:xfrm>
          <a:off x="863111" y="95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84105</xdr:rowOff>
    </xdr:from>
    <xdr:to>
      <xdr:col>24</xdr:col>
      <xdr:colOff>63500</xdr:colOff>
      <xdr:row>77</xdr:row>
      <xdr:rowOff>99192</xdr:rowOff>
    </xdr:to>
    <xdr:cxnSp macro="">
      <xdr:nvCxnSpPr>
        <xdr:cNvPr id="176" name="直線コネクタ 175"/>
        <xdr:cNvCxnSpPr/>
      </xdr:nvCxnSpPr>
      <xdr:spPr>
        <a:xfrm>
          <a:off x="3797300" y="13285755"/>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84105</xdr:rowOff>
    </xdr:from>
    <xdr:to>
      <xdr:col>19</xdr:col>
      <xdr:colOff>177800</xdr:colOff>
      <xdr:row>77</xdr:row>
      <xdr:rowOff>90323</xdr:rowOff>
    </xdr:to>
    <xdr:cxnSp macro="">
      <xdr:nvCxnSpPr>
        <xdr:cNvPr id="179" name="直線コネクタ 178"/>
        <xdr:cNvCxnSpPr/>
      </xdr:nvCxnSpPr>
      <xdr:spPr>
        <a:xfrm flipV="1">
          <a:off x="2908300" y="13285755"/>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79533</xdr:rowOff>
    </xdr:from>
    <xdr:to>
      <xdr:col>15</xdr:col>
      <xdr:colOff>50800</xdr:colOff>
      <xdr:row>77</xdr:row>
      <xdr:rowOff>90323</xdr:rowOff>
    </xdr:to>
    <xdr:cxnSp macro="">
      <xdr:nvCxnSpPr>
        <xdr:cNvPr id="182" name="直線コネクタ 181"/>
        <xdr:cNvCxnSpPr/>
      </xdr:nvCxnSpPr>
      <xdr:spPr>
        <a:xfrm>
          <a:off x="2019300" y="13281183"/>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79533</xdr:rowOff>
    </xdr:from>
    <xdr:to>
      <xdr:col>10</xdr:col>
      <xdr:colOff>114300</xdr:colOff>
      <xdr:row>77</xdr:row>
      <xdr:rowOff>103856</xdr:rowOff>
    </xdr:to>
    <xdr:cxnSp macro="">
      <xdr:nvCxnSpPr>
        <xdr:cNvPr id="185" name="直線コネクタ 184"/>
        <xdr:cNvCxnSpPr/>
      </xdr:nvCxnSpPr>
      <xdr:spPr>
        <a:xfrm flipV="1">
          <a:off x="1130300" y="13281183"/>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48392</xdr:rowOff>
    </xdr:from>
    <xdr:to>
      <xdr:col>24</xdr:col>
      <xdr:colOff>114300</xdr:colOff>
      <xdr:row>77</xdr:row>
      <xdr:rowOff>149992</xdr:rowOff>
    </xdr:to>
    <xdr:sp macro="" textlink="">
      <xdr:nvSpPr>
        <xdr:cNvPr id="195" name="楕円 194"/>
        <xdr:cNvSpPr/>
      </xdr:nvSpPr>
      <xdr:spPr>
        <a:xfrm>
          <a:off x="4584700" y="132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26819</xdr:rowOff>
    </xdr:from>
    <xdr:ext cx="469744" cy="259045"/>
    <xdr:sp macro="" textlink="">
      <xdr:nvSpPr>
        <xdr:cNvPr id="196" name="維持補修費該当値テキスト"/>
        <xdr:cNvSpPr txBox="1"/>
      </xdr:nvSpPr>
      <xdr:spPr>
        <a:xfrm>
          <a:off x="4686300" y="1322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33305</xdr:rowOff>
    </xdr:from>
    <xdr:to>
      <xdr:col>20</xdr:col>
      <xdr:colOff>38100</xdr:colOff>
      <xdr:row>77</xdr:row>
      <xdr:rowOff>134905</xdr:rowOff>
    </xdr:to>
    <xdr:sp macro="" textlink="">
      <xdr:nvSpPr>
        <xdr:cNvPr id="197" name="楕円 196"/>
        <xdr:cNvSpPr/>
      </xdr:nvSpPr>
      <xdr:spPr>
        <a:xfrm>
          <a:off x="3746500" y="132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126032</xdr:rowOff>
    </xdr:from>
    <xdr:ext cx="469744" cy="259045"/>
    <xdr:sp macro="" textlink="">
      <xdr:nvSpPr>
        <xdr:cNvPr id="198" name="テキスト ボックス 197"/>
        <xdr:cNvSpPr txBox="1"/>
      </xdr:nvSpPr>
      <xdr:spPr>
        <a:xfrm>
          <a:off x="3562428" y="133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39523</xdr:rowOff>
    </xdr:from>
    <xdr:to>
      <xdr:col>15</xdr:col>
      <xdr:colOff>101600</xdr:colOff>
      <xdr:row>77</xdr:row>
      <xdr:rowOff>141123</xdr:rowOff>
    </xdr:to>
    <xdr:sp macro="" textlink="">
      <xdr:nvSpPr>
        <xdr:cNvPr id="199" name="楕円 198"/>
        <xdr:cNvSpPr/>
      </xdr:nvSpPr>
      <xdr:spPr>
        <a:xfrm>
          <a:off x="2857500" y="132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132250</xdr:rowOff>
    </xdr:from>
    <xdr:ext cx="469744" cy="259045"/>
    <xdr:sp macro="" textlink="">
      <xdr:nvSpPr>
        <xdr:cNvPr id="200" name="テキスト ボックス 199"/>
        <xdr:cNvSpPr txBox="1"/>
      </xdr:nvSpPr>
      <xdr:spPr>
        <a:xfrm>
          <a:off x="2673428"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28733</xdr:rowOff>
    </xdr:from>
    <xdr:to>
      <xdr:col>10</xdr:col>
      <xdr:colOff>165100</xdr:colOff>
      <xdr:row>77</xdr:row>
      <xdr:rowOff>130333</xdr:rowOff>
    </xdr:to>
    <xdr:sp macro="" textlink="">
      <xdr:nvSpPr>
        <xdr:cNvPr id="201" name="楕円 200"/>
        <xdr:cNvSpPr/>
      </xdr:nvSpPr>
      <xdr:spPr>
        <a:xfrm>
          <a:off x="1968500" y="132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121460</xdr:rowOff>
    </xdr:from>
    <xdr:ext cx="469744" cy="259045"/>
    <xdr:sp macro="" textlink="">
      <xdr:nvSpPr>
        <xdr:cNvPr id="202" name="テキスト ボックス 201"/>
        <xdr:cNvSpPr txBox="1"/>
      </xdr:nvSpPr>
      <xdr:spPr>
        <a:xfrm>
          <a:off x="1784428" y="1332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53056</xdr:rowOff>
    </xdr:from>
    <xdr:to>
      <xdr:col>6</xdr:col>
      <xdr:colOff>38100</xdr:colOff>
      <xdr:row>77</xdr:row>
      <xdr:rowOff>154656</xdr:rowOff>
    </xdr:to>
    <xdr:sp macro="" textlink="">
      <xdr:nvSpPr>
        <xdr:cNvPr id="203" name="楕円 202"/>
        <xdr:cNvSpPr/>
      </xdr:nvSpPr>
      <xdr:spPr>
        <a:xfrm>
          <a:off x="1079500" y="13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145783</xdr:rowOff>
    </xdr:from>
    <xdr:ext cx="469744" cy="259045"/>
    <xdr:sp macro="" textlink="">
      <xdr:nvSpPr>
        <xdr:cNvPr id="204" name="テキスト ボックス 203"/>
        <xdr:cNvSpPr txBox="1"/>
      </xdr:nvSpPr>
      <xdr:spPr>
        <a:xfrm>
          <a:off x="895428" y="1334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29654</xdr:rowOff>
    </xdr:from>
    <xdr:to>
      <xdr:col>24</xdr:col>
      <xdr:colOff>63500</xdr:colOff>
      <xdr:row>97</xdr:row>
      <xdr:rowOff>37478</xdr:rowOff>
    </xdr:to>
    <xdr:cxnSp macro="">
      <xdr:nvCxnSpPr>
        <xdr:cNvPr id="234" name="直線コネクタ 233"/>
        <xdr:cNvCxnSpPr/>
      </xdr:nvCxnSpPr>
      <xdr:spPr>
        <a:xfrm>
          <a:off x="3797300" y="16660304"/>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1351</xdr:rowOff>
    </xdr:from>
    <xdr:ext cx="599010" cy="259045"/>
    <xdr:sp macro="" textlink="">
      <xdr:nvSpPr>
        <xdr:cNvPr id="235" name="扶助費平均値テキスト"/>
        <xdr:cNvSpPr txBox="1"/>
      </xdr:nvSpPr>
      <xdr:spPr>
        <a:xfrm>
          <a:off x="4686300" y="16289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29654</xdr:rowOff>
    </xdr:from>
    <xdr:to>
      <xdr:col>19</xdr:col>
      <xdr:colOff>177800</xdr:colOff>
      <xdr:row>97</xdr:row>
      <xdr:rowOff>52349</xdr:rowOff>
    </xdr:to>
    <xdr:cxnSp macro="">
      <xdr:nvCxnSpPr>
        <xdr:cNvPr id="237" name="直線コネクタ 236"/>
        <xdr:cNvCxnSpPr/>
      </xdr:nvCxnSpPr>
      <xdr:spPr>
        <a:xfrm flipV="1">
          <a:off x="2908300" y="16660304"/>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100144</xdr:rowOff>
    </xdr:from>
    <xdr:ext cx="599010" cy="259045"/>
    <xdr:sp macro="" textlink="">
      <xdr:nvSpPr>
        <xdr:cNvPr id="239" name="テキスト ボックス 238"/>
        <xdr:cNvSpPr txBox="1"/>
      </xdr:nvSpPr>
      <xdr:spPr>
        <a:xfrm>
          <a:off x="3497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52349</xdr:rowOff>
    </xdr:from>
    <xdr:to>
      <xdr:col>15</xdr:col>
      <xdr:colOff>50800</xdr:colOff>
      <xdr:row>97</xdr:row>
      <xdr:rowOff>132321</xdr:rowOff>
    </xdr:to>
    <xdr:cxnSp macro="">
      <xdr:nvCxnSpPr>
        <xdr:cNvPr id="240" name="直線コネクタ 239"/>
        <xdr:cNvCxnSpPr/>
      </xdr:nvCxnSpPr>
      <xdr:spPr>
        <a:xfrm flipV="1">
          <a:off x="2019300" y="16682999"/>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132593</xdr:rowOff>
    </xdr:from>
    <xdr:ext cx="534377" cy="259045"/>
    <xdr:sp macro="" textlink="">
      <xdr:nvSpPr>
        <xdr:cNvPr id="242" name="テキスト ボックス 241"/>
        <xdr:cNvSpPr txBox="1"/>
      </xdr:nvSpPr>
      <xdr:spPr>
        <a:xfrm>
          <a:off x="2641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132321</xdr:rowOff>
    </xdr:from>
    <xdr:to>
      <xdr:col>10</xdr:col>
      <xdr:colOff>114300</xdr:colOff>
      <xdr:row>97</xdr:row>
      <xdr:rowOff>166509</xdr:rowOff>
    </xdr:to>
    <xdr:cxnSp macro="">
      <xdr:nvCxnSpPr>
        <xdr:cNvPr id="243" name="直線コネクタ 242"/>
        <xdr:cNvCxnSpPr/>
      </xdr:nvCxnSpPr>
      <xdr:spPr>
        <a:xfrm flipV="1">
          <a:off x="1130300" y="16762971"/>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80115</xdr:rowOff>
    </xdr:from>
    <xdr:ext cx="534377" cy="259045"/>
    <xdr:sp macro="" textlink="">
      <xdr:nvSpPr>
        <xdr:cNvPr id="245" name="テキスト ボックス 244"/>
        <xdr:cNvSpPr txBox="1"/>
      </xdr:nvSpPr>
      <xdr:spPr>
        <a:xfrm>
          <a:off x="175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47" name="テキスト ボックス 246"/>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158128</xdr:rowOff>
    </xdr:from>
    <xdr:to>
      <xdr:col>24</xdr:col>
      <xdr:colOff>114300</xdr:colOff>
      <xdr:row>97</xdr:row>
      <xdr:rowOff>88278</xdr:rowOff>
    </xdr:to>
    <xdr:sp macro="" textlink="">
      <xdr:nvSpPr>
        <xdr:cNvPr id="253" name="楕円 252"/>
        <xdr:cNvSpPr/>
      </xdr:nvSpPr>
      <xdr:spPr>
        <a:xfrm>
          <a:off x="45847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136555</xdr:rowOff>
    </xdr:from>
    <xdr:ext cx="534377" cy="259045"/>
    <xdr:sp macro="" textlink="">
      <xdr:nvSpPr>
        <xdr:cNvPr id="254" name="扶助費該当値テキスト"/>
        <xdr:cNvSpPr txBox="1"/>
      </xdr:nvSpPr>
      <xdr:spPr>
        <a:xfrm>
          <a:off x="4686300" y="165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150304</xdr:rowOff>
    </xdr:from>
    <xdr:to>
      <xdr:col>20</xdr:col>
      <xdr:colOff>38100</xdr:colOff>
      <xdr:row>97</xdr:row>
      <xdr:rowOff>80454</xdr:rowOff>
    </xdr:to>
    <xdr:sp macro="" textlink="">
      <xdr:nvSpPr>
        <xdr:cNvPr id="255" name="楕円 254"/>
        <xdr:cNvSpPr/>
      </xdr:nvSpPr>
      <xdr:spPr>
        <a:xfrm>
          <a:off x="3746500" y="166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71581</xdr:rowOff>
    </xdr:from>
    <xdr:ext cx="534377" cy="259045"/>
    <xdr:sp macro="" textlink="">
      <xdr:nvSpPr>
        <xdr:cNvPr id="256" name="テキスト ボックス 255"/>
        <xdr:cNvSpPr txBox="1"/>
      </xdr:nvSpPr>
      <xdr:spPr>
        <a:xfrm>
          <a:off x="3530111" y="167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1549</xdr:rowOff>
    </xdr:from>
    <xdr:to>
      <xdr:col>15</xdr:col>
      <xdr:colOff>101600</xdr:colOff>
      <xdr:row>97</xdr:row>
      <xdr:rowOff>103149</xdr:rowOff>
    </xdr:to>
    <xdr:sp macro="" textlink="">
      <xdr:nvSpPr>
        <xdr:cNvPr id="257" name="楕円 256"/>
        <xdr:cNvSpPr/>
      </xdr:nvSpPr>
      <xdr:spPr>
        <a:xfrm>
          <a:off x="2857500" y="166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94276</xdr:rowOff>
    </xdr:from>
    <xdr:ext cx="534377" cy="259045"/>
    <xdr:sp macro="" textlink="">
      <xdr:nvSpPr>
        <xdr:cNvPr id="258" name="テキスト ボックス 257"/>
        <xdr:cNvSpPr txBox="1"/>
      </xdr:nvSpPr>
      <xdr:spPr>
        <a:xfrm>
          <a:off x="2641111" y="167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81521</xdr:rowOff>
    </xdr:from>
    <xdr:to>
      <xdr:col>10</xdr:col>
      <xdr:colOff>165100</xdr:colOff>
      <xdr:row>98</xdr:row>
      <xdr:rowOff>11671</xdr:rowOff>
    </xdr:to>
    <xdr:sp macro="" textlink="">
      <xdr:nvSpPr>
        <xdr:cNvPr id="259" name="楕円 258"/>
        <xdr:cNvSpPr/>
      </xdr:nvSpPr>
      <xdr:spPr>
        <a:xfrm>
          <a:off x="1968500" y="167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2798</xdr:rowOff>
    </xdr:from>
    <xdr:ext cx="534377" cy="259045"/>
    <xdr:sp macro="" textlink="">
      <xdr:nvSpPr>
        <xdr:cNvPr id="260" name="テキスト ボックス 259"/>
        <xdr:cNvSpPr txBox="1"/>
      </xdr:nvSpPr>
      <xdr:spPr>
        <a:xfrm>
          <a:off x="1752111" y="168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115709</xdr:rowOff>
    </xdr:from>
    <xdr:to>
      <xdr:col>6</xdr:col>
      <xdr:colOff>38100</xdr:colOff>
      <xdr:row>98</xdr:row>
      <xdr:rowOff>45859</xdr:rowOff>
    </xdr:to>
    <xdr:sp macro="" textlink="">
      <xdr:nvSpPr>
        <xdr:cNvPr id="261" name="楕円 260"/>
        <xdr:cNvSpPr/>
      </xdr:nvSpPr>
      <xdr:spPr>
        <a:xfrm>
          <a:off x="1079500" y="16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36986</xdr:rowOff>
    </xdr:from>
    <xdr:ext cx="534377" cy="259045"/>
    <xdr:sp macro="" textlink="">
      <xdr:nvSpPr>
        <xdr:cNvPr id="262" name="テキスト ボックス 261"/>
        <xdr:cNvSpPr txBox="1"/>
      </xdr:nvSpPr>
      <xdr:spPr>
        <a:xfrm>
          <a:off x="863111" y="168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171173</xdr:rowOff>
    </xdr:from>
    <xdr:to>
      <xdr:col>55</xdr:col>
      <xdr:colOff>0</xdr:colOff>
      <xdr:row>38</xdr:row>
      <xdr:rowOff>5023</xdr:rowOff>
    </xdr:to>
    <xdr:cxnSp macro="">
      <xdr:nvCxnSpPr>
        <xdr:cNvPr id="289" name="直線コネクタ 288"/>
        <xdr:cNvCxnSpPr/>
      </xdr:nvCxnSpPr>
      <xdr:spPr>
        <a:xfrm flipV="1">
          <a:off x="9639300" y="6514823"/>
          <a:ext cx="8382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2750</xdr:rowOff>
    </xdr:from>
    <xdr:to>
      <xdr:col>50</xdr:col>
      <xdr:colOff>114300</xdr:colOff>
      <xdr:row>38</xdr:row>
      <xdr:rowOff>5023</xdr:rowOff>
    </xdr:to>
    <xdr:cxnSp macro="">
      <xdr:nvCxnSpPr>
        <xdr:cNvPr id="292" name="直線コネクタ 291"/>
        <xdr:cNvCxnSpPr/>
      </xdr:nvCxnSpPr>
      <xdr:spPr>
        <a:xfrm>
          <a:off x="8750300" y="6517850"/>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2750</xdr:rowOff>
    </xdr:from>
    <xdr:to>
      <xdr:col>45</xdr:col>
      <xdr:colOff>177800</xdr:colOff>
      <xdr:row>38</xdr:row>
      <xdr:rowOff>48768</xdr:rowOff>
    </xdr:to>
    <xdr:cxnSp macro="">
      <xdr:nvCxnSpPr>
        <xdr:cNvPr id="295" name="直線コネクタ 294"/>
        <xdr:cNvCxnSpPr/>
      </xdr:nvCxnSpPr>
      <xdr:spPr>
        <a:xfrm flipV="1">
          <a:off x="7861300" y="6517850"/>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48768</xdr:rowOff>
    </xdr:from>
    <xdr:to>
      <xdr:col>41</xdr:col>
      <xdr:colOff>50800</xdr:colOff>
      <xdr:row>38</xdr:row>
      <xdr:rowOff>55218</xdr:rowOff>
    </xdr:to>
    <xdr:cxnSp macro="">
      <xdr:nvCxnSpPr>
        <xdr:cNvPr id="298" name="直線コネクタ 297"/>
        <xdr:cNvCxnSpPr/>
      </xdr:nvCxnSpPr>
      <xdr:spPr>
        <a:xfrm flipV="1">
          <a:off x="6972300" y="6563868"/>
          <a:ext cx="8890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70818</xdr:rowOff>
    </xdr:from>
    <xdr:ext cx="534377" cy="259045"/>
    <xdr:sp macro="" textlink="">
      <xdr:nvSpPr>
        <xdr:cNvPr id="300" name="テキスト ボックス 299"/>
        <xdr:cNvSpPr txBox="1"/>
      </xdr:nvSpPr>
      <xdr:spPr>
        <a:xfrm>
          <a:off x="7594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120374</xdr:rowOff>
    </xdr:from>
    <xdr:to>
      <xdr:col>55</xdr:col>
      <xdr:colOff>50800</xdr:colOff>
      <xdr:row>38</xdr:row>
      <xdr:rowOff>50524</xdr:rowOff>
    </xdr:to>
    <xdr:sp macro="" textlink="">
      <xdr:nvSpPr>
        <xdr:cNvPr id="308" name="楕円 307"/>
        <xdr:cNvSpPr/>
      </xdr:nvSpPr>
      <xdr:spPr>
        <a:xfrm>
          <a:off x="10426700" y="64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75946</xdr:rowOff>
    </xdr:from>
    <xdr:ext cx="534377" cy="259045"/>
    <xdr:sp macro="" textlink="">
      <xdr:nvSpPr>
        <xdr:cNvPr id="309" name="補助費等該当値テキスト"/>
        <xdr:cNvSpPr txBox="1"/>
      </xdr:nvSpPr>
      <xdr:spPr>
        <a:xfrm>
          <a:off x="10528300" y="641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125673</xdr:rowOff>
    </xdr:from>
    <xdr:to>
      <xdr:col>50</xdr:col>
      <xdr:colOff>165100</xdr:colOff>
      <xdr:row>38</xdr:row>
      <xdr:rowOff>55823</xdr:rowOff>
    </xdr:to>
    <xdr:sp macro="" textlink="">
      <xdr:nvSpPr>
        <xdr:cNvPr id="310" name="楕円 309"/>
        <xdr:cNvSpPr/>
      </xdr:nvSpPr>
      <xdr:spPr>
        <a:xfrm>
          <a:off x="9588500" y="64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46950</xdr:rowOff>
    </xdr:from>
    <xdr:ext cx="534377" cy="259045"/>
    <xdr:sp macro="" textlink="">
      <xdr:nvSpPr>
        <xdr:cNvPr id="311" name="テキスト ボックス 310"/>
        <xdr:cNvSpPr txBox="1"/>
      </xdr:nvSpPr>
      <xdr:spPr>
        <a:xfrm>
          <a:off x="9372111" y="65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123400</xdr:rowOff>
    </xdr:from>
    <xdr:to>
      <xdr:col>46</xdr:col>
      <xdr:colOff>38100</xdr:colOff>
      <xdr:row>38</xdr:row>
      <xdr:rowOff>53550</xdr:rowOff>
    </xdr:to>
    <xdr:sp macro="" textlink="">
      <xdr:nvSpPr>
        <xdr:cNvPr id="312" name="楕円 311"/>
        <xdr:cNvSpPr/>
      </xdr:nvSpPr>
      <xdr:spPr>
        <a:xfrm>
          <a:off x="8699500" y="64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44677</xdr:rowOff>
    </xdr:from>
    <xdr:ext cx="534377" cy="259045"/>
    <xdr:sp macro="" textlink="">
      <xdr:nvSpPr>
        <xdr:cNvPr id="313" name="テキスト ボックス 312"/>
        <xdr:cNvSpPr txBox="1"/>
      </xdr:nvSpPr>
      <xdr:spPr>
        <a:xfrm>
          <a:off x="8483111" y="65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169418</xdr:rowOff>
    </xdr:from>
    <xdr:to>
      <xdr:col>41</xdr:col>
      <xdr:colOff>101600</xdr:colOff>
      <xdr:row>38</xdr:row>
      <xdr:rowOff>99568</xdr:rowOff>
    </xdr:to>
    <xdr:sp macro="" textlink="">
      <xdr:nvSpPr>
        <xdr:cNvPr id="314" name="楕円 313"/>
        <xdr:cNvSpPr/>
      </xdr:nvSpPr>
      <xdr:spPr>
        <a:xfrm>
          <a:off x="7810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90695</xdr:rowOff>
    </xdr:from>
    <xdr:ext cx="534377" cy="259045"/>
    <xdr:sp macro="" textlink="">
      <xdr:nvSpPr>
        <xdr:cNvPr id="315" name="テキスト ボックス 314"/>
        <xdr:cNvSpPr txBox="1"/>
      </xdr:nvSpPr>
      <xdr:spPr>
        <a:xfrm>
          <a:off x="7594111" y="66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4418</xdr:rowOff>
    </xdr:from>
    <xdr:to>
      <xdr:col>36</xdr:col>
      <xdr:colOff>165100</xdr:colOff>
      <xdr:row>38</xdr:row>
      <xdr:rowOff>106018</xdr:rowOff>
    </xdr:to>
    <xdr:sp macro="" textlink="">
      <xdr:nvSpPr>
        <xdr:cNvPr id="316" name="楕円 315"/>
        <xdr:cNvSpPr/>
      </xdr:nvSpPr>
      <xdr:spPr>
        <a:xfrm>
          <a:off x="6921500" y="65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97145</xdr:rowOff>
    </xdr:from>
    <xdr:ext cx="534377" cy="259045"/>
    <xdr:sp macro="" textlink="">
      <xdr:nvSpPr>
        <xdr:cNvPr id="317" name="テキスト ボックス 316"/>
        <xdr:cNvSpPr txBox="1"/>
      </xdr:nvSpPr>
      <xdr:spPr>
        <a:xfrm>
          <a:off x="6705111" y="66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22641</xdr:rowOff>
    </xdr:from>
    <xdr:to>
      <xdr:col>55</xdr:col>
      <xdr:colOff>0</xdr:colOff>
      <xdr:row>57</xdr:row>
      <xdr:rowOff>150192</xdr:rowOff>
    </xdr:to>
    <xdr:cxnSp macro="">
      <xdr:nvCxnSpPr>
        <xdr:cNvPr id="346" name="直線コネクタ 345"/>
        <xdr:cNvCxnSpPr/>
      </xdr:nvCxnSpPr>
      <xdr:spPr>
        <a:xfrm>
          <a:off x="9639300" y="9795291"/>
          <a:ext cx="838200" cy="1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22641</xdr:rowOff>
    </xdr:from>
    <xdr:to>
      <xdr:col>50</xdr:col>
      <xdr:colOff>114300</xdr:colOff>
      <xdr:row>58</xdr:row>
      <xdr:rowOff>13261</xdr:rowOff>
    </xdr:to>
    <xdr:cxnSp macro="">
      <xdr:nvCxnSpPr>
        <xdr:cNvPr id="349" name="直線コネクタ 348"/>
        <xdr:cNvCxnSpPr/>
      </xdr:nvCxnSpPr>
      <xdr:spPr>
        <a:xfrm flipV="1">
          <a:off x="8750300" y="9795291"/>
          <a:ext cx="889000" cy="16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104277</xdr:rowOff>
    </xdr:from>
    <xdr:ext cx="534377" cy="259045"/>
    <xdr:sp macro="" textlink="">
      <xdr:nvSpPr>
        <xdr:cNvPr id="351" name="テキスト ボックス 350"/>
        <xdr:cNvSpPr txBox="1"/>
      </xdr:nvSpPr>
      <xdr:spPr>
        <a:xfrm>
          <a:off x="9372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143708</xdr:rowOff>
    </xdr:from>
    <xdr:to>
      <xdr:col>45</xdr:col>
      <xdr:colOff>177800</xdr:colOff>
      <xdr:row>58</xdr:row>
      <xdr:rowOff>13261</xdr:rowOff>
    </xdr:to>
    <xdr:cxnSp macro="">
      <xdr:nvCxnSpPr>
        <xdr:cNvPr id="352" name="直線コネクタ 351"/>
        <xdr:cNvCxnSpPr/>
      </xdr:nvCxnSpPr>
      <xdr:spPr>
        <a:xfrm>
          <a:off x="7861300" y="9916358"/>
          <a:ext cx="889000" cy="4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143708</xdr:rowOff>
    </xdr:from>
    <xdr:to>
      <xdr:col>41</xdr:col>
      <xdr:colOff>50800</xdr:colOff>
      <xdr:row>58</xdr:row>
      <xdr:rowOff>26231</xdr:rowOff>
    </xdr:to>
    <xdr:cxnSp macro="">
      <xdr:nvCxnSpPr>
        <xdr:cNvPr id="355" name="直線コネクタ 354"/>
        <xdr:cNvCxnSpPr/>
      </xdr:nvCxnSpPr>
      <xdr:spPr>
        <a:xfrm flipV="1">
          <a:off x="6972300" y="9916358"/>
          <a:ext cx="889000" cy="5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99392</xdr:rowOff>
    </xdr:from>
    <xdr:to>
      <xdr:col>55</xdr:col>
      <xdr:colOff>50800</xdr:colOff>
      <xdr:row>58</xdr:row>
      <xdr:rowOff>29542</xdr:rowOff>
    </xdr:to>
    <xdr:sp macro="" textlink="">
      <xdr:nvSpPr>
        <xdr:cNvPr id="365" name="楕円 364"/>
        <xdr:cNvSpPr/>
      </xdr:nvSpPr>
      <xdr:spPr>
        <a:xfrm>
          <a:off x="10426700" y="9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77819</xdr:rowOff>
    </xdr:from>
    <xdr:ext cx="534377" cy="259045"/>
    <xdr:sp macro="" textlink="">
      <xdr:nvSpPr>
        <xdr:cNvPr id="366" name="普通建設事業費該当値テキスト"/>
        <xdr:cNvSpPr txBox="1"/>
      </xdr:nvSpPr>
      <xdr:spPr>
        <a:xfrm>
          <a:off x="10528300" y="98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143291</xdr:rowOff>
    </xdr:from>
    <xdr:to>
      <xdr:col>50</xdr:col>
      <xdr:colOff>165100</xdr:colOff>
      <xdr:row>57</xdr:row>
      <xdr:rowOff>73441</xdr:rowOff>
    </xdr:to>
    <xdr:sp macro="" textlink="">
      <xdr:nvSpPr>
        <xdr:cNvPr id="367" name="楕円 366"/>
        <xdr:cNvSpPr/>
      </xdr:nvSpPr>
      <xdr:spPr>
        <a:xfrm>
          <a:off x="9588500" y="97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89968</xdr:rowOff>
    </xdr:from>
    <xdr:ext cx="534377" cy="259045"/>
    <xdr:sp macro="" textlink="">
      <xdr:nvSpPr>
        <xdr:cNvPr id="368" name="テキスト ボックス 367"/>
        <xdr:cNvSpPr txBox="1"/>
      </xdr:nvSpPr>
      <xdr:spPr>
        <a:xfrm>
          <a:off x="9372111" y="95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133911</xdr:rowOff>
    </xdr:from>
    <xdr:to>
      <xdr:col>46</xdr:col>
      <xdr:colOff>38100</xdr:colOff>
      <xdr:row>58</xdr:row>
      <xdr:rowOff>64061</xdr:rowOff>
    </xdr:to>
    <xdr:sp macro="" textlink="">
      <xdr:nvSpPr>
        <xdr:cNvPr id="369" name="楕円 368"/>
        <xdr:cNvSpPr/>
      </xdr:nvSpPr>
      <xdr:spPr>
        <a:xfrm>
          <a:off x="8699500" y="990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55188</xdr:rowOff>
    </xdr:from>
    <xdr:ext cx="534377" cy="259045"/>
    <xdr:sp macro="" textlink="">
      <xdr:nvSpPr>
        <xdr:cNvPr id="370" name="テキスト ボックス 369"/>
        <xdr:cNvSpPr txBox="1"/>
      </xdr:nvSpPr>
      <xdr:spPr>
        <a:xfrm>
          <a:off x="8483111" y="99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92908</xdr:rowOff>
    </xdr:from>
    <xdr:to>
      <xdr:col>41</xdr:col>
      <xdr:colOff>101600</xdr:colOff>
      <xdr:row>58</xdr:row>
      <xdr:rowOff>23058</xdr:rowOff>
    </xdr:to>
    <xdr:sp macro="" textlink="">
      <xdr:nvSpPr>
        <xdr:cNvPr id="371" name="楕円 370"/>
        <xdr:cNvSpPr/>
      </xdr:nvSpPr>
      <xdr:spPr>
        <a:xfrm>
          <a:off x="7810500" y="98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14185</xdr:rowOff>
    </xdr:from>
    <xdr:ext cx="534377" cy="259045"/>
    <xdr:sp macro="" textlink="">
      <xdr:nvSpPr>
        <xdr:cNvPr id="372" name="テキスト ボックス 371"/>
        <xdr:cNvSpPr txBox="1"/>
      </xdr:nvSpPr>
      <xdr:spPr>
        <a:xfrm>
          <a:off x="7594111" y="99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146881</xdr:rowOff>
    </xdr:from>
    <xdr:to>
      <xdr:col>36</xdr:col>
      <xdr:colOff>165100</xdr:colOff>
      <xdr:row>58</xdr:row>
      <xdr:rowOff>77031</xdr:rowOff>
    </xdr:to>
    <xdr:sp macro="" textlink="">
      <xdr:nvSpPr>
        <xdr:cNvPr id="373" name="楕円 372"/>
        <xdr:cNvSpPr/>
      </xdr:nvSpPr>
      <xdr:spPr>
        <a:xfrm>
          <a:off x="6921500" y="99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68158</xdr:rowOff>
    </xdr:from>
    <xdr:ext cx="534377" cy="259045"/>
    <xdr:sp macro="" textlink="">
      <xdr:nvSpPr>
        <xdr:cNvPr id="374" name="テキスト ボックス 373"/>
        <xdr:cNvSpPr txBox="1"/>
      </xdr:nvSpPr>
      <xdr:spPr>
        <a:xfrm>
          <a:off x="6705111" y="100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44132</xdr:rowOff>
    </xdr:from>
    <xdr:to>
      <xdr:col>55</xdr:col>
      <xdr:colOff>0</xdr:colOff>
      <xdr:row>78</xdr:row>
      <xdr:rowOff>69101</xdr:rowOff>
    </xdr:to>
    <xdr:cxnSp macro="">
      <xdr:nvCxnSpPr>
        <xdr:cNvPr id="403" name="直線コネクタ 402"/>
        <xdr:cNvCxnSpPr/>
      </xdr:nvCxnSpPr>
      <xdr:spPr>
        <a:xfrm>
          <a:off x="9639300" y="13245782"/>
          <a:ext cx="838200" cy="1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5618</xdr:rowOff>
    </xdr:from>
    <xdr:ext cx="534377" cy="259045"/>
    <xdr:sp macro="" textlink="">
      <xdr:nvSpPr>
        <xdr:cNvPr id="404" name="普通建設事業費 （ うち新規整備　）平均値テキスト"/>
        <xdr:cNvSpPr txBox="1"/>
      </xdr:nvSpPr>
      <xdr:spPr>
        <a:xfrm>
          <a:off x="10528300" y="13378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44132</xdr:rowOff>
    </xdr:from>
    <xdr:to>
      <xdr:col>50</xdr:col>
      <xdr:colOff>114300</xdr:colOff>
      <xdr:row>78</xdr:row>
      <xdr:rowOff>90233</xdr:rowOff>
    </xdr:to>
    <xdr:cxnSp macro="">
      <xdr:nvCxnSpPr>
        <xdr:cNvPr id="406" name="直線コネクタ 405"/>
        <xdr:cNvCxnSpPr/>
      </xdr:nvCxnSpPr>
      <xdr:spPr>
        <a:xfrm flipV="1">
          <a:off x="8750300" y="13245782"/>
          <a:ext cx="889000" cy="2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124731</xdr:rowOff>
    </xdr:from>
    <xdr:ext cx="534377" cy="259045"/>
    <xdr:sp macro="" textlink="">
      <xdr:nvSpPr>
        <xdr:cNvPr id="408" name="テキスト ボックス 407"/>
        <xdr:cNvSpPr txBox="1"/>
      </xdr:nvSpPr>
      <xdr:spPr>
        <a:xfrm>
          <a:off x="9372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29730</xdr:rowOff>
    </xdr:from>
    <xdr:to>
      <xdr:col>45</xdr:col>
      <xdr:colOff>177800</xdr:colOff>
      <xdr:row>78</xdr:row>
      <xdr:rowOff>90233</xdr:rowOff>
    </xdr:to>
    <xdr:cxnSp macro="">
      <xdr:nvCxnSpPr>
        <xdr:cNvPr id="409" name="直線コネクタ 408"/>
        <xdr:cNvCxnSpPr/>
      </xdr:nvCxnSpPr>
      <xdr:spPr>
        <a:xfrm>
          <a:off x="7861300" y="13402830"/>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29730</xdr:rowOff>
    </xdr:from>
    <xdr:to>
      <xdr:col>41</xdr:col>
      <xdr:colOff>50800</xdr:colOff>
      <xdr:row>78</xdr:row>
      <xdr:rowOff>113805</xdr:rowOff>
    </xdr:to>
    <xdr:cxnSp macro="">
      <xdr:nvCxnSpPr>
        <xdr:cNvPr id="412" name="直線コネクタ 411"/>
        <xdr:cNvCxnSpPr/>
      </xdr:nvCxnSpPr>
      <xdr:spPr>
        <a:xfrm flipV="1">
          <a:off x="6972300" y="13402830"/>
          <a:ext cx="889000" cy="8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18301</xdr:rowOff>
    </xdr:from>
    <xdr:to>
      <xdr:col>55</xdr:col>
      <xdr:colOff>50800</xdr:colOff>
      <xdr:row>78</xdr:row>
      <xdr:rowOff>119901</xdr:rowOff>
    </xdr:to>
    <xdr:sp macro="" textlink="">
      <xdr:nvSpPr>
        <xdr:cNvPr id="422" name="楕円 421"/>
        <xdr:cNvSpPr/>
      </xdr:nvSpPr>
      <xdr:spPr>
        <a:xfrm>
          <a:off x="10426700" y="133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41178</xdr:rowOff>
    </xdr:from>
    <xdr:ext cx="534377" cy="259045"/>
    <xdr:sp macro="" textlink="">
      <xdr:nvSpPr>
        <xdr:cNvPr id="423" name="普通建設事業費 （ うち新規整備　）該当値テキスト"/>
        <xdr:cNvSpPr txBox="1"/>
      </xdr:nvSpPr>
      <xdr:spPr>
        <a:xfrm>
          <a:off x="10528300" y="132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164782</xdr:rowOff>
    </xdr:from>
    <xdr:to>
      <xdr:col>50</xdr:col>
      <xdr:colOff>165100</xdr:colOff>
      <xdr:row>77</xdr:row>
      <xdr:rowOff>94932</xdr:rowOff>
    </xdr:to>
    <xdr:sp macro="" textlink="">
      <xdr:nvSpPr>
        <xdr:cNvPr id="424" name="楕円 423"/>
        <xdr:cNvSpPr/>
      </xdr:nvSpPr>
      <xdr:spPr>
        <a:xfrm>
          <a:off x="9588500" y="1319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111459</xdr:rowOff>
    </xdr:from>
    <xdr:ext cx="534377" cy="259045"/>
    <xdr:sp macro="" textlink="">
      <xdr:nvSpPr>
        <xdr:cNvPr id="425" name="テキスト ボックス 424"/>
        <xdr:cNvSpPr txBox="1"/>
      </xdr:nvSpPr>
      <xdr:spPr>
        <a:xfrm>
          <a:off x="9372111" y="1297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39433</xdr:rowOff>
    </xdr:from>
    <xdr:to>
      <xdr:col>46</xdr:col>
      <xdr:colOff>38100</xdr:colOff>
      <xdr:row>78</xdr:row>
      <xdr:rowOff>141033</xdr:rowOff>
    </xdr:to>
    <xdr:sp macro="" textlink="">
      <xdr:nvSpPr>
        <xdr:cNvPr id="426" name="楕円 425"/>
        <xdr:cNvSpPr/>
      </xdr:nvSpPr>
      <xdr:spPr>
        <a:xfrm>
          <a:off x="8699500" y="134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157560</xdr:rowOff>
    </xdr:from>
    <xdr:ext cx="469744" cy="259045"/>
    <xdr:sp macro="" textlink="">
      <xdr:nvSpPr>
        <xdr:cNvPr id="427" name="テキスト ボックス 426"/>
        <xdr:cNvSpPr txBox="1"/>
      </xdr:nvSpPr>
      <xdr:spPr>
        <a:xfrm>
          <a:off x="8515428" y="131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150380</xdr:rowOff>
    </xdr:from>
    <xdr:to>
      <xdr:col>41</xdr:col>
      <xdr:colOff>101600</xdr:colOff>
      <xdr:row>78</xdr:row>
      <xdr:rowOff>80530</xdr:rowOff>
    </xdr:to>
    <xdr:sp macro="" textlink="">
      <xdr:nvSpPr>
        <xdr:cNvPr id="428" name="楕円 427"/>
        <xdr:cNvSpPr/>
      </xdr:nvSpPr>
      <xdr:spPr>
        <a:xfrm>
          <a:off x="7810500" y="133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71657</xdr:rowOff>
    </xdr:from>
    <xdr:ext cx="534377" cy="259045"/>
    <xdr:sp macro="" textlink="">
      <xdr:nvSpPr>
        <xdr:cNvPr id="429" name="テキスト ボックス 428"/>
        <xdr:cNvSpPr txBox="1"/>
      </xdr:nvSpPr>
      <xdr:spPr>
        <a:xfrm>
          <a:off x="7594111" y="134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63005</xdr:rowOff>
    </xdr:from>
    <xdr:to>
      <xdr:col>36</xdr:col>
      <xdr:colOff>165100</xdr:colOff>
      <xdr:row>78</xdr:row>
      <xdr:rowOff>164605</xdr:rowOff>
    </xdr:to>
    <xdr:sp macro="" textlink="">
      <xdr:nvSpPr>
        <xdr:cNvPr id="430" name="楕円 429"/>
        <xdr:cNvSpPr/>
      </xdr:nvSpPr>
      <xdr:spPr>
        <a:xfrm>
          <a:off x="6921500" y="134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155732</xdr:rowOff>
    </xdr:from>
    <xdr:ext cx="469744" cy="259045"/>
    <xdr:sp macro="" textlink="">
      <xdr:nvSpPr>
        <xdr:cNvPr id="431" name="テキスト ボックス 430"/>
        <xdr:cNvSpPr txBox="1"/>
      </xdr:nvSpPr>
      <xdr:spPr>
        <a:xfrm>
          <a:off x="6737428" y="135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43422</xdr:rowOff>
    </xdr:from>
    <xdr:to>
      <xdr:col>55</xdr:col>
      <xdr:colOff>0</xdr:colOff>
      <xdr:row>98</xdr:row>
      <xdr:rowOff>45617</xdr:rowOff>
    </xdr:to>
    <xdr:cxnSp macro="">
      <xdr:nvCxnSpPr>
        <xdr:cNvPr id="458" name="直線コネクタ 457"/>
        <xdr:cNvCxnSpPr/>
      </xdr:nvCxnSpPr>
      <xdr:spPr>
        <a:xfrm>
          <a:off x="9639300" y="16845522"/>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43422</xdr:rowOff>
    </xdr:from>
    <xdr:to>
      <xdr:col>50</xdr:col>
      <xdr:colOff>114300</xdr:colOff>
      <xdr:row>98</xdr:row>
      <xdr:rowOff>55821</xdr:rowOff>
    </xdr:to>
    <xdr:cxnSp macro="">
      <xdr:nvCxnSpPr>
        <xdr:cNvPr id="461" name="直線コネクタ 460"/>
        <xdr:cNvCxnSpPr/>
      </xdr:nvCxnSpPr>
      <xdr:spPr>
        <a:xfrm flipV="1">
          <a:off x="8750300" y="16845522"/>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55366</xdr:rowOff>
    </xdr:from>
    <xdr:to>
      <xdr:col>45</xdr:col>
      <xdr:colOff>177800</xdr:colOff>
      <xdr:row>98</xdr:row>
      <xdr:rowOff>55821</xdr:rowOff>
    </xdr:to>
    <xdr:cxnSp macro="">
      <xdr:nvCxnSpPr>
        <xdr:cNvPr id="464" name="直線コネクタ 463"/>
        <xdr:cNvCxnSpPr/>
      </xdr:nvCxnSpPr>
      <xdr:spPr>
        <a:xfrm>
          <a:off x="7861300" y="16857466"/>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55366</xdr:rowOff>
    </xdr:from>
    <xdr:to>
      <xdr:col>41</xdr:col>
      <xdr:colOff>50800</xdr:colOff>
      <xdr:row>98</xdr:row>
      <xdr:rowOff>65323</xdr:rowOff>
    </xdr:to>
    <xdr:cxnSp macro="">
      <xdr:nvCxnSpPr>
        <xdr:cNvPr id="467" name="直線コネクタ 466"/>
        <xdr:cNvCxnSpPr/>
      </xdr:nvCxnSpPr>
      <xdr:spPr>
        <a:xfrm flipV="1">
          <a:off x="6972300" y="16857466"/>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166267</xdr:rowOff>
    </xdr:from>
    <xdr:to>
      <xdr:col>55</xdr:col>
      <xdr:colOff>50800</xdr:colOff>
      <xdr:row>98</xdr:row>
      <xdr:rowOff>96417</xdr:rowOff>
    </xdr:to>
    <xdr:sp macro="" textlink="">
      <xdr:nvSpPr>
        <xdr:cNvPr id="477" name="楕円 476"/>
        <xdr:cNvSpPr/>
      </xdr:nvSpPr>
      <xdr:spPr>
        <a:xfrm>
          <a:off x="10426700" y="167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81194</xdr:rowOff>
    </xdr:from>
    <xdr:ext cx="534377" cy="259045"/>
    <xdr:sp macro="" textlink="">
      <xdr:nvSpPr>
        <xdr:cNvPr id="478" name="普通建設事業費 （ うち更新整備　）該当値テキスト"/>
        <xdr:cNvSpPr txBox="1"/>
      </xdr:nvSpPr>
      <xdr:spPr>
        <a:xfrm>
          <a:off x="10528300" y="167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164072</xdr:rowOff>
    </xdr:from>
    <xdr:to>
      <xdr:col>50</xdr:col>
      <xdr:colOff>165100</xdr:colOff>
      <xdr:row>98</xdr:row>
      <xdr:rowOff>94222</xdr:rowOff>
    </xdr:to>
    <xdr:sp macro="" textlink="">
      <xdr:nvSpPr>
        <xdr:cNvPr id="479" name="楕円 478"/>
        <xdr:cNvSpPr/>
      </xdr:nvSpPr>
      <xdr:spPr>
        <a:xfrm>
          <a:off x="9588500" y="167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85349</xdr:rowOff>
    </xdr:from>
    <xdr:ext cx="534377" cy="259045"/>
    <xdr:sp macro="" textlink="">
      <xdr:nvSpPr>
        <xdr:cNvPr id="480" name="テキスト ボックス 479"/>
        <xdr:cNvSpPr txBox="1"/>
      </xdr:nvSpPr>
      <xdr:spPr>
        <a:xfrm>
          <a:off x="9372111" y="168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5021</xdr:rowOff>
    </xdr:from>
    <xdr:to>
      <xdr:col>46</xdr:col>
      <xdr:colOff>38100</xdr:colOff>
      <xdr:row>98</xdr:row>
      <xdr:rowOff>106621</xdr:rowOff>
    </xdr:to>
    <xdr:sp macro="" textlink="">
      <xdr:nvSpPr>
        <xdr:cNvPr id="481" name="楕円 480"/>
        <xdr:cNvSpPr/>
      </xdr:nvSpPr>
      <xdr:spPr>
        <a:xfrm>
          <a:off x="8699500" y="16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97748</xdr:rowOff>
    </xdr:from>
    <xdr:ext cx="469744" cy="259045"/>
    <xdr:sp macro="" textlink="">
      <xdr:nvSpPr>
        <xdr:cNvPr id="482" name="テキスト ボックス 481"/>
        <xdr:cNvSpPr txBox="1"/>
      </xdr:nvSpPr>
      <xdr:spPr>
        <a:xfrm>
          <a:off x="8515428" y="1689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4566</xdr:rowOff>
    </xdr:from>
    <xdr:to>
      <xdr:col>41</xdr:col>
      <xdr:colOff>101600</xdr:colOff>
      <xdr:row>98</xdr:row>
      <xdr:rowOff>106166</xdr:rowOff>
    </xdr:to>
    <xdr:sp macro="" textlink="">
      <xdr:nvSpPr>
        <xdr:cNvPr id="483" name="楕円 482"/>
        <xdr:cNvSpPr/>
      </xdr:nvSpPr>
      <xdr:spPr>
        <a:xfrm>
          <a:off x="7810500" y="168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97293</xdr:rowOff>
    </xdr:from>
    <xdr:ext cx="469744" cy="259045"/>
    <xdr:sp macro="" textlink="">
      <xdr:nvSpPr>
        <xdr:cNvPr id="484" name="テキスト ボックス 483"/>
        <xdr:cNvSpPr txBox="1"/>
      </xdr:nvSpPr>
      <xdr:spPr>
        <a:xfrm>
          <a:off x="7626428" y="168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14523</xdr:rowOff>
    </xdr:from>
    <xdr:to>
      <xdr:col>36</xdr:col>
      <xdr:colOff>165100</xdr:colOff>
      <xdr:row>98</xdr:row>
      <xdr:rowOff>116123</xdr:rowOff>
    </xdr:to>
    <xdr:sp macro="" textlink="">
      <xdr:nvSpPr>
        <xdr:cNvPr id="485" name="楕円 484"/>
        <xdr:cNvSpPr/>
      </xdr:nvSpPr>
      <xdr:spPr>
        <a:xfrm>
          <a:off x="6921500" y="168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107250</xdr:rowOff>
    </xdr:from>
    <xdr:ext cx="469744" cy="259045"/>
    <xdr:sp macro="" textlink="">
      <xdr:nvSpPr>
        <xdr:cNvPr id="486" name="テキスト ボックス 485"/>
        <xdr:cNvSpPr txBox="1"/>
      </xdr:nvSpPr>
      <xdr:spPr>
        <a:xfrm>
          <a:off x="6737428" y="169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7036</xdr:rowOff>
    </xdr:from>
    <xdr:to>
      <xdr:col>85</xdr:col>
      <xdr:colOff>127000</xdr:colOff>
      <xdr:row>39</xdr:row>
      <xdr:rowOff>21209</xdr:rowOff>
    </xdr:to>
    <xdr:cxnSp macro="">
      <xdr:nvCxnSpPr>
        <xdr:cNvPr id="515" name="直線コネクタ 514"/>
        <xdr:cNvCxnSpPr/>
      </xdr:nvCxnSpPr>
      <xdr:spPr>
        <a:xfrm>
          <a:off x="15481300" y="6693586"/>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7036</xdr:rowOff>
    </xdr:from>
    <xdr:to>
      <xdr:col>81</xdr:col>
      <xdr:colOff>50800</xdr:colOff>
      <xdr:row>39</xdr:row>
      <xdr:rowOff>44450</xdr:rowOff>
    </xdr:to>
    <xdr:cxnSp macro="">
      <xdr:nvCxnSpPr>
        <xdr:cNvPr id="518" name="直線コネクタ 517"/>
        <xdr:cNvCxnSpPr/>
      </xdr:nvCxnSpPr>
      <xdr:spPr>
        <a:xfrm flipV="1">
          <a:off x="14592300" y="6693586"/>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49268</xdr:rowOff>
    </xdr:from>
    <xdr:ext cx="378565" cy="259045"/>
    <xdr:sp macro="" textlink="">
      <xdr:nvSpPr>
        <xdr:cNvPr id="520" name="テキスト ボックス 519"/>
        <xdr:cNvSpPr txBox="1"/>
      </xdr:nvSpPr>
      <xdr:spPr>
        <a:xfrm>
          <a:off x="15292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141859</xdr:rowOff>
    </xdr:from>
    <xdr:to>
      <xdr:col>85</xdr:col>
      <xdr:colOff>177800</xdr:colOff>
      <xdr:row>39</xdr:row>
      <xdr:rowOff>72009</xdr:rowOff>
    </xdr:to>
    <xdr:sp macro="" textlink="">
      <xdr:nvSpPr>
        <xdr:cNvPr id="534" name="楕円 533"/>
        <xdr:cNvSpPr/>
      </xdr:nvSpPr>
      <xdr:spPr>
        <a:xfrm>
          <a:off x="162687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56786</xdr:rowOff>
    </xdr:from>
    <xdr:ext cx="378565" cy="259045"/>
    <xdr:sp macro="" textlink="">
      <xdr:nvSpPr>
        <xdr:cNvPr id="535" name="災害復旧事業費該当値テキスト"/>
        <xdr:cNvSpPr txBox="1"/>
      </xdr:nvSpPr>
      <xdr:spPr>
        <a:xfrm>
          <a:off x="16370300" y="657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127686</xdr:rowOff>
    </xdr:from>
    <xdr:to>
      <xdr:col>81</xdr:col>
      <xdr:colOff>101600</xdr:colOff>
      <xdr:row>39</xdr:row>
      <xdr:rowOff>57836</xdr:rowOff>
    </xdr:to>
    <xdr:sp macro="" textlink="">
      <xdr:nvSpPr>
        <xdr:cNvPr id="536" name="楕円 535"/>
        <xdr:cNvSpPr/>
      </xdr:nvSpPr>
      <xdr:spPr>
        <a:xfrm>
          <a:off x="15430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74363</xdr:rowOff>
    </xdr:from>
    <xdr:ext cx="378565" cy="259045"/>
    <xdr:sp macro="" textlink="">
      <xdr:nvSpPr>
        <xdr:cNvPr id="537" name="テキスト ボックス 536"/>
        <xdr:cNvSpPr txBox="1"/>
      </xdr:nvSpPr>
      <xdr:spPr>
        <a:xfrm>
          <a:off x="15292017" y="6418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62681</xdr:rowOff>
    </xdr:from>
    <xdr:to>
      <xdr:col>85</xdr:col>
      <xdr:colOff>127000</xdr:colOff>
      <xdr:row>75</xdr:row>
      <xdr:rowOff>123813</xdr:rowOff>
    </xdr:to>
    <xdr:cxnSp macro="">
      <xdr:nvCxnSpPr>
        <xdr:cNvPr id="621" name="直線コネクタ 620"/>
        <xdr:cNvCxnSpPr/>
      </xdr:nvCxnSpPr>
      <xdr:spPr>
        <a:xfrm>
          <a:off x="15481300" y="12921431"/>
          <a:ext cx="8382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28086</xdr:rowOff>
    </xdr:from>
    <xdr:to>
      <xdr:col>81</xdr:col>
      <xdr:colOff>50800</xdr:colOff>
      <xdr:row>75</xdr:row>
      <xdr:rowOff>62681</xdr:rowOff>
    </xdr:to>
    <xdr:cxnSp macro="">
      <xdr:nvCxnSpPr>
        <xdr:cNvPr id="624" name="直線コネクタ 623"/>
        <xdr:cNvCxnSpPr/>
      </xdr:nvCxnSpPr>
      <xdr:spPr>
        <a:xfrm>
          <a:off x="14592300" y="12886836"/>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28086</xdr:rowOff>
    </xdr:from>
    <xdr:to>
      <xdr:col>76</xdr:col>
      <xdr:colOff>114300</xdr:colOff>
      <xdr:row>75</xdr:row>
      <xdr:rowOff>41269</xdr:rowOff>
    </xdr:to>
    <xdr:cxnSp macro="">
      <xdr:nvCxnSpPr>
        <xdr:cNvPr id="627" name="直線コネクタ 626"/>
        <xdr:cNvCxnSpPr/>
      </xdr:nvCxnSpPr>
      <xdr:spPr>
        <a:xfrm flipV="1">
          <a:off x="13703300" y="12886836"/>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108608</xdr:rowOff>
    </xdr:from>
    <xdr:ext cx="534377" cy="259045"/>
    <xdr:sp macro="" textlink="">
      <xdr:nvSpPr>
        <xdr:cNvPr id="629" name="テキスト ボックス 628"/>
        <xdr:cNvSpPr txBox="1"/>
      </xdr:nvSpPr>
      <xdr:spPr>
        <a:xfrm>
          <a:off x="14325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131375</xdr:rowOff>
    </xdr:from>
    <xdr:to>
      <xdr:col>71</xdr:col>
      <xdr:colOff>177800</xdr:colOff>
      <xdr:row>75</xdr:row>
      <xdr:rowOff>41269</xdr:rowOff>
    </xdr:to>
    <xdr:cxnSp macro="">
      <xdr:nvCxnSpPr>
        <xdr:cNvPr id="630" name="直線コネクタ 629"/>
        <xdr:cNvCxnSpPr/>
      </xdr:nvCxnSpPr>
      <xdr:spPr>
        <a:xfrm>
          <a:off x="12814300" y="12818675"/>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154481</xdr:rowOff>
    </xdr:from>
    <xdr:ext cx="534377" cy="259045"/>
    <xdr:sp macro="" textlink="">
      <xdr:nvSpPr>
        <xdr:cNvPr id="632" name="テキスト ボックス 631"/>
        <xdr:cNvSpPr txBox="1"/>
      </xdr:nvSpPr>
      <xdr:spPr>
        <a:xfrm>
          <a:off x="13436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38047</xdr:rowOff>
    </xdr:from>
    <xdr:ext cx="534377" cy="259045"/>
    <xdr:sp macro="" textlink="">
      <xdr:nvSpPr>
        <xdr:cNvPr id="634" name="テキスト ボックス 633"/>
        <xdr:cNvSpPr txBox="1"/>
      </xdr:nvSpPr>
      <xdr:spPr>
        <a:xfrm>
          <a:off x="12547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73013</xdr:rowOff>
    </xdr:from>
    <xdr:to>
      <xdr:col>85</xdr:col>
      <xdr:colOff>177800</xdr:colOff>
      <xdr:row>76</xdr:row>
      <xdr:rowOff>3163</xdr:rowOff>
    </xdr:to>
    <xdr:sp macro="" textlink="">
      <xdr:nvSpPr>
        <xdr:cNvPr id="640" name="楕円 639"/>
        <xdr:cNvSpPr/>
      </xdr:nvSpPr>
      <xdr:spPr>
        <a:xfrm>
          <a:off x="16268700" y="12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51440</xdr:rowOff>
    </xdr:from>
    <xdr:ext cx="534377" cy="259045"/>
    <xdr:sp macro="" textlink="">
      <xdr:nvSpPr>
        <xdr:cNvPr id="641" name="公債費該当値テキスト"/>
        <xdr:cNvSpPr txBox="1"/>
      </xdr:nvSpPr>
      <xdr:spPr>
        <a:xfrm>
          <a:off x="16370300" y="129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11881</xdr:rowOff>
    </xdr:from>
    <xdr:to>
      <xdr:col>81</xdr:col>
      <xdr:colOff>101600</xdr:colOff>
      <xdr:row>75</xdr:row>
      <xdr:rowOff>113481</xdr:rowOff>
    </xdr:to>
    <xdr:sp macro="" textlink="">
      <xdr:nvSpPr>
        <xdr:cNvPr id="642" name="楕円 641"/>
        <xdr:cNvSpPr/>
      </xdr:nvSpPr>
      <xdr:spPr>
        <a:xfrm>
          <a:off x="15430500" y="1287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130008</xdr:rowOff>
    </xdr:from>
    <xdr:ext cx="534377" cy="259045"/>
    <xdr:sp macro="" textlink="">
      <xdr:nvSpPr>
        <xdr:cNvPr id="643" name="テキスト ボックス 642"/>
        <xdr:cNvSpPr txBox="1"/>
      </xdr:nvSpPr>
      <xdr:spPr>
        <a:xfrm>
          <a:off x="15214111" y="126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148736</xdr:rowOff>
    </xdr:from>
    <xdr:to>
      <xdr:col>76</xdr:col>
      <xdr:colOff>165100</xdr:colOff>
      <xdr:row>75</xdr:row>
      <xdr:rowOff>78886</xdr:rowOff>
    </xdr:to>
    <xdr:sp macro="" textlink="">
      <xdr:nvSpPr>
        <xdr:cNvPr id="644" name="楕円 643"/>
        <xdr:cNvSpPr/>
      </xdr:nvSpPr>
      <xdr:spPr>
        <a:xfrm>
          <a:off x="14541500" y="128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95413</xdr:rowOff>
    </xdr:from>
    <xdr:ext cx="534377" cy="259045"/>
    <xdr:sp macro="" textlink="">
      <xdr:nvSpPr>
        <xdr:cNvPr id="645" name="テキスト ボックス 644"/>
        <xdr:cNvSpPr txBox="1"/>
      </xdr:nvSpPr>
      <xdr:spPr>
        <a:xfrm>
          <a:off x="14325111" y="126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161919</xdr:rowOff>
    </xdr:from>
    <xdr:to>
      <xdr:col>72</xdr:col>
      <xdr:colOff>38100</xdr:colOff>
      <xdr:row>75</xdr:row>
      <xdr:rowOff>92069</xdr:rowOff>
    </xdr:to>
    <xdr:sp macro="" textlink="">
      <xdr:nvSpPr>
        <xdr:cNvPr id="646" name="楕円 645"/>
        <xdr:cNvSpPr/>
      </xdr:nvSpPr>
      <xdr:spPr>
        <a:xfrm>
          <a:off x="13652500" y="128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108596</xdr:rowOff>
    </xdr:from>
    <xdr:ext cx="534377" cy="259045"/>
    <xdr:sp macro="" textlink="">
      <xdr:nvSpPr>
        <xdr:cNvPr id="647" name="テキスト ボックス 646"/>
        <xdr:cNvSpPr txBox="1"/>
      </xdr:nvSpPr>
      <xdr:spPr>
        <a:xfrm>
          <a:off x="13436111" y="1262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80575</xdr:rowOff>
    </xdr:from>
    <xdr:to>
      <xdr:col>67</xdr:col>
      <xdr:colOff>101600</xdr:colOff>
      <xdr:row>75</xdr:row>
      <xdr:rowOff>10725</xdr:rowOff>
    </xdr:to>
    <xdr:sp macro="" textlink="">
      <xdr:nvSpPr>
        <xdr:cNvPr id="648" name="楕円 647"/>
        <xdr:cNvSpPr/>
      </xdr:nvSpPr>
      <xdr:spPr>
        <a:xfrm>
          <a:off x="12763500" y="127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27252</xdr:rowOff>
    </xdr:from>
    <xdr:ext cx="534377" cy="259045"/>
    <xdr:sp macro="" textlink="">
      <xdr:nvSpPr>
        <xdr:cNvPr id="649" name="テキスト ボックス 648"/>
        <xdr:cNvSpPr txBox="1"/>
      </xdr:nvSpPr>
      <xdr:spPr>
        <a:xfrm>
          <a:off x="12547111" y="12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125985</xdr:rowOff>
    </xdr:from>
    <xdr:to>
      <xdr:col>85</xdr:col>
      <xdr:colOff>127000</xdr:colOff>
      <xdr:row>98</xdr:row>
      <xdr:rowOff>139398</xdr:rowOff>
    </xdr:to>
    <xdr:cxnSp macro="">
      <xdr:nvCxnSpPr>
        <xdr:cNvPr id="676" name="直線コネクタ 675"/>
        <xdr:cNvCxnSpPr/>
      </xdr:nvCxnSpPr>
      <xdr:spPr>
        <a:xfrm>
          <a:off x="15481300" y="16928085"/>
          <a:ext cx="838200" cy="1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122948</xdr:rowOff>
    </xdr:from>
    <xdr:to>
      <xdr:col>81</xdr:col>
      <xdr:colOff>50800</xdr:colOff>
      <xdr:row>98</xdr:row>
      <xdr:rowOff>125985</xdr:rowOff>
    </xdr:to>
    <xdr:cxnSp macro="">
      <xdr:nvCxnSpPr>
        <xdr:cNvPr id="679" name="直線コネクタ 678"/>
        <xdr:cNvCxnSpPr/>
      </xdr:nvCxnSpPr>
      <xdr:spPr>
        <a:xfrm>
          <a:off x="14592300" y="16925048"/>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115630</xdr:rowOff>
    </xdr:from>
    <xdr:to>
      <xdr:col>76</xdr:col>
      <xdr:colOff>114300</xdr:colOff>
      <xdr:row>98</xdr:row>
      <xdr:rowOff>122948</xdr:rowOff>
    </xdr:to>
    <xdr:cxnSp macro="">
      <xdr:nvCxnSpPr>
        <xdr:cNvPr id="682" name="直線コネクタ 681"/>
        <xdr:cNvCxnSpPr/>
      </xdr:nvCxnSpPr>
      <xdr:spPr>
        <a:xfrm>
          <a:off x="13703300" y="16917730"/>
          <a:ext cx="889000" cy="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115630</xdr:rowOff>
    </xdr:from>
    <xdr:to>
      <xdr:col>71</xdr:col>
      <xdr:colOff>177800</xdr:colOff>
      <xdr:row>98</xdr:row>
      <xdr:rowOff>115782</xdr:rowOff>
    </xdr:to>
    <xdr:cxnSp macro="">
      <xdr:nvCxnSpPr>
        <xdr:cNvPr id="685" name="直線コネクタ 684"/>
        <xdr:cNvCxnSpPr/>
      </xdr:nvCxnSpPr>
      <xdr:spPr>
        <a:xfrm flipV="1">
          <a:off x="12814300" y="1691773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158414</xdr:rowOff>
    </xdr:from>
    <xdr:ext cx="534377" cy="259045"/>
    <xdr:sp macro="" textlink="">
      <xdr:nvSpPr>
        <xdr:cNvPr id="689" name="テキスト ボックス 688"/>
        <xdr:cNvSpPr txBox="1"/>
      </xdr:nvSpPr>
      <xdr:spPr>
        <a:xfrm>
          <a:off x="12547111" y="1696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88598</xdr:rowOff>
    </xdr:from>
    <xdr:to>
      <xdr:col>85</xdr:col>
      <xdr:colOff>177800</xdr:colOff>
      <xdr:row>99</xdr:row>
      <xdr:rowOff>18748</xdr:rowOff>
    </xdr:to>
    <xdr:sp macro="" textlink="">
      <xdr:nvSpPr>
        <xdr:cNvPr id="695" name="楕円 694"/>
        <xdr:cNvSpPr/>
      </xdr:nvSpPr>
      <xdr:spPr>
        <a:xfrm>
          <a:off x="16268700" y="168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378565" cy="259045"/>
    <xdr:sp macro="" textlink="">
      <xdr:nvSpPr>
        <xdr:cNvPr id="696" name="積立金該当値テキスト"/>
        <xdr:cNvSpPr txBox="1"/>
      </xdr:nvSpPr>
      <xdr:spPr>
        <a:xfrm>
          <a:off x="16370300" y="1682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75185</xdr:rowOff>
    </xdr:from>
    <xdr:to>
      <xdr:col>81</xdr:col>
      <xdr:colOff>101600</xdr:colOff>
      <xdr:row>99</xdr:row>
      <xdr:rowOff>5335</xdr:rowOff>
    </xdr:to>
    <xdr:sp macro="" textlink="">
      <xdr:nvSpPr>
        <xdr:cNvPr id="697" name="楕円 696"/>
        <xdr:cNvSpPr/>
      </xdr:nvSpPr>
      <xdr:spPr>
        <a:xfrm>
          <a:off x="15430500" y="168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167912</xdr:rowOff>
    </xdr:from>
    <xdr:ext cx="469744" cy="259045"/>
    <xdr:sp macro="" textlink="">
      <xdr:nvSpPr>
        <xdr:cNvPr id="698" name="テキスト ボックス 697"/>
        <xdr:cNvSpPr txBox="1"/>
      </xdr:nvSpPr>
      <xdr:spPr>
        <a:xfrm>
          <a:off x="15246428" y="1697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72148</xdr:rowOff>
    </xdr:from>
    <xdr:to>
      <xdr:col>76</xdr:col>
      <xdr:colOff>165100</xdr:colOff>
      <xdr:row>99</xdr:row>
      <xdr:rowOff>2298</xdr:rowOff>
    </xdr:to>
    <xdr:sp macro="" textlink="">
      <xdr:nvSpPr>
        <xdr:cNvPr id="699" name="楕円 698"/>
        <xdr:cNvSpPr/>
      </xdr:nvSpPr>
      <xdr:spPr>
        <a:xfrm>
          <a:off x="14541500" y="168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164875</xdr:rowOff>
    </xdr:from>
    <xdr:ext cx="469744" cy="259045"/>
    <xdr:sp macro="" textlink="">
      <xdr:nvSpPr>
        <xdr:cNvPr id="700" name="テキスト ボックス 699"/>
        <xdr:cNvSpPr txBox="1"/>
      </xdr:nvSpPr>
      <xdr:spPr>
        <a:xfrm>
          <a:off x="14357428" y="1696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64830</xdr:rowOff>
    </xdr:from>
    <xdr:to>
      <xdr:col>72</xdr:col>
      <xdr:colOff>38100</xdr:colOff>
      <xdr:row>98</xdr:row>
      <xdr:rowOff>166430</xdr:rowOff>
    </xdr:to>
    <xdr:sp macro="" textlink="">
      <xdr:nvSpPr>
        <xdr:cNvPr id="701" name="楕円 700"/>
        <xdr:cNvSpPr/>
      </xdr:nvSpPr>
      <xdr:spPr>
        <a:xfrm>
          <a:off x="13652500" y="168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157557</xdr:rowOff>
    </xdr:from>
    <xdr:ext cx="534377" cy="259045"/>
    <xdr:sp macro="" textlink="">
      <xdr:nvSpPr>
        <xdr:cNvPr id="702" name="テキスト ボックス 701"/>
        <xdr:cNvSpPr txBox="1"/>
      </xdr:nvSpPr>
      <xdr:spPr>
        <a:xfrm>
          <a:off x="13436111" y="169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64982</xdr:rowOff>
    </xdr:from>
    <xdr:to>
      <xdr:col>67</xdr:col>
      <xdr:colOff>101600</xdr:colOff>
      <xdr:row>98</xdr:row>
      <xdr:rowOff>166582</xdr:rowOff>
    </xdr:to>
    <xdr:sp macro="" textlink="">
      <xdr:nvSpPr>
        <xdr:cNvPr id="703" name="楕円 702"/>
        <xdr:cNvSpPr/>
      </xdr:nvSpPr>
      <xdr:spPr>
        <a:xfrm>
          <a:off x="12763500" y="168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11659</xdr:rowOff>
    </xdr:from>
    <xdr:ext cx="534377" cy="259045"/>
    <xdr:sp macro="" textlink="">
      <xdr:nvSpPr>
        <xdr:cNvPr id="704" name="テキスト ボックス 703"/>
        <xdr:cNvSpPr txBox="1"/>
      </xdr:nvSpPr>
      <xdr:spPr>
        <a:xfrm>
          <a:off x="12547111" y="1664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48913</xdr:rowOff>
    </xdr:from>
    <xdr:to>
      <xdr:col>116</xdr:col>
      <xdr:colOff>63500</xdr:colOff>
      <xdr:row>58</xdr:row>
      <xdr:rowOff>63381</xdr:rowOff>
    </xdr:to>
    <xdr:cxnSp macro="">
      <xdr:nvCxnSpPr>
        <xdr:cNvPr id="792" name="直線コネクタ 791"/>
        <xdr:cNvCxnSpPr/>
      </xdr:nvCxnSpPr>
      <xdr:spPr>
        <a:xfrm>
          <a:off x="21323300" y="9993013"/>
          <a:ext cx="8382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73565</xdr:rowOff>
    </xdr:from>
    <xdr:ext cx="469744" cy="259045"/>
    <xdr:sp macro="" textlink="">
      <xdr:nvSpPr>
        <xdr:cNvPr id="793" name="貸付金平均値テキスト"/>
        <xdr:cNvSpPr txBox="1"/>
      </xdr:nvSpPr>
      <xdr:spPr>
        <a:xfrm>
          <a:off x="22212300" y="10017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45320</xdr:rowOff>
    </xdr:from>
    <xdr:to>
      <xdr:col>111</xdr:col>
      <xdr:colOff>177800</xdr:colOff>
      <xdr:row>58</xdr:row>
      <xdr:rowOff>48913</xdr:rowOff>
    </xdr:to>
    <xdr:cxnSp macro="">
      <xdr:nvCxnSpPr>
        <xdr:cNvPr id="795" name="直線コネクタ 794"/>
        <xdr:cNvCxnSpPr/>
      </xdr:nvCxnSpPr>
      <xdr:spPr>
        <a:xfrm>
          <a:off x="20434300" y="998942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7630</xdr:rowOff>
    </xdr:from>
    <xdr:ext cx="469744" cy="259045"/>
    <xdr:sp macro="" textlink="">
      <xdr:nvSpPr>
        <xdr:cNvPr id="797" name="テキスト ボックス 796"/>
        <xdr:cNvSpPr txBox="1"/>
      </xdr:nvSpPr>
      <xdr:spPr>
        <a:xfrm>
          <a:off x="21088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45320</xdr:rowOff>
    </xdr:from>
    <xdr:to>
      <xdr:col>107</xdr:col>
      <xdr:colOff>50800</xdr:colOff>
      <xdr:row>58</xdr:row>
      <xdr:rowOff>46105</xdr:rowOff>
    </xdr:to>
    <xdr:cxnSp macro="">
      <xdr:nvCxnSpPr>
        <xdr:cNvPr id="798" name="直線コネクタ 797"/>
        <xdr:cNvCxnSpPr/>
      </xdr:nvCxnSpPr>
      <xdr:spPr>
        <a:xfrm flipV="1">
          <a:off x="19545300" y="9989420"/>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13378</xdr:rowOff>
    </xdr:from>
    <xdr:ext cx="469744" cy="259045"/>
    <xdr:sp macro="" textlink="">
      <xdr:nvSpPr>
        <xdr:cNvPr id="800" name="テキスト ボックス 799"/>
        <xdr:cNvSpPr txBox="1"/>
      </xdr:nvSpPr>
      <xdr:spPr>
        <a:xfrm>
          <a:off x="20199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46105</xdr:rowOff>
    </xdr:from>
    <xdr:to>
      <xdr:col>102</xdr:col>
      <xdr:colOff>114300</xdr:colOff>
      <xdr:row>58</xdr:row>
      <xdr:rowOff>49991</xdr:rowOff>
    </xdr:to>
    <xdr:cxnSp macro="">
      <xdr:nvCxnSpPr>
        <xdr:cNvPr id="801" name="直線コネクタ 800"/>
        <xdr:cNvCxnSpPr/>
      </xdr:nvCxnSpPr>
      <xdr:spPr>
        <a:xfrm flipV="1">
          <a:off x="18656300" y="999020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33397</xdr:rowOff>
    </xdr:from>
    <xdr:ext cx="469744" cy="259045"/>
    <xdr:sp macro="" textlink="">
      <xdr:nvSpPr>
        <xdr:cNvPr id="803" name="テキスト ボックス 802"/>
        <xdr:cNvSpPr txBox="1"/>
      </xdr:nvSpPr>
      <xdr:spPr>
        <a:xfrm>
          <a:off x="19310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118109</xdr:rowOff>
    </xdr:from>
    <xdr:ext cx="469744" cy="259045"/>
    <xdr:sp macro="" textlink="">
      <xdr:nvSpPr>
        <xdr:cNvPr id="805" name="テキスト ボックス 804"/>
        <xdr:cNvSpPr txBox="1"/>
      </xdr:nvSpPr>
      <xdr:spPr>
        <a:xfrm>
          <a:off x="18421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12581</xdr:rowOff>
    </xdr:from>
    <xdr:to>
      <xdr:col>116</xdr:col>
      <xdr:colOff>114300</xdr:colOff>
      <xdr:row>58</xdr:row>
      <xdr:rowOff>114181</xdr:rowOff>
    </xdr:to>
    <xdr:sp macro="" textlink="">
      <xdr:nvSpPr>
        <xdr:cNvPr id="811" name="楕円 810"/>
        <xdr:cNvSpPr/>
      </xdr:nvSpPr>
      <xdr:spPr>
        <a:xfrm>
          <a:off x="22110700" y="9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35458</xdr:rowOff>
    </xdr:from>
    <xdr:ext cx="469744" cy="259045"/>
    <xdr:sp macro="" textlink="">
      <xdr:nvSpPr>
        <xdr:cNvPr id="812" name="貸付金該当値テキスト"/>
        <xdr:cNvSpPr txBox="1"/>
      </xdr:nvSpPr>
      <xdr:spPr>
        <a:xfrm>
          <a:off x="22212300" y="98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169563</xdr:rowOff>
    </xdr:from>
    <xdr:to>
      <xdr:col>112</xdr:col>
      <xdr:colOff>38100</xdr:colOff>
      <xdr:row>58</xdr:row>
      <xdr:rowOff>99713</xdr:rowOff>
    </xdr:to>
    <xdr:sp macro="" textlink="">
      <xdr:nvSpPr>
        <xdr:cNvPr id="813" name="楕円 812"/>
        <xdr:cNvSpPr/>
      </xdr:nvSpPr>
      <xdr:spPr>
        <a:xfrm>
          <a:off x="21272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116240</xdr:rowOff>
    </xdr:from>
    <xdr:ext cx="469744" cy="259045"/>
    <xdr:sp macro="" textlink="">
      <xdr:nvSpPr>
        <xdr:cNvPr id="814" name="テキスト ボックス 813"/>
        <xdr:cNvSpPr txBox="1"/>
      </xdr:nvSpPr>
      <xdr:spPr>
        <a:xfrm>
          <a:off x="21088428" y="97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165970</xdr:rowOff>
    </xdr:from>
    <xdr:to>
      <xdr:col>107</xdr:col>
      <xdr:colOff>101600</xdr:colOff>
      <xdr:row>58</xdr:row>
      <xdr:rowOff>96120</xdr:rowOff>
    </xdr:to>
    <xdr:sp macro="" textlink="">
      <xdr:nvSpPr>
        <xdr:cNvPr id="815" name="楕円 814"/>
        <xdr:cNvSpPr/>
      </xdr:nvSpPr>
      <xdr:spPr>
        <a:xfrm>
          <a:off x="203835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112647</xdr:rowOff>
    </xdr:from>
    <xdr:ext cx="469744" cy="259045"/>
    <xdr:sp macro="" textlink="">
      <xdr:nvSpPr>
        <xdr:cNvPr id="816" name="テキスト ボックス 815"/>
        <xdr:cNvSpPr txBox="1"/>
      </xdr:nvSpPr>
      <xdr:spPr>
        <a:xfrm>
          <a:off x="20199428" y="97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166755</xdr:rowOff>
    </xdr:from>
    <xdr:to>
      <xdr:col>102</xdr:col>
      <xdr:colOff>165100</xdr:colOff>
      <xdr:row>58</xdr:row>
      <xdr:rowOff>96905</xdr:rowOff>
    </xdr:to>
    <xdr:sp macro="" textlink="">
      <xdr:nvSpPr>
        <xdr:cNvPr id="817" name="楕円 816"/>
        <xdr:cNvSpPr/>
      </xdr:nvSpPr>
      <xdr:spPr>
        <a:xfrm>
          <a:off x="19494500" y="99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113432</xdr:rowOff>
    </xdr:from>
    <xdr:ext cx="469744" cy="259045"/>
    <xdr:sp macro="" textlink="">
      <xdr:nvSpPr>
        <xdr:cNvPr id="818" name="テキスト ボックス 817"/>
        <xdr:cNvSpPr txBox="1"/>
      </xdr:nvSpPr>
      <xdr:spPr>
        <a:xfrm>
          <a:off x="19310428" y="97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170641</xdr:rowOff>
    </xdr:from>
    <xdr:to>
      <xdr:col>98</xdr:col>
      <xdr:colOff>38100</xdr:colOff>
      <xdr:row>58</xdr:row>
      <xdr:rowOff>100791</xdr:rowOff>
    </xdr:to>
    <xdr:sp macro="" textlink="">
      <xdr:nvSpPr>
        <xdr:cNvPr id="819" name="楕円 818"/>
        <xdr:cNvSpPr/>
      </xdr:nvSpPr>
      <xdr:spPr>
        <a:xfrm>
          <a:off x="18605500" y="994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117318</xdr:rowOff>
    </xdr:from>
    <xdr:ext cx="469744" cy="259045"/>
    <xdr:sp macro="" textlink="">
      <xdr:nvSpPr>
        <xdr:cNvPr id="820" name="テキスト ボックス 819"/>
        <xdr:cNvSpPr txBox="1"/>
      </xdr:nvSpPr>
      <xdr:spPr>
        <a:xfrm>
          <a:off x="18421428" y="971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131373</xdr:rowOff>
    </xdr:from>
    <xdr:to>
      <xdr:col>116</xdr:col>
      <xdr:colOff>63500</xdr:colOff>
      <xdr:row>76</xdr:row>
      <xdr:rowOff>24355</xdr:rowOff>
    </xdr:to>
    <xdr:cxnSp macro="">
      <xdr:nvCxnSpPr>
        <xdr:cNvPr id="852" name="直線コネクタ 851"/>
        <xdr:cNvCxnSpPr/>
      </xdr:nvCxnSpPr>
      <xdr:spPr>
        <a:xfrm flipV="1">
          <a:off x="21323300" y="12990123"/>
          <a:ext cx="838200" cy="6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13153</xdr:rowOff>
    </xdr:from>
    <xdr:ext cx="534377" cy="259045"/>
    <xdr:sp macro="" textlink="">
      <xdr:nvSpPr>
        <xdr:cNvPr id="853" name="繰出金平均値テキスト"/>
        <xdr:cNvSpPr txBox="1"/>
      </xdr:nvSpPr>
      <xdr:spPr>
        <a:xfrm>
          <a:off x="22212300" y="1252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24355</xdr:rowOff>
    </xdr:from>
    <xdr:to>
      <xdr:col>111</xdr:col>
      <xdr:colOff>177800</xdr:colOff>
      <xdr:row>76</xdr:row>
      <xdr:rowOff>43524</xdr:rowOff>
    </xdr:to>
    <xdr:cxnSp macro="">
      <xdr:nvCxnSpPr>
        <xdr:cNvPr id="855" name="直線コネクタ 854"/>
        <xdr:cNvCxnSpPr/>
      </xdr:nvCxnSpPr>
      <xdr:spPr>
        <a:xfrm flipV="1">
          <a:off x="20434300" y="13054555"/>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93478</xdr:rowOff>
    </xdr:from>
    <xdr:ext cx="534377" cy="259045"/>
    <xdr:sp macro="" textlink="">
      <xdr:nvSpPr>
        <xdr:cNvPr id="857" name="テキスト ボックス 856"/>
        <xdr:cNvSpPr txBox="1"/>
      </xdr:nvSpPr>
      <xdr:spPr>
        <a:xfrm>
          <a:off x="21056111" y="124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68801</xdr:rowOff>
    </xdr:from>
    <xdr:to>
      <xdr:col>107</xdr:col>
      <xdr:colOff>50800</xdr:colOff>
      <xdr:row>76</xdr:row>
      <xdr:rowOff>43524</xdr:rowOff>
    </xdr:to>
    <xdr:cxnSp macro="">
      <xdr:nvCxnSpPr>
        <xdr:cNvPr id="858" name="直線コネクタ 857"/>
        <xdr:cNvCxnSpPr/>
      </xdr:nvCxnSpPr>
      <xdr:spPr>
        <a:xfrm>
          <a:off x="19545300" y="12756101"/>
          <a:ext cx="889000" cy="3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64446</xdr:rowOff>
    </xdr:from>
    <xdr:ext cx="534377" cy="259045"/>
    <xdr:sp macro="" textlink="">
      <xdr:nvSpPr>
        <xdr:cNvPr id="860" name="テキスト ボックス 859"/>
        <xdr:cNvSpPr txBox="1"/>
      </xdr:nvSpPr>
      <xdr:spPr>
        <a:xfrm>
          <a:off x="20167111" y="1240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68801</xdr:rowOff>
    </xdr:from>
    <xdr:to>
      <xdr:col>102</xdr:col>
      <xdr:colOff>114300</xdr:colOff>
      <xdr:row>75</xdr:row>
      <xdr:rowOff>72818</xdr:rowOff>
    </xdr:to>
    <xdr:cxnSp macro="">
      <xdr:nvCxnSpPr>
        <xdr:cNvPr id="861" name="直線コネクタ 860"/>
        <xdr:cNvCxnSpPr/>
      </xdr:nvCxnSpPr>
      <xdr:spPr>
        <a:xfrm flipV="1">
          <a:off x="18656300" y="12756101"/>
          <a:ext cx="889000" cy="17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97266</xdr:rowOff>
    </xdr:from>
    <xdr:ext cx="534377" cy="259045"/>
    <xdr:sp macro="" textlink="">
      <xdr:nvSpPr>
        <xdr:cNvPr id="863" name="テキスト ボックス 862"/>
        <xdr:cNvSpPr txBox="1"/>
      </xdr:nvSpPr>
      <xdr:spPr>
        <a:xfrm>
          <a:off x="19278111" y="124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53832</xdr:rowOff>
    </xdr:from>
    <xdr:ext cx="534377" cy="259045"/>
    <xdr:sp macro="" textlink="">
      <xdr:nvSpPr>
        <xdr:cNvPr id="865" name="テキスト ボックス 864"/>
        <xdr:cNvSpPr txBox="1"/>
      </xdr:nvSpPr>
      <xdr:spPr>
        <a:xfrm>
          <a:off x="18389111" y="12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80573</xdr:rowOff>
    </xdr:from>
    <xdr:to>
      <xdr:col>116</xdr:col>
      <xdr:colOff>114300</xdr:colOff>
      <xdr:row>76</xdr:row>
      <xdr:rowOff>10722</xdr:rowOff>
    </xdr:to>
    <xdr:sp macro="" textlink="">
      <xdr:nvSpPr>
        <xdr:cNvPr id="871" name="楕円 870"/>
        <xdr:cNvSpPr/>
      </xdr:nvSpPr>
      <xdr:spPr>
        <a:xfrm>
          <a:off x="22110700" y="12939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59000</xdr:rowOff>
    </xdr:from>
    <xdr:ext cx="534377" cy="259045"/>
    <xdr:sp macro="" textlink="">
      <xdr:nvSpPr>
        <xdr:cNvPr id="872" name="繰出金該当値テキスト"/>
        <xdr:cNvSpPr txBox="1"/>
      </xdr:nvSpPr>
      <xdr:spPr>
        <a:xfrm>
          <a:off x="22212300" y="129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145005</xdr:rowOff>
    </xdr:from>
    <xdr:to>
      <xdr:col>112</xdr:col>
      <xdr:colOff>38100</xdr:colOff>
      <xdr:row>76</xdr:row>
      <xdr:rowOff>75155</xdr:rowOff>
    </xdr:to>
    <xdr:sp macro="" textlink="">
      <xdr:nvSpPr>
        <xdr:cNvPr id="873" name="楕円 872"/>
        <xdr:cNvSpPr/>
      </xdr:nvSpPr>
      <xdr:spPr>
        <a:xfrm>
          <a:off x="21272500" y="130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66282</xdr:rowOff>
    </xdr:from>
    <xdr:ext cx="534377" cy="259045"/>
    <xdr:sp macro="" textlink="">
      <xdr:nvSpPr>
        <xdr:cNvPr id="874" name="テキスト ボックス 873"/>
        <xdr:cNvSpPr txBox="1"/>
      </xdr:nvSpPr>
      <xdr:spPr>
        <a:xfrm>
          <a:off x="21056111" y="1309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164174</xdr:rowOff>
    </xdr:from>
    <xdr:to>
      <xdr:col>107</xdr:col>
      <xdr:colOff>101600</xdr:colOff>
      <xdr:row>76</xdr:row>
      <xdr:rowOff>94324</xdr:rowOff>
    </xdr:to>
    <xdr:sp macro="" textlink="">
      <xdr:nvSpPr>
        <xdr:cNvPr id="875" name="楕円 874"/>
        <xdr:cNvSpPr/>
      </xdr:nvSpPr>
      <xdr:spPr>
        <a:xfrm>
          <a:off x="20383500" y="1302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85451</xdr:rowOff>
    </xdr:from>
    <xdr:ext cx="534377" cy="259045"/>
    <xdr:sp macro="" textlink="">
      <xdr:nvSpPr>
        <xdr:cNvPr id="876" name="テキスト ボックス 875"/>
        <xdr:cNvSpPr txBox="1"/>
      </xdr:nvSpPr>
      <xdr:spPr>
        <a:xfrm>
          <a:off x="20167111" y="1311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18001</xdr:rowOff>
    </xdr:from>
    <xdr:to>
      <xdr:col>102</xdr:col>
      <xdr:colOff>165100</xdr:colOff>
      <xdr:row>74</xdr:row>
      <xdr:rowOff>119601</xdr:rowOff>
    </xdr:to>
    <xdr:sp macro="" textlink="">
      <xdr:nvSpPr>
        <xdr:cNvPr id="877" name="楕円 876"/>
        <xdr:cNvSpPr/>
      </xdr:nvSpPr>
      <xdr:spPr>
        <a:xfrm>
          <a:off x="19494500" y="127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110728</xdr:rowOff>
    </xdr:from>
    <xdr:ext cx="534377" cy="259045"/>
    <xdr:sp macro="" textlink="">
      <xdr:nvSpPr>
        <xdr:cNvPr id="878" name="テキスト ボックス 877"/>
        <xdr:cNvSpPr txBox="1"/>
      </xdr:nvSpPr>
      <xdr:spPr>
        <a:xfrm>
          <a:off x="19278111" y="127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22018</xdr:rowOff>
    </xdr:from>
    <xdr:to>
      <xdr:col>98</xdr:col>
      <xdr:colOff>38100</xdr:colOff>
      <xdr:row>75</xdr:row>
      <xdr:rowOff>123618</xdr:rowOff>
    </xdr:to>
    <xdr:sp macro="" textlink="">
      <xdr:nvSpPr>
        <xdr:cNvPr id="879" name="楕円 878"/>
        <xdr:cNvSpPr/>
      </xdr:nvSpPr>
      <xdr:spPr>
        <a:xfrm>
          <a:off x="18605500" y="128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114746</xdr:rowOff>
    </xdr:from>
    <xdr:ext cx="534377" cy="259045"/>
    <xdr:sp macro="" textlink="">
      <xdr:nvSpPr>
        <xdr:cNvPr id="880" name="テキスト ボックス 879"/>
        <xdr:cNvSpPr txBox="1"/>
      </xdr:nvSpPr>
      <xdr:spPr>
        <a:xfrm>
          <a:off x="18389111" y="129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歳出決算総額として、住民一人当たりのコストを比較すると、橿原市が</a:t>
          </a:r>
          <a:r>
            <a:rPr kumimoji="1" lang="en-US" altLang="ja-JP" sz="1300">
              <a:latin typeface="ＭＳ Ｐゴシック" panose="020B0600070205080204" pitchFamily="50" charset="-128"/>
              <a:ea typeface="ＭＳ Ｐゴシック" panose="020B0600070205080204" pitchFamily="50" charset="-128"/>
            </a:rPr>
            <a:t>336,456</a:t>
          </a:r>
          <a:r>
            <a:rPr kumimoji="1" lang="ja-JP" altLang="en-US" sz="1300">
              <a:latin typeface="ＭＳ Ｐゴシック" panose="020B0600070205080204" pitchFamily="50" charset="-128"/>
              <a:ea typeface="ＭＳ Ｐゴシック" panose="020B0600070205080204" pitchFamily="50" charset="-128"/>
            </a:rPr>
            <a:t>円、全国が</a:t>
          </a:r>
          <a:r>
            <a:rPr kumimoji="1" lang="en-US" altLang="ja-JP" sz="1300">
              <a:latin typeface="ＭＳ Ｐゴシック" panose="020B0600070205080204" pitchFamily="50" charset="-128"/>
              <a:ea typeface="ＭＳ Ｐゴシック" panose="020B0600070205080204" pitchFamily="50" charset="-128"/>
            </a:rPr>
            <a:t>450,704</a:t>
          </a:r>
          <a:r>
            <a:rPr kumimoji="1" lang="ja-JP" altLang="en-US" sz="1300">
              <a:latin typeface="ＭＳ Ｐゴシック" panose="020B0600070205080204" pitchFamily="50" charset="-128"/>
              <a:ea typeface="ＭＳ Ｐゴシック" panose="020B0600070205080204" pitchFamily="50" charset="-128"/>
            </a:rPr>
            <a:t>円、類似団体が</a:t>
          </a:r>
          <a:r>
            <a:rPr kumimoji="1" lang="en-US" altLang="ja-JP" sz="1300">
              <a:latin typeface="ＭＳ Ｐゴシック" panose="020B0600070205080204" pitchFamily="50" charset="-128"/>
              <a:ea typeface="ＭＳ Ｐゴシック" panose="020B0600070205080204" pitchFamily="50" charset="-128"/>
            </a:rPr>
            <a:t>390,908</a:t>
          </a:r>
          <a:r>
            <a:rPr kumimoji="1" lang="ja-JP" altLang="en-US" sz="1300">
              <a:latin typeface="ＭＳ Ｐゴシック" panose="020B0600070205080204" pitchFamily="50" charset="-128"/>
              <a:ea typeface="ＭＳ Ｐゴシック" panose="020B0600070205080204" pitchFamily="50" charset="-128"/>
            </a:rPr>
            <a:t>円と、橿原市が全国や類似団体を下回っている。また、コストは扶助費（</a:t>
          </a:r>
          <a:r>
            <a:rPr kumimoji="1" lang="en-US" altLang="ja-JP" sz="1300">
              <a:latin typeface="ＭＳ Ｐゴシック" panose="020B0600070205080204" pitchFamily="50" charset="-128"/>
              <a:ea typeface="ＭＳ Ｐゴシック" panose="020B0600070205080204" pitchFamily="50" charset="-128"/>
            </a:rPr>
            <a:t>87,549</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61,019</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55,218</a:t>
          </a:r>
          <a:r>
            <a:rPr kumimoji="1" lang="ja-JP" altLang="en-US" sz="1300">
              <a:latin typeface="ＭＳ Ｐゴシック" panose="020B0600070205080204" pitchFamily="50" charset="-128"/>
              <a:ea typeface="ＭＳ Ｐゴシック" panose="020B0600070205080204" pitchFamily="50" charset="-128"/>
            </a:rPr>
            <a:t>円）の順となっており、全体の</a:t>
          </a:r>
          <a:r>
            <a:rPr kumimoji="1" lang="en-US" altLang="ja-JP" sz="1300">
              <a:latin typeface="ＭＳ Ｐゴシック" panose="020B0600070205080204" pitchFamily="50" charset="-128"/>
              <a:ea typeface="ＭＳ Ｐゴシック" panose="020B0600070205080204" pitchFamily="50" charset="-128"/>
            </a:rPr>
            <a:t>60.6</a:t>
          </a:r>
          <a:r>
            <a:rPr kumimoji="1" lang="ja-JP" altLang="en-US" sz="1300">
              <a:latin typeface="ＭＳ Ｐゴシック" panose="020B0600070205080204" pitchFamily="50" charset="-128"/>
              <a:ea typeface="ＭＳ Ｐゴシック" panose="020B0600070205080204" pitchFamily="50" charset="-128"/>
            </a:rPr>
            <a:t>％を占めている。今後は本庁舎の建替事業も控えていることから普通建設事業費の増加、施設の老朽化による維持補修費の増加等も考えられるが、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公共施設の統廃合や長寿命化を行い、物件費等の経常経費削減を実施して、歳出の増大を抑えるように努める。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122,242
121,148
39.56
41,578,752
41,129,035
257,804
23,823,040
37,367,728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82550</xdr:rowOff>
    </xdr:from>
    <xdr:to>
      <xdr:col>24</xdr:col>
      <xdr:colOff>63500</xdr:colOff>
      <xdr:row>35</xdr:row>
      <xdr:rowOff>111506</xdr:rowOff>
    </xdr:to>
    <xdr:cxnSp macro="">
      <xdr:nvCxnSpPr>
        <xdr:cNvPr id="61" name="直線コネクタ 60"/>
        <xdr:cNvCxnSpPr/>
      </xdr:nvCxnSpPr>
      <xdr:spPr>
        <a:xfrm>
          <a:off x="3797300" y="60833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118364</xdr:rowOff>
    </xdr:to>
    <xdr:cxnSp macro="">
      <xdr:nvCxnSpPr>
        <xdr:cNvPr id="64" name="直線コネクタ 63"/>
        <xdr:cNvCxnSpPr/>
      </xdr:nvCxnSpPr>
      <xdr:spPr>
        <a:xfrm flipV="1">
          <a:off x="2908300" y="608330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83312</xdr:rowOff>
    </xdr:from>
    <xdr:to>
      <xdr:col>15</xdr:col>
      <xdr:colOff>50800</xdr:colOff>
      <xdr:row>35</xdr:row>
      <xdr:rowOff>118364</xdr:rowOff>
    </xdr:to>
    <xdr:cxnSp macro="">
      <xdr:nvCxnSpPr>
        <xdr:cNvPr id="67" name="直線コネクタ 66"/>
        <xdr:cNvCxnSpPr/>
      </xdr:nvCxnSpPr>
      <xdr:spPr>
        <a:xfrm>
          <a:off x="2019300" y="5912612"/>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35</xdr:row>
      <xdr:rowOff>1778</xdr:rowOff>
    </xdr:to>
    <xdr:cxnSp macro="">
      <xdr:nvCxnSpPr>
        <xdr:cNvPr id="70" name="直線コネクタ 69"/>
        <xdr:cNvCxnSpPr/>
      </xdr:nvCxnSpPr>
      <xdr:spPr>
        <a:xfrm flipV="1">
          <a:off x="1130300" y="59126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100093</xdr:rowOff>
    </xdr:from>
    <xdr:ext cx="469744" cy="259045"/>
    <xdr:sp macro="" textlink="">
      <xdr:nvSpPr>
        <xdr:cNvPr id="72" name="テキスト ボックス 71"/>
        <xdr:cNvSpPr txBox="1"/>
      </xdr:nvSpPr>
      <xdr:spPr>
        <a:xfrm>
          <a:off x="1784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60706</xdr:rowOff>
    </xdr:from>
    <xdr:to>
      <xdr:col>24</xdr:col>
      <xdr:colOff>114300</xdr:colOff>
      <xdr:row>35</xdr:row>
      <xdr:rowOff>162306</xdr:rowOff>
    </xdr:to>
    <xdr:sp macro="" textlink="">
      <xdr:nvSpPr>
        <xdr:cNvPr id="80" name="楕円 79"/>
        <xdr:cNvSpPr/>
      </xdr:nvSpPr>
      <xdr:spPr>
        <a:xfrm>
          <a:off x="45847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83583</xdr:rowOff>
    </xdr:from>
    <xdr:ext cx="469744" cy="259045"/>
    <xdr:sp macro="" textlink="">
      <xdr:nvSpPr>
        <xdr:cNvPr id="81" name="議会費該当値テキスト"/>
        <xdr:cNvSpPr txBox="1"/>
      </xdr:nvSpPr>
      <xdr:spPr>
        <a:xfrm>
          <a:off x="4686300"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31750</xdr:rowOff>
    </xdr:from>
    <xdr:to>
      <xdr:col>20</xdr:col>
      <xdr:colOff>38100</xdr:colOff>
      <xdr:row>35</xdr:row>
      <xdr:rowOff>133350</xdr:rowOff>
    </xdr:to>
    <xdr:sp macro="" textlink="">
      <xdr:nvSpPr>
        <xdr:cNvPr id="82" name="楕円 81"/>
        <xdr:cNvSpPr/>
      </xdr:nvSpPr>
      <xdr:spPr>
        <a:xfrm>
          <a:off x="3746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149877</xdr:rowOff>
    </xdr:from>
    <xdr:ext cx="469744" cy="259045"/>
    <xdr:sp macro="" textlink="">
      <xdr:nvSpPr>
        <xdr:cNvPr id="83" name="テキスト ボックス 82"/>
        <xdr:cNvSpPr txBox="1"/>
      </xdr:nvSpPr>
      <xdr:spPr>
        <a:xfrm>
          <a:off x="3562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67564</xdr:rowOff>
    </xdr:from>
    <xdr:to>
      <xdr:col>15</xdr:col>
      <xdr:colOff>101600</xdr:colOff>
      <xdr:row>35</xdr:row>
      <xdr:rowOff>169164</xdr:rowOff>
    </xdr:to>
    <xdr:sp macro="" textlink="">
      <xdr:nvSpPr>
        <xdr:cNvPr id="84" name="楕円 83"/>
        <xdr:cNvSpPr/>
      </xdr:nvSpPr>
      <xdr:spPr>
        <a:xfrm>
          <a:off x="2857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14241</xdr:rowOff>
    </xdr:from>
    <xdr:ext cx="469744" cy="259045"/>
    <xdr:sp macro="" textlink="">
      <xdr:nvSpPr>
        <xdr:cNvPr id="85" name="テキスト ボックス 84"/>
        <xdr:cNvSpPr txBox="1"/>
      </xdr:nvSpPr>
      <xdr:spPr>
        <a:xfrm>
          <a:off x="2673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32512</xdr:rowOff>
    </xdr:from>
    <xdr:to>
      <xdr:col>10</xdr:col>
      <xdr:colOff>165100</xdr:colOff>
      <xdr:row>34</xdr:row>
      <xdr:rowOff>134112</xdr:rowOff>
    </xdr:to>
    <xdr:sp macro="" textlink="">
      <xdr:nvSpPr>
        <xdr:cNvPr id="86" name="楕円 85"/>
        <xdr:cNvSpPr/>
      </xdr:nvSpPr>
      <xdr:spPr>
        <a:xfrm>
          <a:off x="1968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150639</xdr:rowOff>
    </xdr:from>
    <xdr:ext cx="469744" cy="259045"/>
    <xdr:sp macro="" textlink="">
      <xdr:nvSpPr>
        <xdr:cNvPr id="87" name="テキスト ボックス 86"/>
        <xdr:cNvSpPr txBox="1"/>
      </xdr:nvSpPr>
      <xdr:spPr>
        <a:xfrm>
          <a:off x="1784428"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122428</xdr:rowOff>
    </xdr:from>
    <xdr:to>
      <xdr:col>6</xdr:col>
      <xdr:colOff>38100</xdr:colOff>
      <xdr:row>35</xdr:row>
      <xdr:rowOff>52578</xdr:rowOff>
    </xdr:to>
    <xdr:sp macro="" textlink="">
      <xdr:nvSpPr>
        <xdr:cNvPr id="88" name="楕円 87"/>
        <xdr:cNvSpPr/>
      </xdr:nvSpPr>
      <xdr:spPr>
        <a:xfrm>
          <a:off x="1079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69105</xdr:rowOff>
    </xdr:from>
    <xdr:ext cx="469744" cy="259045"/>
    <xdr:sp macro="" textlink="">
      <xdr:nvSpPr>
        <xdr:cNvPr id="89" name="テキスト ボックス 88"/>
        <xdr:cNvSpPr txBox="1"/>
      </xdr:nvSpPr>
      <xdr:spPr>
        <a:xfrm>
          <a:off x="895428"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101082</xdr:rowOff>
    </xdr:from>
    <xdr:to>
      <xdr:col>24</xdr:col>
      <xdr:colOff>63500</xdr:colOff>
      <xdr:row>58</xdr:row>
      <xdr:rowOff>140163</xdr:rowOff>
    </xdr:to>
    <xdr:cxnSp macro="">
      <xdr:nvCxnSpPr>
        <xdr:cNvPr id="118" name="直線コネクタ 117"/>
        <xdr:cNvCxnSpPr/>
      </xdr:nvCxnSpPr>
      <xdr:spPr>
        <a:xfrm>
          <a:off x="3797300" y="10045182"/>
          <a:ext cx="838200" cy="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101082</xdr:rowOff>
    </xdr:from>
    <xdr:to>
      <xdr:col>19</xdr:col>
      <xdr:colOff>177800</xdr:colOff>
      <xdr:row>58</xdr:row>
      <xdr:rowOff>138104</xdr:rowOff>
    </xdr:to>
    <xdr:cxnSp macro="">
      <xdr:nvCxnSpPr>
        <xdr:cNvPr id="121" name="直線コネクタ 120"/>
        <xdr:cNvCxnSpPr/>
      </xdr:nvCxnSpPr>
      <xdr:spPr>
        <a:xfrm flipV="1">
          <a:off x="2908300" y="10045182"/>
          <a:ext cx="889000" cy="3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167509</xdr:rowOff>
    </xdr:from>
    <xdr:ext cx="534377" cy="259045"/>
    <xdr:sp macro="" textlink="">
      <xdr:nvSpPr>
        <xdr:cNvPr id="123" name="テキスト ボックス 122"/>
        <xdr:cNvSpPr txBox="1"/>
      </xdr:nvSpPr>
      <xdr:spPr>
        <a:xfrm>
          <a:off x="3530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126679</xdr:rowOff>
    </xdr:from>
    <xdr:to>
      <xdr:col>15</xdr:col>
      <xdr:colOff>50800</xdr:colOff>
      <xdr:row>58</xdr:row>
      <xdr:rowOff>138104</xdr:rowOff>
    </xdr:to>
    <xdr:cxnSp macro="">
      <xdr:nvCxnSpPr>
        <xdr:cNvPr id="124" name="直線コネクタ 123"/>
        <xdr:cNvCxnSpPr/>
      </xdr:nvCxnSpPr>
      <xdr:spPr>
        <a:xfrm>
          <a:off x="2019300" y="10070779"/>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126679</xdr:rowOff>
    </xdr:from>
    <xdr:to>
      <xdr:col>10</xdr:col>
      <xdr:colOff>114300</xdr:colOff>
      <xdr:row>58</xdr:row>
      <xdr:rowOff>127807</xdr:rowOff>
    </xdr:to>
    <xdr:cxnSp macro="">
      <xdr:nvCxnSpPr>
        <xdr:cNvPr id="127" name="直線コネクタ 126"/>
        <xdr:cNvCxnSpPr/>
      </xdr:nvCxnSpPr>
      <xdr:spPr>
        <a:xfrm flipV="1">
          <a:off x="1130300" y="10070779"/>
          <a:ext cx="8890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xdr:rowOff>
    </xdr:from>
    <xdr:ext cx="534377" cy="259045"/>
    <xdr:sp macro="" textlink="">
      <xdr:nvSpPr>
        <xdr:cNvPr id="129" name="テキスト ボックス 128"/>
        <xdr:cNvSpPr txBox="1"/>
      </xdr:nvSpPr>
      <xdr:spPr>
        <a:xfrm>
          <a:off x="1752111" y="10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170033</xdr:rowOff>
    </xdr:from>
    <xdr:ext cx="534377" cy="259045"/>
    <xdr:sp macro="" textlink="">
      <xdr:nvSpPr>
        <xdr:cNvPr id="131" name="テキスト ボックス 130"/>
        <xdr:cNvSpPr txBox="1"/>
      </xdr:nvSpPr>
      <xdr:spPr>
        <a:xfrm>
          <a:off x="863111" y="101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89363</xdr:rowOff>
    </xdr:from>
    <xdr:to>
      <xdr:col>24</xdr:col>
      <xdr:colOff>114300</xdr:colOff>
      <xdr:row>59</xdr:row>
      <xdr:rowOff>19513</xdr:rowOff>
    </xdr:to>
    <xdr:sp macro="" textlink="">
      <xdr:nvSpPr>
        <xdr:cNvPr id="137" name="楕円 136"/>
        <xdr:cNvSpPr/>
      </xdr:nvSpPr>
      <xdr:spPr>
        <a:xfrm>
          <a:off x="4584700" y="100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50282</xdr:rowOff>
    </xdr:from>
    <xdr:to>
      <xdr:col>20</xdr:col>
      <xdr:colOff>38100</xdr:colOff>
      <xdr:row>58</xdr:row>
      <xdr:rowOff>151882</xdr:rowOff>
    </xdr:to>
    <xdr:sp macro="" textlink="">
      <xdr:nvSpPr>
        <xdr:cNvPr id="139" name="楕円 138"/>
        <xdr:cNvSpPr/>
      </xdr:nvSpPr>
      <xdr:spPr>
        <a:xfrm>
          <a:off x="3746500" y="99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168409</xdr:rowOff>
    </xdr:from>
    <xdr:ext cx="534377" cy="259045"/>
    <xdr:sp macro="" textlink="">
      <xdr:nvSpPr>
        <xdr:cNvPr id="140" name="テキスト ボックス 139"/>
        <xdr:cNvSpPr txBox="1"/>
      </xdr:nvSpPr>
      <xdr:spPr>
        <a:xfrm>
          <a:off x="3530111" y="97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87304</xdr:rowOff>
    </xdr:from>
    <xdr:to>
      <xdr:col>15</xdr:col>
      <xdr:colOff>101600</xdr:colOff>
      <xdr:row>59</xdr:row>
      <xdr:rowOff>17454</xdr:rowOff>
    </xdr:to>
    <xdr:sp macro="" textlink="">
      <xdr:nvSpPr>
        <xdr:cNvPr id="141" name="楕円 140"/>
        <xdr:cNvSpPr/>
      </xdr:nvSpPr>
      <xdr:spPr>
        <a:xfrm>
          <a:off x="2857500" y="100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8581</xdr:rowOff>
    </xdr:from>
    <xdr:ext cx="534377" cy="259045"/>
    <xdr:sp macro="" textlink="">
      <xdr:nvSpPr>
        <xdr:cNvPr id="142" name="テキスト ボックス 141"/>
        <xdr:cNvSpPr txBox="1"/>
      </xdr:nvSpPr>
      <xdr:spPr>
        <a:xfrm>
          <a:off x="2641111" y="1012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75879</xdr:rowOff>
    </xdr:from>
    <xdr:to>
      <xdr:col>10</xdr:col>
      <xdr:colOff>165100</xdr:colOff>
      <xdr:row>59</xdr:row>
      <xdr:rowOff>6029</xdr:rowOff>
    </xdr:to>
    <xdr:sp macro="" textlink="">
      <xdr:nvSpPr>
        <xdr:cNvPr id="143" name="楕円 142"/>
        <xdr:cNvSpPr/>
      </xdr:nvSpPr>
      <xdr:spPr>
        <a:xfrm>
          <a:off x="1968500" y="1001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22556</xdr:rowOff>
    </xdr:from>
    <xdr:ext cx="534377" cy="259045"/>
    <xdr:sp macro="" textlink="">
      <xdr:nvSpPr>
        <xdr:cNvPr id="144" name="テキスト ボックス 143"/>
        <xdr:cNvSpPr txBox="1"/>
      </xdr:nvSpPr>
      <xdr:spPr>
        <a:xfrm>
          <a:off x="1752111" y="97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77007</xdr:rowOff>
    </xdr:from>
    <xdr:to>
      <xdr:col>6</xdr:col>
      <xdr:colOff>38100</xdr:colOff>
      <xdr:row>59</xdr:row>
      <xdr:rowOff>7157</xdr:rowOff>
    </xdr:to>
    <xdr:sp macro="" textlink="">
      <xdr:nvSpPr>
        <xdr:cNvPr id="145" name="楕円 144"/>
        <xdr:cNvSpPr/>
      </xdr:nvSpPr>
      <xdr:spPr>
        <a:xfrm>
          <a:off x="1079500" y="1002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23684</xdr:rowOff>
    </xdr:from>
    <xdr:ext cx="534377" cy="259045"/>
    <xdr:sp macro="" textlink="">
      <xdr:nvSpPr>
        <xdr:cNvPr id="146" name="テキスト ボックス 145"/>
        <xdr:cNvSpPr txBox="1"/>
      </xdr:nvSpPr>
      <xdr:spPr>
        <a:xfrm>
          <a:off x="863111" y="97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60942</xdr:rowOff>
    </xdr:from>
    <xdr:to>
      <xdr:col>24</xdr:col>
      <xdr:colOff>63500</xdr:colOff>
      <xdr:row>76</xdr:row>
      <xdr:rowOff>77020</xdr:rowOff>
    </xdr:to>
    <xdr:cxnSp macro="">
      <xdr:nvCxnSpPr>
        <xdr:cNvPr id="178" name="直線コネクタ 177"/>
        <xdr:cNvCxnSpPr/>
      </xdr:nvCxnSpPr>
      <xdr:spPr>
        <a:xfrm flipV="1">
          <a:off x="3797300" y="13091142"/>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3987</xdr:rowOff>
    </xdr:from>
    <xdr:ext cx="599010" cy="259045"/>
    <xdr:sp macro="" textlink="">
      <xdr:nvSpPr>
        <xdr:cNvPr id="179" name="民生費平均値テキスト"/>
        <xdr:cNvSpPr txBox="1"/>
      </xdr:nvSpPr>
      <xdr:spPr>
        <a:xfrm>
          <a:off x="4686300" y="12691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77020</xdr:rowOff>
    </xdr:from>
    <xdr:to>
      <xdr:col>19</xdr:col>
      <xdr:colOff>177800</xdr:colOff>
      <xdr:row>76</xdr:row>
      <xdr:rowOff>96473</xdr:rowOff>
    </xdr:to>
    <xdr:cxnSp macro="">
      <xdr:nvCxnSpPr>
        <xdr:cNvPr id="181" name="直線コネクタ 180"/>
        <xdr:cNvCxnSpPr/>
      </xdr:nvCxnSpPr>
      <xdr:spPr>
        <a:xfrm flipV="1">
          <a:off x="2908300" y="13107220"/>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102078</xdr:rowOff>
    </xdr:from>
    <xdr:ext cx="599010" cy="259045"/>
    <xdr:sp macro="" textlink="">
      <xdr:nvSpPr>
        <xdr:cNvPr id="183" name="テキスト ボックス 182"/>
        <xdr:cNvSpPr txBox="1"/>
      </xdr:nvSpPr>
      <xdr:spPr>
        <a:xfrm>
          <a:off x="3497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96473</xdr:rowOff>
    </xdr:from>
    <xdr:to>
      <xdr:col>15</xdr:col>
      <xdr:colOff>50800</xdr:colOff>
      <xdr:row>77</xdr:row>
      <xdr:rowOff>22417</xdr:rowOff>
    </xdr:to>
    <xdr:cxnSp macro="">
      <xdr:nvCxnSpPr>
        <xdr:cNvPr id="184" name="直線コネクタ 183"/>
        <xdr:cNvCxnSpPr/>
      </xdr:nvCxnSpPr>
      <xdr:spPr>
        <a:xfrm flipV="1">
          <a:off x="2019300" y="13126673"/>
          <a:ext cx="889000" cy="9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141735</xdr:rowOff>
    </xdr:from>
    <xdr:ext cx="599010" cy="259045"/>
    <xdr:sp macro="" textlink="">
      <xdr:nvSpPr>
        <xdr:cNvPr id="186" name="テキスト ボックス 185"/>
        <xdr:cNvSpPr txBox="1"/>
      </xdr:nvSpPr>
      <xdr:spPr>
        <a:xfrm>
          <a:off x="2608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22417</xdr:rowOff>
    </xdr:from>
    <xdr:to>
      <xdr:col>10</xdr:col>
      <xdr:colOff>114300</xdr:colOff>
      <xdr:row>77</xdr:row>
      <xdr:rowOff>79350</xdr:rowOff>
    </xdr:to>
    <xdr:cxnSp macro="">
      <xdr:nvCxnSpPr>
        <xdr:cNvPr id="187" name="直線コネクタ 186"/>
        <xdr:cNvCxnSpPr/>
      </xdr:nvCxnSpPr>
      <xdr:spPr>
        <a:xfrm flipV="1">
          <a:off x="1130300" y="13224067"/>
          <a:ext cx="889000" cy="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98365</xdr:rowOff>
    </xdr:from>
    <xdr:ext cx="599010" cy="259045"/>
    <xdr:sp macro="" textlink="">
      <xdr:nvSpPr>
        <xdr:cNvPr id="189" name="テキスト ボックス 188"/>
        <xdr:cNvSpPr txBox="1"/>
      </xdr:nvSpPr>
      <xdr:spPr>
        <a:xfrm>
          <a:off x="1719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121313</xdr:rowOff>
    </xdr:from>
    <xdr:ext cx="599010" cy="259045"/>
    <xdr:sp macro="" textlink="">
      <xdr:nvSpPr>
        <xdr:cNvPr id="191" name="テキスト ボックス 190"/>
        <xdr:cNvSpPr txBox="1"/>
      </xdr:nvSpPr>
      <xdr:spPr>
        <a:xfrm>
          <a:off x="830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10142</xdr:rowOff>
    </xdr:from>
    <xdr:to>
      <xdr:col>24</xdr:col>
      <xdr:colOff>114300</xdr:colOff>
      <xdr:row>76</xdr:row>
      <xdr:rowOff>111742</xdr:rowOff>
    </xdr:to>
    <xdr:sp macro="" textlink="">
      <xdr:nvSpPr>
        <xdr:cNvPr id="197" name="楕円 196"/>
        <xdr:cNvSpPr/>
      </xdr:nvSpPr>
      <xdr:spPr>
        <a:xfrm>
          <a:off x="4584700" y="130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160019</xdr:rowOff>
    </xdr:from>
    <xdr:ext cx="599010" cy="259045"/>
    <xdr:sp macro="" textlink="">
      <xdr:nvSpPr>
        <xdr:cNvPr id="198" name="民生費該当値テキスト"/>
        <xdr:cNvSpPr txBox="1"/>
      </xdr:nvSpPr>
      <xdr:spPr>
        <a:xfrm>
          <a:off x="4686300" y="1301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26220</xdr:rowOff>
    </xdr:from>
    <xdr:to>
      <xdr:col>20</xdr:col>
      <xdr:colOff>38100</xdr:colOff>
      <xdr:row>76</xdr:row>
      <xdr:rowOff>127820</xdr:rowOff>
    </xdr:to>
    <xdr:sp macro="" textlink="">
      <xdr:nvSpPr>
        <xdr:cNvPr id="199" name="楕円 198"/>
        <xdr:cNvSpPr/>
      </xdr:nvSpPr>
      <xdr:spPr>
        <a:xfrm>
          <a:off x="3746500" y="130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118947</xdr:rowOff>
    </xdr:from>
    <xdr:ext cx="599010" cy="259045"/>
    <xdr:sp macro="" textlink="">
      <xdr:nvSpPr>
        <xdr:cNvPr id="200" name="テキスト ボックス 199"/>
        <xdr:cNvSpPr txBox="1"/>
      </xdr:nvSpPr>
      <xdr:spPr>
        <a:xfrm>
          <a:off x="3497795" y="1314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45673</xdr:rowOff>
    </xdr:from>
    <xdr:to>
      <xdr:col>15</xdr:col>
      <xdr:colOff>101600</xdr:colOff>
      <xdr:row>76</xdr:row>
      <xdr:rowOff>147273</xdr:rowOff>
    </xdr:to>
    <xdr:sp macro="" textlink="">
      <xdr:nvSpPr>
        <xdr:cNvPr id="201" name="楕円 200"/>
        <xdr:cNvSpPr/>
      </xdr:nvSpPr>
      <xdr:spPr>
        <a:xfrm>
          <a:off x="2857500" y="130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138400</xdr:rowOff>
    </xdr:from>
    <xdr:ext cx="599010" cy="259045"/>
    <xdr:sp macro="" textlink="">
      <xdr:nvSpPr>
        <xdr:cNvPr id="202" name="テキスト ボックス 201"/>
        <xdr:cNvSpPr txBox="1"/>
      </xdr:nvSpPr>
      <xdr:spPr>
        <a:xfrm>
          <a:off x="2608795" y="1316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143067</xdr:rowOff>
    </xdr:from>
    <xdr:to>
      <xdr:col>10</xdr:col>
      <xdr:colOff>165100</xdr:colOff>
      <xdr:row>77</xdr:row>
      <xdr:rowOff>73217</xdr:rowOff>
    </xdr:to>
    <xdr:sp macro="" textlink="">
      <xdr:nvSpPr>
        <xdr:cNvPr id="203" name="楕円 202"/>
        <xdr:cNvSpPr/>
      </xdr:nvSpPr>
      <xdr:spPr>
        <a:xfrm>
          <a:off x="1968500" y="131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64344</xdr:rowOff>
    </xdr:from>
    <xdr:ext cx="599010" cy="259045"/>
    <xdr:sp macro="" textlink="">
      <xdr:nvSpPr>
        <xdr:cNvPr id="204" name="テキスト ボックス 203"/>
        <xdr:cNvSpPr txBox="1"/>
      </xdr:nvSpPr>
      <xdr:spPr>
        <a:xfrm>
          <a:off x="1719795" y="1326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28550</xdr:rowOff>
    </xdr:from>
    <xdr:to>
      <xdr:col>6</xdr:col>
      <xdr:colOff>38100</xdr:colOff>
      <xdr:row>77</xdr:row>
      <xdr:rowOff>130150</xdr:rowOff>
    </xdr:to>
    <xdr:sp macro="" textlink="">
      <xdr:nvSpPr>
        <xdr:cNvPr id="205" name="楕円 204"/>
        <xdr:cNvSpPr/>
      </xdr:nvSpPr>
      <xdr:spPr>
        <a:xfrm>
          <a:off x="1079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121277</xdr:rowOff>
    </xdr:from>
    <xdr:ext cx="599010" cy="259045"/>
    <xdr:sp macro="" textlink="">
      <xdr:nvSpPr>
        <xdr:cNvPr id="206" name="テキスト ボックス 205"/>
        <xdr:cNvSpPr txBox="1"/>
      </xdr:nvSpPr>
      <xdr:spPr>
        <a:xfrm>
          <a:off x="830795" y="133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166790</xdr:rowOff>
    </xdr:from>
    <xdr:to>
      <xdr:col>24</xdr:col>
      <xdr:colOff>63500</xdr:colOff>
      <xdr:row>97</xdr:row>
      <xdr:rowOff>2742</xdr:rowOff>
    </xdr:to>
    <xdr:cxnSp macro="">
      <xdr:nvCxnSpPr>
        <xdr:cNvPr id="235" name="直線コネクタ 234"/>
        <xdr:cNvCxnSpPr/>
      </xdr:nvCxnSpPr>
      <xdr:spPr>
        <a:xfrm flipV="1">
          <a:off x="3797300" y="16625990"/>
          <a:ext cx="8382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161671</xdr:rowOff>
    </xdr:from>
    <xdr:to>
      <xdr:col>19</xdr:col>
      <xdr:colOff>177800</xdr:colOff>
      <xdr:row>97</xdr:row>
      <xdr:rowOff>2742</xdr:rowOff>
    </xdr:to>
    <xdr:cxnSp macro="">
      <xdr:nvCxnSpPr>
        <xdr:cNvPr id="238" name="直線コネクタ 237"/>
        <xdr:cNvCxnSpPr/>
      </xdr:nvCxnSpPr>
      <xdr:spPr>
        <a:xfrm>
          <a:off x="2908300" y="16620871"/>
          <a:ext cx="889000" cy="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161671</xdr:rowOff>
    </xdr:from>
    <xdr:to>
      <xdr:col>15</xdr:col>
      <xdr:colOff>50800</xdr:colOff>
      <xdr:row>96</xdr:row>
      <xdr:rowOff>171208</xdr:rowOff>
    </xdr:to>
    <xdr:cxnSp macro="">
      <xdr:nvCxnSpPr>
        <xdr:cNvPr id="241" name="直線コネクタ 240"/>
        <xdr:cNvCxnSpPr/>
      </xdr:nvCxnSpPr>
      <xdr:spPr>
        <a:xfrm flipV="1">
          <a:off x="2019300" y="16620871"/>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171208</xdr:rowOff>
    </xdr:from>
    <xdr:to>
      <xdr:col>10</xdr:col>
      <xdr:colOff>114300</xdr:colOff>
      <xdr:row>97</xdr:row>
      <xdr:rowOff>7925</xdr:rowOff>
    </xdr:to>
    <xdr:cxnSp macro="">
      <xdr:nvCxnSpPr>
        <xdr:cNvPr id="244" name="直線コネクタ 243"/>
        <xdr:cNvCxnSpPr/>
      </xdr:nvCxnSpPr>
      <xdr:spPr>
        <a:xfrm flipV="1">
          <a:off x="1130300" y="16630408"/>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115990</xdr:rowOff>
    </xdr:from>
    <xdr:to>
      <xdr:col>24</xdr:col>
      <xdr:colOff>114300</xdr:colOff>
      <xdr:row>97</xdr:row>
      <xdr:rowOff>46140</xdr:rowOff>
    </xdr:to>
    <xdr:sp macro="" textlink="">
      <xdr:nvSpPr>
        <xdr:cNvPr id="254" name="楕円 253"/>
        <xdr:cNvSpPr/>
      </xdr:nvSpPr>
      <xdr:spPr>
        <a:xfrm>
          <a:off x="45847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94417</xdr:rowOff>
    </xdr:from>
    <xdr:ext cx="534377" cy="259045"/>
    <xdr:sp macro="" textlink="">
      <xdr:nvSpPr>
        <xdr:cNvPr id="255" name="衛生費該当値テキスト"/>
        <xdr:cNvSpPr txBox="1"/>
      </xdr:nvSpPr>
      <xdr:spPr>
        <a:xfrm>
          <a:off x="4686300" y="1655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123392</xdr:rowOff>
    </xdr:from>
    <xdr:to>
      <xdr:col>20</xdr:col>
      <xdr:colOff>38100</xdr:colOff>
      <xdr:row>97</xdr:row>
      <xdr:rowOff>53542</xdr:rowOff>
    </xdr:to>
    <xdr:sp macro="" textlink="">
      <xdr:nvSpPr>
        <xdr:cNvPr id="256" name="楕円 255"/>
        <xdr:cNvSpPr/>
      </xdr:nvSpPr>
      <xdr:spPr>
        <a:xfrm>
          <a:off x="3746500" y="165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44669</xdr:rowOff>
    </xdr:from>
    <xdr:ext cx="534377" cy="259045"/>
    <xdr:sp macro="" textlink="">
      <xdr:nvSpPr>
        <xdr:cNvPr id="257" name="テキスト ボックス 256"/>
        <xdr:cNvSpPr txBox="1"/>
      </xdr:nvSpPr>
      <xdr:spPr>
        <a:xfrm>
          <a:off x="3530111" y="166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110871</xdr:rowOff>
    </xdr:from>
    <xdr:to>
      <xdr:col>15</xdr:col>
      <xdr:colOff>101600</xdr:colOff>
      <xdr:row>97</xdr:row>
      <xdr:rowOff>41021</xdr:rowOff>
    </xdr:to>
    <xdr:sp macro="" textlink="">
      <xdr:nvSpPr>
        <xdr:cNvPr id="258" name="楕円 257"/>
        <xdr:cNvSpPr/>
      </xdr:nvSpPr>
      <xdr:spPr>
        <a:xfrm>
          <a:off x="2857500" y="1657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32148</xdr:rowOff>
    </xdr:from>
    <xdr:ext cx="534377" cy="259045"/>
    <xdr:sp macro="" textlink="">
      <xdr:nvSpPr>
        <xdr:cNvPr id="259" name="テキスト ボックス 258"/>
        <xdr:cNvSpPr txBox="1"/>
      </xdr:nvSpPr>
      <xdr:spPr>
        <a:xfrm>
          <a:off x="2641111" y="1666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120408</xdr:rowOff>
    </xdr:from>
    <xdr:to>
      <xdr:col>10</xdr:col>
      <xdr:colOff>165100</xdr:colOff>
      <xdr:row>97</xdr:row>
      <xdr:rowOff>50558</xdr:rowOff>
    </xdr:to>
    <xdr:sp macro="" textlink="">
      <xdr:nvSpPr>
        <xdr:cNvPr id="260" name="楕円 259"/>
        <xdr:cNvSpPr/>
      </xdr:nvSpPr>
      <xdr:spPr>
        <a:xfrm>
          <a:off x="1968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41685</xdr:rowOff>
    </xdr:from>
    <xdr:ext cx="534377" cy="259045"/>
    <xdr:sp macro="" textlink="">
      <xdr:nvSpPr>
        <xdr:cNvPr id="261" name="テキスト ボックス 260"/>
        <xdr:cNvSpPr txBox="1"/>
      </xdr:nvSpPr>
      <xdr:spPr>
        <a:xfrm>
          <a:off x="1752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128575</xdr:rowOff>
    </xdr:from>
    <xdr:to>
      <xdr:col>6</xdr:col>
      <xdr:colOff>38100</xdr:colOff>
      <xdr:row>97</xdr:row>
      <xdr:rowOff>58725</xdr:rowOff>
    </xdr:to>
    <xdr:sp macro="" textlink="">
      <xdr:nvSpPr>
        <xdr:cNvPr id="262" name="楕円 261"/>
        <xdr:cNvSpPr/>
      </xdr:nvSpPr>
      <xdr:spPr>
        <a:xfrm>
          <a:off x="1079500" y="165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49852</xdr:rowOff>
    </xdr:from>
    <xdr:ext cx="534377" cy="259045"/>
    <xdr:sp macro="" textlink="">
      <xdr:nvSpPr>
        <xdr:cNvPr id="263" name="テキスト ボックス 262"/>
        <xdr:cNvSpPr txBox="1"/>
      </xdr:nvSpPr>
      <xdr:spPr>
        <a:xfrm>
          <a:off x="863111" y="166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97637</xdr:rowOff>
    </xdr:from>
    <xdr:to>
      <xdr:col>55</xdr:col>
      <xdr:colOff>0</xdr:colOff>
      <xdr:row>37</xdr:row>
      <xdr:rowOff>107696</xdr:rowOff>
    </xdr:to>
    <xdr:cxnSp macro="">
      <xdr:nvCxnSpPr>
        <xdr:cNvPr id="290" name="直線コネクタ 289"/>
        <xdr:cNvCxnSpPr/>
      </xdr:nvCxnSpPr>
      <xdr:spPr>
        <a:xfrm>
          <a:off x="9639300" y="6441287"/>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74744</xdr:rowOff>
    </xdr:from>
    <xdr:ext cx="378565" cy="259045"/>
    <xdr:sp macro="" textlink="">
      <xdr:nvSpPr>
        <xdr:cNvPr id="291" name="労働費平均値テキスト"/>
        <xdr:cNvSpPr txBox="1"/>
      </xdr:nvSpPr>
      <xdr:spPr>
        <a:xfrm>
          <a:off x="10528300" y="6075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91237</xdr:rowOff>
    </xdr:from>
    <xdr:to>
      <xdr:col>50</xdr:col>
      <xdr:colOff>114300</xdr:colOff>
      <xdr:row>37</xdr:row>
      <xdr:rowOff>97637</xdr:rowOff>
    </xdr:to>
    <xdr:cxnSp macro="">
      <xdr:nvCxnSpPr>
        <xdr:cNvPr id="293" name="直線コネクタ 292"/>
        <xdr:cNvCxnSpPr/>
      </xdr:nvCxnSpPr>
      <xdr:spPr>
        <a:xfrm>
          <a:off x="8750300" y="643488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114673</xdr:rowOff>
    </xdr:from>
    <xdr:ext cx="378565" cy="259045"/>
    <xdr:sp macro="" textlink="">
      <xdr:nvSpPr>
        <xdr:cNvPr id="295" name="テキスト ボックス 294"/>
        <xdr:cNvSpPr txBox="1"/>
      </xdr:nvSpPr>
      <xdr:spPr>
        <a:xfrm>
          <a:off x="9450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91237</xdr:rowOff>
    </xdr:from>
    <xdr:to>
      <xdr:col>45</xdr:col>
      <xdr:colOff>177800</xdr:colOff>
      <xdr:row>37</xdr:row>
      <xdr:rowOff>104038</xdr:rowOff>
    </xdr:to>
    <xdr:cxnSp macro="">
      <xdr:nvCxnSpPr>
        <xdr:cNvPr id="296" name="直線コネクタ 295"/>
        <xdr:cNvCxnSpPr/>
      </xdr:nvCxnSpPr>
      <xdr:spPr>
        <a:xfrm flipV="1">
          <a:off x="7861300" y="643488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137075</xdr:rowOff>
    </xdr:from>
    <xdr:ext cx="378565" cy="259045"/>
    <xdr:sp macro="" textlink="">
      <xdr:nvSpPr>
        <xdr:cNvPr id="298" name="テキスト ボックス 297"/>
        <xdr:cNvSpPr txBox="1"/>
      </xdr:nvSpPr>
      <xdr:spPr>
        <a:xfrm>
          <a:off x="8561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104038</xdr:rowOff>
    </xdr:from>
    <xdr:to>
      <xdr:col>41</xdr:col>
      <xdr:colOff>50800</xdr:colOff>
      <xdr:row>37</xdr:row>
      <xdr:rowOff>116840</xdr:rowOff>
    </xdr:to>
    <xdr:cxnSp macro="">
      <xdr:nvCxnSpPr>
        <xdr:cNvPr id="299" name="直線コネクタ 298"/>
        <xdr:cNvCxnSpPr/>
      </xdr:nvCxnSpPr>
      <xdr:spPr>
        <a:xfrm flipV="1">
          <a:off x="6972300" y="644768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105529</xdr:rowOff>
    </xdr:from>
    <xdr:ext cx="378565" cy="259045"/>
    <xdr:sp macro="" textlink="">
      <xdr:nvSpPr>
        <xdr:cNvPr id="301" name="テキスト ボックス 300"/>
        <xdr:cNvSpPr txBox="1"/>
      </xdr:nvSpPr>
      <xdr:spPr>
        <a:xfrm>
          <a:off x="7672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309" name="楕円 308"/>
        <xdr:cNvSpPr/>
      </xdr:nvSpPr>
      <xdr:spPr>
        <a:xfrm>
          <a:off x="10426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35323</xdr:rowOff>
    </xdr:from>
    <xdr:ext cx="378565" cy="259045"/>
    <xdr:sp macro="" textlink="">
      <xdr:nvSpPr>
        <xdr:cNvPr id="310" name="労働費該当値テキスト"/>
        <xdr:cNvSpPr txBox="1"/>
      </xdr:nvSpPr>
      <xdr:spPr>
        <a:xfrm>
          <a:off x="10528300"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46837</xdr:rowOff>
    </xdr:from>
    <xdr:to>
      <xdr:col>50</xdr:col>
      <xdr:colOff>165100</xdr:colOff>
      <xdr:row>37</xdr:row>
      <xdr:rowOff>148437</xdr:rowOff>
    </xdr:to>
    <xdr:sp macro="" textlink="">
      <xdr:nvSpPr>
        <xdr:cNvPr id="311" name="楕円 310"/>
        <xdr:cNvSpPr/>
      </xdr:nvSpPr>
      <xdr:spPr>
        <a:xfrm>
          <a:off x="9588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139564</xdr:rowOff>
    </xdr:from>
    <xdr:ext cx="378565" cy="259045"/>
    <xdr:sp macro="" textlink="">
      <xdr:nvSpPr>
        <xdr:cNvPr id="312" name="テキスト ボックス 311"/>
        <xdr:cNvSpPr txBox="1"/>
      </xdr:nvSpPr>
      <xdr:spPr>
        <a:xfrm>
          <a:off x="9450017" y="648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40437</xdr:rowOff>
    </xdr:from>
    <xdr:to>
      <xdr:col>46</xdr:col>
      <xdr:colOff>38100</xdr:colOff>
      <xdr:row>37</xdr:row>
      <xdr:rowOff>142037</xdr:rowOff>
    </xdr:to>
    <xdr:sp macro="" textlink="">
      <xdr:nvSpPr>
        <xdr:cNvPr id="313" name="楕円 312"/>
        <xdr:cNvSpPr/>
      </xdr:nvSpPr>
      <xdr:spPr>
        <a:xfrm>
          <a:off x="8699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133164</xdr:rowOff>
    </xdr:from>
    <xdr:ext cx="378565" cy="259045"/>
    <xdr:sp macro="" textlink="">
      <xdr:nvSpPr>
        <xdr:cNvPr id="314" name="テキスト ボックス 313"/>
        <xdr:cNvSpPr txBox="1"/>
      </xdr:nvSpPr>
      <xdr:spPr>
        <a:xfrm>
          <a:off x="8561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53238</xdr:rowOff>
    </xdr:from>
    <xdr:to>
      <xdr:col>41</xdr:col>
      <xdr:colOff>101600</xdr:colOff>
      <xdr:row>37</xdr:row>
      <xdr:rowOff>154838</xdr:rowOff>
    </xdr:to>
    <xdr:sp macro="" textlink="">
      <xdr:nvSpPr>
        <xdr:cNvPr id="315" name="楕円 314"/>
        <xdr:cNvSpPr/>
      </xdr:nvSpPr>
      <xdr:spPr>
        <a:xfrm>
          <a:off x="7810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145966</xdr:rowOff>
    </xdr:from>
    <xdr:ext cx="378565" cy="259045"/>
    <xdr:sp macro="" textlink="">
      <xdr:nvSpPr>
        <xdr:cNvPr id="316" name="テキスト ボックス 315"/>
        <xdr:cNvSpPr txBox="1"/>
      </xdr:nvSpPr>
      <xdr:spPr>
        <a:xfrm>
          <a:off x="7672017" y="648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66040</xdr:rowOff>
    </xdr:from>
    <xdr:to>
      <xdr:col>36</xdr:col>
      <xdr:colOff>165100</xdr:colOff>
      <xdr:row>37</xdr:row>
      <xdr:rowOff>167640</xdr:rowOff>
    </xdr:to>
    <xdr:sp macro="" textlink="">
      <xdr:nvSpPr>
        <xdr:cNvPr id="317" name="楕円 316"/>
        <xdr:cNvSpPr/>
      </xdr:nvSpPr>
      <xdr:spPr>
        <a:xfrm>
          <a:off x="692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158767</xdr:rowOff>
    </xdr:from>
    <xdr:ext cx="378565" cy="259045"/>
    <xdr:sp macro="" textlink="">
      <xdr:nvSpPr>
        <xdr:cNvPr id="318" name="テキスト ボックス 317"/>
        <xdr:cNvSpPr txBox="1"/>
      </xdr:nvSpPr>
      <xdr:spPr>
        <a:xfrm>
          <a:off x="6783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136545</xdr:rowOff>
    </xdr:from>
    <xdr:to>
      <xdr:col>55</xdr:col>
      <xdr:colOff>0</xdr:colOff>
      <xdr:row>58</xdr:row>
      <xdr:rowOff>58501</xdr:rowOff>
    </xdr:to>
    <xdr:cxnSp macro="">
      <xdr:nvCxnSpPr>
        <xdr:cNvPr id="345" name="直線コネクタ 344"/>
        <xdr:cNvCxnSpPr/>
      </xdr:nvCxnSpPr>
      <xdr:spPr>
        <a:xfrm flipV="1">
          <a:off x="9639300" y="9909195"/>
          <a:ext cx="8382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47757</xdr:rowOff>
    </xdr:from>
    <xdr:to>
      <xdr:col>50</xdr:col>
      <xdr:colOff>114300</xdr:colOff>
      <xdr:row>58</xdr:row>
      <xdr:rowOff>58501</xdr:rowOff>
    </xdr:to>
    <xdr:cxnSp macro="">
      <xdr:nvCxnSpPr>
        <xdr:cNvPr id="348" name="直線コネクタ 347"/>
        <xdr:cNvCxnSpPr/>
      </xdr:nvCxnSpPr>
      <xdr:spPr>
        <a:xfrm>
          <a:off x="8750300" y="99918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9809</xdr:rowOff>
    </xdr:from>
    <xdr:to>
      <xdr:col>45</xdr:col>
      <xdr:colOff>177800</xdr:colOff>
      <xdr:row>58</xdr:row>
      <xdr:rowOff>47757</xdr:rowOff>
    </xdr:to>
    <xdr:cxnSp macro="">
      <xdr:nvCxnSpPr>
        <xdr:cNvPr id="351" name="直線コネクタ 350"/>
        <xdr:cNvCxnSpPr/>
      </xdr:nvCxnSpPr>
      <xdr:spPr>
        <a:xfrm>
          <a:off x="7861300" y="995390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9809</xdr:rowOff>
    </xdr:from>
    <xdr:to>
      <xdr:col>41</xdr:col>
      <xdr:colOff>50800</xdr:colOff>
      <xdr:row>58</xdr:row>
      <xdr:rowOff>61564</xdr:rowOff>
    </xdr:to>
    <xdr:cxnSp macro="">
      <xdr:nvCxnSpPr>
        <xdr:cNvPr id="354" name="直線コネクタ 353"/>
        <xdr:cNvCxnSpPr/>
      </xdr:nvCxnSpPr>
      <xdr:spPr>
        <a:xfrm flipV="1">
          <a:off x="6972300" y="995390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85745</xdr:rowOff>
    </xdr:from>
    <xdr:to>
      <xdr:col>55</xdr:col>
      <xdr:colOff>50800</xdr:colOff>
      <xdr:row>58</xdr:row>
      <xdr:rowOff>15895</xdr:rowOff>
    </xdr:to>
    <xdr:sp macro="" textlink="">
      <xdr:nvSpPr>
        <xdr:cNvPr id="364" name="楕円 363"/>
        <xdr:cNvSpPr/>
      </xdr:nvSpPr>
      <xdr:spPr>
        <a:xfrm>
          <a:off x="104267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64172</xdr:rowOff>
    </xdr:from>
    <xdr:ext cx="469744" cy="259045"/>
    <xdr:sp macro="" textlink="">
      <xdr:nvSpPr>
        <xdr:cNvPr id="365" name="農林水産業費該当値テキスト"/>
        <xdr:cNvSpPr txBox="1"/>
      </xdr:nvSpPr>
      <xdr:spPr>
        <a:xfrm>
          <a:off x="10528300" y="98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7701</xdr:rowOff>
    </xdr:from>
    <xdr:to>
      <xdr:col>50</xdr:col>
      <xdr:colOff>165100</xdr:colOff>
      <xdr:row>58</xdr:row>
      <xdr:rowOff>109301</xdr:rowOff>
    </xdr:to>
    <xdr:sp macro="" textlink="">
      <xdr:nvSpPr>
        <xdr:cNvPr id="366" name="楕円 365"/>
        <xdr:cNvSpPr/>
      </xdr:nvSpPr>
      <xdr:spPr>
        <a:xfrm>
          <a:off x="9588500" y="99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100428</xdr:rowOff>
    </xdr:from>
    <xdr:ext cx="469744" cy="259045"/>
    <xdr:sp macro="" textlink="">
      <xdr:nvSpPr>
        <xdr:cNvPr id="367" name="テキスト ボックス 366"/>
        <xdr:cNvSpPr txBox="1"/>
      </xdr:nvSpPr>
      <xdr:spPr>
        <a:xfrm>
          <a:off x="9404428" y="100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168407</xdr:rowOff>
    </xdr:from>
    <xdr:to>
      <xdr:col>46</xdr:col>
      <xdr:colOff>38100</xdr:colOff>
      <xdr:row>58</xdr:row>
      <xdr:rowOff>98557</xdr:rowOff>
    </xdr:to>
    <xdr:sp macro="" textlink="">
      <xdr:nvSpPr>
        <xdr:cNvPr id="368" name="楕円 367"/>
        <xdr:cNvSpPr/>
      </xdr:nvSpPr>
      <xdr:spPr>
        <a:xfrm>
          <a:off x="8699500" y="99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89684</xdr:rowOff>
    </xdr:from>
    <xdr:ext cx="469744" cy="259045"/>
    <xdr:sp macro="" textlink="">
      <xdr:nvSpPr>
        <xdr:cNvPr id="369" name="テキスト ボックス 368"/>
        <xdr:cNvSpPr txBox="1"/>
      </xdr:nvSpPr>
      <xdr:spPr>
        <a:xfrm>
          <a:off x="8515428" y="100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130459</xdr:rowOff>
    </xdr:from>
    <xdr:to>
      <xdr:col>41</xdr:col>
      <xdr:colOff>101600</xdr:colOff>
      <xdr:row>58</xdr:row>
      <xdr:rowOff>60609</xdr:rowOff>
    </xdr:to>
    <xdr:sp macro="" textlink="">
      <xdr:nvSpPr>
        <xdr:cNvPr id="370" name="楕円 369"/>
        <xdr:cNvSpPr/>
      </xdr:nvSpPr>
      <xdr:spPr>
        <a:xfrm>
          <a:off x="7810500" y="99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51736</xdr:rowOff>
    </xdr:from>
    <xdr:ext cx="469744" cy="259045"/>
    <xdr:sp macro="" textlink="">
      <xdr:nvSpPr>
        <xdr:cNvPr id="371" name="テキスト ボックス 370"/>
        <xdr:cNvSpPr txBox="1"/>
      </xdr:nvSpPr>
      <xdr:spPr>
        <a:xfrm>
          <a:off x="7626428" y="999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10764</xdr:rowOff>
    </xdr:from>
    <xdr:to>
      <xdr:col>36</xdr:col>
      <xdr:colOff>165100</xdr:colOff>
      <xdr:row>58</xdr:row>
      <xdr:rowOff>112364</xdr:rowOff>
    </xdr:to>
    <xdr:sp macro="" textlink="">
      <xdr:nvSpPr>
        <xdr:cNvPr id="372" name="楕円 371"/>
        <xdr:cNvSpPr/>
      </xdr:nvSpPr>
      <xdr:spPr>
        <a:xfrm>
          <a:off x="6921500" y="99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103491</xdr:rowOff>
    </xdr:from>
    <xdr:ext cx="469744" cy="259045"/>
    <xdr:sp macro="" textlink="">
      <xdr:nvSpPr>
        <xdr:cNvPr id="373" name="テキスト ボックス 372"/>
        <xdr:cNvSpPr txBox="1"/>
      </xdr:nvSpPr>
      <xdr:spPr>
        <a:xfrm>
          <a:off x="6737428" y="100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68442</xdr:rowOff>
    </xdr:from>
    <xdr:to>
      <xdr:col>55</xdr:col>
      <xdr:colOff>0</xdr:colOff>
      <xdr:row>77</xdr:row>
      <xdr:rowOff>100119</xdr:rowOff>
    </xdr:to>
    <xdr:cxnSp macro="">
      <xdr:nvCxnSpPr>
        <xdr:cNvPr id="404" name="直線コネクタ 403"/>
        <xdr:cNvCxnSpPr/>
      </xdr:nvCxnSpPr>
      <xdr:spPr>
        <a:xfrm>
          <a:off x="9639300" y="13270092"/>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151190</xdr:rowOff>
    </xdr:from>
    <xdr:ext cx="469744" cy="259045"/>
    <xdr:sp macro="" textlink="">
      <xdr:nvSpPr>
        <xdr:cNvPr id="405" name="商工費平均値テキスト"/>
        <xdr:cNvSpPr txBox="1"/>
      </xdr:nvSpPr>
      <xdr:spPr>
        <a:xfrm>
          <a:off x="10528300" y="1335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68442</xdr:rowOff>
    </xdr:from>
    <xdr:to>
      <xdr:col>50</xdr:col>
      <xdr:colOff>114300</xdr:colOff>
      <xdr:row>77</xdr:row>
      <xdr:rowOff>91661</xdr:rowOff>
    </xdr:to>
    <xdr:cxnSp macro="">
      <xdr:nvCxnSpPr>
        <xdr:cNvPr id="407" name="直線コネクタ 406"/>
        <xdr:cNvCxnSpPr/>
      </xdr:nvCxnSpPr>
      <xdr:spPr>
        <a:xfrm flipV="1">
          <a:off x="8750300" y="13270092"/>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63506</xdr:rowOff>
    </xdr:from>
    <xdr:ext cx="469744" cy="259045"/>
    <xdr:sp macro="" textlink="">
      <xdr:nvSpPr>
        <xdr:cNvPr id="409" name="テキスト ボックス 408"/>
        <xdr:cNvSpPr txBox="1"/>
      </xdr:nvSpPr>
      <xdr:spPr>
        <a:xfrm>
          <a:off x="9404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71414</xdr:rowOff>
    </xdr:from>
    <xdr:to>
      <xdr:col>45</xdr:col>
      <xdr:colOff>177800</xdr:colOff>
      <xdr:row>77</xdr:row>
      <xdr:rowOff>91661</xdr:rowOff>
    </xdr:to>
    <xdr:cxnSp macro="">
      <xdr:nvCxnSpPr>
        <xdr:cNvPr id="410" name="直線コネクタ 409"/>
        <xdr:cNvCxnSpPr/>
      </xdr:nvCxnSpPr>
      <xdr:spPr>
        <a:xfrm>
          <a:off x="7861300" y="1327306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102401</xdr:rowOff>
    </xdr:from>
    <xdr:ext cx="469744" cy="259045"/>
    <xdr:sp macro="" textlink="">
      <xdr:nvSpPr>
        <xdr:cNvPr id="412" name="テキスト ボックス 411"/>
        <xdr:cNvSpPr txBox="1"/>
      </xdr:nvSpPr>
      <xdr:spPr>
        <a:xfrm>
          <a:off x="8515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71414</xdr:rowOff>
    </xdr:from>
    <xdr:to>
      <xdr:col>41</xdr:col>
      <xdr:colOff>50800</xdr:colOff>
      <xdr:row>77</xdr:row>
      <xdr:rowOff>144011</xdr:rowOff>
    </xdr:to>
    <xdr:cxnSp macro="">
      <xdr:nvCxnSpPr>
        <xdr:cNvPr id="413" name="直線コネクタ 412"/>
        <xdr:cNvCxnSpPr/>
      </xdr:nvCxnSpPr>
      <xdr:spPr>
        <a:xfrm flipV="1">
          <a:off x="6972300" y="13273064"/>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104360</xdr:rowOff>
    </xdr:from>
    <xdr:ext cx="469744" cy="259045"/>
    <xdr:sp macro="" textlink="">
      <xdr:nvSpPr>
        <xdr:cNvPr id="415" name="テキスト ボックス 414"/>
        <xdr:cNvSpPr txBox="1"/>
      </xdr:nvSpPr>
      <xdr:spPr>
        <a:xfrm>
          <a:off x="7626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41136</xdr:rowOff>
    </xdr:from>
    <xdr:ext cx="469744" cy="259045"/>
    <xdr:sp macro="" textlink="">
      <xdr:nvSpPr>
        <xdr:cNvPr id="417" name="テキスト ボックス 416"/>
        <xdr:cNvSpPr txBox="1"/>
      </xdr:nvSpPr>
      <xdr:spPr>
        <a:xfrm>
          <a:off x="6737428" y="1341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49319</xdr:rowOff>
    </xdr:from>
    <xdr:to>
      <xdr:col>55</xdr:col>
      <xdr:colOff>50800</xdr:colOff>
      <xdr:row>77</xdr:row>
      <xdr:rowOff>150919</xdr:rowOff>
    </xdr:to>
    <xdr:sp macro="" textlink="">
      <xdr:nvSpPr>
        <xdr:cNvPr id="423" name="楕円 422"/>
        <xdr:cNvSpPr/>
      </xdr:nvSpPr>
      <xdr:spPr>
        <a:xfrm>
          <a:off x="10426700" y="132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72196</xdr:rowOff>
    </xdr:from>
    <xdr:ext cx="534377" cy="259045"/>
    <xdr:sp macro="" textlink="">
      <xdr:nvSpPr>
        <xdr:cNvPr id="424" name="商工費該当値テキスト"/>
        <xdr:cNvSpPr txBox="1"/>
      </xdr:nvSpPr>
      <xdr:spPr>
        <a:xfrm>
          <a:off x="10528300" y="131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17642</xdr:rowOff>
    </xdr:from>
    <xdr:to>
      <xdr:col>50</xdr:col>
      <xdr:colOff>165100</xdr:colOff>
      <xdr:row>77</xdr:row>
      <xdr:rowOff>119242</xdr:rowOff>
    </xdr:to>
    <xdr:sp macro="" textlink="">
      <xdr:nvSpPr>
        <xdr:cNvPr id="425" name="楕円 424"/>
        <xdr:cNvSpPr/>
      </xdr:nvSpPr>
      <xdr:spPr>
        <a:xfrm>
          <a:off x="9588500" y="132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135769</xdr:rowOff>
    </xdr:from>
    <xdr:ext cx="534377" cy="259045"/>
    <xdr:sp macro="" textlink="">
      <xdr:nvSpPr>
        <xdr:cNvPr id="426" name="テキスト ボックス 425"/>
        <xdr:cNvSpPr txBox="1"/>
      </xdr:nvSpPr>
      <xdr:spPr>
        <a:xfrm>
          <a:off x="9372111" y="129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40861</xdr:rowOff>
    </xdr:from>
    <xdr:to>
      <xdr:col>46</xdr:col>
      <xdr:colOff>38100</xdr:colOff>
      <xdr:row>77</xdr:row>
      <xdr:rowOff>142461</xdr:rowOff>
    </xdr:to>
    <xdr:sp macro="" textlink="">
      <xdr:nvSpPr>
        <xdr:cNvPr id="427" name="楕円 426"/>
        <xdr:cNvSpPr/>
      </xdr:nvSpPr>
      <xdr:spPr>
        <a:xfrm>
          <a:off x="8699500" y="132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158988</xdr:rowOff>
    </xdr:from>
    <xdr:ext cx="534377" cy="259045"/>
    <xdr:sp macro="" textlink="">
      <xdr:nvSpPr>
        <xdr:cNvPr id="428" name="テキスト ボックス 427"/>
        <xdr:cNvSpPr txBox="1"/>
      </xdr:nvSpPr>
      <xdr:spPr>
        <a:xfrm>
          <a:off x="8483111" y="130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20614</xdr:rowOff>
    </xdr:from>
    <xdr:to>
      <xdr:col>41</xdr:col>
      <xdr:colOff>101600</xdr:colOff>
      <xdr:row>77</xdr:row>
      <xdr:rowOff>122214</xdr:rowOff>
    </xdr:to>
    <xdr:sp macro="" textlink="">
      <xdr:nvSpPr>
        <xdr:cNvPr id="429" name="楕円 428"/>
        <xdr:cNvSpPr/>
      </xdr:nvSpPr>
      <xdr:spPr>
        <a:xfrm>
          <a:off x="7810500" y="132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138741</xdr:rowOff>
    </xdr:from>
    <xdr:ext cx="534377" cy="259045"/>
    <xdr:sp macro="" textlink="">
      <xdr:nvSpPr>
        <xdr:cNvPr id="430" name="テキスト ボックス 429"/>
        <xdr:cNvSpPr txBox="1"/>
      </xdr:nvSpPr>
      <xdr:spPr>
        <a:xfrm>
          <a:off x="7594111" y="129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93211</xdr:rowOff>
    </xdr:from>
    <xdr:to>
      <xdr:col>36</xdr:col>
      <xdr:colOff>165100</xdr:colOff>
      <xdr:row>78</xdr:row>
      <xdr:rowOff>23361</xdr:rowOff>
    </xdr:to>
    <xdr:sp macro="" textlink="">
      <xdr:nvSpPr>
        <xdr:cNvPr id="431" name="楕円 430"/>
        <xdr:cNvSpPr/>
      </xdr:nvSpPr>
      <xdr:spPr>
        <a:xfrm>
          <a:off x="6921500" y="132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39888</xdr:rowOff>
    </xdr:from>
    <xdr:ext cx="469744" cy="259045"/>
    <xdr:sp macro="" textlink="">
      <xdr:nvSpPr>
        <xdr:cNvPr id="432" name="テキスト ボックス 431"/>
        <xdr:cNvSpPr txBox="1"/>
      </xdr:nvSpPr>
      <xdr:spPr>
        <a:xfrm>
          <a:off x="6737428" y="13070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49785</xdr:rowOff>
    </xdr:from>
    <xdr:to>
      <xdr:col>55</xdr:col>
      <xdr:colOff>0</xdr:colOff>
      <xdr:row>97</xdr:row>
      <xdr:rowOff>75147</xdr:rowOff>
    </xdr:to>
    <xdr:cxnSp macro="">
      <xdr:nvCxnSpPr>
        <xdr:cNvPr id="463" name="直線コネクタ 462"/>
        <xdr:cNvCxnSpPr/>
      </xdr:nvCxnSpPr>
      <xdr:spPr>
        <a:xfrm>
          <a:off x="9639300" y="16680435"/>
          <a:ext cx="8382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49785</xdr:rowOff>
    </xdr:from>
    <xdr:to>
      <xdr:col>50</xdr:col>
      <xdr:colOff>114300</xdr:colOff>
      <xdr:row>97</xdr:row>
      <xdr:rowOff>72884</xdr:rowOff>
    </xdr:to>
    <xdr:cxnSp macro="">
      <xdr:nvCxnSpPr>
        <xdr:cNvPr id="466" name="直線コネクタ 465"/>
        <xdr:cNvCxnSpPr/>
      </xdr:nvCxnSpPr>
      <xdr:spPr>
        <a:xfrm flipV="1">
          <a:off x="8750300" y="16680435"/>
          <a:ext cx="8890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34663</xdr:rowOff>
    </xdr:from>
    <xdr:to>
      <xdr:col>45</xdr:col>
      <xdr:colOff>177800</xdr:colOff>
      <xdr:row>97</xdr:row>
      <xdr:rowOff>72884</xdr:rowOff>
    </xdr:to>
    <xdr:cxnSp macro="">
      <xdr:nvCxnSpPr>
        <xdr:cNvPr id="469" name="直線コネクタ 468"/>
        <xdr:cNvCxnSpPr/>
      </xdr:nvCxnSpPr>
      <xdr:spPr>
        <a:xfrm>
          <a:off x="7861300" y="16665313"/>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34663</xdr:rowOff>
    </xdr:from>
    <xdr:to>
      <xdr:col>41</xdr:col>
      <xdr:colOff>50800</xdr:colOff>
      <xdr:row>97</xdr:row>
      <xdr:rowOff>111342</xdr:rowOff>
    </xdr:to>
    <xdr:cxnSp macro="">
      <xdr:nvCxnSpPr>
        <xdr:cNvPr id="472" name="直線コネクタ 471"/>
        <xdr:cNvCxnSpPr/>
      </xdr:nvCxnSpPr>
      <xdr:spPr>
        <a:xfrm flipV="1">
          <a:off x="6972300" y="16665313"/>
          <a:ext cx="889000" cy="7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94868</xdr:rowOff>
    </xdr:from>
    <xdr:ext cx="534377" cy="259045"/>
    <xdr:sp macro="" textlink="">
      <xdr:nvSpPr>
        <xdr:cNvPr id="474" name="テキスト ボックス 473"/>
        <xdr:cNvSpPr txBox="1"/>
      </xdr:nvSpPr>
      <xdr:spPr>
        <a:xfrm>
          <a:off x="7594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24347</xdr:rowOff>
    </xdr:from>
    <xdr:to>
      <xdr:col>55</xdr:col>
      <xdr:colOff>50800</xdr:colOff>
      <xdr:row>97</xdr:row>
      <xdr:rowOff>125947</xdr:rowOff>
    </xdr:to>
    <xdr:sp macro="" textlink="">
      <xdr:nvSpPr>
        <xdr:cNvPr id="482" name="楕円 481"/>
        <xdr:cNvSpPr/>
      </xdr:nvSpPr>
      <xdr:spPr>
        <a:xfrm>
          <a:off x="10426700" y="1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2774</xdr:rowOff>
    </xdr:from>
    <xdr:ext cx="534377" cy="259045"/>
    <xdr:sp macro="" textlink="">
      <xdr:nvSpPr>
        <xdr:cNvPr id="483" name="土木費該当値テキスト"/>
        <xdr:cNvSpPr txBox="1"/>
      </xdr:nvSpPr>
      <xdr:spPr>
        <a:xfrm>
          <a:off x="10528300" y="166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170435</xdr:rowOff>
    </xdr:from>
    <xdr:to>
      <xdr:col>50</xdr:col>
      <xdr:colOff>165100</xdr:colOff>
      <xdr:row>97</xdr:row>
      <xdr:rowOff>100585</xdr:rowOff>
    </xdr:to>
    <xdr:sp macro="" textlink="">
      <xdr:nvSpPr>
        <xdr:cNvPr id="484" name="楕円 483"/>
        <xdr:cNvSpPr/>
      </xdr:nvSpPr>
      <xdr:spPr>
        <a:xfrm>
          <a:off x="95885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91712</xdr:rowOff>
    </xdr:from>
    <xdr:ext cx="534377" cy="259045"/>
    <xdr:sp macro="" textlink="">
      <xdr:nvSpPr>
        <xdr:cNvPr id="485" name="テキスト ボックス 484"/>
        <xdr:cNvSpPr txBox="1"/>
      </xdr:nvSpPr>
      <xdr:spPr>
        <a:xfrm>
          <a:off x="9372111"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22084</xdr:rowOff>
    </xdr:from>
    <xdr:to>
      <xdr:col>46</xdr:col>
      <xdr:colOff>38100</xdr:colOff>
      <xdr:row>97</xdr:row>
      <xdr:rowOff>123684</xdr:rowOff>
    </xdr:to>
    <xdr:sp macro="" textlink="">
      <xdr:nvSpPr>
        <xdr:cNvPr id="486" name="楕円 485"/>
        <xdr:cNvSpPr/>
      </xdr:nvSpPr>
      <xdr:spPr>
        <a:xfrm>
          <a:off x="8699500" y="166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114811</xdr:rowOff>
    </xdr:from>
    <xdr:ext cx="534377" cy="259045"/>
    <xdr:sp macro="" textlink="">
      <xdr:nvSpPr>
        <xdr:cNvPr id="487" name="テキスト ボックス 486"/>
        <xdr:cNvSpPr txBox="1"/>
      </xdr:nvSpPr>
      <xdr:spPr>
        <a:xfrm>
          <a:off x="8483111" y="167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155313</xdr:rowOff>
    </xdr:from>
    <xdr:to>
      <xdr:col>41</xdr:col>
      <xdr:colOff>101600</xdr:colOff>
      <xdr:row>97</xdr:row>
      <xdr:rowOff>85463</xdr:rowOff>
    </xdr:to>
    <xdr:sp macro="" textlink="">
      <xdr:nvSpPr>
        <xdr:cNvPr id="488" name="楕円 487"/>
        <xdr:cNvSpPr/>
      </xdr:nvSpPr>
      <xdr:spPr>
        <a:xfrm>
          <a:off x="7810500" y="166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101990</xdr:rowOff>
    </xdr:from>
    <xdr:ext cx="534377" cy="259045"/>
    <xdr:sp macro="" textlink="">
      <xdr:nvSpPr>
        <xdr:cNvPr id="489" name="テキスト ボックス 488"/>
        <xdr:cNvSpPr txBox="1"/>
      </xdr:nvSpPr>
      <xdr:spPr>
        <a:xfrm>
          <a:off x="7594111" y="163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60542</xdr:rowOff>
    </xdr:from>
    <xdr:to>
      <xdr:col>36</xdr:col>
      <xdr:colOff>165100</xdr:colOff>
      <xdr:row>97</xdr:row>
      <xdr:rowOff>162142</xdr:rowOff>
    </xdr:to>
    <xdr:sp macro="" textlink="">
      <xdr:nvSpPr>
        <xdr:cNvPr id="490" name="楕円 489"/>
        <xdr:cNvSpPr/>
      </xdr:nvSpPr>
      <xdr:spPr>
        <a:xfrm>
          <a:off x="6921500" y="166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153269</xdr:rowOff>
    </xdr:from>
    <xdr:ext cx="534377" cy="259045"/>
    <xdr:sp macro="" textlink="">
      <xdr:nvSpPr>
        <xdr:cNvPr id="491" name="テキスト ボックス 490"/>
        <xdr:cNvSpPr txBox="1"/>
      </xdr:nvSpPr>
      <xdr:spPr>
        <a:xfrm>
          <a:off x="6705111" y="1678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86233</xdr:rowOff>
    </xdr:from>
    <xdr:to>
      <xdr:col>85</xdr:col>
      <xdr:colOff>127000</xdr:colOff>
      <xdr:row>37</xdr:row>
      <xdr:rowOff>91694</xdr:rowOff>
    </xdr:to>
    <xdr:cxnSp macro="">
      <xdr:nvCxnSpPr>
        <xdr:cNvPr id="521" name="直線コネクタ 520"/>
        <xdr:cNvCxnSpPr/>
      </xdr:nvCxnSpPr>
      <xdr:spPr>
        <a:xfrm flipV="1">
          <a:off x="15481300" y="6429883"/>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91694</xdr:rowOff>
    </xdr:from>
    <xdr:to>
      <xdr:col>81</xdr:col>
      <xdr:colOff>50800</xdr:colOff>
      <xdr:row>37</xdr:row>
      <xdr:rowOff>152400</xdr:rowOff>
    </xdr:to>
    <xdr:cxnSp macro="">
      <xdr:nvCxnSpPr>
        <xdr:cNvPr id="524" name="直線コネクタ 523"/>
        <xdr:cNvCxnSpPr/>
      </xdr:nvCxnSpPr>
      <xdr:spPr>
        <a:xfrm flipV="1">
          <a:off x="14592300" y="6435344"/>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134239</xdr:rowOff>
    </xdr:from>
    <xdr:to>
      <xdr:col>76</xdr:col>
      <xdr:colOff>114300</xdr:colOff>
      <xdr:row>37</xdr:row>
      <xdr:rowOff>152400</xdr:rowOff>
    </xdr:to>
    <xdr:cxnSp macro="">
      <xdr:nvCxnSpPr>
        <xdr:cNvPr id="527" name="直線コネクタ 526"/>
        <xdr:cNvCxnSpPr/>
      </xdr:nvCxnSpPr>
      <xdr:spPr>
        <a:xfrm>
          <a:off x="13703300" y="6477889"/>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134239</xdr:rowOff>
    </xdr:from>
    <xdr:to>
      <xdr:col>71</xdr:col>
      <xdr:colOff>177800</xdr:colOff>
      <xdr:row>38</xdr:row>
      <xdr:rowOff>12573</xdr:rowOff>
    </xdr:to>
    <xdr:cxnSp macro="">
      <xdr:nvCxnSpPr>
        <xdr:cNvPr id="530" name="直線コネクタ 529"/>
        <xdr:cNvCxnSpPr/>
      </xdr:nvCxnSpPr>
      <xdr:spPr>
        <a:xfrm flipV="1">
          <a:off x="12814300" y="6477889"/>
          <a:ext cx="889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35433</xdr:rowOff>
    </xdr:from>
    <xdr:to>
      <xdr:col>85</xdr:col>
      <xdr:colOff>177800</xdr:colOff>
      <xdr:row>37</xdr:row>
      <xdr:rowOff>137033</xdr:rowOff>
    </xdr:to>
    <xdr:sp macro="" textlink="">
      <xdr:nvSpPr>
        <xdr:cNvPr id="540" name="楕円 539"/>
        <xdr:cNvSpPr/>
      </xdr:nvSpPr>
      <xdr:spPr>
        <a:xfrm>
          <a:off x="16268700" y="63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13860</xdr:rowOff>
    </xdr:from>
    <xdr:ext cx="534377" cy="259045"/>
    <xdr:sp macro="" textlink="">
      <xdr:nvSpPr>
        <xdr:cNvPr id="541" name="消防費該当値テキスト"/>
        <xdr:cNvSpPr txBox="1"/>
      </xdr:nvSpPr>
      <xdr:spPr>
        <a:xfrm>
          <a:off x="16370300" y="63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40894</xdr:rowOff>
    </xdr:from>
    <xdr:to>
      <xdr:col>81</xdr:col>
      <xdr:colOff>101600</xdr:colOff>
      <xdr:row>37</xdr:row>
      <xdr:rowOff>142494</xdr:rowOff>
    </xdr:to>
    <xdr:sp macro="" textlink="">
      <xdr:nvSpPr>
        <xdr:cNvPr id="542" name="楕円 541"/>
        <xdr:cNvSpPr/>
      </xdr:nvSpPr>
      <xdr:spPr>
        <a:xfrm>
          <a:off x="1543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133621</xdr:rowOff>
    </xdr:from>
    <xdr:ext cx="534377" cy="259045"/>
    <xdr:sp macro="" textlink="">
      <xdr:nvSpPr>
        <xdr:cNvPr id="543" name="テキスト ボックス 542"/>
        <xdr:cNvSpPr txBox="1"/>
      </xdr:nvSpPr>
      <xdr:spPr>
        <a:xfrm>
          <a:off x="15214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101600</xdr:rowOff>
    </xdr:from>
    <xdr:to>
      <xdr:col>76</xdr:col>
      <xdr:colOff>165100</xdr:colOff>
      <xdr:row>38</xdr:row>
      <xdr:rowOff>31750</xdr:rowOff>
    </xdr:to>
    <xdr:sp macro="" textlink="">
      <xdr:nvSpPr>
        <xdr:cNvPr id="544" name="楕円 543"/>
        <xdr:cNvSpPr/>
      </xdr:nvSpPr>
      <xdr:spPr>
        <a:xfrm>
          <a:off x="14541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22877</xdr:rowOff>
    </xdr:from>
    <xdr:ext cx="534377" cy="259045"/>
    <xdr:sp macro="" textlink="">
      <xdr:nvSpPr>
        <xdr:cNvPr id="545" name="テキスト ボックス 544"/>
        <xdr:cNvSpPr txBox="1"/>
      </xdr:nvSpPr>
      <xdr:spPr>
        <a:xfrm>
          <a:off x="14325111" y="65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83439</xdr:rowOff>
    </xdr:from>
    <xdr:to>
      <xdr:col>72</xdr:col>
      <xdr:colOff>38100</xdr:colOff>
      <xdr:row>38</xdr:row>
      <xdr:rowOff>13589</xdr:rowOff>
    </xdr:to>
    <xdr:sp macro="" textlink="">
      <xdr:nvSpPr>
        <xdr:cNvPr id="546" name="楕円 545"/>
        <xdr:cNvSpPr/>
      </xdr:nvSpPr>
      <xdr:spPr>
        <a:xfrm>
          <a:off x="13652500" y="64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4716</xdr:rowOff>
    </xdr:from>
    <xdr:ext cx="534377" cy="259045"/>
    <xdr:sp macro="" textlink="">
      <xdr:nvSpPr>
        <xdr:cNvPr id="547" name="テキスト ボックス 546"/>
        <xdr:cNvSpPr txBox="1"/>
      </xdr:nvSpPr>
      <xdr:spPr>
        <a:xfrm>
          <a:off x="13436111" y="651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133223</xdr:rowOff>
    </xdr:from>
    <xdr:to>
      <xdr:col>67</xdr:col>
      <xdr:colOff>101600</xdr:colOff>
      <xdr:row>38</xdr:row>
      <xdr:rowOff>63373</xdr:rowOff>
    </xdr:to>
    <xdr:sp macro="" textlink="">
      <xdr:nvSpPr>
        <xdr:cNvPr id="548" name="楕円 547"/>
        <xdr:cNvSpPr/>
      </xdr:nvSpPr>
      <xdr:spPr>
        <a:xfrm>
          <a:off x="12763500" y="64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54500</xdr:rowOff>
    </xdr:from>
    <xdr:ext cx="534377" cy="259045"/>
    <xdr:sp macro="" textlink="">
      <xdr:nvSpPr>
        <xdr:cNvPr id="549" name="テキスト ボックス 548"/>
        <xdr:cNvSpPr txBox="1"/>
      </xdr:nvSpPr>
      <xdr:spPr>
        <a:xfrm>
          <a:off x="12547111" y="65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18428</xdr:rowOff>
    </xdr:from>
    <xdr:to>
      <xdr:col>85</xdr:col>
      <xdr:colOff>127000</xdr:colOff>
      <xdr:row>58</xdr:row>
      <xdr:rowOff>71463</xdr:rowOff>
    </xdr:to>
    <xdr:cxnSp macro="">
      <xdr:nvCxnSpPr>
        <xdr:cNvPr id="579" name="直線コネクタ 578"/>
        <xdr:cNvCxnSpPr/>
      </xdr:nvCxnSpPr>
      <xdr:spPr>
        <a:xfrm flipV="1">
          <a:off x="15481300" y="9962528"/>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59881</xdr:rowOff>
    </xdr:from>
    <xdr:to>
      <xdr:col>81</xdr:col>
      <xdr:colOff>50800</xdr:colOff>
      <xdr:row>58</xdr:row>
      <xdr:rowOff>71463</xdr:rowOff>
    </xdr:to>
    <xdr:cxnSp macro="">
      <xdr:nvCxnSpPr>
        <xdr:cNvPr id="582" name="直線コネクタ 581"/>
        <xdr:cNvCxnSpPr/>
      </xdr:nvCxnSpPr>
      <xdr:spPr>
        <a:xfrm>
          <a:off x="14592300" y="1000398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7627</xdr:rowOff>
    </xdr:from>
    <xdr:to>
      <xdr:col>76</xdr:col>
      <xdr:colOff>114300</xdr:colOff>
      <xdr:row>58</xdr:row>
      <xdr:rowOff>59881</xdr:rowOff>
    </xdr:to>
    <xdr:cxnSp macro="">
      <xdr:nvCxnSpPr>
        <xdr:cNvPr id="585" name="直線コネクタ 584"/>
        <xdr:cNvCxnSpPr/>
      </xdr:nvCxnSpPr>
      <xdr:spPr>
        <a:xfrm>
          <a:off x="13703300" y="9951727"/>
          <a:ext cx="8890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7627</xdr:rowOff>
    </xdr:from>
    <xdr:to>
      <xdr:col>71</xdr:col>
      <xdr:colOff>177800</xdr:colOff>
      <xdr:row>58</xdr:row>
      <xdr:rowOff>64091</xdr:rowOff>
    </xdr:to>
    <xdr:cxnSp macro="">
      <xdr:nvCxnSpPr>
        <xdr:cNvPr id="588" name="直線コネクタ 587"/>
        <xdr:cNvCxnSpPr/>
      </xdr:nvCxnSpPr>
      <xdr:spPr>
        <a:xfrm flipV="1">
          <a:off x="12814300" y="995172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139078</xdr:rowOff>
    </xdr:from>
    <xdr:to>
      <xdr:col>85</xdr:col>
      <xdr:colOff>177800</xdr:colOff>
      <xdr:row>58</xdr:row>
      <xdr:rowOff>69228</xdr:rowOff>
    </xdr:to>
    <xdr:sp macro="" textlink="">
      <xdr:nvSpPr>
        <xdr:cNvPr id="598" name="楕円 597"/>
        <xdr:cNvSpPr/>
      </xdr:nvSpPr>
      <xdr:spPr>
        <a:xfrm>
          <a:off x="16268700" y="99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117505</xdr:rowOff>
    </xdr:from>
    <xdr:ext cx="534377" cy="259045"/>
    <xdr:sp macro="" textlink="">
      <xdr:nvSpPr>
        <xdr:cNvPr id="599" name="教育費該当値テキスト"/>
        <xdr:cNvSpPr txBox="1"/>
      </xdr:nvSpPr>
      <xdr:spPr>
        <a:xfrm>
          <a:off x="16370300" y="989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20663</xdr:rowOff>
    </xdr:from>
    <xdr:to>
      <xdr:col>81</xdr:col>
      <xdr:colOff>101600</xdr:colOff>
      <xdr:row>58</xdr:row>
      <xdr:rowOff>122263</xdr:rowOff>
    </xdr:to>
    <xdr:sp macro="" textlink="">
      <xdr:nvSpPr>
        <xdr:cNvPr id="600" name="楕円 599"/>
        <xdr:cNvSpPr/>
      </xdr:nvSpPr>
      <xdr:spPr>
        <a:xfrm>
          <a:off x="15430500" y="996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113390</xdr:rowOff>
    </xdr:from>
    <xdr:ext cx="534377" cy="259045"/>
    <xdr:sp macro="" textlink="">
      <xdr:nvSpPr>
        <xdr:cNvPr id="601" name="テキスト ボックス 600"/>
        <xdr:cNvSpPr txBox="1"/>
      </xdr:nvSpPr>
      <xdr:spPr>
        <a:xfrm>
          <a:off x="15214111" y="1005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9081</xdr:rowOff>
    </xdr:from>
    <xdr:to>
      <xdr:col>76</xdr:col>
      <xdr:colOff>165100</xdr:colOff>
      <xdr:row>58</xdr:row>
      <xdr:rowOff>110681</xdr:rowOff>
    </xdr:to>
    <xdr:sp macro="" textlink="">
      <xdr:nvSpPr>
        <xdr:cNvPr id="602" name="楕円 601"/>
        <xdr:cNvSpPr/>
      </xdr:nvSpPr>
      <xdr:spPr>
        <a:xfrm>
          <a:off x="14541500" y="99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101808</xdr:rowOff>
    </xdr:from>
    <xdr:ext cx="534377" cy="259045"/>
    <xdr:sp macro="" textlink="">
      <xdr:nvSpPr>
        <xdr:cNvPr id="603" name="テキスト ボックス 602"/>
        <xdr:cNvSpPr txBox="1"/>
      </xdr:nvSpPr>
      <xdr:spPr>
        <a:xfrm>
          <a:off x="14325111" y="100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128277</xdr:rowOff>
    </xdr:from>
    <xdr:to>
      <xdr:col>72</xdr:col>
      <xdr:colOff>38100</xdr:colOff>
      <xdr:row>58</xdr:row>
      <xdr:rowOff>58427</xdr:rowOff>
    </xdr:to>
    <xdr:sp macro="" textlink="">
      <xdr:nvSpPr>
        <xdr:cNvPr id="604" name="楕円 603"/>
        <xdr:cNvSpPr/>
      </xdr:nvSpPr>
      <xdr:spPr>
        <a:xfrm>
          <a:off x="13652500" y="990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49554</xdr:rowOff>
    </xdr:from>
    <xdr:ext cx="534377" cy="259045"/>
    <xdr:sp macro="" textlink="">
      <xdr:nvSpPr>
        <xdr:cNvPr id="605" name="テキスト ボックス 604"/>
        <xdr:cNvSpPr txBox="1"/>
      </xdr:nvSpPr>
      <xdr:spPr>
        <a:xfrm>
          <a:off x="13436111" y="9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13291</xdr:rowOff>
    </xdr:from>
    <xdr:to>
      <xdr:col>67</xdr:col>
      <xdr:colOff>101600</xdr:colOff>
      <xdr:row>58</xdr:row>
      <xdr:rowOff>114891</xdr:rowOff>
    </xdr:to>
    <xdr:sp macro="" textlink="">
      <xdr:nvSpPr>
        <xdr:cNvPr id="606" name="楕円 605"/>
        <xdr:cNvSpPr/>
      </xdr:nvSpPr>
      <xdr:spPr>
        <a:xfrm>
          <a:off x="12763500" y="99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106018</xdr:rowOff>
    </xdr:from>
    <xdr:ext cx="534377" cy="259045"/>
    <xdr:sp macro="" textlink="">
      <xdr:nvSpPr>
        <xdr:cNvPr id="607" name="テキスト ボックス 606"/>
        <xdr:cNvSpPr txBox="1"/>
      </xdr:nvSpPr>
      <xdr:spPr>
        <a:xfrm>
          <a:off x="12547111" y="100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7035</xdr:rowOff>
    </xdr:from>
    <xdr:to>
      <xdr:col>85</xdr:col>
      <xdr:colOff>127000</xdr:colOff>
      <xdr:row>79</xdr:row>
      <xdr:rowOff>21210</xdr:rowOff>
    </xdr:to>
    <xdr:cxnSp macro="">
      <xdr:nvCxnSpPr>
        <xdr:cNvPr id="636" name="直線コネクタ 635"/>
        <xdr:cNvCxnSpPr/>
      </xdr:nvCxnSpPr>
      <xdr:spPr>
        <a:xfrm>
          <a:off x="15481300" y="13551585"/>
          <a:ext cx="8382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7035</xdr:rowOff>
    </xdr:from>
    <xdr:to>
      <xdr:col>81</xdr:col>
      <xdr:colOff>50800</xdr:colOff>
      <xdr:row>79</xdr:row>
      <xdr:rowOff>44450</xdr:rowOff>
    </xdr:to>
    <xdr:cxnSp macro="">
      <xdr:nvCxnSpPr>
        <xdr:cNvPr id="639" name="直線コネクタ 638"/>
        <xdr:cNvCxnSpPr/>
      </xdr:nvCxnSpPr>
      <xdr:spPr>
        <a:xfrm flipV="1">
          <a:off x="14592300" y="13551585"/>
          <a:ext cx="8890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49268</xdr:rowOff>
    </xdr:from>
    <xdr:ext cx="378565" cy="259045"/>
    <xdr:sp macro="" textlink="">
      <xdr:nvSpPr>
        <xdr:cNvPr id="641" name="テキスト ボックス 640"/>
        <xdr:cNvSpPr txBox="1"/>
      </xdr:nvSpPr>
      <xdr:spPr>
        <a:xfrm>
          <a:off x="15292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141860</xdr:rowOff>
    </xdr:from>
    <xdr:to>
      <xdr:col>85</xdr:col>
      <xdr:colOff>177800</xdr:colOff>
      <xdr:row>79</xdr:row>
      <xdr:rowOff>72010</xdr:rowOff>
    </xdr:to>
    <xdr:sp macro="" textlink="">
      <xdr:nvSpPr>
        <xdr:cNvPr id="655" name="楕円 654"/>
        <xdr:cNvSpPr/>
      </xdr:nvSpPr>
      <xdr:spPr>
        <a:xfrm>
          <a:off x="16268700" y="135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56787</xdr:rowOff>
    </xdr:from>
    <xdr:ext cx="378565" cy="259045"/>
    <xdr:sp macro="" textlink="">
      <xdr:nvSpPr>
        <xdr:cNvPr id="656" name="災害復旧費該当値テキスト"/>
        <xdr:cNvSpPr txBox="1"/>
      </xdr:nvSpPr>
      <xdr:spPr>
        <a:xfrm>
          <a:off x="16370300" y="1342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127685</xdr:rowOff>
    </xdr:from>
    <xdr:to>
      <xdr:col>81</xdr:col>
      <xdr:colOff>101600</xdr:colOff>
      <xdr:row>79</xdr:row>
      <xdr:rowOff>57835</xdr:rowOff>
    </xdr:to>
    <xdr:sp macro="" textlink="">
      <xdr:nvSpPr>
        <xdr:cNvPr id="657" name="楕円 656"/>
        <xdr:cNvSpPr/>
      </xdr:nvSpPr>
      <xdr:spPr>
        <a:xfrm>
          <a:off x="15430500" y="1350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74362</xdr:rowOff>
    </xdr:from>
    <xdr:ext cx="378565" cy="259045"/>
    <xdr:sp macro="" textlink="">
      <xdr:nvSpPr>
        <xdr:cNvPr id="658" name="テキスト ボックス 657"/>
        <xdr:cNvSpPr txBox="1"/>
      </xdr:nvSpPr>
      <xdr:spPr>
        <a:xfrm>
          <a:off x="15292017" y="13276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62681</xdr:rowOff>
    </xdr:from>
    <xdr:to>
      <xdr:col>85</xdr:col>
      <xdr:colOff>127000</xdr:colOff>
      <xdr:row>95</xdr:row>
      <xdr:rowOff>123813</xdr:rowOff>
    </xdr:to>
    <xdr:cxnSp macro="">
      <xdr:nvCxnSpPr>
        <xdr:cNvPr id="693" name="直線コネクタ 692"/>
        <xdr:cNvCxnSpPr/>
      </xdr:nvCxnSpPr>
      <xdr:spPr>
        <a:xfrm>
          <a:off x="15481300" y="16350431"/>
          <a:ext cx="8382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28087</xdr:rowOff>
    </xdr:from>
    <xdr:to>
      <xdr:col>81</xdr:col>
      <xdr:colOff>50800</xdr:colOff>
      <xdr:row>95</xdr:row>
      <xdr:rowOff>62681</xdr:rowOff>
    </xdr:to>
    <xdr:cxnSp macro="">
      <xdr:nvCxnSpPr>
        <xdr:cNvPr id="696" name="直線コネクタ 695"/>
        <xdr:cNvCxnSpPr/>
      </xdr:nvCxnSpPr>
      <xdr:spPr>
        <a:xfrm>
          <a:off x="14592300" y="16315837"/>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28087</xdr:rowOff>
    </xdr:from>
    <xdr:to>
      <xdr:col>76</xdr:col>
      <xdr:colOff>114300</xdr:colOff>
      <xdr:row>95</xdr:row>
      <xdr:rowOff>41269</xdr:rowOff>
    </xdr:to>
    <xdr:cxnSp macro="">
      <xdr:nvCxnSpPr>
        <xdr:cNvPr id="699" name="直線コネクタ 698"/>
        <xdr:cNvCxnSpPr/>
      </xdr:nvCxnSpPr>
      <xdr:spPr>
        <a:xfrm flipV="1">
          <a:off x="13703300" y="16315837"/>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108571</xdr:rowOff>
    </xdr:from>
    <xdr:ext cx="534377" cy="259045"/>
    <xdr:sp macro="" textlink="">
      <xdr:nvSpPr>
        <xdr:cNvPr id="701" name="テキスト ボックス 700"/>
        <xdr:cNvSpPr txBox="1"/>
      </xdr:nvSpPr>
      <xdr:spPr>
        <a:xfrm>
          <a:off x="14325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120211</xdr:rowOff>
    </xdr:from>
    <xdr:to>
      <xdr:col>71</xdr:col>
      <xdr:colOff>177800</xdr:colOff>
      <xdr:row>95</xdr:row>
      <xdr:rowOff>41269</xdr:rowOff>
    </xdr:to>
    <xdr:cxnSp macro="">
      <xdr:nvCxnSpPr>
        <xdr:cNvPr id="702" name="直線コネクタ 701"/>
        <xdr:cNvCxnSpPr/>
      </xdr:nvCxnSpPr>
      <xdr:spPr>
        <a:xfrm>
          <a:off x="12814300" y="16236511"/>
          <a:ext cx="889000" cy="9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154385</xdr:rowOff>
    </xdr:from>
    <xdr:ext cx="534377" cy="259045"/>
    <xdr:sp macro="" textlink="">
      <xdr:nvSpPr>
        <xdr:cNvPr id="704" name="テキスト ボックス 703"/>
        <xdr:cNvSpPr txBox="1"/>
      </xdr:nvSpPr>
      <xdr:spPr>
        <a:xfrm>
          <a:off x="13436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37895</xdr:rowOff>
    </xdr:from>
    <xdr:ext cx="534377" cy="259045"/>
    <xdr:sp macro="" textlink="">
      <xdr:nvSpPr>
        <xdr:cNvPr id="706" name="テキスト ボックス 705"/>
        <xdr:cNvSpPr txBox="1"/>
      </xdr:nvSpPr>
      <xdr:spPr>
        <a:xfrm>
          <a:off x="12547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73013</xdr:rowOff>
    </xdr:from>
    <xdr:to>
      <xdr:col>85</xdr:col>
      <xdr:colOff>177800</xdr:colOff>
      <xdr:row>96</xdr:row>
      <xdr:rowOff>3163</xdr:rowOff>
    </xdr:to>
    <xdr:sp macro="" textlink="">
      <xdr:nvSpPr>
        <xdr:cNvPr id="712" name="楕円 711"/>
        <xdr:cNvSpPr/>
      </xdr:nvSpPr>
      <xdr:spPr>
        <a:xfrm>
          <a:off x="16268700" y="163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51440</xdr:rowOff>
    </xdr:from>
    <xdr:ext cx="534377" cy="259045"/>
    <xdr:sp macro="" textlink="">
      <xdr:nvSpPr>
        <xdr:cNvPr id="713" name="公債費該当値テキスト"/>
        <xdr:cNvSpPr txBox="1"/>
      </xdr:nvSpPr>
      <xdr:spPr>
        <a:xfrm>
          <a:off x="16370300" y="1633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11881</xdr:rowOff>
    </xdr:from>
    <xdr:to>
      <xdr:col>81</xdr:col>
      <xdr:colOff>101600</xdr:colOff>
      <xdr:row>95</xdr:row>
      <xdr:rowOff>113481</xdr:rowOff>
    </xdr:to>
    <xdr:sp macro="" textlink="">
      <xdr:nvSpPr>
        <xdr:cNvPr id="714" name="楕円 713"/>
        <xdr:cNvSpPr/>
      </xdr:nvSpPr>
      <xdr:spPr>
        <a:xfrm>
          <a:off x="15430500" y="162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130008</xdr:rowOff>
    </xdr:from>
    <xdr:ext cx="534377" cy="259045"/>
    <xdr:sp macro="" textlink="">
      <xdr:nvSpPr>
        <xdr:cNvPr id="715" name="テキスト ボックス 714"/>
        <xdr:cNvSpPr txBox="1"/>
      </xdr:nvSpPr>
      <xdr:spPr>
        <a:xfrm>
          <a:off x="15214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148737</xdr:rowOff>
    </xdr:from>
    <xdr:to>
      <xdr:col>76</xdr:col>
      <xdr:colOff>165100</xdr:colOff>
      <xdr:row>95</xdr:row>
      <xdr:rowOff>78887</xdr:rowOff>
    </xdr:to>
    <xdr:sp macro="" textlink="">
      <xdr:nvSpPr>
        <xdr:cNvPr id="716" name="楕円 715"/>
        <xdr:cNvSpPr/>
      </xdr:nvSpPr>
      <xdr:spPr>
        <a:xfrm>
          <a:off x="14541500" y="162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95414</xdr:rowOff>
    </xdr:from>
    <xdr:ext cx="534377" cy="259045"/>
    <xdr:sp macro="" textlink="">
      <xdr:nvSpPr>
        <xdr:cNvPr id="717" name="テキスト ボックス 716"/>
        <xdr:cNvSpPr txBox="1"/>
      </xdr:nvSpPr>
      <xdr:spPr>
        <a:xfrm>
          <a:off x="14325111" y="160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161919</xdr:rowOff>
    </xdr:from>
    <xdr:to>
      <xdr:col>72</xdr:col>
      <xdr:colOff>38100</xdr:colOff>
      <xdr:row>95</xdr:row>
      <xdr:rowOff>92069</xdr:rowOff>
    </xdr:to>
    <xdr:sp macro="" textlink="">
      <xdr:nvSpPr>
        <xdr:cNvPr id="718" name="楕円 717"/>
        <xdr:cNvSpPr/>
      </xdr:nvSpPr>
      <xdr:spPr>
        <a:xfrm>
          <a:off x="13652500" y="162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108596</xdr:rowOff>
    </xdr:from>
    <xdr:ext cx="534377" cy="259045"/>
    <xdr:sp macro="" textlink="">
      <xdr:nvSpPr>
        <xdr:cNvPr id="719" name="テキスト ボックス 718"/>
        <xdr:cNvSpPr txBox="1"/>
      </xdr:nvSpPr>
      <xdr:spPr>
        <a:xfrm>
          <a:off x="13436111" y="160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69411</xdr:rowOff>
    </xdr:from>
    <xdr:to>
      <xdr:col>67</xdr:col>
      <xdr:colOff>101600</xdr:colOff>
      <xdr:row>94</xdr:row>
      <xdr:rowOff>171011</xdr:rowOff>
    </xdr:to>
    <xdr:sp macro="" textlink="">
      <xdr:nvSpPr>
        <xdr:cNvPr id="720" name="楕円 719"/>
        <xdr:cNvSpPr/>
      </xdr:nvSpPr>
      <xdr:spPr>
        <a:xfrm>
          <a:off x="12763500" y="1618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16088</xdr:rowOff>
    </xdr:from>
    <xdr:ext cx="534377" cy="259045"/>
    <xdr:sp macro="" textlink="">
      <xdr:nvSpPr>
        <xdr:cNvPr id="721" name="テキスト ボックス 720"/>
        <xdr:cNvSpPr txBox="1"/>
      </xdr:nvSpPr>
      <xdr:spPr>
        <a:xfrm>
          <a:off x="12547111" y="159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目的別の住民一人当たりのコストについては、民生費が一番高く、</a:t>
          </a:r>
          <a:r>
            <a:rPr kumimoji="1" lang="en-US" altLang="ja-JP" sz="1300">
              <a:latin typeface="ＭＳ Ｐゴシック" panose="020B0600070205080204" pitchFamily="50" charset="-128"/>
              <a:ea typeface="ＭＳ Ｐゴシック" panose="020B0600070205080204" pitchFamily="50" charset="-128"/>
            </a:rPr>
            <a:t>140,735</a:t>
          </a:r>
          <a:r>
            <a:rPr kumimoji="1" lang="ja-JP" altLang="en-US" sz="1300">
              <a:latin typeface="ＭＳ Ｐゴシック" panose="020B0600070205080204" pitchFamily="50" charset="-128"/>
              <a:ea typeface="ＭＳ Ｐゴシック" panose="020B0600070205080204" pitchFamily="50" charset="-128"/>
            </a:rPr>
            <a:t>円であった。前年度（</a:t>
          </a:r>
          <a:r>
            <a:rPr kumimoji="1" lang="en-US" altLang="ja-JP" sz="1300">
              <a:latin typeface="ＭＳ Ｐゴシック" panose="020B0600070205080204" pitchFamily="50" charset="-128"/>
              <a:ea typeface="ＭＳ Ｐゴシック" panose="020B0600070205080204" pitchFamily="50" charset="-128"/>
            </a:rPr>
            <a:t>139,258</a:t>
          </a:r>
          <a:r>
            <a:rPr kumimoji="1" lang="ja-JP" altLang="en-US" sz="1300">
              <a:latin typeface="ＭＳ Ｐゴシック" panose="020B0600070205080204" pitchFamily="50" charset="-128"/>
              <a:ea typeface="ＭＳ Ｐゴシック" panose="020B0600070205080204" pitchFamily="50" charset="-128"/>
            </a:rPr>
            <a:t>円）と比較しても</a:t>
          </a:r>
          <a:r>
            <a:rPr kumimoji="1" lang="en-US" altLang="ja-JP" sz="1300">
              <a:latin typeface="ＭＳ Ｐゴシック" panose="020B0600070205080204" pitchFamily="50" charset="-128"/>
              <a:ea typeface="ＭＳ Ｐゴシック" panose="020B0600070205080204" pitchFamily="50" charset="-128"/>
            </a:rPr>
            <a:t>1,477</a:t>
          </a:r>
          <a:r>
            <a:rPr kumimoji="1" lang="ja-JP" altLang="en-US" sz="1300">
              <a:latin typeface="ＭＳ Ｐゴシック" panose="020B0600070205080204" pitchFamily="50" charset="-128"/>
              <a:ea typeface="ＭＳ Ｐゴシック" panose="020B0600070205080204" pitchFamily="50" charset="-128"/>
            </a:rPr>
            <a:t>円増加しており、介護・訓練等給付費の増、療養給付費負担金の増等、全体として扶助費の増加が原因であった。今後も扶助費については増加傾向であることが予想されるため、給付の適正化に努める必要がある。また、教育費についてはＩＣＴ環境整備事業として、小中学生用のパソコン・</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教師用のパソコン整備等も今後予定されているため、より増大していくことが考えられる。よって、各事業について、ゼロベースでの見直しを図り、スクラップアンドビルドを進めることで、歳出総額の抑制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財政調整基金残高は、前年度と比較すると</a:t>
          </a:r>
          <a:r>
            <a:rPr kumimoji="1" lang="en-US" altLang="ja-JP" sz="1200">
              <a:latin typeface="ＭＳ ゴシック" pitchFamily="49" charset="-128"/>
              <a:ea typeface="ＭＳ ゴシック" pitchFamily="49" charset="-128"/>
            </a:rPr>
            <a:t>1.28</a:t>
          </a:r>
          <a:r>
            <a:rPr kumimoji="1" lang="ja-JP" altLang="en-US" sz="1200">
              <a:latin typeface="ＭＳ ゴシック" pitchFamily="49" charset="-128"/>
              <a:ea typeface="ＭＳ ゴシック" pitchFamily="49" charset="-128"/>
            </a:rPr>
            <a:t>ポイント減少し、実質収支額は</a:t>
          </a:r>
          <a:r>
            <a:rPr kumimoji="1" lang="en-US" altLang="ja-JP" sz="1200">
              <a:latin typeface="ＭＳ ゴシック" pitchFamily="49" charset="-128"/>
              <a:ea typeface="ＭＳ ゴシック" pitchFamily="49" charset="-128"/>
            </a:rPr>
            <a:t>0.51</a:t>
          </a:r>
          <a:r>
            <a:rPr kumimoji="1" lang="ja-JP" altLang="en-US" sz="1200">
              <a:latin typeface="ＭＳ ゴシック" pitchFamily="49" charset="-128"/>
              <a:ea typeface="ＭＳ ゴシック" pitchFamily="49" charset="-128"/>
            </a:rPr>
            <a:t>ポイント増加している。これは平成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年度に財政調整基金を取崩したためである。財政調整基金残高と実質収支額を合計した標準財政規模比を前年度と比較すると、</a:t>
          </a:r>
          <a:r>
            <a:rPr kumimoji="1" lang="en-US" altLang="ja-JP" sz="1200">
              <a:latin typeface="ＭＳ ゴシック" pitchFamily="49" charset="-128"/>
              <a:ea typeface="ＭＳ ゴシック" pitchFamily="49" charset="-128"/>
            </a:rPr>
            <a:t>0.77</a:t>
          </a:r>
          <a:r>
            <a:rPr kumimoji="1" lang="ja-JP" altLang="en-US" sz="1200">
              <a:latin typeface="ＭＳ ゴシック" pitchFamily="49" charset="-128"/>
              <a:ea typeface="ＭＳ ゴシック" pitchFamily="49" charset="-128"/>
            </a:rPr>
            <a:t>ポイントの減少していることから、今後は適切な経費の削減を行っていく必要がある。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連結実質赤字比率は黒字となっている。</a:t>
          </a:r>
        </a:p>
        <a:p>
          <a:r>
            <a:rPr kumimoji="1" lang="ja-JP" altLang="en-US" sz="1400">
              <a:latin typeface="ＭＳ ゴシック" pitchFamily="49" charset="-128"/>
              <a:ea typeface="ＭＳ ゴシック" pitchFamily="49" charset="-128"/>
            </a:rPr>
            <a:t>著しく減少した平成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年度に比べて黒字額は増加しているものの、微増であり、今後は予算の一律削減だけではなく、各事業についてゼロベースでの見直しが必要である。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41578752</v>
      </c>
      <c r="BO4" s="461"/>
      <c r="BP4" s="461"/>
      <c r="BQ4" s="461"/>
      <c r="BR4" s="461"/>
      <c r="BS4" s="461"/>
      <c r="BT4" s="461"/>
      <c r="BU4" s="462"/>
      <c r="BV4" s="460">
        <v>44351353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1.1000000000000001</v>
      </c>
      <c r="CU4" s="642"/>
      <c r="CV4" s="642"/>
      <c r="CW4" s="642"/>
      <c r="CX4" s="642"/>
      <c r="CY4" s="642"/>
      <c r="CZ4" s="642"/>
      <c r="DA4" s="643"/>
      <c r="DB4" s="641">
        <v>0.6</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41129035</v>
      </c>
      <c r="BO5" s="466"/>
      <c r="BP5" s="466"/>
      <c r="BQ5" s="466"/>
      <c r="BR5" s="466"/>
      <c r="BS5" s="466"/>
      <c r="BT5" s="466"/>
      <c r="BU5" s="467"/>
      <c r="BV5" s="465">
        <v>43865735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97.4</v>
      </c>
      <c r="CU5" s="436"/>
      <c r="CV5" s="436"/>
      <c r="CW5" s="436"/>
      <c r="CX5" s="436"/>
      <c r="CY5" s="436"/>
      <c r="CZ5" s="436"/>
      <c r="DA5" s="437"/>
      <c r="DB5" s="435">
        <v>97.8</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449717</v>
      </c>
      <c r="BO6" s="466"/>
      <c r="BP6" s="466"/>
      <c r="BQ6" s="466"/>
      <c r="BR6" s="466"/>
      <c r="BS6" s="466"/>
      <c r="BT6" s="466"/>
      <c r="BU6" s="467"/>
      <c r="BV6" s="465">
        <v>485618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104.1</v>
      </c>
      <c r="CU6" s="616"/>
      <c r="CV6" s="616"/>
      <c r="CW6" s="616"/>
      <c r="CX6" s="616"/>
      <c r="CY6" s="616"/>
      <c r="CZ6" s="616"/>
      <c r="DA6" s="617"/>
      <c r="DB6" s="615">
        <v>104.7</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191913</v>
      </c>
      <c r="BO7" s="466"/>
      <c r="BP7" s="466"/>
      <c r="BQ7" s="466"/>
      <c r="BR7" s="466"/>
      <c r="BS7" s="466"/>
      <c r="BT7" s="466"/>
      <c r="BU7" s="467"/>
      <c r="BV7" s="465">
        <v>349444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23823040</v>
      </c>
      <c r="CU7" s="466"/>
      <c r="CV7" s="466"/>
      <c r="CW7" s="466"/>
      <c r="CX7" s="466"/>
      <c r="CY7" s="466"/>
      <c r="CZ7" s="466"/>
      <c r="DA7" s="467"/>
      <c r="DB7" s="465">
        <v>23779684</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257804</v>
      </c>
      <c r="BO8" s="466"/>
      <c r="BP8" s="466"/>
      <c r="BQ8" s="466"/>
      <c r="BR8" s="466"/>
      <c r="BS8" s="466"/>
      <c r="BT8" s="466"/>
      <c r="BU8" s="467"/>
      <c r="BV8" s="465">
        <v>136174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0.71</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124111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121630</v>
      </c>
      <c r="BO9" s="466"/>
      <c r="BP9" s="466"/>
      <c r="BQ9" s="466"/>
      <c r="BR9" s="466"/>
      <c r="BS9" s="466"/>
      <c r="BT9" s="466"/>
      <c r="BU9" s="467"/>
      <c r="BV9" s="465">
        <v>-790925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125605</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902</v>
      </c>
      <c r="BO10" s="466"/>
      <c r="BP10" s="466"/>
      <c r="BQ10" s="466"/>
      <c r="BR10" s="466"/>
      <c r="BS10" s="466"/>
      <c r="BT10" s="466"/>
      <c r="BU10" s="467"/>
      <c r="BV10" s="465">
        <v>301333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120</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122242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300000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121148</v>
      </c>
      <c r="S13" s="569"/>
      <c r="T13" s="569"/>
      <c r="U13" s="569"/>
      <c r="V13" s="570"/>
      <c r="W13" s="556" t="s">
        <v>140</v>
      </c>
      <c r="X13" s="478"/>
      <c r="Y13" s="478"/>
      <c r="Z13" s="478"/>
      <c r="AA13" s="478"/>
      <c r="AB13" s="479"/>
      <c r="AC13" s="441">
        <v>741</v>
      </c>
      <c r="AD13" s="442"/>
      <c r="AE13" s="442"/>
      <c r="AF13" s="442"/>
      <c r="AG13" s="443"/>
      <c r="AH13" s="441">
        <v>686</v>
      </c>
      <c r="AI13" s="442"/>
      <c r="AJ13" s="442"/>
      <c r="AK13" s="442"/>
      <c r="AL13" s="444"/>
      <c r="AM13" s="534" t="s">
        <v>141</v>
      </c>
      <c r="AN13" s="439"/>
      <c r="AO13" s="439"/>
      <c r="AP13" s="439"/>
      <c r="AQ13" s="439"/>
      <c r="AR13" s="439"/>
      <c r="AS13" s="439"/>
      <c r="AT13" s="440"/>
      <c r="AU13" s="522" t="s">
        <v>109</v>
      </c>
      <c r="AV13" s="523"/>
      <c r="AW13" s="523"/>
      <c r="AX13" s="523"/>
      <c r="AY13" s="445" t="s">
        <v>142</v>
      </c>
      <c r="AZ13" s="446"/>
      <c r="BA13" s="446"/>
      <c r="BB13" s="446"/>
      <c r="BC13" s="446"/>
      <c r="BD13" s="446"/>
      <c r="BE13" s="446"/>
      <c r="BF13" s="446"/>
      <c r="BG13" s="446"/>
      <c r="BH13" s="446"/>
      <c r="BI13" s="446"/>
      <c r="BJ13" s="446"/>
      <c r="BK13" s="446"/>
      <c r="BL13" s="446"/>
      <c r="BM13" s="447"/>
      <c r="BN13" s="465">
        <v>-177468</v>
      </c>
      <c r="BO13" s="466"/>
      <c r="BP13" s="466"/>
      <c r="BQ13" s="466"/>
      <c r="BR13" s="466"/>
      <c r="BS13" s="466"/>
      <c r="BT13" s="466"/>
      <c r="BU13" s="467"/>
      <c r="BV13" s="465">
        <v>-489592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6.9</v>
      </c>
      <c r="CU13" s="436"/>
      <c r="CV13" s="436"/>
      <c r="CW13" s="436"/>
      <c r="CX13" s="436"/>
      <c r="CY13" s="436"/>
      <c r="CZ13" s="436"/>
      <c r="DA13" s="437"/>
      <c r="DB13" s="435">
        <v>7.6</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122945</v>
      </c>
      <c r="S14" s="569"/>
      <c r="T14" s="569"/>
      <c r="U14" s="569"/>
      <c r="V14" s="570"/>
      <c r="W14" s="571"/>
      <c r="X14" s="481"/>
      <c r="Y14" s="481"/>
      <c r="Z14" s="481"/>
      <c r="AA14" s="481"/>
      <c r="AB14" s="482"/>
      <c r="AC14" s="561">
        <v>1.4</v>
      </c>
      <c r="AD14" s="562"/>
      <c r="AE14" s="562"/>
      <c r="AF14" s="562"/>
      <c r="AG14" s="563"/>
      <c r="AH14" s="561">
        <v>1.4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55</v>
      </c>
      <c r="CU14" s="573"/>
      <c r="CV14" s="573"/>
      <c r="CW14" s="573"/>
      <c r="CX14" s="573"/>
      <c r="CY14" s="573"/>
      <c r="CZ14" s="573"/>
      <c r="DA14" s="574"/>
      <c r="DB14" s="572">
        <v>62.8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121877</v>
      </c>
      <c r="S15" s="569"/>
      <c r="T15" s="569"/>
      <c r="U15" s="569"/>
      <c r="V15" s="570"/>
      <c r="W15" s="556" t="s">
        <v>146</v>
      </c>
      <c r="X15" s="478"/>
      <c r="Y15" s="478"/>
      <c r="Z15" s="478"/>
      <c r="AA15" s="478"/>
      <c r="AB15" s="479"/>
      <c r="AC15" s="441">
        <v>12124</v>
      </c>
      <c r="AD15" s="442"/>
      <c r="AE15" s="442"/>
      <c r="AF15" s="442"/>
      <c r="AG15" s="443"/>
      <c r="AH15" s="441">
        <v>12046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13365626</v>
      </c>
      <c r="BO15" s="461"/>
      <c r="BP15" s="461"/>
      <c r="BQ15" s="461"/>
      <c r="BR15" s="461"/>
      <c r="BS15" s="461"/>
      <c r="BT15" s="461"/>
      <c r="BU15" s="462"/>
      <c r="BV15" s="460">
        <v>13125339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23.6</v>
      </c>
      <c r="AD16" s="562"/>
      <c r="AE16" s="562"/>
      <c r="AF16" s="562"/>
      <c r="AG16" s="563"/>
      <c r="AH16" s="561">
        <v>24.5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18398281</v>
      </c>
      <c r="BO16" s="466"/>
      <c r="BP16" s="466"/>
      <c r="BQ16" s="466"/>
      <c r="BR16" s="466"/>
      <c r="BS16" s="466"/>
      <c r="BT16" s="466"/>
      <c r="BU16" s="467"/>
      <c r="BV16" s="465">
        <v>18451742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38492</v>
      </c>
      <c r="AD17" s="442"/>
      <c r="AE17" s="442"/>
      <c r="AF17" s="442"/>
      <c r="AG17" s="443"/>
      <c r="AH17" s="441">
        <v>36412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17134078</v>
      </c>
      <c r="BO17" s="466"/>
      <c r="BP17" s="466"/>
      <c r="BQ17" s="466"/>
      <c r="BR17" s="466"/>
      <c r="BS17" s="466"/>
      <c r="BT17" s="466"/>
      <c r="BU17" s="467"/>
      <c r="BV17" s="465">
        <v>16824010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39.56</v>
      </c>
      <c r="M18" s="530"/>
      <c r="N18" s="530"/>
      <c r="O18" s="530"/>
      <c r="P18" s="530"/>
      <c r="Q18" s="530"/>
      <c r="R18" s="531"/>
      <c r="S18" s="531"/>
      <c r="T18" s="531"/>
      <c r="U18" s="531"/>
      <c r="V18" s="532"/>
      <c r="W18" s="546"/>
      <c r="X18" s="547"/>
      <c r="Y18" s="547"/>
      <c r="Z18" s="547"/>
      <c r="AA18" s="547"/>
      <c r="AB18" s="557"/>
      <c r="AC18" s="429">
        <v>74.900000000000006</v>
      </c>
      <c r="AD18" s="430"/>
      <c r="AE18" s="430"/>
      <c r="AF18" s="430"/>
      <c r="AG18" s="533"/>
      <c r="AH18" s="429">
        <v>74.099999999999994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23856624</v>
      </c>
      <c r="BO18" s="466"/>
      <c r="BP18" s="466"/>
      <c r="BQ18" s="466"/>
      <c r="BR18" s="466"/>
      <c r="BS18" s="466"/>
      <c r="BT18" s="466"/>
      <c r="BU18" s="467"/>
      <c r="BV18" s="465">
        <v>24200584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3137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27256448</v>
      </c>
      <c r="BO19" s="466"/>
      <c r="BP19" s="466"/>
      <c r="BQ19" s="466"/>
      <c r="BR19" s="466"/>
      <c r="BS19" s="466"/>
      <c r="BT19" s="466"/>
      <c r="BU19" s="467"/>
      <c r="BV19" s="465">
        <v>28115791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49923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37367728</v>
      </c>
      <c r="BO23" s="466"/>
      <c r="BP23" s="466"/>
      <c r="BQ23" s="466"/>
      <c r="BR23" s="466"/>
      <c r="BS23" s="466"/>
      <c r="BT23" s="466"/>
      <c r="BU23" s="467"/>
      <c r="BV23" s="465">
        <v>37929498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9063</v>
      </c>
      <c r="R24" s="442"/>
      <c r="S24" s="442"/>
      <c r="T24" s="442"/>
      <c r="U24" s="442"/>
      <c r="V24" s="443"/>
      <c r="W24" s="507"/>
      <c r="X24" s="498"/>
      <c r="Y24" s="499"/>
      <c r="Z24" s="438" t="s">
        <v>170</v>
      </c>
      <c r="AA24" s="439"/>
      <c r="AB24" s="439"/>
      <c r="AC24" s="439"/>
      <c r="AD24" s="439"/>
      <c r="AE24" s="439"/>
      <c r="AF24" s="439"/>
      <c r="AG24" s="440"/>
      <c r="AH24" s="441">
        <v>793</v>
      </c>
      <c r="AI24" s="442"/>
      <c r="AJ24" s="442"/>
      <c r="AK24" s="442"/>
      <c r="AL24" s="443"/>
      <c r="AM24" s="441">
        <v>2474953</v>
      </c>
      <c r="AN24" s="442"/>
      <c r="AO24" s="442"/>
      <c r="AP24" s="442"/>
      <c r="AQ24" s="442"/>
      <c r="AR24" s="443"/>
      <c r="AS24" s="441">
        <v>3121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26982603</v>
      </c>
      <c r="BO24" s="466"/>
      <c r="BP24" s="466"/>
      <c r="BQ24" s="466"/>
      <c r="BR24" s="466"/>
      <c r="BS24" s="466"/>
      <c r="BT24" s="466"/>
      <c r="BU24" s="467"/>
      <c r="BV24" s="465">
        <v>28118859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7363</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174</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18257431</v>
      </c>
      <c r="BO25" s="461"/>
      <c r="BP25" s="461"/>
      <c r="BQ25" s="461"/>
      <c r="BR25" s="461"/>
      <c r="BS25" s="461"/>
      <c r="BT25" s="461"/>
      <c r="BU25" s="462"/>
      <c r="BV25" s="460">
        <v>15135048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176</v>
      </c>
      <c r="F26" s="439"/>
      <c r="G26" s="439"/>
      <c r="H26" s="439"/>
      <c r="I26" s="439"/>
      <c r="J26" s="439"/>
      <c r="K26" s="440"/>
      <c r="L26" s="441">
        <v>1</v>
      </c>
      <c r="M26" s="442"/>
      <c r="N26" s="442"/>
      <c r="O26" s="442"/>
      <c r="P26" s="443"/>
      <c r="Q26" s="441">
        <v>6707</v>
      </c>
      <c r="R26" s="442"/>
      <c r="S26" s="442"/>
      <c r="T26" s="442"/>
      <c r="U26" s="442"/>
      <c r="V26" s="443"/>
      <c r="W26" s="507"/>
      <c r="X26" s="498"/>
      <c r="Y26" s="499"/>
      <c r="Z26" s="438" t="s">
        <v>177</v>
      </c>
      <c r="AA26" s="520"/>
      <c r="AB26" s="520"/>
      <c r="AC26" s="520"/>
      <c r="AD26" s="520"/>
      <c r="AE26" s="520"/>
      <c r="AF26" s="520"/>
      <c r="AG26" s="521"/>
      <c r="AH26" s="441">
        <v>96</v>
      </c>
      <c r="AI26" s="442"/>
      <c r="AJ26" s="442"/>
      <c r="AK26" s="442"/>
      <c r="AL26" s="443"/>
      <c r="AM26" s="441">
        <v>333504</v>
      </c>
      <c r="AN26" s="442"/>
      <c r="AO26" s="442"/>
      <c r="AP26" s="442"/>
      <c r="AQ26" s="442"/>
      <c r="AR26" s="443"/>
      <c r="AS26" s="441">
        <v>3474</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179</v>
      </c>
      <c r="F27" s="439"/>
      <c r="G27" s="439"/>
      <c r="H27" s="439"/>
      <c r="I27" s="439"/>
      <c r="J27" s="439"/>
      <c r="K27" s="440"/>
      <c r="L27" s="441">
        <v>1</v>
      </c>
      <c r="M27" s="442"/>
      <c r="N27" s="442"/>
      <c r="O27" s="442"/>
      <c r="P27" s="443"/>
      <c r="Q27" s="441">
        <v>6220</v>
      </c>
      <c r="R27" s="442"/>
      <c r="S27" s="442"/>
      <c r="T27" s="442"/>
      <c r="U27" s="442"/>
      <c r="V27" s="443"/>
      <c r="W27" s="507"/>
      <c r="X27" s="498"/>
      <c r="Y27" s="499"/>
      <c r="Z27" s="438" t="s">
        <v>180</v>
      </c>
      <c r="AA27" s="439"/>
      <c r="AB27" s="439"/>
      <c r="AC27" s="439"/>
      <c r="AD27" s="439"/>
      <c r="AE27" s="439"/>
      <c r="AF27" s="439"/>
      <c r="AG27" s="440"/>
      <c r="AH27" s="441">
        <v>44</v>
      </c>
      <c r="AI27" s="442"/>
      <c r="AJ27" s="442"/>
      <c r="AK27" s="442"/>
      <c r="AL27" s="443"/>
      <c r="AM27" s="441">
        <v>134518</v>
      </c>
      <c r="AN27" s="442"/>
      <c r="AO27" s="442"/>
      <c r="AP27" s="442"/>
      <c r="AQ27" s="442"/>
      <c r="AR27" s="443"/>
      <c r="AS27" s="441">
        <v>3057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451728</v>
      </c>
      <c r="BO27" s="469"/>
      <c r="BP27" s="469"/>
      <c r="BQ27" s="469"/>
      <c r="BR27" s="469"/>
      <c r="BS27" s="469"/>
      <c r="BT27" s="469"/>
      <c r="BU27" s="470"/>
      <c r="BV27" s="468">
        <v>451685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5560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174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2414332</v>
      </c>
      <c r="BO28" s="461"/>
      <c r="BP28" s="461"/>
      <c r="BQ28" s="461"/>
      <c r="BR28" s="461"/>
      <c r="BS28" s="461"/>
      <c r="BT28" s="461"/>
      <c r="BU28" s="462"/>
      <c r="BV28" s="460">
        <v>2713430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22</v>
      </c>
      <c r="M29" s="442"/>
      <c r="N29" s="442"/>
      <c r="O29" s="442"/>
      <c r="P29" s="443"/>
      <c r="Q29" s="441">
        <v>5090</v>
      </c>
      <c r="R29" s="442"/>
      <c r="S29" s="442"/>
      <c r="T29" s="442"/>
      <c r="U29" s="442"/>
      <c r="V29" s="443"/>
      <c r="W29" s="508"/>
      <c r="X29" s="509"/>
      <c r="Y29" s="510"/>
      <c r="Z29" s="438" t="s">
        <v>186</v>
      </c>
      <c r="AA29" s="439"/>
      <c r="AB29" s="439"/>
      <c r="AC29" s="439"/>
      <c r="AD29" s="439"/>
      <c r="AE29" s="439"/>
      <c r="AF29" s="439"/>
      <c r="AG29" s="440"/>
      <c r="AH29" s="441">
        <v>837</v>
      </c>
      <c r="AI29" s="442"/>
      <c r="AJ29" s="442"/>
      <c r="AK29" s="442"/>
      <c r="AL29" s="443"/>
      <c r="AM29" s="441">
        <v>2609471</v>
      </c>
      <c r="AN29" s="442"/>
      <c r="AO29" s="442"/>
      <c r="AP29" s="442"/>
      <c r="AQ29" s="442"/>
      <c r="AR29" s="443"/>
      <c r="AS29" s="441">
        <v>3118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14468</v>
      </c>
      <c r="BO29" s="466"/>
      <c r="BP29" s="466"/>
      <c r="BQ29" s="466"/>
      <c r="BR29" s="466"/>
      <c r="BS29" s="466"/>
      <c r="BT29" s="466"/>
      <c r="BU29" s="467"/>
      <c r="BV29" s="465">
        <v>3734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4188185</v>
      </c>
      <c r="BO30" s="469"/>
      <c r="BP30" s="469"/>
      <c r="BQ30" s="469"/>
      <c r="BR30" s="469"/>
      <c r="BS30" s="469"/>
      <c r="BT30" s="469"/>
      <c r="BU30" s="470"/>
      <c r="BV30" s="468">
        <v>4264046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上水道事業</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奈良県市町村総合事務組合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橿原市土地開発公社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墓園事業</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下水道事業</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奈良広域水質検査センター組合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飛鳥広域行政事務組合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駐車場事業</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奈良県住宅新築資金等貸付金回収管理組合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奈良県後期高齢者医療広域連合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奈良県広域消防組合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2sGHzPS52zypwwZNa9xr/aywOhvzTt0xtWIESVw5lAOH2Q+mw/FF9QVItYuH7ASYCOn3fwTWFZf6VoD7dcjoQw==" saltValue="7l/8W00aWh2ODasyjm0n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44" t="s">
        <v>548</v>
      </c>
      <c r="D34" s="1244"/>
      <c r="E34" s="1245"/>
      <c r="F34" s="32">
        <v>10.8</v>
      </c>
      <c r="G34" s="33">
        <v>12.31</v>
      </c>
      <c r="H34" s="33">
        <v>14.7</v>
      </c>
      <c r="I34" s="33">
        <v>13.36</v>
      </c>
      <c r="J34" s="34">
        <v>12.73</v>
      </c>
      <c r="K34" s="22"/>
      <c r="L34" s="22"/>
      <c r="M34" s="22"/>
      <c r="N34" s="22"/>
      <c r="O34" s="22"/>
      <c r="P34" s="22"/>
    </row>
    <row r="35" spans="1:16" ht="39" customHeight="1">
      <c r="A35" s="22"/>
      <c r="B35" s="35"/>
      <c r="C35" s="1238" t="s">
        <v>549</v>
      </c>
      <c r="D35" s="1239"/>
      <c r="E35" s="1240"/>
      <c r="F35" s="36" t="s">
        <v>498</v>
      </c>
      <c r="G35" s="37" t="s">
        <v>498</v>
      </c>
      <c r="H35" s="37">
        <v>1.23</v>
      </c>
      <c r="I35" s="37">
        <v>1.89</v>
      </c>
      <c r="J35" s="38">
        <v>3.03</v>
      </c>
      <c r="K35" s="22"/>
      <c r="L35" s="22"/>
      <c r="M35" s="22"/>
      <c r="N35" s="22"/>
      <c r="O35" s="22"/>
      <c r="P35" s="22"/>
    </row>
    <row r="36" spans="1:16" ht="39" customHeight="1">
      <c r="A36" s="22"/>
      <c r="B36" s="35"/>
      <c r="C36" s="1238" t="s">
        <v>550</v>
      </c>
      <c r="D36" s="1239"/>
      <c r="E36" s="1240"/>
      <c r="F36" s="36">
        <v>6.62</v>
      </c>
      <c r="G36" s="37">
        <v>5.98</v>
      </c>
      <c r="H36" s="37">
        <v>4.08</v>
      </c>
      <c r="I36" s="37">
        <v>0.54</v>
      </c>
      <c r="J36" s="38">
        <v>1.08</v>
      </c>
      <c r="K36" s="22"/>
      <c r="L36" s="22"/>
      <c r="M36" s="22"/>
      <c r="N36" s="22"/>
      <c r="O36" s="22"/>
      <c r="P36" s="22"/>
    </row>
    <row r="37" spans="1:16" ht="39" customHeight="1">
      <c r="A37" s="22"/>
      <c r="B37" s="35"/>
      <c r="C37" s="1238" t="s">
        <v>551</v>
      </c>
      <c r="D37" s="1239"/>
      <c r="E37" s="1240"/>
      <c r="F37" s="36">
        <v>0.8</v>
      </c>
      <c r="G37" s="37">
        <v>0.48</v>
      </c>
      <c r="H37" s="37">
        <v>0.52</v>
      </c>
      <c r="I37" s="37">
        <v>0.57999999999999996</v>
      </c>
      <c r="J37" s="38">
        <v>0.71</v>
      </c>
      <c r="K37" s="22"/>
      <c r="L37" s="22"/>
      <c r="M37" s="22"/>
      <c r="N37" s="22"/>
      <c r="O37" s="22"/>
      <c r="P37" s="22"/>
    </row>
    <row r="38" spans="1:16" ht="39" customHeight="1">
      <c r="A38" s="22"/>
      <c r="B38" s="35"/>
      <c r="C38" s="1238" t="s">
        <v>552</v>
      </c>
      <c r="D38" s="1239"/>
      <c r="E38" s="1240"/>
      <c r="F38" s="36">
        <v>0.76</v>
      </c>
      <c r="G38" s="37">
        <v>1.49</v>
      </c>
      <c r="H38" s="37">
        <v>0.98</v>
      </c>
      <c r="I38" s="37">
        <v>0.76</v>
      </c>
      <c r="J38" s="38">
        <v>0.3</v>
      </c>
      <c r="K38" s="22"/>
      <c r="L38" s="22"/>
      <c r="M38" s="22"/>
      <c r="N38" s="22"/>
      <c r="O38" s="22"/>
      <c r="P38" s="22"/>
    </row>
    <row r="39" spans="1:16" ht="39" customHeight="1">
      <c r="A39" s="22"/>
      <c r="B39" s="35"/>
      <c r="C39" s="1238" t="s">
        <v>553</v>
      </c>
      <c r="D39" s="1239"/>
      <c r="E39" s="1240"/>
      <c r="F39" s="36">
        <v>0.01</v>
      </c>
      <c r="G39" s="37">
        <v>0.01</v>
      </c>
      <c r="H39" s="37">
        <v>0.01</v>
      </c>
      <c r="I39" s="37">
        <v>0.01</v>
      </c>
      <c r="J39" s="38">
        <v>0.01</v>
      </c>
      <c r="K39" s="22"/>
      <c r="L39" s="22"/>
      <c r="M39" s="22"/>
      <c r="N39" s="22"/>
      <c r="O39" s="22"/>
      <c r="P39" s="22"/>
    </row>
    <row r="40" spans="1:16" ht="39" customHeight="1">
      <c r="A40" s="22"/>
      <c r="B40" s="35"/>
      <c r="C40" s="1238" t="s">
        <v>554</v>
      </c>
      <c r="D40" s="1239"/>
      <c r="E40" s="1240"/>
      <c r="F40" s="36">
        <v>0.05</v>
      </c>
      <c r="G40" s="37">
        <v>0.01</v>
      </c>
      <c r="H40" s="37">
        <v>0.01</v>
      </c>
      <c r="I40" s="37">
        <v>0.03</v>
      </c>
      <c r="J40" s="38">
        <v>0</v>
      </c>
      <c r="K40" s="22"/>
      <c r="L40" s="22"/>
      <c r="M40" s="22"/>
      <c r="N40" s="22"/>
      <c r="O40" s="22"/>
      <c r="P40" s="22"/>
    </row>
    <row r="41" spans="1:16" ht="39" customHeight="1">
      <c r="A41" s="22"/>
      <c r="B41" s="35"/>
      <c r="C41" s="1238" t="s">
        <v>555</v>
      </c>
      <c r="D41" s="1239"/>
      <c r="E41" s="1240"/>
      <c r="F41" s="36">
        <v>0.04</v>
      </c>
      <c r="G41" s="37">
        <v>0.04</v>
      </c>
      <c r="H41" s="37">
        <v>0.04</v>
      </c>
      <c r="I41" s="37">
        <v>0.05</v>
      </c>
      <c r="J41" s="38">
        <v>0</v>
      </c>
      <c r="K41" s="22"/>
      <c r="L41" s="22"/>
      <c r="M41" s="22"/>
      <c r="N41" s="22"/>
      <c r="O41" s="22"/>
      <c r="P41" s="22"/>
    </row>
    <row r="42" spans="1:16" ht="39" customHeight="1">
      <c r="A42" s="22"/>
      <c r="B42" s="39"/>
      <c r="C42" s="1238" t="s">
        <v>556</v>
      </c>
      <c r="D42" s="1239"/>
      <c r="E42" s="1240"/>
      <c r="F42" s="36" t="s">
        <v>557</v>
      </c>
      <c r="G42" s="37" t="s">
        <v>558</v>
      </c>
      <c r="H42" s="37" t="s">
        <v>559</v>
      </c>
      <c r="I42" s="37" t="s">
        <v>498</v>
      </c>
      <c r="J42" s="38" t="s">
        <v>498</v>
      </c>
      <c r="K42" s="22"/>
      <c r="L42" s="22"/>
      <c r="M42" s="22"/>
      <c r="N42" s="22"/>
      <c r="O42" s="22"/>
      <c r="P42" s="22"/>
    </row>
    <row r="43" spans="1:16" ht="39" customHeight="1" thickBot="1">
      <c r="A43" s="22"/>
      <c r="B43" s="40"/>
      <c r="C43" s="1241" t="s">
        <v>560</v>
      </c>
      <c r="D43" s="1242"/>
      <c r="E43" s="1243"/>
      <c r="F43" s="41">
        <v>0</v>
      </c>
      <c r="G43" s="42" t="s">
        <v>498</v>
      </c>
      <c r="H43" s="42" t="s">
        <v>498</v>
      </c>
      <c r="I43" s="42">
        <v>0</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aX8d8HTFMcILabOUE/Elffx1iKVmMOfTm2yWu2vAfjmoOQT3S7D+CxjLX2wQFhJwXaSdivr+yfI9HVBJuFwQQ==" saltValue="IJuwyZvOhJmO+LWqJ7j1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64" t="s">
        <v>11</v>
      </c>
      <c r="C45" s="1265"/>
      <c r="D45" s="58"/>
      <c r="E45" s="1270" t="s">
        <v>12</v>
      </c>
      <c r="F45" s="1270"/>
      <c r="G45" s="1270"/>
      <c r="H45" s="1270"/>
      <c r="I45" s="1270"/>
      <c r="J45" s="1271"/>
      <c r="K45" s="59">
        <v>5040</v>
      </c>
      <c r="L45" s="60">
        <v>4489</v>
      </c>
      <c r="M45" s="60">
        <v>4552</v>
      </c>
      <c r="N45" s="60">
        <v>4308</v>
      </c>
      <c r="O45" s="61">
        <v>3892</v>
      </c>
      <c r="P45" s="48"/>
      <c r="Q45" s="48"/>
      <c r="R45" s="48"/>
      <c r="S45" s="48"/>
      <c r="T45" s="48"/>
      <c r="U45" s="48"/>
    </row>
    <row r="46" spans="1:21" ht="30.75" customHeight="1">
      <c r="A46" s="48"/>
      <c r="B46" s="1266"/>
      <c r="C46" s="1267"/>
      <c r="D46" s="62"/>
      <c r="E46" s="1248" t="s">
        <v>13</v>
      </c>
      <c r="F46" s="1248"/>
      <c r="G46" s="1248"/>
      <c r="H46" s="1248"/>
      <c r="I46" s="1248"/>
      <c r="J46" s="1249"/>
      <c r="K46" s="63" t="s">
        <v>498</v>
      </c>
      <c r="L46" s="64" t="s">
        <v>498</v>
      </c>
      <c r="M46" s="64" t="s">
        <v>498</v>
      </c>
      <c r="N46" s="64" t="s">
        <v>498</v>
      </c>
      <c r="O46" s="65" t="s">
        <v>498</v>
      </c>
      <c r="P46" s="48"/>
      <c r="Q46" s="48"/>
      <c r="R46" s="48"/>
      <c r="S46" s="48"/>
      <c r="T46" s="48"/>
      <c r="U46" s="48"/>
    </row>
    <row r="47" spans="1:21" ht="30.75" customHeight="1">
      <c r="A47" s="48"/>
      <c r="B47" s="1266"/>
      <c r="C47" s="1267"/>
      <c r="D47" s="62"/>
      <c r="E47" s="1248" t="s">
        <v>14</v>
      </c>
      <c r="F47" s="1248"/>
      <c r="G47" s="1248"/>
      <c r="H47" s="1248"/>
      <c r="I47" s="1248"/>
      <c r="J47" s="1249"/>
      <c r="K47" s="63" t="s">
        <v>498</v>
      </c>
      <c r="L47" s="64" t="s">
        <v>498</v>
      </c>
      <c r="M47" s="64" t="s">
        <v>498</v>
      </c>
      <c r="N47" s="64" t="s">
        <v>498</v>
      </c>
      <c r="O47" s="65" t="s">
        <v>498</v>
      </c>
      <c r="P47" s="48"/>
      <c r="Q47" s="48"/>
      <c r="R47" s="48"/>
      <c r="S47" s="48"/>
      <c r="T47" s="48"/>
      <c r="U47" s="48"/>
    </row>
    <row r="48" spans="1:21" ht="30.75" customHeight="1">
      <c r="A48" s="48"/>
      <c r="B48" s="1266"/>
      <c r="C48" s="1267"/>
      <c r="D48" s="62"/>
      <c r="E48" s="1248" t="s">
        <v>15</v>
      </c>
      <c r="F48" s="1248"/>
      <c r="G48" s="1248"/>
      <c r="H48" s="1248"/>
      <c r="I48" s="1248"/>
      <c r="J48" s="1249"/>
      <c r="K48" s="63">
        <v>704</v>
      </c>
      <c r="L48" s="64">
        <v>718</v>
      </c>
      <c r="M48" s="64">
        <v>879</v>
      </c>
      <c r="N48" s="64">
        <v>777</v>
      </c>
      <c r="O48" s="65">
        <v>812</v>
      </c>
      <c r="P48" s="48"/>
      <c r="Q48" s="48"/>
      <c r="R48" s="48"/>
      <c r="S48" s="48"/>
      <c r="T48" s="48"/>
      <c r="U48" s="48"/>
    </row>
    <row r="49" spans="1:21" ht="30.75" customHeight="1">
      <c r="A49" s="48"/>
      <c r="B49" s="1266"/>
      <c r="C49" s="1267"/>
      <c r="D49" s="62"/>
      <c r="E49" s="1248" t="s">
        <v>16</v>
      </c>
      <c r="F49" s="1248"/>
      <c r="G49" s="1248"/>
      <c r="H49" s="1248"/>
      <c r="I49" s="1248"/>
      <c r="J49" s="1249"/>
      <c r="K49" s="63">
        <v>48</v>
      </c>
      <c r="L49" s="64">
        <v>39</v>
      </c>
      <c r="M49" s="64">
        <v>50</v>
      </c>
      <c r="N49" s="64">
        <v>77</v>
      </c>
      <c r="O49" s="65">
        <v>91</v>
      </c>
      <c r="P49" s="48"/>
      <c r="Q49" s="48"/>
      <c r="R49" s="48"/>
      <c r="S49" s="48"/>
      <c r="T49" s="48"/>
      <c r="U49" s="48"/>
    </row>
    <row r="50" spans="1:21" ht="30.75" customHeight="1">
      <c r="A50" s="48"/>
      <c r="B50" s="1266"/>
      <c r="C50" s="1267"/>
      <c r="D50" s="62"/>
      <c r="E50" s="1248" t="s">
        <v>17</v>
      </c>
      <c r="F50" s="1248"/>
      <c r="G50" s="1248"/>
      <c r="H50" s="1248"/>
      <c r="I50" s="1248"/>
      <c r="J50" s="1249"/>
      <c r="K50" s="63">
        <v>400</v>
      </c>
      <c r="L50" s="64">
        <v>400</v>
      </c>
      <c r="M50" s="64">
        <v>400</v>
      </c>
      <c r="N50" s="64">
        <v>400</v>
      </c>
      <c r="O50" s="65">
        <v>593</v>
      </c>
      <c r="P50" s="48"/>
      <c r="Q50" s="48"/>
      <c r="R50" s="48"/>
      <c r="S50" s="48"/>
      <c r="T50" s="48"/>
      <c r="U50" s="48"/>
    </row>
    <row r="51" spans="1:21" ht="30.75" customHeight="1">
      <c r="A51" s="48"/>
      <c r="B51" s="1268"/>
      <c r="C51" s="1269"/>
      <c r="D51" s="66"/>
      <c r="E51" s="1248" t="s">
        <v>18</v>
      </c>
      <c r="F51" s="1248"/>
      <c r="G51" s="1248"/>
      <c r="H51" s="1248"/>
      <c r="I51" s="1248"/>
      <c r="J51" s="1249"/>
      <c r="K51" s="63" t="s">
        <v>498</v>
      </c>
      <c r="L51" s="64" t="s">
        <v>498</v>
      </c>
      <c r="M51" s="64" t="s">
        <v>498</v>
      </c>
      <c r="N51" s="64" t="s">
        <v>498</v>
      </c>
      <c r="O51" s="65" t="s">
        <v>498</v>
      </c>
      <c r="P51" s="48"/>
      <c r="Q51" s="48"/>
      <c r="R51" s="48"/>
      <c r="S51" s="48"/>
      <c r="T51" s="48"/>
      <c r="U51" s="48"/>
    </row>
    <row r="52" spans="1:21" ht="30.75" customHeight="1">
      <c r="A52" s="48"/>
      <c r="B52" s="1246" t="s">
        <v>19</v>
      </c>
      <c r="C52" s="1247"/>
      <c r="D52" s="66"/>
      <c r="E52" s="1248" t="s">
        <v>20</v>
      </c>
      <c r="F52" s="1248"/>
      <c r="G52" s="1248"/>
      <c r="H52" s="1248"/>
      <c r="I52" s="1248"/>
      <c r="J52" s="1249"/>
      <c r="K52" s="63">
        <v>4414</v>
      </c>
      <c r="L52" s="64">
        <v>3863</v>
      </c>
      <c r="M52" s="64">
        <v>4344</v>
      </c>
      <c r="N52" s="64">
        <v>4184</v>
      </c>
      <c r="O52" s="65">
        <v>4054</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1778</v>
      </c>
      <c r="L53" s="69">
        <v>1783</v>
      </c>
      <c r="M53" s="69">
        <v>1537</v>
      </c>
      <c r="N53" s="69">
        <v>1378</v>
      </c>
      <c r="O53" s="70">
        <v>1334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c r="B57" s="1254" t="s">
        <v>25</v>
      </c>
      <c r="C57" s="1255"/>
      <c r="D57" s="1258" t="s">
        <v>26</v>
      </c>
      <c r="E57" s="1259"/>
      <c r="F57" s="1259"/>
      <c r="G57" s="1259"/>
      <c r="H57" s="1259"/>
      <c r="I57" s="1259"/>
      <c r="J57" s="1260"/>
      <c r="K57" s="82" t="s">
        <v>583</v>
      </c>
      <c r="L57" s="83" t="s">
        <v>498</v>
      </c>
      <c r="M57" s="83" t="s">
        <v>498</v>
      </c>
      <c r="N57" s="83" t="s">
        <v>498</v>
      </c>
      <c r="O57" s="84" t="s">
        <v>498</v>
      </c>
    </row>
    <row r="58" spans="1:21" ht="31.5" customHeight="1" thickBot="1">
      <c r="B58" s="1256"/>
      <c r="C58" s="1257"/>
      <c r="D58" s="1261" t="s">
        <v>27</v>
      </c>
      <c r="E58" s="1262"/>
      <c r="F58" s="1262"/>
      <c r="G58" s="1262"/>
      <c r="H58" s="1262"/>
      <c r="I58" s="1262"/>
      <c r="J58" s="1263"/>
      <c r="K58" s="85" t="s">
        <v>498</v>
      </c>
      <c r="L58" s="86" t="s">
        <v>498</v>
      </c>
      <c r="M58" s="86" t="s">
        <v>498</v>
      </c>
      <c r="N58" s="86" t="s">
        <v>498</v>
      </c>
      <c r="O58" s="87" t="s">
        <v>498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a0uen4ZM1BSdNXIro4c5v+TkPSjQEAiJH+lT+1r57s4JF3oSZroQu47yDO0lN6LW6vIzA/lBty+6idmQP0SQ==" saltValue="M9g3GyzUbtY4gSZSnqPD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540</v>
      </c>
      <c r="J40" s="99" t="s">
        <v>541</v>
      </c>
      <c r="K40" s="99" t="s">
        <v>542</v>
      </c>
      <c r="L40" s="99" t="s">
        <v>543</v>
      </c>
      <c r="M40" s="100" t="s">
        <v>544</v>
      </c>
    </row>
    <row r="41" spans="2:13" ht="27.75" customHeight="1">
      <c r="B41" s="1284" t="s">
        <v>30</v>
      </c>
      <c r="C41" s="1285"/>
      <c r="D41" s="101"/>
      <c r="E41" s="1286" t="s">
        <v>31</v>
      </c>
      <c r="F41" s="1286"/>
      <c r="G41" s="1286"/>
      <c r="H41" s="1287"/>
      <c r="I41" s="102">
        <v>39442</v>
      </c>
      <c r="J41" s="103">
        <v>38645</v>
      </c>
      <c r="K41" s="103">
        <v>36888</v>
      </c>
      <c r="L41" s="103">
        <v>37929</v>
      </c>
      <c r="M41" s="104">
        <v>37368</v>
      </c>
    </row>
    <row r="42" spans="2:13" ht="27.75" customHeight="1">
      <c r="B42" s="1274"/>
      <c r="C42" s="1275"/>
      <c r="D42" s="105"/>
      <c r="E42" s="1278" t="s">
        <v>32</v>
      </c>
      <c r="F42" s="1278"/>
      <c r="G42" s="1278"/>
      <c r="H42" s="1279"/>
      <c r="I42" s="106">
        <v>1997</v>
      </c>
      <c r="J42" s="107">
        <v>1482</v>
      </c>
      <c r="K42" s="107">
        <v>1076</v>
      </c>
      <c r="L42" s="107">
        <v>5297</v>
      </c>
      <c r="M42" s="108">
        <v>4390</v>
      </c>
    </row>
    <row r="43" spans="2:13" ht="27.75" customHeight="1">
      <c r="B43" s="1274"/>
      <c r="C43" s="1275"/>
      <c r="D43" s="105"/>
      <c r="E43" s="1278" t="s">
        <v>33</v>
      </c>
      <c r="F43" s="1278"/>
      <c r="G43" s="1278"/>
      <c r="H43" s="1279"/>
      <c r="I43" s="106">
        <v>12939</v>
      </c>
      <c r="J43" s="107">
        <v>12995</v>
      </c>
      <c r="K43" s="107">
        <v>12635</v>
      </c>
      <c r="L43" s="107">
        <v>11788</v>
      </c>
      <c r="M43" s="108">
        <v>11141</v>
      </c>
    </row>
    <row r="44" spans="2:13" ht="27.75" customHeight="1">
      <c r="B44" s="1274"/>
      <c r="C44" s="1275"/>
      <c r="D44" s="105"/>
      <c r="E44" s="1278" t="s">
        <v>34</v>
      </c>
      <c r="F44" s="1278"/>
      <c r="G44" s="1278"/>
      <c r="H44" s="1279"/>
      <c r="I44" s="106">
        <v>260</v>
      </c>
      <c r="J44" s="107">
        <v>463</v>
      </c>
      <c r="K44" s="107">
        <v>510</v>
      </c>
      <c r="L44" s="107">
        <v>492</v>
      </c>
      <c r="M44" s="108">
        <v>438</v>
      </c>
    </row>
    <row r="45" spans="2:13" ht="27.75" customHeight="1">
      <c r="B45" s="1274"/>
      <c r="C45" s="1275"/>
      <c r="D45" s="105"/>
      <c r="E45" s="1278" t="s">
        <v>35</v>
      </c>
      <c r="F45" s="1278"/>
      <c r="G45" s="1278"/>
      <c r="H45" s="1279"/>
      <c r="I45" s="106">
        <v>5384</v>
      </c>
      <c r="J45" s="107">
        <v>4892</v>
      </c>
      <c r="K45" s="107">
        <v>5038</v>
      </c>
      <c r="L45" s="107">
        <v>5008</v>
      </c>
      <c r="M45" s="108">
        <v>5221</v>
      </c>
    </row>
    <row r="46" spans="2:13" ht="27.75" customHeight="1">
      <c r="B46" s="1274"/>
      <c r="C46" s="1275"/>
      <c r="D46" s="109"/>
      <c r="E46" s="1278" t="s">
        <v>36</v>
      </c>
      <c r="F46" s="1278"/>
      <c r="G46" s="1278"/>
      <c r="H46" s="1279"/>
      <c r="I46" s="106">
        <v>3938</v>
      </c>
      <c r="J46" s="107">
        <v>3811</v>
      </c>
      <c r="K46" s="107">
        <v>3500</v>
      </c>
      <c r="L46" s="107">
        <v>3302</v>
      </c>
      <c r="M46" s="108">
        <v>3477</v>
      </c>
    </row>
    <row r="47" spans="2:13" ht="27.75" customHeight="1">
      <c r="B47" s="1274"/>
      <c r="C47" s="1275"/>
      <c r="D47" s="110"/>
      <c r="E47" s="1288" t="s">
        <v>37</v>
      </c>
      <c r="F47" s="1289"/>
      <c r="G47" s="1289"/>
      <c r="H47" s="1290"/>
      <c r="I47" s="106" t="s">
        <v>498</v>
      </c>
      <c r="J47" s="107" t="s">
        <v>498</v>
      </c>
      <c r="K47" s="107" t="s">
        <v>498</v>
      </c>
      <c r="L47" s="107" t="s">
        <v>498</v>
      </c>
      <c r="M47" s="108" t="s">
        <v>498</v>
      </c>
    </row>
    <row r="48" spans="2:13" ht="27.75" customHeight="1">
      <c r="B48" s="1274"/>
      <c r="C48" s="1275"/>
      <c r="D48" s="105"/>
      <c r="E48" s="1278" t="s">
        <v>38</v>
      </c>
      <c r="F48" s="1278"/>
      <c r="G48" s="1278"/>
      <c r="H48" s="1279"/>
      <c r="I48" s="106" t="s">
        <v>498</v>
      </c>
      <c r="J48" s="107" t="s">
        <v>498</v>
      </c>
      <c r="K48" s="107" t="s">
        <v>498</v>
      </c>
      <c r="L48" s="107" t="s">
        <v>498</v>
      </c>
      <c r="M48" s="108" t="s">
        <v>498</v>
      </c>
    </row>
    <row r="49" spans="2:13" ht="27.75" customHeight="1">
      <c r="B49" s="1276"/>
      <c r="C49" s="1277"/>
      <c r="D49" s="105"/>
      <c r="E49" s="1278" t="s">
        <v>39</v>
      </c>
      <c r="F49" s="1278"/>
      <c r="G49" s="1278"/>
      <c r="H49" s="1279"/>
      <c r="I49" s="106" t="s">
        <v>498</v>
      </c>
      <c r="J49" s="107" t="s">
        <v>498</v>
      </c>
      <c r="K49" s="107" t="s">
        <v>498</v>
      </c>
      <c r="L49" s="107" t="s">
        <v>498</v>
      </c>
      <c r="M49" s="108" t="s">
        <v>498</v>
      </c>
    </row>
    <row r="50" spans="2:13" ht="27.75" customHeight="1">
      <c r="B50" s="1272" t="s">
        <v>40</v>
      </c>
      <c r="C50" s="1273"/>
      <c r="D50" s="111"/>
      <c r="E50" s="1278" t="s">
        <v>41</v>
      </c>
      <c r="F50" s="1278"/>
      <c r="G50" s="1278"/>
      <c r="H50" s="1279"/>
      <c r="I50" s="106">
        <v>5073</v>
      </c>
      <c r="J50" s="107">
        <v>5839</v>
      </c>
      <c r="K50" s="107">
        <v>6413</v>
      </c>
      <c r="L50" s="107">
        <v>7186</v>
      </c>
      <c r="M50" s="108">
        <v>6934</v>
      </c>
    </row>
    <row r="51" spans="2:13" ht="27.75" customHeight="1">
      <c r="B51" s="1274"/>
      <c r="C51" s="1275"/>
      <c r="D51" s="105"/>
      <c r="E51" s="1278" t="s">
        <v>42</v>
      </c>
      <c r="F51" s="1278"/>
      <c r="G51" s="1278"/>
      <c r="H51" s="1279"/>
      <c r="I51" s="106">
        <v>4706</v>
      </c>
      <c r="J51" s="107">
        <v>3636</v>
      </c>
      <c r="K51" s="107">
        <v>8634</v>
      </c>
      <c r="L51" s="107">
        <v>8353</v>
      </c>
      <c r="M51" s="108">
        <v>8945</v>
      </c>
    </row>
    <row r="52" spans="2:13" ht="27.75" customHeight="1">
      <c r="B52" s="1276"/>
      <c r="C52" s="1277"/>
      <c r="D52" s="105"/>
      <c r="E52" s="1278" t="s">
        <v>43</v>
      </c>
      <c r="F52" s="1278"/>
      <c r="G52" s="1278"/>
      <c r="H52" s="1279"/>
      <c r="I52" s="106">
        <v>37444</v>
      </c>
      <c r="J52" s="107">
        <v>37344</v>
      </c>
      <c r="K52" s="107">
        <v>36279</v>
      </c>
      <c r="L52" s="107">
        <v>35386</v>
      </c>
      <c r="M52" s="108">
        <v>34795</v>
      </c>
    </row>
    <row r="53" spans="2:13" ht="27.75" customHeight="1" thickBot="1">
      <c r="B53" s="1280" t="s">
        <v>44</v>
      </c>
      <c r="C53" s="1281"/>
      <c r="D53" s="112"/>
      <c r="E53" s="1282" t="s">
        <v>45</v>
      </c>
      <c r="F53" s="1282"/>
      <c r="G53" s="1282"/>
      <c r="H53" s="1283"/>
      <c r="I53" s="113">
        <v>16736</v>
      </c>
      <c r="J53" s="114">
        <v>15469</v>
      </c>
      <c r="K53" s="114">
        <v>8321</v>
      </c>
      <c r="L53" s="114">
        <v>12892</v>
      </c>
      <c r="M53" s="115">
        <v>11361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rYnlywS6qwaVpeCF6sdzAnMdfioFpdq/CKKEFJ0wkwV8Yo7zZWdJ745VSg3gvSfub2bwxEakm8Asdqfc7qDUw==" saltValue="/OZg1FEZ5eXEUZIWfPHb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542</v>
      </c>
      <c r="G54" s="124" t="s">
        <v>543</v>
      </c>
      <c r="H54" s="125" t="s">
        <v>544</v>
      </c>
    </row>
    <row r="55" spans="2:8" ht="52.5" customHeight="1">
      <c r="B55" s="126"/>
      <c r="C55" s="1299" t="s">
        <v>48</v>
      </c>
      <c r="D55" s="1299"/>
      <c r="E55" s="1300"/>
      <c r="F55" s="127">
        <v>2412</v>
      </c>
      <c r="G55" s="127">
        <v>2713</v>
      </c>
      <c r="H55" s="128">
        <v>2414</v>
      </c>
    </row>
    <row r="56" spans="2:8" ht="52.5" customHeight="1">
      <c r="B56" s="129"/>
      <c r="C56" s="1301" t="s">
        <v>49</v>
      </c>
      <c r="D56" s="1301"/>
      <c r="E56" s="1302"/>
      <c r="F56" s="130">
        <v>65</v>
      </c>
      <c r="G56" s="130">
        <v>4</v>
      </c>
      <c r="H56" s="131">
        <v>14</v>
      </c>
    </row>
    <row r="57" spans="2:8" ht="53.25" customHeight="1">
      <c r="B57" s="129"/>
      <c r="C57" s="1303" t="s">
        <v>50</v>
      </c>
      <c r="D57" s="1303"/>
      <c r="E57" s="1304"/>
      <c r="F57" s="132">
        <v>3931</v>
      </c>
      <c r="G57" s="132">
        <v>4264</v>
      </c>
      <c r="H57" s="133">
        <v>4188</v>
      </c>
    </row>
    <row r="58" spans="2:8" ht="45.75" customHeight="1">
      <c r="B58" s="134"/>
      <c r="C58" s="1291" t="s">
        <v>573</v>
      </c>
      <c r="D58" s="1292"/>
      <c r="E58" s="1293"/>
      <c r="F58" s="135">
        <v>3059</v>
      </c>
      <c r="G58" s="135">
        <v>3361</v>
      </c>
      <c r="H58" s="136">
        <v>3335</v>
      </c>
    </row>
    <row r="59" spans="2:8" ht="45.75" customHeight="1">
      <c r="B59" s="134"/>
      <c r="C59" s="1291" t="s">
        <v>574</v>
      </c>
      <c r="D59" s="1292"/>
      <c r="E59" s="1293"/>
      <c r="F59" s="135">
        <v>635</v>
      </c>
      <c r="G59" s="135">
        <v>735</v>
      </c>
      <c r="H59" s="136">
        <v>737</v>
      </c>
    </row>
    <row r="60" spans="2:8" ht="45.75" customHeight="1">
      <c r="B60" s="134"/>
      <c r="C60" s="1291" t="s">
        <v>575</v>
      </c>
      <c r="D60" s="1292"/>
      <c r="E60" s="1293"/>
      <c r="F60" s="135">
        <v>200</v>
      </c>
      <c r="G60" s="135">
        <v>101</v>
      </c>
      <c r="H60" s="136">
        <v>51</v>
      </c>
    </row>
    <row r="61" spans="2:8" ht="45.75" customHeight="1">
      <c r="B61" s="134"/>
      <c r="C61" s="1291" t="s">
        <v>576</v>
      </c>
      <c r="D61" s="1292"/>
      <c r="E61" s="1293"/>
      <c r="F61" s="135">
        <v>37</v>
      </c>
      <c r="G61" s="135">
        <v>37</v>
      </c>
      <c r="H61" s="136">
        <v>37</v>
      </c>
    </row>
    <row r="62" spans="2:8" ht="45.75" customHeight="1" thickBot="1">
      <c r="B62" s="137"/>
      <c r="C62" s="1294" t="s">
        <v>577</v>
      </c>
      <c r="D62" s="1295"/>
      <c r="E62" s="1296"/>
      <c r="F62" s="138" t="s">
        <v>498</v>
      </c>
      <c r="G62" s="138">
        <v>30</v>
      </c>
      <c r="H62" s="139">
        <v>28</v>
      </c>
    </row>
    <row r="63" spans="2:8" ht="52.5" customHeight="1" thickBot="1">
      <c r="B63" s="140"/>
      <c r="C63" s="1297" t="s">
        <v>51</v>
      </c>
      <c r="D63" s="1297"/>
      <c r="E63" s="1298"/>
      <c r="F63" s="141">
        <v>6408</v>
      </c>
      <c r="G63" s="141">
        <v>6981</v>
      </c>
      <c r="H63" s="142">
        <v>6617</v>
      </c>
    </row>
    <row r="64" spans="2:8" ht="15" customHeight="1"/>
    <row r="65" ht="0" hidden="1" customHeight="1"/>
    <row r="66" ht="0" hidden="1" customHeight="1"/>
  </sheetData>
  <sheetProtection algorithmName="SHA-512" hashValue="0WDKlkhM/VmyaSFyi5/+X/yrsqhFQBJecjBrrp7Dv/b89FL1sd2d61Ri1aP1hNLrYa0lsCGUDO8LTdagpXNUgw==" saltValue="RQb6NdD/a4eC5H9MEi2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43" sqref="AN43:DC47"/>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587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588</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540</v>
      </c>
      <c r="BQ50" s="1310"/>
      <c r="BR50" s="1310"/>
      <c r="BS50" s="1310"/>
      <c r="BT50" s="1310"/>
      <c r="BU50" s="1310"/>
      <c r="BV50" s="1310"/>
      <c r="BW50" s="1310"/>
      <c r="BX50" s="1310" t="s">
        <v>541</v>
      </c>
      <c r="BY50" s="1310"/>
      <c r="BZ50" s="1310"/>
      <c r="CA50" s="1310"/>
      <c r="CB50" s="1310"/>
      <c r="CC50" s="1310"/>
      <c r="CD50" s="1310"/>
      <c r="CE50" s="1310"/>
      <c r="CF50" s="1310" t="s">
        <v>542</v>
      </c>
      <c r="CG50" s="1310"/>
      <c r="CH50" s="1310"/>
      <c r="CI50" s="1310"/>
      <c r="CJ50" s="1310"/>
      <c r="CK50" s="1310"/>
      <c r="CL50" s="1310"/>
      <c r="CM50" s="1310"/>
      <c r="CN50" s="1310" t="s">
        <v>543</v>
      </c>
      <c r="CO50" s="1310"/>
      <c r="CP50" s="1310"/>
      <c r="CQ50" s="1310"/>
      <c r="CR50" s="1310"/>
      <c r="CS50" s="1310"/>
      <c r="CT50" s="1310"/>
      <c r="CU50" s="1310"/>
      <c r="CV50" s="1310" t="s">
        <v>544</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589</v>
      </c>
      <c r="AO51" s="1308"/>
      <c r="AP51" s="1308"/>
      <c r="AQ51" s="1308"/>
      <c r="AR51" s="1308"/>
      <c r="AS51" s="1308"/>
      <c r="AT51" s="1308"/>
      <c r="AU51" s="1308"/>
      <c r="AV51" s="1308"/>
      <c r="AW51" s="1308"/>
      <c r="AX51" s="1308"/>
      <c r="AY51" s="1308"/>
      <c r="AZ51" s="1308"/>
      <c r="BA51" s="1308"/>
      <c r="BB51" s="1308" t="s">
        <v>590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75.900000000000006</v>
      </c>
      <c r="BY51" s="1305"/>
      <c r="BZ51" s="1305"/>
      <c r="CA51" s="1305"/>
      <c r="CB51" s="1305"/>
      <c r="CC51" s="1305"/>
      <c r="CD51" s="1305"/>
      <c r="CE51" s="1305"/>
      <c r="CF51" s="1305">
        <v>40.9</v>
      </c>
      <c r="CG51" s="1305"/>
      <c r="CH51" s="1305"/>
      <c r="CI51" s="1305"/>
      <c r="CJ51" s="1305"/>
      <c r="CK51" s="1305"/>
      <c r="CL51" s="1305"/>
      <c r="CM51" s="1305"/>
      <c r="CN51" s="1305">
        <v>62.8</v>
      </c>
      <c r="CO51" s="1305"/>
      <c r="CP51" s="1305"/>
      <c r="CQ51" s="1305"/>
      <c r="CR51" s="1305"/>
      <c r="CS51" s="1305"/>
      <c r="CT51" s="1305"/>
      <c r="CU51" s="1305"/>
      <c r="CV51" s="1305">
        <v>55</v>
      </c>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57.8</v>
      </c>
      <c r="BY53" s="1305"/>
      <c r="BZ53" s="1305"/>
      <c r="CA53" s="1305"/>
      <c r="CB53" s="1305"/>
      <c r="CC53" s="1305"/>
      <c r="CD53" s="1305"/>
      <c r="CE53" s="1305"/>
      <c r="CF53" s="1305">
        <v>61.4</v>
      </c>
      <c r="CG53" s="1305"/>
      <c r="CH53" s="1305"/>
      <c r="CI53" s="1305"/>
      <c r="CJ53" s="1305"/>
      <c r="CK53" s="1305"/>
      <c r="CL53" s="1305"/>
      <c r="CM53" s="1305"/>
      <c r="CN53" s="1305">
        <v>60.7</v>
      </c>
      <c r="CO53" s="1305"/>
      <c r="CP53" s="1305"/>
      <c r="CQ53" s="1305"/>
      <c r="CR53" s="1305"/>
      <c r="CS53" s="1305"/>
      <c r="CT53" s="1305"/>
      <c r="CU53" s="1305"/>
      <c r="CV53" s="1305">
        <v>62.3</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592</v>
      </c>
      <c r="AO55" s="1310"/>
      <c r="AP55" s="1310"/>
      <c r="AQ55" s="1310"/>
      <c r="AR55" s="1310"/>
      <c r="AS55" s="1310"/>
      <c r="AT55" s="1310"/>
      <c r="AU55" s="1310"/>
      <c r="AV55" s="1310"/>
      <c r="AW55" s="1310"/>
      <c r="AX55" s="1310"/>
      <c r="AY55" s="1310"/>
      <c r="AZ55" s="1310"/>
      <c r="BA55" s="1310"/>
      <c r="BB55" s="1308" t="s">
        <v>590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17.8</v>
      </c>
      <c r="BY55" s="1305"/>
      <c r="BZ55" s="1305"/>
      <c r="CA55" s="1305"/>
      <c r="CB55" s="1305"/>
      <c r="CC55" s="1305"/>
      <c r="CD55" s="1305"/>
      <c r="CE55" s="1305"/>
      <c r="CF55" s="1305">
        <v>15</v>
      </c>
      <c r="CG55" s="1305"/>
      <c r="CH55" s="1305"/>
      <c r="CI55" s="1305"/>
      <c r="CJ55" s="1305"/>
      <c r="CK55" s="1305"/>
      <c r="CL55" s="1305"/>
      <c r="CM55" s="1305"/>
      <c r="CN55" s="1305">
        <v>12.2</v>
      </c>
      <c r="CO55" s="1305"/>
      <c r="CP55" s="1305"/>
      <c r="CQ55" s="1305"/>
      <c r="CR55" s="1305"/>
      <c r="CS55" s="1305"/>
      <c r="CT55" s="1305"/>
      <c r="CU55" s="1305"/>
      <c r="CV55" s="1305">
        <v>5</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56.2</v>
      </c>
      <c r="BY57" s="1305"/>
      <c r="BZ57" s="1305"/>
      <c r="CA57" s="1305"/>
      <c r="CB57" s="1305"/>
      <c r="CC57" s="1305"/>
      <c r="CD57" s="1305"/>
      <c r="CE57" s="1305"/>
      <c r="CF57" s="1305">
        <v>60.1</v>
      </c>
      <c r="CG57" s="1305"/>
      <c r="CH57" s="1305"/>
      <c r="CI57" s="1305"/>
      <c r="CJ57" s="1305"/>
      <c r="CK57" s="1305"/>
      <c r="CL57" s="1305"/>
      <c r="CM57" s="1305"/>
      <c r="CN57" s="1305">
        <v>61.2</v>
      </c>
      <c r="CO57" s="1305"/>
      <c r="CP57" s="1305"/>
      <c r="CQ57" s="1305"/>
      <c r="CR57" s="1305"/>
      <c r="CS57" s="1305"/>
      <c r="CT57" s="1305"/>
      <c r="CU57" s="1305"/>
      <c r="CV57" s="1305">
        <v>61.7</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593</v>
      </c>
    </row>
    <row r="64" spans="1:109">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594</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588</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540</v>
      </c>
      <c r="BQ72" s="1310"/>
      <c r="BR72" s="1310"/>
      <c r="BS72" s="1310"/>
      <c r="BT72" s="1310"/>
      <c r="BU72" s="1310"/>
      <c r="BV72" s="1310"/>
      <c r="BW72" s="1310"/>
      <c r="BX72" s="1310" t="s">
        <v>541</v>
      </c>
      <c r="BY72" s="1310"/>
      <c r="BZ72" s="1310"/>
      <c r="CA72" s="1310"/>
      <c r="CB72" s="1310"/>
      <c r="CC72" s="1310"/>
      <c r="CD72" s="1310"/>
      <c r="CE72" s="1310"/>
      <c r="CF72" s="1310" t="s">
        <v>542</v>
      </c>
      <c r="CG72" s="1310"/>
      <c r="CH72" s="1310"/>
      <c r="CI72" s="1310"/>
      <c r="CJ72" s="1310"/>
      <c r="CK72" s="1310"/>
      <c r="CL72" s="1310"/>
      <c r="CM72" s="1310"/>
      <c r="CN72" s="1310" t="s">
        <v>543</v>
      </c>
      <c r="CO72" s="1310"/>
      <c r="CP72" s="1310"/>
      <c r="CQ72" s="1310"/>
      <c r="CR72" s="1310"/>
      <c r="CS72" s="1310"/>
      <c r="CT72" s="1310"/>
      <c r="CU72" s="1310"/>
      <c r="CV72" s="1310" t="s">
        <v>544</v>
      </c>
      <c r="CW72" s="1310"/>
      <c r="CX72" s="1310"/>
      <c r="CY72" s="1310"/>
      <c r="CZ72" s="1310"/>
      <c r="DA72" s="1310"/>
      <c r="DB72" s="1310"/>
      <c r="DC72" s="1310"/>
    </row>
    <row r="73" spans="2:107">
      <c r="B73" s="394"/>
      <c r="G73" s="1313"/>
      <c r="H73" s="1313"/>
      <c r="I73" s="1313"/>
      <c r="J73" s="1313"/>
      <c r="K73" s="1309"/>
      <c r="L73" s="1309"/>
      <c r="M73" s="1309"/>
      <c r="N73" s="1309"/>
      <c r="AM73" s="403"/>
      <c r="AN73" s="1308" t="s">
        <v>589</v>
      </c>
      <c r="AO73" s="1308"/>
      <c r="AP73" s="1308"/>
      <c r="AQ73" s="1308"/>
      <c r="AR73" s="1308"/>
      <c r="AS73" s="1308"/>
      <c r="AT73" s="1308"/>
      <c r="AU73" s="1308"/>
      <c r="AV73" s="1308"/>
      <c r="AW73" s="1308"/>
      <c r="AX73" s="1308"/>
      <c r="AY73" s="1308"/>
      <c r="AZ73" s="1308"/>
      <c r="BA73" s="1308"/>
      <c r="BB73" s="1308" t="s">
        <v>590</v>
      </c>
      <c r="BC73" s="1308"/>
      <c r="BD73" s="1308"/>
      <c r="BE73" s="1308"/>
      <c r="BF73" s="1308"/>
      <c r="BG73" s="1308"/>
      <c r="BH73" s="1308"/>
      <c r="BI73" s="1308"/>
      <c r="BJ73" s="1308"/>
      <c r="BK73" s="1308"/>
      <c r="BL73" s="1308"/>
      <c r="BM73" s="1308"/>
      <c r="BN73" s="1308"/>
      <c r="BO73" s="1308"/>
      <c r="BP73" s="1305">
        <v>84.5</v>
      </c>
      <c r="BQ73" s="1305"/>
      <c r="BR73" s="1305"/>
      <c r="BS73" s="1305"/>
      <c r="BT73" s="1305"/>
      <c r="BU73" s="1305"/>
      <c r="BV73" s="1305"/>
      <c r="BW73" s="1305"/>
      <c r="BX73" s="1305">
        <v>75.900000000000006</v>
      </c>
      <c r="BY73" s="1305"/>
      <c r="BZ73" s="1305"/>
      <c r="CA73" s="1305"/>
      <c r="CB73" s="1305"/>
      <c r="CC73" s="1305"/>
      <c r="CD73" s="1305"/>
      <c r="CE73" s="1305"/>
      <c r="CF73" s="1305">
        <v>40.9</v>
      </c>
      <c r="CG73" s="1305"/>
      <c r="CH73" s="1305"/>
      <c r="CI73" s="1305"/>
      <c r="CJ73" s="1305"/>
      <c r="CK73" s="1305"/>
      <c r="CL73" s="1305"/>
      <c r="CM73" s="1305"/>
      <c r="CN73" s="1305">
        <v>62.8</v>
      </c>
      <c r="CO73" s="1305"/>
      <c r="CP73" s="1305"/>
      <c r="CQ73" s="1305"/>
      <c r="CR73" s="1305"/>
      <c r="CS73" s="1305"/>
      <c r="CT73" s="1305"/>
      <c r="CU73" s="1305"/>
      <c r="CV73" s="1305">
        <v>55</v>
      </c>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595</v>
      </c>
      <c r="BC75" s="1308"/>
      <c r="BD75" s="1308"/>
      <c r="BE75" s="1308"/>
      <c r="BF75" s="1308"/>
      <c r="BG75" s="1308"/>
      <c r="BH75" s="1308"/>
      <c r="BI75" s="1308"/>
      <c r="BJ75" s="1308"/>
      <c r="BK75" s="1308"/>
      <c r="BL75" s="1308"/>
      <c r="BM75" s="1308"/>
      <c r="BN75" s="1308"/>
      <c r="BO75" s="1308"/>
      <c r="BP75" s="1305">
        <v>9.1999999999999993</v>
      </c>
      <c r="BQ75" s="1305"/>
      <c r="BR75" s="1305"/>
      <c r="BS75" s="1305"/>
      <c r="BT75" s="1305"/>
      <c r="BU75" s="1305"/>
      <c r="BV75" s="1305"/>
      <c r="BW75" s="1305"/>
      <c r="BX75" s="1305">
        <v>8.9</v>
      </c>
      <c r="BY75" s="1305"/>
      <c r="BZ75" s="1305"/>
      <c r="CA75" s="1305"/>
      <c r="CB75" s="1305"/>
      <c r="CC75" s="1305"/>
      <c r="CD75" s="1305"/>
      <c r="CE75" s="1305"/>
      <c r="CF75" s="1305">
        <v>8.4</v>
      </c>
      <c r="CG75" s="1305"/>
      <c r="CH75" s="1305"/>
      <c r="CI75" s="1305"/>
      <c r="CJ75" s="1305"/>
      <c r="CK75" s="1305"/>
      <c r="CL75" s="1305"/>
      <c r="CM75" s="1305"/>
      <c r="CN75" s="1305">
        <v>7.6</v>
      </c>
      <c r="CO75" s="1305"/>
      <c r="CP75" s="1305"/>
      <c r="CQ75" s="1305"/>
      <c r="CR75" s="1305"/>
      <c r="CS75" s="1305"/>
      <c r="CT75" s="1305"/>
      <c r="CU75" s="1305"/>
      <c r="CV75" s="1305">
        <v>6.9</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596</v>
      </c>
      <c r="AO77" s="1310"/>
      <c r="AP77" s="1310"/>
      <c r="AQ77" s="1310"/>
      <c r="AR77" s="1310"/>
      <c r="AS77" s="1310"/>
      <c r="AT77" s="1310"/>
      <c r="AU77" s="1310"/>
      <c r="AV77" s="1310"/>
      <c r="AW77" s="1310"/>
      <c r="AX77" s="1310"/>
      <c r="AY77" s="1310"/>
      <c r="AZ77" s="1310"/>
      <c r="BA77" s="1310"/>
      <c r="BB77" s="1308" t="s">
        <v>590</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17.8</v>
      </c>
      <c r="BY77" s="1305"/>
      <c r="BZ77" s="1305"/>
      <c r="CA77" s="1305"/>
      <c r="CB77" s="1305"/>
      <c r="CC77" s="1305"/>
      <c r="CD77" s="1305"/>
      <c r="CE77" s="1305"/>
      <c r="CF77" s="1305">
        <v>15</v>
      </c>
      <c r="CG77" s="1305"/>
      <c r="CH77" s="1305"/>
      <c r="CI77" s="1305"/>
      <c r="CJ77" s="1305"/>
      <c r="CK77" s="1305"/>
      <c r="CL77" s="1305"/>
      <c r="CM77" s="1305"/>
      <c r="CN77" s="1305">
        <v>12.2</v>
      </c>
      <c r="CO77" s="1305"/>
      <c r="CP77" s="1305"/>
      <c r="CQ77" s="1305"/>
      <c r="CR77" s="1305"/>
      <c r="CS77" s="1305"/>
      <c r="CT77" s="1305"/>
      <c r="CU77" s="1305"/>
      <c r="CV77" s="1305">
        <v>5</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597</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5.3</v>
      </c>
      <c r="BY79" s="1305"/>
      <c r="BZ79" s="1305"/>
      <c r="CA79" s="1305"/>
      <c r="CB79" s="1305"/>
      <c r="CC79" s="1305"/>
      <c r="CD79" s="1305"/>
      <c r="CE79" s="1305"/>
      <c r="CF79" s="1305">
        <v>5</v>
      </c>
      <c r="CG79" s="1305"/>
      <c r="CH79" s="1305"/>
      <c r="CI79" s="1305"/>
      <c r="CJ79" s="1305"/>
      <c r="CK79" s="1305"/>
      <c r="CL79" s="1305"/>
      <c r="CM79" s="1305"/>
      <c r="CN79" s="1305">
        <v>4.8</v>
      </c>
      <c r="CO79" s="1305"/>
      <c r="CP79" s="1305"/>
      <c r="CQ79" s="1305"/>
      <c r="CR79" s="1305"/>
      <c r="CS79" s="1305"/>
      <c r="CT79" s="1305"/>
      <c r="CU79" s="1305"/>
      <c r="CV79" s="1305">
        <v>4.5</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5HVsMaocoy4nuYrS2RJV338DdPLhHdE4ODDIcj3d2qc4459oVXksh68RixAqhVztCbsr7MFBeQwFMMGgQyu8Q==" saltValue="hSD37JZLTAuQZHw5z06w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cH7kkvXXkUoAfFFyyQUEL5H5nL/eGvir+NuZ+9+GAI/4wuhiQ2bw4mMrcazmpE7qFS+BXnlFCnRwAUGSsFV0A==" saltValue="XYntGd/e7EavJeZ1CS3b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ehgSqIQoLg4y3AjsJe+gWDrmWzf8HVoQtVfmCWPzPyWDDL17t3grRdOBB58Hhlr/oxcQ8rVm9XhcqdvtPwxUw==" saltValue="VYU7nqMTHqeC3XgKGpib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537</v>
      </c>
      <c r="G2" s="156"/>
      <c r="H2" s="157"/>
    </row>
    <row r="3" spans="1:8">
      <c r="A3" s="153" t="s">
        <v>530</v>
      </c>
      <c r="B3" s="158"/>
      <c r="C3" s="159"/>
      <c r="D3" s="160">
        <v>24891</v>
      </c>
      <c r="E3" s="161"/>
      <c r="F3" s="162">
        <v>53605</v>
      </c>
      <c r="G3" s="163"/>
      <c r="H3" s="164"/>
    </row>
    <row r="4" spans="1:8">
      <c r="A4" s="165"/>
      <c r="B4" s="166"/>
      <c r="C4" s="167"/>
      <c r="D4" s="168">
        <v>14738</v>
      </c>
      <c r="E4" s="169"/>
      <c r="F4" s="170">
        <v>28343</v>
      </c>
      <c r="G4" s="171"/>
      <c r="H4" s="172"/>
    </row>
    <row r="5" spans="1:8">
      <c r="A5" s="153" t="s">
        <v>532</v>
      </c>
      <c r="B5" s="158"/>
      <c r="C5" s="159"/>
      <c r="D5" s="160">
        <v>31974</v>
      </c>
      <c r="E5" s="161"/>
      <c r="F5" s="162">
        <v>44267</v>
      </c>
      <c r="G5" s="163"/>
      <c r="H5" s="164"/>
    </row>
    <row r="6" spans="1:8">
      <c r="A6" s="165"/>
      <c r="B6" s="166"/>
      <c r="C6" s="167"/>
      <c r="D6" s="168">
        <v>19533</v>
      </c>
      <c r="E6" s="169"/>
      <c r="F6" s="170">
        <v>26161</v>
      </c>
      <c r="G6" s="171"/>
      <c r="H6" s="172"/>
    </row>
    <row r="7" spans="1:8">
      <c r="A7" s="153" t="s">
        <v>533</v>
      </c>
      <c r="B7" s="158"/>
      <c r="C7" s="159"/>
      <c r="D7" s="160">
        <v>26593</v>
      </c>
      <c r="E7" s="161"/>
      <c r="F7" s="162">
        <v>40879</v>
      </c>
      <c r="G7" s="163"/>
      <c r="H7" s="164"/>
    </row>
    <row r="8" spans="1:8">
      <c r="A8" s="165"/>
      <c r="B8" s="166"/>
      <c r="C8" s="167"/>
      <c r="D8" s="168">
        <v>17864</v>
      </c>
      <c r="E8" s="169"/>
      <c r="F8" s="170">
        <v>24087</v>
      </c>
      <c r="G8" s="171"/>
      <c r="H8" s="172"/>
    </row>
    <row r="9" spans="1:8">
      <c r="A9" s="153" t="s">
        <v>534</v>
      </c>
      <c r="B9" s="158"/>
      <c r="C9" s="159"/>
      <c r="D9" s="160">
        <v>47862</v>
      </c>
      <c r="E9" s="161"/>
      <c r="F9" s="162">
        <v>42651</v>
      </c>
      <c r="G9" s="163"/>
      <c r="H9" s="164"/>
    </row>
    <row r="10" spans="1:8">
      <c r="A10" s="165"/>
      <c r="B10" s="166"/>
      <c r="C10" s="167"/>
      <c r="D10" s="168">
        <v>36944</v>
      </c>
      <c r="E10" s="169"/>
      <c r="F10" s="170">
        <v>22675</v>
      </c>
      <c r="G10" s="171"/>
      <c r="H10" s="172"/>
    </row>
    <row r="11" spans="1:8">
      <c r="A11" s="153" t="s">
        <v>535</v>
      </c>
      <c r="B11" s="158"/>
      <c r="C11" s="159"/>
      <c r="D11" s="160">
        <v>31123</v>
      </c>
      <c r="E11" s="161"/>
      <c r="F11" s="162">
        <v>43226</v>
      </c>
      <c r="G11" s="163"/>
      <c r="H11" s="164"/>
    </row>
    <row r="12" spans="1:8">
      <c r="A12" s="165"/>
      <c r="B12" s="166"/>
      <c r="C12" s="173"/>
      <c r="D12" s="168">
        <v>23842</v>
      </c>
      <c r="E12" s="169"/>
      <c r="F12" s="170">
        <v>22622</v>
      </c>
      <c r="G12" s="171"/>
      <c r="H12" s="172"/>
    </row>
    <row r="13" spans="1:8">
      <c r="A13" s="153"/>
      <c r="B13" s="158"/>
      <c r="C13" s="174"/>
      <c r="D13" s="175">
        <v>32489</v>
      </c>
      <c r="E13" s="176"/>
      <c r="F13" s="177">
        <v>44926</v>
      </c>
      <c r="G13" s="178"/>
      <c r="H13" s="164"/>
    </row>
    <row r="14" spans="1:8">
      <c r="A14" s="165"/>
      <c r="B14" s="166"/>
      <c r="C14" s="167"/>
      <c r="D14" s="168">
        <v>22584</v>
      </c>
      <c r="E14" s="169"/>
      <c r="F14" s="170">
        <v>24778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6.54</v>
      </c>
      <c r="C19" s="179">
        <f>ROUND(VALUE(SUBSTITUTE(実質収支比率等に係る経年分析!G$48,"▲","-")),2)</f>
        <v>5.83</v>
      </c>
      <c r="D19" s="179">
        <f>ROUND(VALUE(SUBSTITUTE(実質収支比率等に係る経年分析!H$48,"▲","-")),2)</f>
        <v>3.91</v>
      </c>
      <c r="E19" s="179">
        <f>ROUND(VALUE(SUBSTITUTE(実質収支比率等に係る経年分析!I$48,"▲","-")),2)</f>
        <v>0.56999999999999995</v>
      </c>
      <c r="F19" s="179">
        <f>ROUND(VALUE(SUBSTITUTE(実質収支比率等に係る経年分析!J$48,"▲","-")),2)</f>
        <v>1.08</v>
      </c>
    </row>
    <row r="20" spans="1:11">
      <c r="A20" s="179" t="s">
        <v>55</v>
      </c>
      <c r="B20" s="179">
        <f>ROUND(VALUE(SUBSTITUTE(実質収支比率等に係る経年分析!F$47,"▲","-")),2)</f>
        <v>6.83</v>
      </c>
      <c r="C20" s="179">
        <f>ROUND(VALUE(SUBSTITUTE(実質収支比率等に係る経年分析!G$47,"▲","-")),2)</f>
        <v>8.92</v>
      </c>
      <c r="D20" s="179">
        <f>ROUND(VALUE(SUBSTITUTE(実質収支比率等に係る経年分析!H$47,"▲","-")),2)</f>
        <v>10.16</v>
      </c>
      <c r="E20" s="179">
        <f>ROUND(VALUE(SUBSTITUTE(実質収支比率等に係る経年分析!I$47,"▲","-")),2)</f>
        <v>11.41</v>
      </c>
      <c r="F20" s="179">
        <f>ROUND(VALUE(SUBSTITUTE(実質収支比率等に係る経年分析!J$47,"▲","-")),2)</f>
        <v>10.130000000000001</v>
      </c>
    </row>
    <row r="21" spans="1:11">
      <c r="A21" s="179" t="s">
        <v>56</v>
      </c>
      <c r="B21" s="179">
        <f>IF(ISNUMBER(VALUE(SUBSTITUTE(実質収支比率等に係る経年分析!F$49,"▲","-"))),ROUND(VALUE(SUBSTITUTE(実質収支比率等に係る経年分析!F$49,"▲","-")),2),NA())</f>
        <v>1.41</v>
      </c>
      <c r="C21" s="179">
        <f>IF(ISNUMBER(VALUE(SUBSTITUTE(実質収支比率等に係る経年分析!G$49,"▲","-"))),ROUND(VALUE(SUBSTITUTE(実質収支比率等に係る経年分析!G$49,"▲","-")),2),NA())</f>
        <v>1.45</v>
      </c>
      <c r="D21" s="179">
        <f>IF(ISNUMBER(VALUE(SUBSTITUTE(実質収支比率等に係る経年分析!H$49,"▲","-"))),ROUND(VALUE(SUBSTITUTE(実質収支比率等に係る経年分析!H$49,"▲","-")),2),NA())</f>
        <v>-0.62</v>
      </c>
      <c r="E21" s="179">
        <f>IF(ISNUMBER(VALUE(SUBSTITUTE(実質収支比率等に係る経年分析!I$49,"▲","-"))),ROUND(VALUE(SUBSTITUTE(実質収支比率等に係る経年分析!I$49,"▲","-")),2),NA())</f>
        <v>-2.06</v>
      </c>
      <c r="F21" s="179">
        <f>IF(ISNUMBER(VALUE(SUBSTITUTE(実質収支比率等に係る経年分析!J$49,"▲","-"))),ROUND(VALUE(SUBSTITUTE(実質収支比率等に係る経年分析!J$49,"▲","-")),2),NA())</f>
        <v>-0.74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0.13</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0.6</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0.19</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駐車場事業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墓園事業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後期高齢者医療</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介護保険</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c r="A33" s="180" t="str">
        <f>IF(連結実質赤字比率に係る赤字・黒字の構成分析!C$37="",NA(),連結実質赤字比率に係る赤字・黒字の構成分析!C$37)</f>
        <v>国民健康保険</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0.57999999999999996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0.71</v>
      </c>
    </row>
    <row r="34" spans="1:16">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6.62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1.08</v>
      </c>
    </row>
    <row r="35" spans="1:16">
      <c r="A35" s="180" t="str">
        <f>IF(連結実質赤字比率に係る赤字・黒字の構成分析!C$35="",NA(),連結実質赤字比率に係る赤字・黒字の構成分析!C$35)</f>
        <v>下水道事業</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3.03</v>
      </c>
    </row>
    <row r="36" spans="1:16">
      <c r="A36" s="180" t="str">
        <f>IF(連結実質赤字比率に係る赤字・黒字の構成分析!C$34="",NA(),連結実質赤字比率に係る赤字・黒字の構成分析!C$34)</f>
        <v>上水道事業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13.36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12.73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4414</v>
      </c>
      <c r="E42" s="181"/>
      <c r="F42" s="181"/>
      <c r="G42" s="181">
        <f>'実質公債費比率（分子）の構造'!L$52</f>
        <v>3863</v>
      </c>
      <c r="H42" s="181"/>
      <c r="I42" s="181"/>
      <c r="J42" s="181">
        <f>'実質公債費比率（分子）の構造'!M$52</f>
        <v>4344</v>
      </c>
      <c r="K42" s="181"/>
      <c r="L42" s="181"/>
      <c r="M42" s="181">
        <f>'実質公債費比率（分子）の構造'!N$52</f>
        <v>4184</v>
      </c>
      <c r="N42" s="181"/>
      <c r="O42" s="181"/>
      <c r="P42" s="181">
        <f>'実質公債費比率（分子）の構造'!O$52</f>
        <v>4054</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400</v>
      </c>
      <c r="C44" s="181"/>
      <c r="D44" s="181"/>
      <c r="E44" s="181">
        <f>'実質公債費比率（分子）の構造'!L$50</f>
        <v>400</v>
      </c>
      <c r="F44" s="181"/>
      <c r="G44" s="181"/>
      <c r="H44" s="181">
        <f>'実質公債費比率（分子）の構造'!M$50</f>
        <v>400</v>
      </c>
      <c r="I44" s="181"/>
      <c r="J44" s="181"/>
      <c r="K44" s="181">
        <f>'実質公債費比率（分子）の構造'!N$50</f>
        <v>400</v>
      </c>
      <c r="L44" s="181"/>
      <c r="M44" s="181"/>
      <c r="N44" s="181">
        <f>'実質公債費比率（分子）の構造'!O$50</f>
        <v>593</v>
      </c>
      <c r="O44" s="181"/>
      <c r="P44" s="181"/>
    </row>
    <row r="45" spans="1:16">
      <c r="A45" s="181" t="s">
        <v>66</v>
      </c>
      <c r="B45" s="181">
        <f>'実質公債費比率（分子）の構造'!K$49</f>
        <v>48</v>
      </c>
      <c r="C45" s="181"/>
      <c r="D45" s="181"/>
      <c r="E45" s="181">
        <f>'実質公債費比率（分子）の構造'!L$49</f>
        <v>39</v>
      </c>
      <c r="F45" s="181"/>
      <c r="G45" s="181"/>
      <c r="H45" s="181">
        <f>'実質公債費比率（分子）の構造'!M$49</f>
        <v>50</v>
      </c>
      <c r="I45" s="181"/>
      <c r="J45" s="181"/>
      <c r="K45" s="181">
        <f>'実質公債費比率（分子）の構造'!N$49</f>
        <v>77</v>
      </c>
      <c r="L45" s="181"/>
      <c r="M45" s="181"/>
      <c r="N45" s="181">
        <f>'実質公債費比率（分子）の構造'!O$49</f>
        <v>91</v>
      </c>
      <c r="O45" s="181"/>
      <c r="P45" s="181"/>
    </row>
    <row r="46" spans="1:16">
      <c r="A46" s="181" t="s">
        <v>67</v>
      </c>
      <c r="B46" s="181">
        <f>'実質公債費比率（分子）の構造'!K$48</f>
        <v>704</v>
      </c>
      <c r="C46" s="181"/>
      <c r="D46" s="181"/>
      <c r="E46" s="181">
        <f>'実質公債費比率（分子）の構造'!L$48</f>
        <v>718</v>
      </c>
      <c r="F46" s="181"/>
      <c r="G46" s="181"/>
      <c r="H46" s="181">
        <f>'実質公債費比率（分子）の構造'!M$48</f>
        <v>879</v>
      </c>
      <c r="I46" s="181"/>
      <c r="J46" s="181"/>
      <c r="K46" s="181">
        <f>'実質公債費比率（分子）の構造'!N$48</f>
        <v>777</v>
      </c>
      <c r="L46" s="181"/>
      <c r="M46" s="181"/>
      <c r="N46" s="181">
        <f>'実質公債費比率（分子）の構造'!O$48</f>
        <v>812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5040</v>
      </c>
      <c r="C49" s="181"/>
      <c r="D49" s="181"/>
      <c r="E49" s="181">
        <f>'実質公債費比率（分子）の構造'!L$45</f>
        <v>4489</v>
      </c>
      <c r="F49" s="181"/>
      <c r="G49" s="181"/>
      <c r="H49" s="181">
        <f>'実質公債費比率（分子）の構造'!M$45</f>
        <v>4552</v>
      </c>
      <c r="I49" s="181"/>
      <c r="J49" s="181"/>
      <c r="K49" s="181">
        <f>'実質公債費比率（分子）の構造'!N$45</f>
        <v>4308</v>
      </c>
      <c r="L49" s="181"/>
      <c r="M49" s="181"/>
      <c r="N49" s="181">
        <f>'実質公債費比率（分子）の構造'!O$45</f>
        <v>3892</v>
      </c>
      <c r="O49" s="181"/>
      <c r="P49" s="181"/>
    </row>
    <row r="50" spans="1:16">
      <c r="A50" s="181" t="s">
        <v>71</v>
      </c>
      <c r="B50" s="181" t="e">
        <f>NA()</f>
        <v>#N/A</v>
      </c>
      <c r="C50" s="181">
        <f>IF(ISNUMBER('実質公債費比率（分子）の構造'!K$53),'実質公債費比率（分子）の構造'!K$53,NA())</f>
        <v>1778</v>
      </c>
      <c r="D50" s="181" t="e">
        <f>NA()</f>
        <v>#N/A</v>
      </c>
      <c r="E50" s="181" t="e">
        <f>NA()</f>
        <v>#N/A</v>
      </c>
      <c r="F50" s="181">
        <f>IF(ISNUMBER('実質公債費比率（分子）の構造'!L$53),'実質公債費比率（分子）の構造'!L$53,NA())</f>
        <v>1783</v>
      </c>
      <c r="G50" s="181" t="e">
        <f>NA()</f>
        <v>#N/A</v>
      </c>
      <c r="H50" s="181" t="e">
        <f>NA()</f>
        <v>#N/A</v>
      </c>
      <c r="I50" s="181">
        <f>IF(ISNUMBER('実質公債費比率（分子）の構造'!M$53),'実質公債費比率（分子）の構造'!M$53,NA())</f>
        <v>1537</v>
      </c>
      <c r="J50" s="181" t="e">
        <f>NA()</f>
        <v>#N/A</v>
      </c>
      <c r="K50" s="181" t="e">
        <f>NA()</f>
        <v>#N/A</v>
      </c>
      <c r="L50" s="181">
        <f>IF(ISNUMBER('実質公債費比率（分子）の構造'!N$53),'実質公債費比率（分子）の構造'!N$53,NA())</f>
        <v>1378</v>
      </c>
      <c r="M50" s="181" t="e">
        <f>NA()</f>
        <v>#N/A</v>
      </c>
      <c r="N50" s="181" t="e">
        <f>NA()</f>
        <v>#N/A</v>
      </c>
      <c r="O50" s="181">
        <f>IF(ISNUMBER('実質公債費比率（分子）の構造'!O$53),'実質公債費比率（分子）の構造'!O$53,NA())</f>
        <v>1334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37444</v>
      </c>
      <c r="E56" s="180"/>
      <c r="F56" s="180"/>
      <c r="G56" s="180">
        <f>'将来負担比率（分子）の構造'!J$52</f>
        <v>37344</v>
      </c>
      <c r="H56" s="180"/>
      <c r="I56" s="180"/>
      <c r="J56" s="180">
        <f>'将来負担比率（分子）の構造'!K$52</f>
        <v>36279</v>
      </c>
      <c r="K56" s="180"/>
      <c r="L56" s="180"/>
      <c r="M56" s="180">
        <f>'将来負担比率（分子）の構造'!L$52</f>
        <v>35386</v>
      </c>
      <c r="N56" s="180"/>
      <c r="O56" s="180"/>
      <c r="P56" s="180">
        <f>'将来負担比率（分子）の構造'!M$52</f>
        <v>34795</v>
      </c>
    </row>
    <row r="57" spans="1:16">
      <c r="A57" s="180" t="s">
        <v>42</v>
      </c>
      <c r="B57" s="180"/>
      <c r="C57" s="180"/>
      <c r="D57" s="180">
        <f>'将来負担比率（分子）の構造'!I$51</f>
        <v>4706</v>
      </c>
      <c r="E57" s="180"/>
      <c r="F57" s="180"/>
      <c r="G57" s="180">
        <f>'将来負担比率（分子）の構造'!J$51</f>
        <v>3636</v>
      </c>
      <c r="H57" s="180"/>
      <c r="I57" s="180"/>
      <c r="J57" s="180">
        <f>'将来負担比率（分子）の構造'!K$51</f>
        <v>8634</v>
      </c>
      <c r="K57" s="180"/>
      <c r="L57" s="180"/>
      <c r="M57" s="180">
        <f>'将来負担比率（分子）の構造'!L$51</f>
        <v>8353</v>
      </c>
      <c r="N57" s="180"/>
      <c r="O57" s="180"/>
      <c r="P57" s="180">
        <f>'将来負担比率（分子）の構造'!M$51</f>
        <v>8945</v>
      </c>
    </row>
    <row r="58" spans="1:16">
      <c r="A58" s="180" t="s">
        <v>41</v>
      </c>
      <c r="B58" s="180"/>
      <c r="C58" s="180"/>
      <c r="D58" s="180">
        <f>'将来負担比率（分子）の構造'!I$50</f>
        <v>5073</v>
      </c>
      <c r="E58" s="180"/>
      <c r="F58" s="180"/>
      <c r="G58" s="180">
        <f>'将来負担比率（分子）の構造'!J$50</f>
        <v>5839</v>
      </c>
      <c r="H58" s="180"/>
      <c r="I58" s="180"/>
      <c r="J58" s="180">
        <f>'将来負担比率（分子）の構造'!K$50</f>
        <v>6413</v>
      </c>
      <c r="K58" s="180"/>
      <c r="L58" s="180"/>
      <c r="M58" s="180">
        <f>'将来負担比率（分子）の構造'!L$50</f>
        <v>7186</v>
      </c>
      <c r="N58" s="180"/>
      <c r="O58" s="180"/>
      <c r="P58" s="180">
        <f>'将来負担比率（分子）の構造'!M$50</f>
        <v>6934</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3938</v>
      </c>
      <c r="C61" s="180"/>
      <c r="D61" s="180"/>
      <c r="E61" s="180">
        <f>'将来負担比率（分子）の構造'!J$46</f>
        <v>3811</v>
      </c>
      <c r="F61" s="180"/>
      <c r="G61" s="180"/>
      <c r="H61" s="180">
        <f>'将来負担比率（分子）の構造'!K$46</f>
        <v>3500</v>
      </c>
      <c r="I61" s="180"/>
      <c r="J61" s="180"/>
      <c r="K61" s="180">
        <f>'将来負担比率（分子）の構造'!L$46</f>
        <v>3302</v>
      </c>
      <c r="L61" s="180"/>
      <c r="M61" s="180"/>
      <c r="N61" s="180">
        <f>'将来負担比率（分子）の構造'!M$46</f>
        <v>3477</v>
      </c>
      <c r="O61" s="180"/>
      <c r="P61" s="180"/>
    </row>
    <row r="62" spans="1:16">
      <c r="A62" s="180" t="s">
        <v>35</v>
      </c>
      <c r="B62" s="180">
        <f>'将来負担比率（分子）の構造'!I$45</f>
        <v>5384</v>
      </c>
      <c r="C62" s="180"/>
      <c r="D62" s="180"/>
      <c r="E62" s="180">
        <f>'将来負担比率（分子）の構造'!J$45</f>
        <v>4892</v>
      </c>
      <c r="F62" s="180"/>
      <c r="G62" s="180"/>
      <c r="H62" s="180">
        <f>'将来負担比率（分子）の構造'!K$45</f>
        <v>5038</v>
      </c>
      <c r="I62" s="180"/>
      <c r="J62" s="180"/>
      <c r="K62" s="180">
        <f>'将来負担比率（分子）の構造'!L$45</f>
        <v>5008</v>
      </c>
      <c r="L62" s="180"/>
      <c r="M62" s="180"/>
      <c r="N62" s="180">
        <f>'将来負担比率（分子）の構造'!M$45</f>
        <v>5221</v>
      </c>
      <c r="O62" s="180"/>
      <c r="P62" s="180"/>
    </row>
    <row r="63" spans="1:16">
      <c r="A63" s="180" t="s">
        <v>34</v>
      </c>
      <c r="B63" s="180">
        <f>'将来負担比率（分子）の構造'!I$44</f>
        <v>260</v>
      </c>
      <c r="C63" s="180"/>
      <c r="D63" s="180"/>
      <c r="E63" s="180">
        <f>'将来負担比率（分子）の構造'!J$44</f>
        <v>463</v>
      </c>
      <c r="F63" s="180"/>
      <c r="G63" s="180"/>
      <c r="H63" s="180">
        <f>'将来負担比率（分子）の構造'!K$44</f>
        <v>510</v>
      </c>
      <c r="I63" s="180"/>
      <c r="J63" s="180"/>
      <c r="K63" s="180">
        <f>'将来負担比率（分子）の構造'!L$44</f>
        <v>492</v>
      </c>
      <c r="L63" s="180"/>
      <c r="M63" s="180"/>
      <c r="N63" s="180">
        <f>'将来負担比率（分子）の構造'!M$44</f>
        <v>438</v>
      </c>
      <c r="O63" s="180"/>
      <c r="P63" s="180"/>
    </row>
    <row r="64" spans="1:16">
      <c r="A64" s="180" t="s">
        <v>33</v>
      </c>
      <c r="B64" s="180">
        <f>'将来負担比率（分子）の構造'!I$43</f>
        <v>12939</v>
      </c>
      <c r="C64" s="180"/>
      <c r="D64" s="180"/>
      <c r="E64" s="180">
        <f>'将来負担比率（分子）の構造'!J$43</f>
        <v>12995</v>
      </c>
      <c r="F64" s="180"/>
      <c r="G64" s="180"/>
      <c r="H64" s="180">
        <f>'将来負担比率（分子）の構造'!K$43</f>
        <v>12635</v>
      </c>
      <c r="I64" s="180"/>
      <c r="J64" s="180"/>
      <c r="K64" s="180">
        <f>'将来負担比率（分子）の構造'!L$43</f>
        <v>11788</v>
      </c>
      <c r="L64" s="180"/>
      <c r="M64" s="180"/>
      <c r="N64" s="180">
        <f>'将来負担比率（分子）の構造'!M$43</f>
        <v>11141</v>
      </c>
      <c r="O64" s="180"/>
      <c r="P64" s="180"/>
    </row>
    <row r="65" spans="1:16">
      <c r="A65" s="180" t="s">
        <v>32</v>
      </c>
      <c r="B65" s="180">
        <f>'将来負担比率（分子）の構造'!I$42</f>
        <v>1997</v>
      </c>
      <c r="C65" s="180"/>
      <c r="D65" s="180"/>
      <c r="E65" s="180">
        <f>'将来負担比率（分子）の構造'!J$42</f>
        <v>1482</v>
      </c>
      <c r="F65" s="180"/>
      <c r="G65" s="180"/>
      <c r="H65" s="180">
        <f>'将来負担比率（分子）の構造'!K$42</f>
        <v>1076</v>
      </c>
      <c r="I65" s="180"/>
      <c r="J65" s="180"/>
      <c r="K65" s="180">
        <f>'将来負担比率（分子）の構造'!L$42</f>
        <v>5297</v>
      </c>
      <c r="L65" s="180"/>
      <c r="M65" s="180"/>
      <c r="N65" s="180">
        <f>'将来負担比率（分子）の構造'!M$42</f>
        <v>4390</v>
      </c>
      <c r="O65" s="180"/>
      <c r="P65" s="180"/>
    </row>
    <row r="66" spans="1:16">
      <c r="A66" s="180" t="s">
        <v>31</v>
      </c>
      <c r="B66" s="180">
        <f>'将来負担比率（分子）の構造'!I$41</f>
        <v>39442</v>
      </c>
      <c r="C66" s="180"/>
      <c r="D66" s="180"/>
      <c r="E66" s="180">
        <f>'将来負担比率（分子）の構造'!J$41</f>
        <v>38645</v>
      </c>
      <c r="F66" s="180"/>
      <c r="G66" s="180"/>
      <c r="H66" s="180">
        <f>'将来負担比率（分子）の構造'!K$41</f>
        <v>36888</v>
      </c>
      <c r="I66" s="180"/>
      <c r="J66" s="180"/>
      <c r="K66" s="180">
        <f>'将来負担比率（分子）の構造'!L$41</f>
        <v>37929</v>
      </c>
      <c r="L66" s="180"/>
      <c r="M66" s="180"/>
      <c r="N66" s="180">
        <f>'将来負担比率（分子）の構造'!M$41</f>
        <v>37368</v>
      </c>
      <c r="O66" s="180"/>
      <c r="P66" s="180"/>
    </row>
    <row r="67" spans="1:16">
      <c r="A67" s="180" t="s">
        <v>75</v>
      </c>
      <c r="B67" s="180" t="e">
        <f>NA()</f>
        <v>#N/A</v>
      </c>
      <c r="C67" s="180">
        <f>IF(ISNUMBER('将来負担比率（分子）の構造'!I$53), IF('将来負担比率（分子）の構造'!I$53 &lt; 0, 0, '将来負担比率（分子）の構造'!I$53), NA())</f>
        <v>16736</v>
      </c>
      <c r="D67" s="180" t="e">
        <f>NA()</f>
        <v>#N/A</v>
      </c>
      <c r="E67" s="180" t="e">
        <f>NA()</f>
        <v>#N/A</v>
      </c>
      <c r="F67" s="180">
        <f>IF(ISNUMBER('将来負担比率（分子）の構造'!J$53), IF('将来負担比率（分子）の構造'!J$53 &lt; 0, 0, '将来負担比率（分子）の構造'!J$53), NA())</f>
        <v>15469</v>
      </c>
      <c r="G67" s="180" t="e">
        <f>NA()</f>
        <v>#N/A</v>
      </c>
      <c r="H67" s="180" t="e">
        <f>NA()</f>
        <v>#N/A</v>
      </c>
      <c r="I67" s="180">
        <f>IF(ISNUMBER('将来負担比率（分子）の構造'!K$53), IF('将来負担比率（分子）の構造'!K$53 &lt; 0, 0, '将来負担比率（分子）の構造'!K$53), NA())</f>
        <v>8321</v>
      </c>
      <c r="J67" s="180" t="e">
        <f>NA()</f>
        <v>#N/A</v>
      </c>
      <c r="K67" s="180" t="e">
        <f>NA()</f>
        <v>#N/A</v>
      </c>
      <c r="L67" s="180">
        <f>IF(ISNUMBER('将来負担比率（分子）の構造'!L$53), IF('将来負担比率（分子）の構造'!L$53 &lt; 0, 0, '将来負担比率（分子）の構造'!L$53), NA())</f>
        <v>12892</v>
      </c>
      <c r="M67" s="180" t="e">
        <f>NA()</f>
        <v>#N/A</v>
      </c>
      <c r="N67" s="180" t="e">
        <f>NA()</f>
        <v>#N/A</v>
      </c>
      <c r="O67" s="180">
        <f>IF(ISNUMBER('将来負担比率（分子）の構造'!M$53), IF('将来負担比率（分子）の構造'!M$53 &lt; 0, 0, '将来負担比率（分子）の構造'!M$53), NA())</f>
        <v>11361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2412</v>
      </c>
      <c r="C72" s="184">
        <f>基金残高に係る経年分析!G55</f>
        <v>2713</v>
      </c>
      <c r="D72" s="184">
        <f>基金残高に係る経年分析!H55</f>
        <v>2414</v>
      </c>
    </row>
    <row r="73" spans="1:16">
      <c r="A73" s="183" t="s">
        <v>78</v>
      </c>
      <c r="B73" s="184">
        <f>基金残高に係る経年分析!F56</f>
        <v>65</v>
      </c>
      <c r="C73" s="184">
        <f>基金残高に係る経年分析!G56</f>
        <v>4</v>
      </c>
      <c r="D73" s="184">
        <f>基金残高に係る経年分析!H56</f>
        <v>14</v>
      </c>
    </row>
    <row r="74" spans="1:16">
      <c r="A74" s="183" t="s">
        <v>79</v>
      </c>
      <c r="B74" s="184">
        <f>基金残高に係る経年分析!F57</f>
        <v>3931</v>
      </c>
      <c r="C74" s="184">
        <f>基金残高に係る経年分析!G57</f>
        <v>4264</v>
      </c>
      <c r="D74" s="184">
        <f>基金残高に係る経年分析!H57</f>
        <v>4188</v>
      </c>
    </row>
  </sheetData>
  <sheetProtection algorithmName="SHA-512" hashValue="VGhMMGIxqh6HFso74BZ7lhCtIMzpkcWw6cb8BtXGFojc8KdLxeW0ViRadJmtUint7pdvCra37k4lMooaliYfng==" saltValue="bNc4NO+nztFIFAIJ6o4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223</v>
      </c>
      <c r="C5" s="761"/>
      <c r="D5" s="761"/>
      <c r="E5" s="761"/>
      <c r="F5" s="761"/>
      <c r="G5" s="761"/>
      <c r="H5" s="761"/>
      <c r="I5" s="761"/>
      <c r="J5" s="761"/>
      <c r="K5" s="761"/>
      <c r="L5" s="761"/>
      <c r="M5" s="761"/>
      <c r="N5" s="761"/>
      <c r="O5" s="761"/>
      <c r="P5" s="761"/>
      <c r="Q5" s="762"/>
      <c r="R5" s="726">
        <v>15800217</v>
      </c>
      <c r="S5" s="727"/>
      <c r="T5" s="727"/>
      <c r="U5" s="727"/>
      <c r="V5" s="727"/>
      <c r="W5" s="727"/>
      <c r="X5" s="727"/>
      <c r="Y5" s="773"/>
      <c r="Z5" s="791">
        <v>38</v>
      </c>
      <c r="AA5" s="791"/>
      <c r="AB5" s="791"/>
      <c r="AC5" s="791"/>
      <c r="AD5" s="792">
        <v>14562764</v>
      </c>
      <c r="AE5" s="792"/>
      <c r="AF5" s="792"/>
      <c r="AG5" s="792"/>
      <c r="AH5" s="792"/>
      <c r="AI5" s="792"/>
      <c r="AJ5" s="792"/>
      <c r="AK5" s="792"/>
      <c r="AL5" s="774">
        <v>63.5</v>
      </c>
      <c r="AM5" s="743"/>
      <c r="AN5" s="743"/>
      <c r="AO5" s="775"/>
      <c r="AP5" s="760" t="s">
        <v>224</v>
      </c>
      <c r="AQ5" s="761"/>
      <c r="AR5" s="761"/>
      <c r="AS5" s="761"/>
      <c r="AT5" s="761"/>
      <c r="AU5" s="761"/>
      <c r="AV5" s="761"/>
      <c r="AW5" s="761"/>
      <c r="AX5" s="761"/>
      <c r="AY5" s="761"/>
      <c r="AZ5" s="761"/>
      <c r="BA5" s="761"/>
      <c r="BB5" s="761"/>
      <c r="BC5" s="761"/>
      <c r="BD5" s="761"/>
      <c r="BE5" s="761"/>
      <c r="BF5" s="762"/>
      <c r="BG5" s="661">
        <v>14548476</v>
      </c>
      <c r="BH5" s="664"/>
      <c r="BI5" s="664"/>
      <c r="BJ5" s="664"/>
      <c r="BK5" s="664"/>
      <c r="BL5" s="664"/>
      <c r="BM5" s="664"/>
      <c r="BN5" s="665"/>
      <c r="BO5" s="723">
        <v>92.1</v>
      </c>
      <c r="BP5" s="723"/>
      <c r="BQ5" s="723"/>
      <c r="BR5" s="723"/>
      <c r="BS5" s="724">
        <v>142223</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c r="B6" s="658" t="s">
        <v>228</v>
      </c>
      <c r="C6" s="659"/>
      <c r="D6" s="659"/>
      <c r="E6" s="659"/>
      <c r="F6" s="659"/>
      <c r="G6" s="659"/>
      <c r="H6" s="659"/>
      <c r="I6" s="659"/>
      <c r="J6" s="659"/>
      <c r="K6" s="659"/>
      <c r="L6" s="659"/>
      <c r="M6" s="659"/>
      <c r="N6" s="659"/>
      <c r="O6" s="659"/>
      <c r="P6" s="659"/>
      <c r="Q6" s="660"/>
      <c r="R6" s="661">
        <v>252068</v>
      </c>
      <c r="S6" s="664"/>
      <c r="T6" s="664"/>
      <c r="U6" s="664"/>
      <c r="V6" s="664"/>
      <c r="W6" s="664"/>
      <c r="X6" s="664"/>
      <c r="Y6" s="665"/>
      <c r="Z6" s="723">
        <v>0.6</v>
      </c>
      <c r="AA6" s="723"/>
      <c r="AB6" s="723"/>
      <c r="AC6" s="723"/>
      <c r="AD6" s="724">
        <v>252068</v>
      </c>
      <c r="AE6" s="724"/>
      <c r="AF6" s="724"/>
      <c r="AG6" s="724"/>
      <c r="AH6" s="724"/>
      <c r="AI6" s="724"/>
      <c r="AJ6" s="724"/>
      <c r="AK6" s="724"/>
      <c r="AL6" s="666">
        <v>1.1000000000000001</v>
      </c>
      <c r="AM6" s="667"/>
      <c r="AN6" s="667"/>
      <c r="AO6" s="725"/>
      <c r="AP6" s="658" t="s">
        <v>229</v>
      </c>
      <c r="AQ6" s="659"/>
      <c r="AR6" s="659"/>
      <c r="AS6" s="659"/>
      <c r="AT6" s="659"/>
      <c r="AU6" s="659"/>
      <c r="AV6" s="659"/>
      <c r="AW6" s="659"/>
      <c r="AX6" s="659"/>
      <c r="AY6" s="659"/>
      <c r="AZ6" s="659"/>
      <c r="BA6" s="659"/>
      <c r="BB6" s="659"/>
      <c r="BC6" s="659"/>
      <c r="BD6" s="659"/>
      <c r="BE6" s="659"/>
      <c r="BF6" s="660"/>
      <c r="BG6" s="661">
        <v>14548476</v>
      </c>
      <c r="BH6" s="664"/>
      <c r="BI6" s="664"/>
      <c r="BJ6" s="664"/>
      <c r="BK6" s="664"/>
      <c r="BL6" s="664"/>
      <c r="BM6" s="664"/>
      <c r="BN6" s="665"/>
      <c r="BO6" s="723">
        <v>92.1</v>
      </c>
      <c r="BP6" s="723"/>
      <c r="BQ6" s="723"/>
      <c r="BR6" s="723"/>
      <c r="BS6" s="724">
        <v>142223</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343797</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343797</v>
      </c>
      <c r="DR6" s="664"/>
      <c r="DS6" s="664"/>
      <c r="DT6" s="664"/>
      <c r="DU6" s="664"/>
      <c r="DV6" s="664"/>
      <c r="DW6" s="664"/>
      <c r="DX6" s="664"/>
      <c r="DY6" s="664"/>
      <c r="DZ6" s="664"/>
      <c r="EA6" s="664"/>
      <c r="EB6" s="664"/>
      <c r="EC6" s="704"/>
    </row>
    <row r="7" spans="2:143" ht="11.25" customHeight="1">
      <c r="B7" s="658" t="s">
        <v>231</v>
      </c>
      <c r="C7" s="659"/>
      <c r="D7" s="659"/>
      <c r="E7" s="659"/>
      <c r="F7" s="659"/>
      <c r="G7" s="659"/>
      <c r="H7" s="659"/>
      <c r="I7" s="659"/>
      <c r="J7" s="659"/>
      <c r="K7" s="659"/>
      <c r="L7" s="659"/>
      <c r="M7" s="659"/>
      <c r="N7" s="659"/>
      <c r="O7" s="659"/>
      <c r="P7" s="659"/>
      <c r="Q7" s="660"/>
      <c r="R7" s="661">
        <v>39877</v>
      </c>
      <c r="S7" s="664"/>
      <c r="T7" s="664"/>
      <c r="U7" s="664"/>
      <c r="V7" s="664"/>
      <c r="W7" s="664"/>
      <c r="X7" s="664"/>
      <c r="Y7" s="665"/>
      <c r="Z7" s="723">
        <v>0.1</v>
      </c>
      <c r="AA7" s="723"/>
      <c r="AB7" s="723"/>
      <c r="AC7" s="723"/>
      <c r="AD7" s="724">
        <v>39877</v>
      </c>
      <c r="AE7" s="724"/>
      <c r="AF7" s="724"/>
      <c r="AG7" s="724"/>
      <c r="AH7" s="724"/>
      <c r="AI7" s="724"/>
      <c r="AJ7" s="724"/>
      <c r="AK7" s="724"/>
      <c r="AL7" s="666">
        <v>0.2</v>
      </c>
      <c r="AM7" s="667"/>
      <c r="AN7" s="667"/>
      <c r="AO7" s="725"/>
      <c r="AP7" s="658" t="s">
        <v>232</v>
      </c>
      <c r="AQ7" s="659"/>
      <c r="AR7" s="659"/>
      <c r="AS7" s="659"/>
      <c r="AT7" s="659"/>
      <c r="AU7" s="659"/>
      <c r="AV7" s="659"/>
      <c r="AW7" s="659"/>
      <c r="AX7" s="659"/>
      <c r="AY7" s="659"/>
      <c r="AZ7" s="659"/>
      <c r="BA7" s="659"/>
      <c r="BB7" s="659"/>
      <c r="BC7" s="659"/>
      <c r="BD7" s="659"/>
      <c r="BE7" s="659"/>
      <c r="BF7" s="660"/>
      <c r="BG7" s="661">
        <v>7258811</v>
      </c>
      <c r="BH7" s="664"/>
      <c r="BI7" s="664"/>
      <c r="BJ7" s="664"/>
      <c r="BK7" s="664"/>
      <c r="BL7" s="664"/>
      <c r="BM7" s="664"/>
      <c r="BN7" s="665"/>
      <c r="BO7" s="723">
        <v>45.9</v>
      </c>
      <c r="BP7" s="723"/>
      <c r="BQ7" s="723"/>
      <c r="BR7" s="723"/>
      <c r="BS7" s="724">
        <v>142223</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4860032</v>
      </c>
      <c r="CS7" s="664"/>
      <c r="CT7" s="664"/>
      <c r="CU7" s="664"/>
      <c r="CV7" s="664"/>
      <c r="CW7" s="664"/>
      <c r="CX7" s="664"/>
      <c r="CY7" s="665"/>
      <c r="CZ7" s="723">
        <v>11.8</v>
      </c>
      <c r="DA7" s="723"/>
      <c r="DB7" s="723"/>
      <c r="DC7" s="723"/>
      <c r="DD7" s="669">
        <v>840724</v>
      </c>
      <c r="DE7" s="664"/>
      <c r="DF7" s="664"/>
      <c r="DG7" s="664"/>
      <c r="DH7" s="664"/>
      <c r="DI7" s="664"/>
      <c r="DJ7" s="664"/>
      <c r="DK7" s="664"/>
      <c r="DL7" s="664"/>
      <c r="DM7" s="664"/>
      <c r="DN7" s="664"/>
      <c r="DO7" s="664"/>
      <c r="DP7" s="665"/>
      <c r="DQ7" s="669">
        <v>4041117</v>
      </c>
      <c r="DR7" s="664"/>
      <c r="DS7" s="664"/>
      <c r="DT7" s="664"/>
      <c r="DU7" s="664"/>
      <c r="DV7" s="664"/>
      <c r="DW7" s="664"/>
      <c r="DX7" s="664"/>
      <c r="DY7" s="664"/>
      <c r="DZ7" s="664"/>
      <c r="EA7" s="664"/>
      <c r="EB7" s="664"/>
      <c r="EC7" s="704"/>
    </row>
    <row r="8" spans="2:143" ht="11.25" customHeight="1">
      <c r="B8" s="658" t="s">
        <v>234</v>
      </c>
      <c r="C8" s="659"/>
      <c r="D8" s="659"/>
      <c r="E8" s="659"/>
      <c r="F8" s="659"/>
      <c r="G8" s="659"/>
      <c r="H8" s="659"/>
      <c r="I8" s="659"/>
      <c r="J8" s="659"/>
      <c r="K8" s="659"/>
      <c r="L8" s="659"/>
      <c r="M8" s="659"/>
      <c r="N8" s="659"/>
      <c r="O8" s="659"/>
      <c r="P8" s="659"/>
      <c r="Q8" s="660"/>
      <c r="R8" s="661">
        <v>125280</v>
      </c>
      <c r="S8" s="664"/>
      <c r="T8" s="664"/>
      <c r="U8" s="664"/>
      <c r="V8" s="664"/>
      <c r="W8" s="664"/>
      <c r="X8" s="664"/>
      <c r="Y8" s="665"/>
      <c r="Z8" s="723">
        <v>0.3</v>
      </c>
      <c r="AA8" s="723"/>
      <c r="AB8" s="723"/>
      <c r="AC8" s="723"/>
      <c r="AD8" s="724">
        <v>125280</v>
      </c>
      <c r="AE8" s="724"/>
      <c r="AF8" s="724"/>
      <c r="AG8" s="724"/>
      <c r="AH8" s="724"/>
      <c r="AI8" s="724"/>
      <c r="AJ8" s="724"/>
      <c r="AK8" s="724"/>
      <c r="AL8" s="666">
        <v>0.5</v>
      </c>
      <c r="AM8" s="667"/>
      <c r="AN8" s="667"/>
      <c r="AO8" s="725"/>
      <c r="AP8" s="658" t="s">
        <v>235</v>
      </c>
      <c r="AQ8" s="659"/>
      <c r="AR8" s="659"/>
      <c r="AS8" s="659"/>
      <c r="AT8" s="659"/>
      <c r="AU8" s="659"/>
      <c r="AV8" s="659"/>
      <c r="AW8" s="659"/>
      <c r="AX8" s="659"/>
      <c r="AY8" s="659"/>
      <c r="AZ8" s="659"/>
      <c r="BA8" s="659"/>
      <c r="BB8" s="659"/>
      <c r="BC8" s="659"/>
      <c r="BD8" s="659"/>
      <c r="BE8" s="659"/>
      <c r="BF8" s="660"/>
      <c r="BG8" s="661">
        <v>196943</v>
      </c>
      <c r="BH8" s="664"/>
      <c r="BI8" s="664"/>
      <c r="BJ8" s="664"/>
      <c r="BK8" s="664"/>
      <c r="BL8" s="664"/>
      <c r="BM8" s="664"/>
      <c r="BN8" s="665"/>
      <c r="BO8" s="723">
        <v>1.2</v>
      </c>
      <c r="BP8" s="723"/>
      <c r="BQ8" s="723"/>
      <c r="BR8" s="723"/>
      <c r="BS8" s="669" t="s">
        <v>236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17203753</v>
      </c>
      <c r="CS8" s="664"/>
      <c r="CT8" s="664"/>
      <c r="CU8" s="664"/>
      <c r="CV8" s="664"/>
      <c r="CW8" s="664"/>
      <c r="CX8" s="664"/>
      <c r="CY8" s="665"/>
      <c r="CZ8" s="723">
        <v>41.8</v>
      </c>
      <c r="DA8" s="723"/>
      <c r="DB8" s="723"/>
      <c r="DC8" s="723"/>
      <c r="DD8" s="669">
        <v>233533</v>
      </c>
      <c r="DE8" s="664"/>
      <c r="DF8" s="664"/>
      <c r="DG8" s="664"/>
      <c r="DH8" s="664"/>
      <c r="DI8" s="664"/>
      <c r="DJ8" s="664"/>
      <c r="DK8" s="664"/>
      <c r="DL8" s="664"/>
      <c r="DM8" s="664"/>
      <c r="DN8" s="664"/>
      <c r="DO8" s="664"/>
      <c r="DP8" s="665"/>
      <c r="DQ8" s="669">
        <v>8217228</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100920</v>
      </c>
      <c r="S9" s="664"/>
      <c r="T9" s="664"/>
      <c r="U9" s="664"/>
      <c r="V9" s="664"/>
      <c r="W9" s="664"/>
      <c r="X9" s="664"/>
      <c r="Y9" s="665"/>
      <c r="Z9" s="723">
        <v>0.2</v>
      </c>
      <c r="AA9" s="723"/>
      <c r="AB9" s="723"/>
      <c r="AC9" s="723"/>
      <c r="AD9" s="724">
        <v>100920</v>
      </c>
      <c r="AE9" s="724"/>
      <c r="AF9" s="724"/>
      <c r="AG9" s="724"/>
      <c r="AH9" s="724"/>
      <c r="AI9" s="724"/>
      <c r="AJ9" s="724"/>
      <c r="AK9" s="724"/>
      <c r="AL9" s="666">
        <v>0.4</v>
      </c>
      <c r="AM9" s="667"/>
      <c r="AN9" s="667"/>
      <c r="AO9" s="725"/>
      <c r="AP9" s="658" t="s">
        <v>239</v>
      </c>
      <c r="AQ9" s="659"/>
      <c r="AR9" s="659"/>
      <c r="AS9" s="659"/>
      <c r="AT9" s="659"/>
      <c r="AU9" s="659"/>
      <c r="AV9" s="659"/>
      <c r="AW9" s="659"/>
      <c r="AX9" s="659"/>
      <c r="AY9" s="659"/>
      <c r="AZ9" s="659"/>
      <c r="BA9" s="659"/>
      <c r="BB9" s="659"/>
      <c r="BC9" s="659"/>
      <c r="BD9" s="659"/>
      <c r="BE9" s="659"/>
      <c r="BF9" s="660"/>
      <c r="BG9" s="661">
        <v>6027242</v>
      </c>
      <c r="BH9" s="664"/>
      <c r="BI9" s="664"/>
      <c r="BJ9" s="664"/>
      <c r="BK9" s="664"/>
      <c r="BL9" s="664"/>
      <c r="BM9" s="664"/>
      <c r="BN9" s="665"/>
      <c r="BO9" s="723">
        <v>38.1</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3773274</v>
      </c>
      <c r="CS9" s="664"/>
      <c r="CT9" s="664"/>
      <c r="CU9" s="664"/>
      <c r="CV9" s="664"/>
      <c r="CW9" s="664"/>
      <c r="CX9" s="664"/>
      <c r="CY9" s="665"/>
      <c r="CZ9" s="723">
        <v>9.1999999999999993</v>
      </c>
      <c r="DA9" s="723"/>
      <c r="DB9" s="723"/>
      <c r="DC9" s="723"/>
      <c r="DD9" s="669">
        <v>64249</v>
      </c>
      <c r="DE9" s="664"/>
      <c r="DF9" s="664"/>
      <c r="DG9" s="664"/>
      <c r="DH9" s="664"/>
      <c r="DI9" s="664"/>
      <c r="DJ9" s="664"/>
      <c r="DK9" s="664"/>
      <c r="DL9" s="664"/>
      <c r="DM9" s="664"/>
      <c r="DN9" s="664"/>
      <c r="DO9" s="664"/>
      <c r="DP9" s="665"/>
      <c r="DQ9" s="669">
        <v>2623709</v>
      </c>
      <c r="DR9" s="664"/>
      <c r="DS9" s="664"/>
      <c r="DT9" s="664"/>
      <c r="DU9" s="664"/>
      <c r="DV9" s="664"/>
      <c r="DW9" s="664"/>
      <c r="DX9" s="664"/>
      <c r="DY9" s="664"/>
      <c r="DZ9" s="664"/>
      <c r="EA9" s="664"/>
      <c r="EB9" s="664"/>
      <c r="EC9" s="704"/>
    </row>
    <row r="10" spans="2:143" ht="11.25" customHeight="1">
      <c r="B10" s="658" t="s">
        <v>241</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317364</v>
      </c>
      <c r="BH10" s="664"/>
      <c r="BI10" s="664"/>
      <c r="BJ10" s="664"/>
      <c r="BK10" s="664"/>
      <c r="BL10" s="664"/>
      <c r="BM10" s="664"/>
      <c r="BN10" s="665"/>
      <c r="BO10" s="723">
        <v>2</v>
      </c>
      <c r="BP10" s="723"/>
      <c r="BQ10" s="723"/>
      <c r="BR10" s="723"/>
      <c r="BS10" s="669" t="s">
        <v>128</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54435</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54435</v>
      </c>
      <c r="DR10" s="664"/>
      <c r="DS10" s="664"/>
      <c r="DT10" s="664"/>
      <c r="DU10" s="664"/>
      <c r="DV10" s="664"/>
      <c r="DW10" s="664"/>
      <c r="DX10" s="664"/>
      <c r="DY10" s="664"/>
      <c r="DZ10" s="664"/>
      <c r="EA10" s="664"/>
      <c r="EB10" s="664"/>
      <c r="EC10" s="704"/>
    </row>
    <row r="11" spans="2:143" ht="11.25" customHeight="1">
      <c r="B11" s="658" t="s">
        <v>244</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717262</v>
      </c>
      <c r="BH11" s="664"/>
      <c r="BI11" s="664"/>
      <c r="BJ11" s="664"/>
      <c r="BK11" s="664"/>
      <c r="BL11" s="664"/>
      <c r="BM11" s="664"/>
      <c r="BN11" s="665"/>
      <c r="BO11" s="723">
        <v>4.5</v>
      </c>
      <c r="BP11" s="723"/>
      <c r="BQ11" s="723"/>
      <c r="BR11" s="723"/>
      <c r="BS11" s="669">
        <v>142223</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466806</v>
      </c>
      <c r="CS11" s="664"/>
      <c r="CT11" s="664"/>
      <c r="CU11" s="664"/>
      <c r="CV11" s="664"/>
      <c r="CW11" s="664"/>
      <c r="CX11" s="664"/>
      <c r="CY11" s="665"/>
      <c r="CZ11" s="723">
        <v>1.1000000000000001</v>
      </c>
      <c r="DA11" s="723"/>
      <c r="DB11" s="723"/>
      <c r="DC11" s="723"/>
      <c r="DD11" s="669">
        <v>310801</v>
      </c>
      <c r="DE11" s="664"/>
      <c r="DF11" s="664"/>
      <c r="DG11" s="664"/>
      <c r="DH11" s="664"/>
      <c r="DI11" s="664"/>
      <c r="DJ11" s="664"/>
      <c r="DK11" s="664"/>
      <c r="DL11" s="664"/>
      <c r="DM11" s="664"/>
      <c r="DN11" s="664"/>
      <c r="DO11" s="664"/>
      <c r="DP11" s="665"/>
      <c r="DQ11" s="669">
        <v>158705</v>
      </c>
      <c r="DR11" s="664"/>
      <c r="DS11" s="664"/>
      <c r="DT11" s="664"/>
      <c r="DU11" s="664"/>
      <c r="DV11" s="664"/>
      <c r="DW11" s="664"/>
      <c r="DX11" s="664"/>
      <c r="DY11" s="664"/>
      <c r="DZ11" s="664"/>
      <c r="EA11" s="664"/>
      <c r="EB11" s="664"/>
      <c r="EC11" s="704"/>
    </row>
    <row r="12" spans="2:143" ht="11.25" customHeight="1">
      <c r="B12" s="658" t="s">
        <v>247</v>
      </c>
      <c r="C12" s="659"/>
      <c r="D12" s="659"/>
      <c r="E12" s="659"/>
      <c r="F12" s="659"/>
      <c r="G12" s="659"/>
      <c r="H12" s="659"/>
      <c r="I12" s="659"/>
      <c r="J12" s="659"/>
      <c r="K12" s="659"/>
      <c r="L12" s="659"/>
      <c r="M12" s="659"/>
      <c r="N12" s="659"/>
      <c r="O12" s="659"/>
      <c r="P12" s="659"/>
      <c r="Q12" s="660"/>
      <c r="R12" s="661">
        <v>2114972</v>
      </c>
      <c r="S12" s="664"/>
      <c r="T12" s="664"/>
      <c r="U12" s="664"/>
      <c r="V12" s="664"/>
      <c r="W12" s="664"/>
      <c r="X12" s="664"/>
      <c r="Y12" s="665"/>
      <c r="Z12" s="723">
        <v>5.0999999999999996</v>
      </c>
      <c r="AA12" s="723"/>
      <c r="AB12" s="723"/>
      <c r="AC12" s="723"/>
      <c r="AD12" s="724">
        <v>2114972</v>
      </c>
      <c r="AE12" s="724"/>
      <c r="AF12" s="724"/>
      <c r="AG12" s="724"/>
      <c r="AH12" s="724"/>
      <c r="AI12" s="724"/>
      <c r="AJ12" s="724"/>
      <c r="AK12" s="724"/>
      <c r="AL12" s="666">
        <v>9.1999999999999993</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6259880</v>
      </c>
      <c r="BH12" s="664"/>
      <c r="BI12" s="664"/>
      <c r="BJ12" s="664"/>
      <c r="BK12" s="664"/>
      <c r="BL12" s="664"/>
      <c r="BM12" s="664"/>
      <c r="BN12" s="665"/>
      <c r="BO12" s="723">
        <v>39.6</v>
      </c>
      <c r="BP12" s="723"/>
      <c r="BQ12" s="723"/>
      <c r="BR12" s="723"/>
      <c r="BS12" s="669" t="s">
        <v>128</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1278925</v>
      </c>
      <c r="CS12" s="664"/>
      <c r="CT12" s="664"/>
      <c r="CU12" s="664"/>
      <c r="CV12" s="664"/>
      <c r="CW12" s="664"/>
      <c r="CX12" s="664"/>
      <c r="CY12" s="665"/>
      <c r="CZ12" s="723">
        <v>3.1</v>
      </c>
      <c r="DA12" s="723"/>
      <c r="DB12" s="723"/>
      <c r="DC12" s="723"/>
      <c r="DD12" s="669">
        <v>19851</v>
      </c>
      <c r="DE12" s="664"/>
      <c r="DF12" s="664"/>
      <c r="DG12" s="664"/>
      <c r="DH12" s="664"/>
      <c r="DI12" s="664"/>
      <c r="DJ12" s="664"/>
      <c r="DK12" s="664"/>
      <c r="DL12" s="664"/>
      <c r="DM12" s="664"/>
      <c r="DN12" s="664"/>
      <c r="DO12" s="664"/>
      <c r="DP12" s="665"/>
      <c r="DQ12" s="669">
        <v>476461</v>
      </c>
      <c r="DR12" s="664"/>
      <c r="DS12" s="664"/>
      <c r="DT12" s="664"/>
      <c r="DU12" s="664"/>
      <c r="DV12" s="664"/>
      <c r="DW12" s="664"/>
      <c r="DX12" s="664"/>
      <c r="DY12" s="664"/>
      <c r="DZ12" s="664"/>
      <c r="EA12" s="664"/>
      <c r="EB12" s="664"/>
      <c r="EC12" s="704"/>
    </row>
    <row r="13" spans="2:143" ht="11.25" customHeight="1">
      <c r="B13" s="658" t="s">
        <v>250</v>
      </c>
      <c r="C13" s="659"/>
      <c r="D13" s="659"/>
      <c r="E13" s="659"/>
      <c r="F13" s="659"/>
      <c r="G13" s="659"/>
      <c r="H13" s="659"/>
      <c r="I13" s="659"/>
      <c r="J13" s="659"/>
      <c r="K13" s="659"/>
      <c r="L13" s="659"/>
      <c r="M13" s="659"/>
      <c r="N13" s="659"/>
      <c r="O13" s="659"/>
      <c r="P13" s="659"/>
      <c r="Q13" s="660"/>
      <c r="R13" s="661" t="s">
        <v>236</v>
      </c>
      <c r="S13" s="664"/>
      <c r="T13" s="664"/>
      <c r="U13" s="664"/>
      <c r="V13" s="664"/>
      <c r="W13" s="664"/>
      <c r="X13" s="664"/>
      <c r="Y13" s="665"/>
      <c r="Z13" s="723" t="s">
        <v>128</v>
      </c>
      <c r="AA13" s="723"/>
      <c r="AB13" s="723"/>
      <c r="AC13" s="723"/>
      <c r="AD13" s="724" t="s">
        <v>236</v>
      </c>
      <c r="AE13" s="724"/>
      <c r="AF13" s="724"/>
      <c r="AG13" s="724"/>
      <c r="AH13" s="724"/>
      <c r="AI13" s="724"/>
      <c r="AJ13" s="724"/>
      <c r="AK13" s="724"/>
      <c r="AL13" s="666" t="s">
        <v>128</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6201622</v>
      </c>
      <c r="BH13" s="664"/>
      <c r="BI13" s="664"/>
      <c r="BJ13" s="664"/>
      <c r="BK13" s="664"/>
      <c r="BL13" s="664"/>
      <c r="BM13" s="664"/>
      <c r="BN13" s="665"/>
      <c r="BO13" s="723">
        <v>39.299999999999997</v>
      </c>
      <c r="BP13" s="723"/>
      <c r="BQ13" s="723"/>
      <c r="BR13" s="723"/>
      <c r="BS13" s="669" t="s">
        <v>128</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4117156</v>
      </c>
      <c r="CS13" s="664"/>
      <c r="CT13" s="664"/>
      <c r="CU13" s="664"/>
      <c r="CV13" s="664"/>
      <c r="CW13" s="664"/>
      <c r="CX13" s="664"/>
      <c r="CY13" s="665"/>
      <c r="CZ13" s="723">
        <v>10</v>
      </c>
      <c r="DA13" s="723"/>
      <c r="DB13" s="723"/>
      <c r="DC13" s="723"/>
      <c r="DD13" s="669">
        <v>1582854</v>
      </c>
      <c r="DE13" s="664"/>
      <c r="DF13" s="664"/>
      <c r="DG13" s="664"/>
      <c r="DH13" s="664"/>
      <c r="DI13" s="664"/>
      <c r="DJ13" s="664"/>
      <c r="DK13" s="664"/>
      <c r="DL13" s="664"/>
      <c r="DM13" s="664"/>
      <c r="DN13" s="664"/>
      <c r="DO13" s="664"/>
      <c r="DP13" s="665"/>
      <c r="DQ13" s="669">
        <v>2758034</v>
      </c>
      <c r="DR13" s="664"/>
      <c r="DS13" s="664"/>
      <c r="DT13" s="664"/>
      <c r="DU13" s="664"/>
      <c r="DV13" s="664"/>
      <c r="DW13" s="664"/>
      <c r="DX13" s="664"/>
      <c r="DY13" s="664"/>
      <c r="DZ13" s="664"/>
      <c r="EA13" s="664"/>
      <c r="EB13" s="664"/>
      <c r="EC13" s="704"/>
    </row>
    <row r="14" spans="2:143" ht="11.25" customHeight="1">
      <c r="B14" s="658" t="s">
        <v>253</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267448</v>
      </c>
      <c r="BH14" s="664"/>
      <c r="BI14" s="664"/>
      <c r="BJ14" s="664"/>
      <c r="BK14" s="664"/>
      <c r="BL14" s="664"/>
      <c r="BM14" s="664"/>
      <c r="BN14" s="665"/>
      <c r="BO14" s="723">
        <v>1.7</v>
      </c>
      <c r="BP14" s="723"/>
      <c r="BQ14" s="723"/>
      <c r="BR14" s="723"/>
      <c r="BS14" s="669" t="s">
        <v>128</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1390066</v>
      </c>
      <c r="CS14" s="664"/>
      <c r="CT14" s="664"/>
      <c r="CU14" s="664"/>
      <c r="CV14" s="664"/>
      <c r="CW14" s="664"/>
      <c r="CX14" s="664"/>
      <c r="CY14" s="665"/>
      <c r="CZ14" s="723">
        <v>3.4</v>
      </c>
      <c r="DA14" s="723"/>
      <c r="DB14" s="723"/>
      <c r="DC14" s="723"/>
      <c r="DD14" s="669">
        <v>17432</v>
      </c>
      <c r="DE14" s="664"/>
      <c r="DF14" s="664"/>
      <c r="DG14" s="664"/>
      <c r="DH14" s="664"/>
      <c r="DI14" s="664"/>
      <c r="DJ14" s="664"/>
      <c r="DK14" s="664"/>
      <c r="DL14" s="664"/>
      <c r="DM14" s="664"/>
      <c r="DN14" s="664"/>
      <c r="DO14" s="664"/>
      <c r="DP14" s="665"/>
      <c r="DQ14" s="669">
        <v>1370318</v>
      </c>
      <c r="DR14" s="664"/>
      <c r="DS14" s="664"/>
      <c r="DT14" s="664"/>
      <c r="DU14" s="664"/>
      <c r="DV14" s="664"/>
      <c r="DW14" s="664"/>
      <c r="DX14" s="664"/>
      <c r="DY14" s="664"/>
      <c r="DZ14" s="664"/>
      <c r="EA14" s="664"/>
      <c r="EB14" s="664"/>
      <c r="EC14" s="704"/>
    </row>
    <row r="15" spans="2:143" ht="11.25" customHeight="1">
      <c r="B15" s="658" t="s">
        <v>256</v>
      </c>
      <c r="C15" s="659"/>
      <c r="D15" s="659"/>
      <c r="E15" s="659"/>
      <c r="F15" s="659"/>
      <c r="G15" s="659"/>
      <c r="H15" s="659"/>
      <c r="I15" s="659"/>
      <c r="J15" s="659"/>
      <c r="K15" s="659"/>
      <c r="L15" s="659"/>
      <c r="M15" s="659"/>
      <c r="N15" s="659"/>
      <c r="O15" s="659"/>
      <c r="P15" s="659"/>
      <c r="Q15" s="660"/>
      <c r="R15" s="661">
        <v>86085</v>
      </c>
      <c r="S15" s="664"/>
      <c r="T15" s="664"/>
      <c r="U15" s="664"/>
      <c r="V15" s="664"/>
      <c r="W15" s="664"/>
      <c r="X15" s="664"/>
      <c r="Y15" s="665"/>
      <c r="Z15" s="723">
        <v>0.2</v>
      </c>
      <c r="AA15" s="723"/>
      <c r="AB15" s="723"/>
      <c r="AC15" s="723"/>
      <c r="AD15" s="724">
        <v>86085</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762337</v>
      </c>
      <c r="BH15" s="664"/>
      <c r="BI15" s="664"/>
      <c r="BJ15" s="664"/>
      <c r="BK15" s="664"/>
      <c r="BL15" s="664"/>
      <c r="BM15" s="664"/>
      <c r="BN15" s="665"/>
      <c r="BO15" s="723">
        <v>4.8</v>
      </c>
      <c r="BP15" s="723"/>
      <c r="BQ15" s="723"/>
      <c r="BR15" s="723"/>
      <c r="BS15" s="669" t="s">
        <v>128</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3711997</v>
      </c>
      <c r="CS15" s="664"/>
      <c r="CT15" s="664"/>
      <c r="CU15" s="664"/>
      <c r="CV15" s="664"/>
      <c r="CW15" s="664"/>
      <c r="CX15" s="664"/>
      <c r="CY15" s="665"/>
      <c r="CZ15" s="723">
        <v>9</v>
      </c>
      <c r="DA15" s="723"/>
      <c r="DB15" s="723"/>
      <c r="DC15" s="723"/>
      <c r="DD15" s="669">
        <v>735057</v>
      </c>
      <c r="DE15" s="664"/>
      <c r="DF15" s="664"/>
      <c r="DG15" s="664"/>
      <c r="DH15" s="664"/>
      <c r="DI15" s="664"/>
      <c r="DJ15" s="664"/>
      <c r="DK15" s="664"/>
      <c r="DL15" s="664"/>
      <c r="DM15" s="664"/>
      <c r="DN15" s="664"/>
      <c r="DO15" s="664"/>
      <c r="DP15" s="665"/>
      <c r="DQ15" s="669">
        <v>2947053</v>
      </c>
      <c r="DR15" s="664"/>
      <c r="DS15" s="664"/>
      <c r="DT15" s="664"/>
      <c r="DU15" s="664"/>
      <c r="DV15" s="664"/>
      <c r="DW15" s="664"/>
      <c r="DX15" s="664"/>
      <c r="DY15" s="664"/>
      <c r="DZ15" s="664"/>
      <c r="EA15" s="664"/>
      <c r="EB15" s="664"/>
      <c r="EC15" s="704"/>
    </row>
    <row r="16" spans="2:143" ht="11.25" customHeight="1">
      <c r="B16" s="658" t="s">
        <v>259</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37290</v>
      </c>
      <c r="CS16" s="664"/>
      <c r="CT16" s="664"/>
      <c r="CU16" s="664"/>
      <c r="CV16" s="664"/>
      <c r="CW16" s="664"/>
      <c r="CX16" s="664"/>
      <c r="CY16" s="665"/>
      <c r="CZ16" s="723">
        <v>0.1</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c r="B17" s="658" t="s">
        <v>262</v>
      </c>
      <c r="C17" s="659"/>
      <c r="D17" s="659"/>
      <c r="E17" s="659"/>
      <c r="F17" s="659"/>
      <c r="G17" s="659"/>
      <c r="H17" s="659"/>
      <c r="I17" s="659"/>
      <c r="J17" s="659"/>
      <c r="K17" s="659"/>
      <c r="L17" s="659"/>
      <c r="M17" s="659"/>
      <c r="N17" s="659"/>
      <c r="O17" s="659"/>
      <c r="P17" s="659"/>
      <c r="Q17" s="660"/>
      <c r="R17" s="661">
        <v>89932</v>
      </c>
      <c r="S17" s="664"/>
      <c r="T17" s="664"/>
      <c r="U17" s="664"/>
      <c r="V17" s="664"/>
      <c r="W17" s="664"/>
      <c r="X17" s="664"/>
      <c r="Y17" s="665"/>
      <c r="Z17" s="723">
        <v>0.2</v>
      </c>
      <c r="AA17" s="723"/>
      <c r="AB17" s="723"/>
      <c r="AC17" s="723"/>
      <c r="AD17" s="724">
        <v>89932</v>
      </c>
      <c r="AE17" s="724"/>
      <c r="AF17" s="724"/>
      <c r="AG17" s="724"/>
      <c r="AH17" s="724"/>
      <c r="AI17" s="724"/>
      <c r="AJ17" s="724"/>
      <c r="AK17" s="724"/>
      <c r="AL17" s="666">
        <v>0.4</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3891504</v>
      </c>
      <c r="CS17" s="664"/>
      <c r="CT17" s="664"/>
      <c r="CU17" s="664"/>
      <c r="CV17" s="664"/>
      <c r="CW17" s="664"/>
      <c r="CX17" s="664"/>
      <c r="CY17" s="665"/>
      <c r="CZ17" s="723">
        <v>9.5</v>
      </c>
      <c r="DA17" s="723"/>
      <c r="DB17" s="723"/>
      <c r="DC17" s="723"/>
      <c r="DD17" s="669" t="s">
        <v>128</v>
      </c>
      <c r="DE17" s="664"/>
      <c r="DF17" s="664"/>
      <c r="DG17" s="664"/>
      <c r="DH17" s="664"/>
      <c r="DI17" s="664"/>
      <c r="DJ17" s="664"/>
      <c r="DK17" s="664"/>
      <c r="DL17" s="664"/>
      <c r="DM17" s="664"/>
      <c r="DN17" s="664"/>
      <c r="DO17" s="664"/>
      <c r="DP17" s="665"/>
      <c r="DQ17" s="669">
        <v>3815874</v>
      </c>
      <c r="DR17" s="664"/>
      <c r="DS17" s="664"/>
      <c r="DT17" s="664"/>
      <c r="DU17" s="664"/>
      <c r="DV17" s="664"/>
      <c r="DW17" s="664"/>
      <c r="DX17" s="664"/>
      <c r="DY17" s="664"/>
      <c r="DZ17" s="664"/>
      <c r="EA17" s="664"/>
      <c r="EB17" s="664"/>
      <c r="EC17" s="704"/>
    </row>
    <row r="18" spans="2:133" ht="11.25" customHeight="1">
      <c r="B18" s="658" t="s">
        <v>265</v>
      </c>
      <c r="C18" s="659"/>
      <c r="D18" s="659"/>
      <c r="E18" s="659"/>
      <c r="F18" s="659"/>
      <c r="G18" s="659"/>
      <c r="H18" s="659"/>
      <c r="I18" s="659"/>
      <c r="J18" s="659"/>
      <c r="K18" s="659"/>
      <c r="L18" s="659"/>
      <c r="M18" s="659"/>
      <c r="N18" s="659"/>
      <c r="O18" s="659"/>
      <c r="P18" s="659"/>
      <c r="Q18" s="660"/>
      <c r="R18" s="661">
        <v>5976111</v>
      </c>
      <c r="S18" s="664"/>
      <c r="T18" s="664"/>
      <c r="U18" s="664"/>
      <c r="V18" s="664"/>
      <c r="W18" s="664"/>
      <c r="X18" s="664"/>
      <c r="Y18" s="665"/>
      <c r="Z18" s="723">
        <v>14.4</v>
      </c>
      <c r="AA18" s="723"/>
      <c r="AB18" s="723"/>
      <c r="AC18" s="723"/>
      <c r="AD18" s="724">
        <v>5106572</v>
      </c>
      <c r="AE18" s="724"/>
      <c r="AF18" s="724"/>
      <c r="AG18" s="724"/>
      <c r="AH18" s="724"/>
      <c r="AI18" s="724"/>
      <c r="AJ18" s="724"/>
      <c r="AK18" s="724"/>
      <c r="AL18" s="666">
        <v>22.3</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c r="B19" s="658" t="s">
        <v>268</v>
      </c>
      <c r="C19" s="659"/>
      <c r="D19" s="659"/>
      <c r="E19" s="659"/>
      <c r="F19" s="659"/>
      <c r="G19" s="659"/>
      <c r="H19" s="659"/>
      <c r="I19" s="659"/>
      <c r="J19" s="659"/>
      <c r="K19" s="659"/>
      <c r="L19" s="659"/>
      <c r="M19" s="659"/>
      <c r="N19" s="659"/>
      <c r="O19" s="659"/>
      <c r="P19" s="659"/>
      <c r="Q19" s="660"/>
      <c r="R19" s="661">
        <v>5106572</v>
      </c>
      <c r="S19" s="664"/>
      <c r="T19" s="664"/>
      <c r="U19" s="664"/>
      <c r="V19" s="664"/>
      <c r="W19" s="664"/>
      <c r="X19" s="664"/>
      <c r="Y19" s="665"/>
      <c r="Z19" s="723">
        <v>12.3</v>
      </c>
      <c r="AA19" s="723"/>
      <c r="AB19" s="723"/>
      <c r="AC19" s="723"/>
      <c r="AD19" s="724">
        <v>5106572</v>
      </c>
      <c r="AE19" s="724"/>
      <c r="AF19" s="724"/>
      <c r="AG19" s="724"/>
      <c r="AH19" s="724"/>
      <c r="AI19" s="724"/>
      <c r="AJ19" s="724"/>
      <c r="AK19" s="724"/>
      <c r="AL19" s="666">
        <v>22.3</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1251741</v>
      </c>
      <c r="BH19" s="664"/>
      <c r="BI19" s="664"/>
      <c r="BJ19" s="664"/>
      <c r="BK19" s="664"/>
      <c r="BL19" s="664"/>
      <c r="BM19" s="664"/>
      <c r="BN19" s="665"/>
      <c r="BO19" s="723">
        <v>7.9</v>
      </c>
      <c r="BP19" s="723"/>
      <c r="BQ19" s="723"/>
      <c r="BR19" s="723"/>
      <c r="BS19" s="669" t="s">
        <v>128</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271</v>
      </c>
      <c r="C20" s="659"/>
      <c r="D20" s="659"/>
      <c r="E20" s="659"/>
      <c r="F20" s="659"/>
      <c r="G20" s="659"/>
      <c r="H20" s="659"/>
      <c r="I20" s="659"/>
      <c r="J20" s="659"/>
      <c r="K20" s="659"/>
      <c r="L20" s="659"/>
      <c r="M20" s="659"/>
      <c r="N20" s="659"/>
      <c r="O20" s="659"/>
      <c r="P20" s="659"/>
      <c r="Q20" s="660"/>
      <c r="R20" s="661">
        <v>869539</v>
      </c>
      <c r="S20" s="664"/>
      <c r="T20" s="664"/>
      <c r="U20" s="664"/>
      <c r="V20" s="664"/>
      <c r="W20" s="664"/>
      <c r="X20" s="664"/>
      <c r="Y20" s="665"/>
      <c r="Z20" s="723">
        <v>2.1</v>
      </c>
      <c r="AA20" s="723"/>
      <c r="AB20" s="723"/>
      <c r="AC20" s="723"/>
      <c r="AD20" s="724" t="s">
        <v>128</v>
      </c>
      <c r="AE20" s="724"/>
      <c r="AF20" s="724"/>
      <c r="AG20" s="724"/>
      <c r="AH20" s="724"/>
      <c r="AI20" s="724"/>
      <c r="AJ20" s="724"/>
      <c r="AK20" s="724"/>
      <c r="AL20" s="666" t="s">
        <v>128</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1251741</v>
      </c>
      <c r="BH20" s="664"/>
      <c r="BI20" s="664"/>
      <c r="BJ20" s="664"/>
      <c r="BK20" s="664"/>
      <c r="BL20" s="664"/>
      <c r="BM20" s="664"/>
      <c r="BN20" s="665"/>
      <c r="BO20" s="723">
        <v>7.9</v>
      </c>
      <c r="BP20" s="723"/>
      <c r="BQ20" s="723"/>
      <c r="BR20" s="723"/>
      <c r="BS20" s="669" t="s">
        <v>128</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41129035</v>
      </c>
      <c r="CS20" s="664"/>
      <c r="CT20" s="664"/>
      <c r="CU20" s="664"/>
      <c r="CV20" s="664"/>
      <c r="CW20" s="664"/>
      <c r="CX20" s="664"/>
      <c r="CY20" s="665"/>
      <c r="CZ20" s="723">
        <v>100</v>
      </c>
      <c r="DA20" s="723"/>
      <c r="DB20" s="723"/>
      <c r="DC20" s="723"/>
      <c r="DD20" s="669">
        <v>3804501</v>
      </c>
      <c r="DE20" s="664"/>
      <c r="DF20" s="664"/>
      <c r="DG20" s="664"/>
      <c r="DH20" s="664"/>
      <c r="DI20" s="664"/>
      <c r="DJ20" s="664"/>
      <c r="DK20" s="664"/>
      <c r="DL20" s="664"/>
      <c r="DM20" s="664"/>
      <c r="DN20" s="664"/>
      <c r="DO20" s="664"/>
      <c r="DP20" s="665"/>
      <c r="DQ20" s="669">
        <v>26806731</v>
      </c>
      <c r="DR20" s="664"/>
      <c r="DS20" s="664"/>
      <c r="DT20" s="664"/>
      <c r="DU20" s="664"/>
      <c r="DV20" s="664"/>
      <c r="DW20" s="664"/>
      <c r="DX20" s="664"/>
      <c r="DY20" s="664"/>
      <c r="DZ20" s="664"/>
      <c r="EA20" s="664"/>
      <c r="EB20" s="664"/>
      <c r="EC20" s="704"/>
    </row>
    <row r="21" spans="2:133" ht="11.25" customHeight="1">
      <c r="B21" s="658" t="s">
        <v>274</v>
      </c>
      <c r="C21" s="659"/>
      <c r="D21" s="659"/>
      <c r="E21" s="659"/>
      <c r="F21" s="659"/>
      <c r="G21" s="659"/>
      <c r="H21" s="659"/>
      <c r="I21" s="659"/>
      <c r="J21" s="659"/>
      <c r="K21" s="659"/>
      <c r="L21" s="659"/>
      <c r="M21" s="659"/>
      <c r="N21" s="659"/>
      <c r="O21" s="659"/>
      <c r="P21" s="659"/>
      <c r="Q21" s="660"/>
      <c r="R21" s="661" t="s">
        <v>236</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14288</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276</v>
      </c>
      <c r="C22" s="659"/>
      <c r="D22" s="659"/>
      <c r="E22" s="659"/>
      <c r="F22" s="659"/>
      <c r="G22" s="659"/>
      <c r="H22" s="659"/>
      <c r="I22" s="659"/>
      <c r="J22" s="659"/>
      <c r="K22" s="659"/>
      <c r="L22" s="659"/>
      <c r="M22" s="659"/>
      <c r="N22" s="659"/>
      <c r="O22" s="659"/>
      <c r="P22" s="659"/>
      <c r="Q22" s="660"/>
      <c r="R22" s="661">
        <v>24585462</v>
      </c>
      <c r="S22" s="664"/>
      <c r="T22" s="664"/>
      <c r="U22" s="664"/>
      <c r="V22" s="664"/>
      <c r="W22" s="664"/>
      <c r="X22" s="664"/>
      <c r="Y22" s="665"/>
      <c r="Z22" s="723">
        <v>59.1</v>
      </c>
      <c r="AA22" s="723"/>
      <c r="AB22" s="723"/>
      <c r="AC22" s="723"/>
      <c r="AD22" s="724">
        <v>22478470</v>
      </c>
      <c r="AE22" s="724"/>
      <c r="AF22" s="724"/>
      <c r="AG22" s="724"/>
      <c r="AH22" s="724"/>
      <c r="AI22" s="724"/>
      <c r="AJ22" s="724"/>
      <c r="AK22" s="724"/>
      <c r="AL22" s="666">
        <v>98.1</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279</v>
      </c>
      <c r="C23" s="659"/>
      <c r="D23" s="659"/>
      <c r="E23" s="659"/>
      <c r="F23" s="659"/>
      <c r="G23" s="659"/>
      <c r="H23" s="659"/>
      <c r="I23" s="659"/>
      <c r="J23" s="659"/>
      <c r="K23" s="659"/>
      <c r="L23" s="659"/>
      <c r="M23" s="659"/>
      <c r="N23" s="659"/>
      <c r="O23" s="659"/>
      <c r="P23" s="659"/>
      <c r="Q23" s="660"/>
      <c r="R23" s="661">
        <v>15028</v>
      </c>
      <c r="S23" s="664"/>
      <c r="T23" s="664"/>
      <c r="U23" s="664"/>
      <c r="V23" s="664"/>
      <c r="W23" s="664"/>
      <c r="X23" s="664"/>
      <c r="Y23" s="665"/>
      <c r="Z23" s="723">
        <v>0</v>
      </c>
      <c r="AA23" s="723"/>
      <c r="AB23" s="723"/>
      <c r="AC23" s="723"/>
      <c r="AD23" s="724">
        <v>15028</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v>1237453</v>
      </c>
      <c r="BH23" s="664"/>
      <c r="BI23" s="664"/>
      <c r="BJ23" s="664"/>
      <c r="BK23" s="664"/>
      <c r="BL23" s="664"/>
      <c r="BM23" s="664"/>
      <c r="BN23" s="665"/>
      <c r="BO23" s="723">
        <v>7.8</v>
      </c>
      <c r="BP23" s="723"/>
      <c r="BQ23" s="723"/>
      <c r="BR23" s="723"/>
      <c r="BS23" s="669" t="s">
        <v>128</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c r="B24" s="658" t="s">
        <v>286</v>
      </c>
      <c r="C24" s="659"/>
      <c r="D24" s="659"/>
      <c r="E24" s="659"/>
      <c r="F24" s="659"/>
      <c r="G24" s="659"/>
      <c r="H24" s="659"/>
      <c r="I24" s="659"/>
      <c r="J24" s="659"/>
      <c r="K24" s="659"/>
      <c r="L24" s="659"/>
      <c r="M24" s="659"/>
      <c r="N24" s="659"/>
      <c r="O24" s="659"/>
      <c r="P24" s="659"/>
      <c r="Q24" s="660"/>
      <c r="R24" s="661">
        <v>415083</v>
      </c>
      <c r="S24" s="664"/>
      <c r="T24" s="664"/>
      <c r="U24" s="664"/>
      <c r="V24" s="664"/>
      <c r="W24" s="664"/>
      <c r="X24" s="664"/>
      <c r="Y24" s="665"/>
      <c r="Z24" s="723">
        <v>1</v>
      </c>
      <c r="AA24" s="723"/>
      <c r="AB24" s="723"/>
      <c r="AC24" s="723"/>
      <c r="AD24" s="724">
        <v>166</v>
      </c>
      <c r="AE24" s="724"/>
      <c r="AF24" s="724"/>
      <c r="AG24" s="724"/>
      <c r="AH24" s="724"/>
      <c r="AI24" s="724"/>
      <c r="AJ24" s="724"/>
      <c r="AK24" s="724"/>
      <c r="AL24" s="666">
        <v>0</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21343619</v>
      </c>
      <c r="CS24" s="727"/>
      <c r="CT24" s="727"/>
      <c r="CU24" s="727"/>
      <c r="CV24" s="727"/>
      <c r="CW24" s="727"/>
      <c r="CX24" s="727"/>
      <c r="CY24" s="773"/>
      <c r="CZ24" s="774">
        <v>51.9</v>
      </c>
      <c r="DA24" s="743"/>
      <c r="DB24" s="743"/>
      <c r="DC24" s="777"/>
      <c r="DD24" s="772">
        <v>13292857</v>
      </c>
      <c r="DE24" s="727"/>
      <c r="DF24" s="727"/>
      <c r="DG24" s="727"/>
      <c r="DH24" s="727"/>
      <c r="DI24" s="727"/>
      <c r="DJ24" s="727"/>
      <c r="DK24" s="773"/>
      <c r="DL24" s="772">
        <v>13176004</v>
      </c>
      <c r="DM24" s="727"/>
      <c r="DN24" s="727"/>
      <c r="DO24" s="727"/>
      <c r="DP24" s="727"/>
      <c r="DQ24" s="727"/>
      <c r="DR24" s="727"/>
      <c r="DS24" s="727"/>
      <c r="DT24" s="727"/>
      <c r="DU24" s="727"/>
      <c r="DV24" s="773"/>
      <c r="DW24" s="774">
        <v>53.8</v>
      </c>
      <c r="DX24" s="743"/>
      <c r="DY24" s="743"/>
      <c r="DZ24" s="743"/>
      <c r="EA24" s="743"/>
      <c r="EB24" s="743"/>
      <c r="EC24" s="775"/>
    </row>
    <row r="25" spans="2:133" ht="11.25" customHeight="1">
      <c r="B25" s="658" t="s">
        <v>289</v>
      </c>
      <c r="C25" s="659"/>
      <c r="D25" s="659"/>
      <c r="E25" s="659"/>
      <c r="F25" s="659"/>
      <c r="G25" s="659"/>
      <c r="H25" s="659"/>
      <c r="I25" s="659"/>
      <c r="J25" s="659"/>
      <c r="K25" s="659"/>
      <c r="L25" s="659"/>
      <c r="M25" s="659"/>
      <c r="N25" s="659"/>
      <c r="O25" s="659"/>
      <c r="P25" s="659"/>
      <c r="Q25" s="660"/>
      <c r="R25" s="661">
        <v>846838</v>
      </c>
      <c r="S25" s="664"/>
      <c r="T25" s="664"/>
      <c r="U25" s="664"/>
      <c r="V25" s="664"/>
      <c r="W25" s="664"/>
      <c r="X25" s="664"/>
      <c r="Y25" s="665"/>
      <c r="Z25" s="723">
        <v>2</v>
      </c>
      <c r="AA25" s="723"/>
      <c r="AB25" s="723"/>
      <c r="AC25" s="723"/>
      <c r="AD25" s="724">
        <v>49705</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6749921</v>
      </c>
      <c r="CS25" s="662"/>
      <c r="CT25" s="662"/>
      <c r="CU25" s="662"/>
      <c r="CV25" s="662"/>
      <c r="CW25" s="662"/>
      <c r="CX25" s="662"/>
      <c r="CY25" s="663"/>
      <c r="CZ25" s="666">
        <v>16.399999999999999</v>
      </c>
      <c r="DA25" s="695"/>
      <c r="DB25" s="695"/>
      <c r="DC25" s="696"/>
      <c r="DD25" s="669">
        <v>6297764</v>
      </c>
      <c r="DE25" s="662"/>
      <c r="DF25" s="662"/>
      <c r="DG25" s="662"/>
      <c r="DH25" s="662"/>
      <c r="DI25" s="662"/>
      <c r="DJ25" s="662"/>
      <c r="DK25" s="663"/>
      <c r="DL25" s="669">
        <v>6190496</v>
      </c>
      <c r="DM25" s="662"/>
      <c r="DN25" s="662"/>
      <c r="DO25" s="662"/>
      <c r="DP25" s="662"/>
      <c r="DQ25" s="662"/>
      <c r="DR25" s="662"/>
      <c r="DS25" s="662"/>
      <c r="DT25" s="662"/>
      <c r="DU25" s="662"/>
      <c r="DV25" s="663"/>
      <c r="DW25" s="666">
        <v>25.3</v>
      </c>
      <c r="DX25" s="695"/>
      <c r="DY25" s="695"/>
      <c r="DZ25" s="695"/>
      <c r="EA25" s="695"/>
      <c r="EB25" s="695"/>
      <c r="EC25" s="697"/>
    </row>
    <row r="26" spans="2:133" ht="11.25" customHeight="1">
      <c r="B26" s="658" t="s">
        <v>292</v>
      </c>
      <c r="C26" s="659"/>
      <c r="D26" s="659"/>
      <c r="E26" s="659"/>
      <c r="F26" s="659"/>
      <c r="G26" s="659"/>
      <c r="H26" s="659"/>
      <c r="I26" s="659"/>
      <c r="J26" s="659"/>
      <c r="K26" s="659"/>
      <c r="L26" s="659"/>
      <c r="M26" s="659"/>
      <c r="N26" s="659"/>
      <c r="O26" s="659"/>
      <c r="P26" s="659"/>
      <c r="Q26" s="660"/>
      <c r="R26" s="661">
        <v>451044</v>
      </c>
      <c r="S26" s="664"/>
      <c r="T26" s="664"/>
      <c r="U26" s="664"/>
      <c r="V26" s="664"/>
      <c r="W26" s="664"/>
      <c r="X26" s="664"/>
      <c r="Y26" s="665"/>
      <c r="Z26" s="723">
        <v>1.1000000000000001</v>
      </c>
      <c r="AA26" s="723"/>
      <c r="AB26" s="723"/>
      <c r="AC26" s="723"/>
      <c r="AD26" s="724">
        <v>6305</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5014736</v>
      </c>
      <c r="CS26" s="664"/>
      <c r="CT26" s="664"/>
      <c r="CU26" s="664"/>
      <c r="CV26" s="664"/>
      <c r="CW26" s="664"/>
      <c r="CX26" s="664"/>
      <c r="CY26" s="665"/>
      <c r="CZ26" s="666">
        <v>12.2</v>
      </c>
      <c r="DA26" s="695"/>
      <c r="DB26" s="695"/>
      <c r="DC26" s="696"/>
      <c r="DD26" s="669">
        <v>4600669</v>
      </c>
      <c r="DE26" s="664"/>
      <c r="DF26" s="664"/>
      <c r="DG26" s="664"/>
      <c r="DH26" s="664"/>
      <c r="DI26" s="664"/>
      <c r="DJ26" s="664"/>
      <c r="DK26" s="665"/>
      <c r="DL26" s="669" t="s">
        <v>128</v>
      </c>
      <c r="DM26" s="664"/>
      <c r="DN26" s="664"/>
      <c r="DO26" s="664"/>
      <c r="DP26" s="664"/>
      <c r="DQ26" s="664"/>
      <c r="DR26" s="664"/>
      <c r="DS26" s="664"/>
      <c r="DT26" s="664"/>
      <c r="DU26" s="664"/>
      <c r="DV26" s="665"/>
      <c r="DW26" s="666" t="s">
        <v>236</v>
      </c>
      <c r="DX26" s="695"/>
      <c r="DY26" s="695"/>
      <c r="DZ26" s="695"/>
      <c r="EA26" s="695"/>
      <c r="EB26" s="695"/>
      <c r="EC26" s="697"/>
    </row>
    <row r="27" spans="2:133" ht="11.25" customHeight="1">
      <c r="B27" s="658" t="s">
        <v>295</v>
      </c>
      <c r="C27" s="659"/>
      <c r="D27" s="659"/>
      <c r="E27" s="659"/>
      <c r="F27" s="659"/>
      <c r="G27" s="659"/>
      <c r="H27" s="659"/>
      <c r="I27" s="659"/>
      <c r="J27" s="659"/>
      <c r="K27" s="659"/>
      <c r="L27" s="659"/>
      <c r="M27" s="659"/>
      <c r="N27" s="659"/>
      <c r="O27" s="659"/>
      <c r="P27" s="659"/>
      <c r="Q27" s="660"/>
      <c r="R27" s="661">
        <v>6608338</v>
      </c>
      <c r="S27" s="664"/>
      <c r="T27" s="664"/>
      <c r="U27" s="664"/>
      <c r="V27" s="664"/>
      <c r="W27" s="664"/>
      <c r="X27" s="664"/>
      <c r="Y27" s="665"/>
      <c r="Z27" s="723">
        <v>15.9</v>
      </c>
      <c r="AA27" s="723"/>
      <c r="AB27" s="723"/>
      <c r="AC27" s="723"/>
      <c r="AD27" s="724" t="s">
        <v>236</v>
      </c>
      <c r="AE27" s="724"/>
      <c r="AF27" s="724"/>
      <c r="AG27" s="724"/>
      <c r="AH27" s="724"/>
      <c r="AI27" s="724"/>
      <c r="AJ27" s="724"/>
      <c r="AK27" s="724"/>
      <c r="AL27" s="666" t="s">
        <v>128</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15800217</v>
      </c>
      <c r="BH27" s="664"/>
      <c r="BI27" s="664"/>
      <c r="BJ27" s="664"/>
      <c r="BK27" s="664"/>
      <c r="BL27" s="664"/>
      <c r="BM27" s="664"/>
      <c r="BN27" s="665"/>
      <c r="BO27" s="723">
        <v>100</v>
      </c>
      <c r="BP27" s="723"/>
      <c r="BQ27" s="723"/>
      <c r="BR27" s="723"/>
      <c r="BS27" s="669">
        <v>142223</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10702194</v>
      </c>
      <c r="CS27" s="662"/>
      <c r="CT27" s="662"/>
      <c r="CU27" s="662"/>
      <c r="CV27" s="662"/>
      <c r="CW27" s="662"/>
      <c r="CX27" s="662"/>
      <c r="CY27" s="663"/>
      <c r="CZ27" s="666">
        <v>26</v>
      </c>
      <c r="DA27" s="695"/>
      <c r="DB27" s="695"/>
      <c r="DC27" s="696"/>
      <c r="DD27" s="669">
        <v>3179219</v>
      </c>
      <c r="DE27" s="662"/>
      <c r="DF27" s="662"/>
      <c r="DG27" s="662"/>
      <c r="DH27" s="662"/>
      <c r="DI27" s="662"/>
      <c r="DJ27" s="662"/>
      <c r="DK27" s="663"/>
      <c r="DL27" s="669">
        <v>3169634</v>
      </c>
      <c r="DM27" s="662"/>
      <c r="DN27" s="662"/>
      <c r="DO27" s="662"/>
      <c r="DP27" s="662"/>
      <c r="DQ27" s="662"/>
      <c r="DR27" s="662"/>
      <c r="DS27" s="662"/>
      <c r="DT27" s="662"/>
      <c r="DU27" s="662"/>
      <c r="DV27" s="663"/>
      <c r="DW27" s="666">
        <v>12.9</v>
      </c>
      <c r="DX27" s="695"/>
      <c r="DY27" s="695"/>
      <c r="DZ27" s="695"/>
      <c r="EA27" s="695"/>
      <c r="EB27" s="695"/>
      <c r="EC27" s="697"/>
    </row>
    <row r="28" spans="2:133" ht="11.25" customHeight="1">
      <c r="B28" s="766" t="s">
        <v>298</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236</v>
      </c>
      <c r="AE28" s="724"/>
      <c r="AF28" s="724"/>
      <c r="AG28" s="724"/>
      <c r="AH28" s="724"/>
      <c r="AI28" s="724"/>
      <c r="AJ28" s="724"/>
      <c r="AK28" s="724"/>
      <c r="AL28" s="666" t="s">
        <v>236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3891504</v>
      </c>
      <c r="CS28" s="664"/>
      <c r="CT28" s="664"/>
      <c r="CU28" s="664"/>
      <c r="CV28" s="664"/>
      <c r="CW28" s="664"/>
      <c r="CX28" s="664"/>
      <c r="CY28" s="665"/>
      <c r="CZ28" s="666">
        <v>9.5</v>
      </c>
      <c r="DA28" s="695"/>
      <c r="DB28" s="695"/>
      <c r="DC28" s="696"/>
      <c r="DD28" s="669">
        <v>3815874</v>
      </c>
      <c r="DE28" s="664"/>
      <c r="DF28" s="664"/>
      <c r="DG28" s="664"/>
      <c r="DH28" s="664"/>
      <c r="DI28" s="664"/>
      <c r="DJ28" s="664"/>
      <c r="DK28" s="665"/>
      <c r="DL28" s="669">
        <v>3815874</v>
      </c>
      <c r="DM28" s="664"/>
      <c r="DN28" s="664"/>
      <c r="DO28" s="664"/>
      <c r="DP28" s="664"/>
      <c r="DQ28" s="664"/>
      <c r="DR28" s="664"/>
      <c r="DS28" s="664"/>
      <c r="DT28" s="664"/>
      <c r="DU28" s="664"/>
      <c r="DV28" s="665"/>
      <c r="DW28" s="666">
        <v>15.6</v>
      </c>
      <c r="DX28" s="695"/>
      <c r="DY28" s="695"/>
      <c r="DZ28" s="695"/>
      <c r="EA28" s="695"/>
      <c r="EB28" s="695"/>
      <c r="EC28" s="697"/>
    </row>
    <row r="29" spans="2:133" ht="11.25" customHeight="1">
      <c r="B29" s="658" t="s">
        <v>300</v>
      </c>
      <c r="C29" s="659"/>
      <c r="D29" s="659"/>
      <c r="E29" s="659"/>
      <c r="F29" s="659"/>
      <c r="G29" s="659"/>
      <c r="H29" s="659"/>
      <c r="I29" s="659"/>
      <c r="J29" s="659"/>
      <c r="K29" s="659"/>
      <c r="L29" s="659"/>
      <c r="M29" s="659"/>
      <c r="N29" s="659"/>
      <c r="O29" s="659"/>
      <c r="P29" s="659"/>
      <c r="Q29" s="660"/>
      <c r="R29" s="661">
        <v>2616551</v>
      </c>
      <c r="S29" s="664"/>
      <c r="T29" s="664"/>
      <c r="U29" s="664"/>
      <c r="V29" s="664"/>
      <c r="W29" s="664"/>
      <c r="X29" s="664"/>
      <c r="Y29" s="665"/>
      <c r="Z29" s="723">
        <v>6.3</v>
      </c>
      <c r="AA29" s="723"/>
      <c r="AB29" s="723"/>
      <c r="AC29" s="723"/>
      <c r="AD29" s="724" t="s">
        <v>128</v>
      </c>
      <c r="AE29" s="724"/>
      <c r="AF29" s="724"/>
      <c r="AG29" s="724"/>
      <c r="AH29" s="724"/>
      <c r="AI29" s="724"/>
      <c r="AJ29" s="724"/>
      <c r="AK29" s="724"/>
      <c r="AL29" s="666" t="s">
        <v>128</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3891504</v>
      </c>
      <c r="CS29" s="662"/>
      <c r="CT29" s="662"/>
      <c r="CU29" s="662"/>
      <c r="CV29" s="662"/>
      <c r="CW29" s="662"/>
      <c r="CX29" s="662"/>
      <c r="CY29" s="663"/>
      <c r="CZ29" s="666">
        <v>9.5</v>
      </c>
      <c r="DA29" s="695"/>
      <c r="DB29" s="695"/>
      <c r="DC29" s="696"/>
      <c r="DD29" s="669">
        <v>3815874</v>
      </c>
      <c r="DE29" s="662"/>
      <c r="DF29" s="662"/>
      <c r="DG29" s="662"/>
      <c r="DH29" s="662"/>
      <c r="DI29" s="662"/>
      <c r="DJ29" s="662"/>
      <c r="DK29" s="663"/>
      <c r="DL29" s="669">
        <v>3815874</v>
      </c>
      <c r="DM29" s="662"/>
      <c r="DN29" s="662"/>
      <c r="DO29" s="662"/>
      <c r="DP29" s="662"/>
      <c r="DQ29" s="662"/>
      <c r="DR29" s="662"/>
      <c r="DS29" s="662"/>
      <c r="DT29" s="662"/>
      <c r="DU29" s="662"/>
      <c r="DV29" s="663"/>
      <c r="DW29" s="666">
        <v>15.6</v>
      </c>
      <c r="DX29" s="695"/>
      <c r="DY29" s="695"/>
      <c r="DZ29" s="695"/>
      <c r="EA29" s="695"/>
      <c r="EB29" s="695"/>
      <c r="EC29" s="697"/>
    </row>
    <row r="30" spans="2:133" ht="11.25" customHeight="1">
      <c r="B30" s="658" t="s">
        <v>305</v>
      </c>
      <c r="C30" s="659"/>
      <c r="D30" s="659"/>
      <c r="E30" s="659"/>
      <c r="F30" s="659"/>
      <c r="G30" s="659"/>
      <c r="H30" s="659"/>
      <c r="I30" s="659"/>
      <c r="J30" s="659"/>
      <c r="K30" s="659"/>
      <c r="L30" s="659"/>
      <c r="M30" s="659"/>
      <c r="N30" s="659"/>
      <c r="O30" s="659"/>
      <c r="P30" s="659"/>
      <c r="Q30" s="660"/>
      <c r="R30" s="661">
        <v>395303</v>
      </c>
      <c r="S30" s="664"/>
      <c r="T30" s="664"/>
      <c r="U30" s="664"/>
      <c r="V30" s="664"/>
      <c r="W30" s="664"/>
      <c r="X30" s="664"/>
      <c r="Y30" s="665"/>
      <c r="Z30" s="723">
        <v>1</v>
      </c>
      <c r="AA30" s="723"/>
      <c r="AB30" s="723"/>
      <c r="AC30" s="723"/>
      <c r="AD30" s="724">
        <v>122200</v>
      </c>
      <c r="AE30" s="724"/>
      <c r="AF30" s="724"/>
      <c r="AG30" s="724"/>
      <c r="AH30" s="724"/>
      <c r="AI30" s="724"/>
      <c r="AJ30" s="724"/>
      <c r="AK30" s="724"/>
      <c r="AL30" s="666">
        <v>0.5</v>
      </c>
      <c r="AM30" s="667"/>
      <c r="AN30" s="667"/>
      <c r="AO30" s="725"/>
      <c r="AP30" s="751" t="s">
        <v>306</v>
      </c>
      <c r="AQ30" s="752"/>
      <c r="AR30" s="752"/>
      <c r="AS30" s="752"/>
      <c r="AT30" s="757" t="s">
        <v>307</v>
      </c>
      <c r="AU30" s="230"/>
      <c r="AV30" s="230"/>
      <c r="AW30" s="230"/>
      <c r="AX30" s="760" t="s">
        <v>186</v>
      </c>
      <c r="AY30" s="761"/>
      <c r="AZ30" s="761"/>
      <c r="BA30" s="761"/>
      <c r="BB30" s="761"/>
      <c r="BC30" s="761"/>
      <c r="BD30" s="761"/>
      <c r="BE30" s="761"/>
      <c r="BF30" s="762"/>
      <c r="BG30" s="741">
        <v>99.1</v>
      </c>
      <c r="BH30" s="742"/>
      <c r="BI30" s="742"/>
      <c r="BJ30" s="742"/>
      <c r="BK30" s="742"/>
      <c r="BL30" s="742"/>
      <c r="BM30" s="743">
        <v>96.2</v>
      </c>
      <c r="BN30" s="742"/>
      <c r="BO30" s="742"/>
      <c r="BP30" s="742"/>
      <c r="BQ30" s="744"/>
      <c r="BR30" s="741">
        <v>98.9</v>
      </c>
      <c r="BS30" s="742"/>
      <c r="BT30" s="742"/>
      <c r="BU30" s="742"/>
      <c r="BV30" s="742"/>
      <c r="BW30" s="742"/>
      <c r="BX30" s="743">
        <v>95.6</v>
      </c>
      <c r="BY30" s="742"/>
      <c r="BZ30" s="742"/>
      <c r="CA30" s="742"/>
      <c r="CB30" s="744"/>
      <c r="CD30" s="747"/>
      <c r="CE30" s="748"/>
      <c r="CF30" s="705" t="s">
        <v>308</v>
      </c>
      <c r="CG30" s="702"/>
      <c r="CH30" s="702"/>
      <c r="CI30" s="702"/>
      <c r="CJ30" s="702"/>
      <c r="CK30" s="702"/>
      <c r="CL30" s="702"/>
      <c r="CM30" s="702"/>
      <c r="CN30" s="702"/>
      <c r="CO30" s="702"/>
      <c r="CP30" s="702"/>
      <c r="CQ30" s="703"/>
      <c r="CR30" s="661">
        <v>3625170</v>
      </c>
      <c r="CS30" s="664"/>
      <c r="CT30" s="664"/>
      <c r="CU30" s="664"/>
      <c r="CV30" s="664"/>
      <c r="CW30" s="664"/>
      <c r="CX30" s="664"/>
      <c r="CY30" s="665"/>
      <c r="CZ30" s="666">
        <v>8.8000000000000007</v>
      </c>
      <c r="DA30" s="695"/>
      <c r="DB30" s="695"/>
      <c r="DC30" s="696"/>
      <c r="DD30" s="669">
        <v>3549540</v>
      </c>
      <c r="DE30" s="664"/>
      <c r="DF30" s="664"/>
      <c r="DG30" s="664"/>
      <c r="DH30" s="664"/>
      <c r="DI30" s="664"/>
      <c r="DJ30" s="664"/>
      <c r="DK30" s="665"/>
      <c r="DL30" s="669">
        <v>3549540</v>
      </c>
      <c r="DM30" s="664"/>
      <c r="DN30" s="664"/>
      <c r="DO30" s="664"/>
      <c r="DP30" s="664"/>
      <c r="DQ30" s="664"/>
      <c r="DR30" s="664"/>
      <c r="DS30" s="664"/>
      <c r="DT30" s="664"/>
      <c r="DU30" s="664"/>
      <c r="DV30" s="665"/>
      <c r="DW30" s="666">
        <v>14.5</v>
      </c>
      <c r="DX30" s="695"/>
      <c r="DY30" s="695"/>
      <c r="DZ30" s="695"/>
      <c r="EA30" s="695"/>
      <c r="EB30" s="695"/>
      <c r="EC30" s="697"/>
    </row>
    <row r="31" spans="2:133" ht="11.25" customHeight="1">
      <c r="B31" s="658" t="s">
        <v>309</v>
      </c>
      <c r="C31" s="659"/>
      <c r="D31" s="659"/>
      <c r="E31" s="659"/>
      <c r="F31" s="659"/>
      <c r="G31" s="659"/>
      <c r="H31" s="659"/>
      <c r="I31" s="659"/>
      <c r="J31" s="659"/>
      <c r="K31" s="659"/>
      <c r="L31" s="659"/>
      <c r="M31" s="659"/>
      <c r="N31" s="659"/>
      <c r="O31" s="659"/>
      <c r="P31" s="659"/>
      <c r="Q31" s="660"/>
      <c r="R31" s="661">
        <v>18771</v>
      </c>
      <c r="S31" s="664"/>
      <c r="T31" s="664"/>
      <c r="U31" s="664"/>
      <c r="V31" s="664"/>
      <c r="W31" s="664"/>
      <c r="X31" s="664"/>
      <c r="Y31" s="665"/>
      <c r="Z31" s="723">
        <v>0</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v>
      </c>
      <c r="BH31" s="662"/>
      <c r="BI31" s="662"/>
      <c r="BJ31" s="662"/>
      <c r="BK31" s="662"/>
      <c r="BL31" s="662"/>
      <c r="BM31" s="667">
        <v>96.2</v>
      </c>
      <c r="BN31" s="740"/>
      <c r="BO31" s="740"/>
      <c r="BP31" s="740"/>
      <c r="BQ31" s="701"/>
      <c r="BR31" s="739">
        <v>98.9</v>
      </c>
      <c r="BS31" s="662"/>
      <c r="BT31" s="662"/>
      <c r="BU31" s="662"/>
      <c r="BV31" s="662"/>
      <c r="BW31" s="662"/>
      <c r="BX31" s="667">
        <v>95.9</v>
      </c>
      <c r="BY31" s="740"/>
      <c r="BZ31" s="740"/>
      <c r="CA31" s="740"/>
      <c r="CB31" s="701"/>
      <c r="CD31" s="747"/>
      <c r="CE31" s="748"/>
      <c r="CF31" s="705" t="s">
        <v>312</v>
      </c>
      <c r="CG31" s="702"/>
      <c r="CH31" s="702"/>
      <c r="CI31" s="702"/>
      <c r="CJ31" s="702"/>
      <c r="CK31" s="702"/>
      <c r="CL31" s="702"/>
      <c r="CM31" s="702"/>
      <c r="CN31" s="702"/>
      <c r="CO31" s="702"/>
      <c r="CP31" s="702"/>
      <c r="CQ31" s="703"/>
      <c r="CR31" s="661">
        <v>266334</v>
      </c>
      <c r="CS31" s="662"/>
      <c r="CT31" s="662"/>
      <c r="CU31" s="662"/>
      <c r="CV31" s="662"/>
      <c r="CW31" s="662"/>
      <c r="CX31" s="662"/>
      <c r="CY31" s="663"/>
      <c r="CZ31" s="666">
        <v>0.6</v>
      </c>
      <c r="DA31" s="695"/>
      <c r="DB31" s="695"/>
      <c r="DC31" s="696"/>
      <c r="DD31" s="669">
        <v>266334</v>
      </c>
      <c r="DE31" s="662"/>
      <c r="DF31" s="662"/>
      <c r="DG31" s="662"/>
      <c r="DH31" s="662"/>
      <c r="DI31" s="662"/>
      <c r="DJ31" s="662"/>
      <c r="DK31" s="663"/>
      <c r="DL31" s="669">
        <v>266334</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c r="B32" s="658" t="s">
        <v>313</v>
      </c>
      <c r="C32" s="659"/>
      <c r="D32" s="659"/>
      <c r="E32" s="659"/>
      <c r="F32" s="659"/>
      <c r="G32" s="659"/>
      <c r="H32" s="659"/>
      <c r="I32" s="659"/>
      <c r="J32" s="659"/>
      <c r="K32" s="659"/>
      <c r="L32" s="659"/>
      <c r="M32" s="659"/>
      <c r="N32" s="659"/>
      <c r="O32" s="659"/>
      <c r="P32" s="659"/>
      <c r="Q32" s="660"/>
      <c r="R32" s="661">
        <v>393104</v>
      </c>
      <c r="S32" s="664"/>
      <c r="T32" s="664"/>
      <c r="U32" s="664"/>
      <c r="V32" s="664"/>
      <c r="W32" s="664"/>
      <c r="X32" s="664"/>
      <c r="Y32" s="665"/>
      <c r="Z32" s="723">
        <v>0.9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99.1</v>
      </c>
      <c r="BH32" s="677"/>
      <c r="BI32" s="677"/>
      <c r="BJ32" s="677"/>
      <c r="BK32" s="677"/>
      <c r="BL32" s="677"/>
      <c r="BM32" s="721">
        <v>95.9</v>
      </c>
      <c r="BN32" s="677"/>
      <c r="BO32" s="677"/>
      <c r="BP32" s="677"/>
      <c r="BQ32" s="714"/>
      <c r="BR32" s="738">
        <v>99</v>
      </c>
      <c r="BS32" s="677"/>
      <c r="BT32" s="677"/>
      <c r="BU32" s="677"/>
      <c r="BV32" s="677"/>
      <c r="BW32" s="677"/>
      <c r="BX32" s="721">
        <v>94.9</v>
      </c>
      <c r="BY32" s="677"/>
      <c r="BZ32" s="677"/>
      <c r="CA32" s="677"/>
      <c r="CB32" s="714"/>
      <c r="CD32" s="749"/>
      <c r="CE32" s="750"/>
      <c r="CF32" s="705" t="s">
        <v>315</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236</v>
      </c>
      <c r="DX32" s="695"/>
      <c r="DY32" s="695"/>
      <c r="DZ32" s="695"/>
      <c r="EA32" s="695"/>
      <c r="EB32" s="695"/>
      <c r="EC32" s="697"/>
    </row>
    <row r="33" spans="2:133" ht="11.25" customHeight="1">
      <c r="B33" s="658" t="s">
        <v>316</v>
      </c>
      <c r="C33" s="659"/>
      <c r="D33" s="659"/>
      <c r="E33" s="659"/>
      <c r="F33" s="659"/>
      <c r="G33" s="659"/>
      <c r="H33" s="659"/>
      <c r="I33" s="659"/>
      <c r="J33" s="659"/>
      <c r="K33" s="659"/>
      <c r="L33" s="659"/>
      <c r="M33" s="659"/>
      <c r="N33" s="659"/>
      <c r="O33" s="659"/>
      <c r="P33" s="659"/>
      <c r="Q33" s="660"/>
      <c r="R33" s="661">
        <v>485618</v>
      </c>
      <c r="S33" s="664"/>
      <c r="T33" s="664"/>
      <c r="U33" s="664"/>
      <c r="V33" s="664"/>
      <c r="W33" s="664"/>
      <c r="X33" s="664"/>
      <c r="Y33" s="665"/>
      <c r="Z33" s="723">
        <v>1.2</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15943625</v>
      </c>
      <c r="CS33" s="662"/>
      <c r="CT33" s="662"/>
      <c r="CU33" s="662"/>
      <c r="CV33" s="662"/>
      <c r="CW33" s="662"/>
      <c r="CX33" s="662"/>
      <c r="CY33" s="663"/>
      <c r="CZ33" s="666">
        <v>38.799999999999997</v>
      </c>
      <c r="DA33" s="695"/>
      <c r="DB33" s="695"/>
      <c r="DC33" s="696"/>
      <c r="DD33" s="669">
        <v>12146752</v>
      </c>
      <c r="DE33" s="662"/>
      <c r="DF33" s="662"/>
      <c r="DG33" s="662"/>
      <c r="DH33" s="662"/>
      <c r="DI33" s="662"/>
      <c r="DJ33" s="662"/>
      <c r="DK33" s="663"/>
      <c r="DL33" s="669">
        <v>10680620</v>
      </c>
      <c r="DM33" s="662"/>
      <c r="DN33" s="662"/>
      <c r="DO33" s="662"/>
      <c r="DP33" s="662"/>
      <c r="DQ33" s="662"/>
      <c r="DR33" s="662"/>
      <c r="DS33" s="662"/>
      <c r="DT33" s="662"/>
      <c r="DU33" s="662"/>
      <c r="DV33" s="663"/>
      <c r="DW33" s="666">
        <v>43.6</v>
      </c>
      <c r="DX33" s="695"/>
      <c r="DY33" s="695"/>
      <c r="DZ33" s="695"/>
      <c r="EA33" s="695"/>
      <c r="EB33" s="695"/>
      <c r="EC33" s="697"/>
    </row>
    <row r="34" spans="2:133" ht="11.25" customHeight="1">
      <c r="B34" s="658" t="s">
        <v>318</v>
      </c>
      <c r="C34" s="659"/>
      <c r="D34" s="659"/>
      <c r="E34" s="659"/>
      <c r="F34" s="659"/>
      <c r="G34" s="659"/>
      <c r="H34" s="659"/>
      <c r="I34" s="659"/>
      <c r="J34" s="659"/>
      <c r="K34" s="659"/>
      <c r="L34" s="659"/>
      <c r="M34" s="659"/>
      <c r="N34" s="659"/>
      <c r="O34" s="659"/>
      <c r="P34" s="659"/>
      <c r="Q34" s="660"/>
      <c r="R34" s="661">
        <v>1684212</v>
      </c>
      <c r="S34" s="664"/>
      <c r="T34" s="664"/>
      <c r="U34" s="664"/>
      <c r="V34" s="664"/>
      <c r="W34" s="664"/>
      <c r="X34" s="664"/>
      <c r="Y34" s="665"/>
      <c r="Z34" s="723">
        <v>4.0999999999999996</v>
      </c>
      <c r="AA34" s="723"/>
      <c r="AB34" s="723"/>
      <c r="AC34" s="723"/>
      <c r="AD34" s="724">
        <v>248730</v>
      </c>
      <c r="AE34" s="724"/>
      <c r="AF34" s="724"/>
      <c r="AG34" s="724"/>
      <c r="AH34" s="724"/>
      <c r="AI34" s="724"/>
      <c r="AJ34" s="724"/>
      <c r="AK34" s="724"/>
      <c r="AL34" s="666">
        <v>1.1000000000000001</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7459103</v>
      </c>
      <c r="CS34" s="664"/>
      <c r="CT34" s="664"/>
      <c r="CU34" s="664"/>
      <c r="CV34" s="664"/>
      <c r="CW34" s="664"/>
      <c r="CX34" s="664"/>
      <c r="CY34" s="665"/>
      <c r="CZ34" s="666">
        <v>18.100000000000001</v>
      </c>
      <c r="DA34" s="695"/>
      <c r="DB34" s="695"/>
      <c r="DC34" s="696"/>
      <c r="DD34" s="669">
        <v>5504587</v>
      </c>
      <c r="DE34" s="664"/>
      <c r="DF34" s="664"/>
      <c r="DG34" s="664"/>
      <c r="DH34" s="664"/>
      <c r="DI34" s="664"/>
      <c r="DJ34" s="664"/>
      <c r="DK34" s="665"/>
      <c r="DL34" s="669">
        <v>4780327</v>
      </c>
      <c r="DM34" s="664"/>
      <c r="DN34" s="664"/>
      <c r="DO34" s="664"/>
      <c r="DP34" s="664"/>
      <c r="DQ34" s="664"/>
      <c r="DR34" s="664"/>
      <c r="DS34" s="664"/>
      <c r="DT34" s="664"/>
      <c r="DU34" s="664"/>
      <c r="DV34" s="665"/>
      <c r="DW34" s="666">
        <v>19.5</v>
      </c>
      <c r="DX34" s="695"/>
      <c r="DY34" s="695"/>
      <c r="DZ34" s="695"/>
      <c r="EA34" s="695"/>
      <c r="EB34" s="695"/>
      <c r="EC34" s="697"/>
    </row>
    <row r="35" spans="2:133" ht="11.25" customHeight="1">
      <c r="B35" s="658" t="s">
        <v>322</v>
      </c>
      <c r="C35" s="659"/>
      <c r="D35" s="659"/>
      <c r="E35" s="659"/>
      <c r="F35" s="659"/>
      <c r="G35" s="659"/>
      <c r="H35" s="659"/>
      <c r="I35" s="659"/>
      <c r="J35" s="659"/>
      <c r="K35" s="659"/>
      <c r="L35" s="659"/>
      <c r="M35" s="659"/>
      <c r="N35" s="659"/>
      <c r="O35" s="659"/>
      <c r="P35" s="659"/>
      <c r="Q35" s="660"/>
      <c r="R35" s="661">
        <v>3063400</v>
      </c>
      <c r="S35" s="664"/>
      <c r="T35" s="664"/>
      <c r="U35" s="664"/>
      <c r="V35" s="664"/>
      <c r="W35" s="664"/>
      <c r="X35" s="664"/>
      <c r="Y35" s="665"/>
      <c r="Z35" s="723">
        <v>7.4</v>
      </c>
      <c r="AA35" s="723"/>
      <c r="AB35" s="723"/>
      <c r="AC35" s="723"/>
      <c r="AD35" s="724" t="s">
        <v>128</v>
      </c>
      <c r="AE35" s="724"/>
      <c r="AF35" s="724"/>
      <c r="AG35" s="724"/>
      <c r="AH35" s="724"/>
      <c r="AI35" s="724"/>
      <c r="AJ35" s="724"/>
      <c r="AK35" s="724"/>
      <c r="AL35" s="666" t="s">
        <v>128</v>
      </c>
      <c r="AM35" s="667"/>
      <c r="AN35" s="667"/>
      <c r="AO35" s="725"/>
      <c r="AP35" s="234"/>
      <c r="AQ35" s="729" t="s">
        <v>323</v>
      </c>
      <c r="AR35" s="730"/>
      <c r="AS35" s="730"/>
      <c r="AT35" s="730"/>
      <c r="AU35" s="730"/>
      <c r="AV35" s="730"/>
      <c r="AW35" s="730"/>
      <c r="AX35" s="730"/>
      <c r="AY35" s="731"/>
      <c r="AZ35" s="726">
        <v>4914491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171378</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283337</v>
      </c>
      <c r="CS35" s="662"/>
      <c r="CT35" s="662"/>
      <c r="CU35" s="662"/>
      <c r="CV35" s="662"/>
      <c r="CW35" s="662"/>
      <c r="CX35" s="662"/>
      <c r="CY35" s="663"/>
      <c r="CZ35" s="666">
        <v>0.7</v>
      </c>
      <c r="DA35" s="695"/>
      <c r="DB35" s="695"/>
      <c r="DC35" s="696"/>
      <c r="DD35" s="669">
        <v>252551</v>
      </c>
      <c r="DE35" s="662"/>
      <c r="DF35" s="662"/>
      <c r="DG35" s="662"/>
      <c r="DH35" s="662"/>
      <c r="DI35" s="662"/>
      <c r="DJ35" s="662"/>
      <c r="DK35" s="663"/>
      <c r="DL35" s="669">
        <v>242565</v>
      </c>
      <c r="DM35" s="662"/>
      <c r="DN35" s="662"/>
      <c r="DO35" s="662"/>
      <c r="DP35" s="662"/>
      <c r="DQ35" s="662"/>
      <c r="DR35" s="662"/>
      <c r="DS35" s="662"/>
      <c r="DT35" s="662"/>
      <c r="DU35" s="662"/>
      <c r="DV35" s="663"/>
      <c r="DW35" s="666">
        <v>1</v>
      </c>
      <c r="DX35" s="695"/>
      <c r="DY35" s="695"/>
      <c r="DZ35" s="695"/>
      <c r="EA35" s="695"/>
      <c r="EB35" s="695"/>
      <c r="EC35" s="697"/>
    </row>
    <row r="36" spans="2:133" ht="11.25" customHeight="1">
      <c r="B36" s="658" t="s">
        <v>326</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327</v>
      </c>
      <c r="AR36" s="699"/>
      <c r="AS36" s="699"/>
      <c r="AT36" s="699"/>
      <c r="AU36" s="699"/>
      <c r="AV36" s="699"/>
      <c r="AW36" s="699"/>
      <c r="AX36" s="699"/>
      <c r="AY36" s="700"/>
      <c r="AZ36" s="661">
        <v>1244000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171378</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3742505</v>
      </c>
      <c r="CS36" s="664"/>
      <c r="CT36" s="664"/>
      <c r="CU36" s="664"/>
      <c r="CV36" s="664"/>
      <c r="CW36" s="664"/>
      <c r="CX36" s="664"/>
      <c r="CY36" s="665"/>
      <c r="CZ36" s="666">
        <v>9.1</v>
      </c>
      <c r="DA36" s="695"/>
      <c r="DB36" s="695"/>
      <c r="DC36" s="696"/>
      <c r="DD36" s="669">
        <v>3459928</v>
      </c>
      <c r="DE36" s="664"/>
      <c r="DF36" s="664"/>
      <c r="DG36" s="664"/>
      <c r="DH36" s="664"/>
      <c r="DI36" s="664"/>
      <c r="DJ36" s="664"/>
      <c r="DK36" s="665"/>
      <c r="DL36" s="669">
        <v>2890201</v>
      </c>
      <c r="DM36" s="664"/>
      <c r="DN36" s="664"/>
      <c r="DO36" s="664"/>
      <c r="DP36" s="664"/>
      <c r="DQ36" s="664"/>
      <c r="DR36" s="664"/>
      <c r="DS36" s="664"/>
      <c r="DT36" s="664"/>
      <c r="DU36" s="664"/>
      <c r="DV36" s="665"/>
      <c r="DW36" s="666">
        <v>11.8</v>
      </c>
      <c r="DX36" s="695"/>
      <c r="DY36" s="695"/>
      <c r="DZ36" s="695"/>
      <c r="EA36" s="695"/>
      <c r="EB36" s="695"/>
      <c r="EC36" s="697"/>
    </row>
    <row r="37" spans="2:133" ht="11.25" customHeight="1">
      <c r="B37" s="658" t="s">
        <v>330</v>
      </c>
      <c r="C37" s="659"/>
      <c r="D37" s="659"/>
      <c r="E37" s="659"/>
      <c r="F37" s="659"/>
      <c r="G37" s="659"/>
      <c r="H37" s="659"/>
      <c r="I37" s="659"/>
      <c r="J37" s="659"/>
      <c r="K37" s="659"/>
      <c r="L37" s="659"/>
      <c r="M37" s="659"/>
      <c r="N37" s="659"/>
      <c r="O37" s="659"/>
      <c r="P37" s="659"/>
      <c r="Q37" s="660"/>
      <c r="R37" s="661">
        <v>1582300</v>
      </c>
      <c r="S37" s="664"/>
      <c r="T37" s="664"/>
      <c r="U37" s="664"/>
      <c r="V37" s="664"/>
      <c r="W37" s="664"/>
      <c r="X37" s="664"/>
      <c r="Y37" s="665"/>
      <c r="Z37" s="723">
        <v>3.8</v>
      </c>
      <c r="AA37" s="723"/>
      <c r="AB37" s="723"/>
      <c r="AC37" s="723"/>
      <c r="AD37" s="724" t="s">
        <v>128</v>
      </c>
      <c r="AE37" s="724"/>
      <c r="AF37" s="724"/>
      <c r="AG37" s="724"/>
      <c r="AH37" s="724"/>
      <c r="AI37" s="724"/>
      <c r="AJ37" s="724"/>
      <c r="AK37" s="724"/>
      <c r="AL37" s="666" t="s">
        <v>128</v>
      </c>
      <c r="AM37" s="667"/>
      <c r="AN37" s="667"/>
      <c r="AO37" s="725"/>
      <c r="AQ37" s="698" t="s">
        <v>331</v>
      </c>
      <c r="AR37" s="699"/>
      <c r="AS37" s="699"/>
      <c r="AT37" s="699"/>
      <c r="AU37" s="699"/>
      <c r="AV37" s="699"/>
      <c r="AW37" s="699"/>
      <c r="AX37" s="699"/>
      <c r="AY37" s="700"/>
      <c r="AZ37" s="661">
        <v>2635</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16967</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1290738</v>
      </c>
      <c r="CS37" s="662"/>
      <c r="CT37" s="662"/>
      <c r="CU37" s="662"/>
      <c r="CV37" s="662"/>
      <c r="CW37" s="662"/>
      <c r="CX37" s="662"/>
      <c r="CY37" s="663"/>
      <c r="CZ37" s="666">
        <v>3.1</v>
      </c>
      <c r="DA37" s="695"/>
      <c r="DB37" s="695"/>
      <c r="DC37" s="696"/>
      <c r="DD37" s="669">
        <v>1290738</v>
      </c>
      <c r="DE37" s="662"/>
      <c r="DF37" s="662"/>
      <c r="DG37" s="662"/>
      <c r="DH37" s="662"/>
      <c r="DI37" s="662"/>
      <c r="DJ37" s="662"/>
      <c r="DK37" s="663"/>
      <c r="DL37" s="669">
        <v>1271576</v>
      </c>
      <c r="DM37" s="662"/>
      <c r="DN37" s="662"/>
      <c r="DO37" s="662"/>
      <c r="DP37" s="662"/>
      <c r="DQ37" s="662"/>
      <c r="DR37" s="662"/>
      <c r="DS37" s="662"/>
      <c r="DT37" s="662"/>
      <c r="DU37" s="662"/>
      <c r="DV37" s="663"/>
      <c r="DW37" s="666">
        <v>5.2</v>
      </c>
      <c r="DX37" s="695"/>
      <c r="DY37" s="695"/>
      <c r="DZ37" s="695"/>
      <c r="EA37" s="695"/>
      <c r="EB37" s="695"/>
      <c r="EC37" s="697"/>
    </row>
    <row r="38" spans="2:133" ht="11.25" customHeight="1">
      <c r="B38" s="673" t="s">
        <v>334</v>
      </c>
      <c r="C38" s="674"/>
      <c r="D38" s="674"/>
      <c r="E38" s="674"/>
      <c r="F38" s="674"/>
      <c r="G38" s="674"/>
      <c r="H38" s="674"/>
      <c r="I38" s="674"/>
      <c r="J38" s="674"/>
      <c r="K38" s="674"/>
      <c r="L38" s="674"/>
      <c r="M38" s="674"/>
      <c r="N38" s="674"/>
      <c r="O38" s="674"/>
      <c r="P38" s="674"/>
      <c r="Q38" s="675"/>
      <c r="R38" s="676">
        <v>41578752</v>
      </c>
      <c r="S38" s="713"/>
      <c r="T38" s="713"/>
      <c r="U38" s="713"/>
      <c r="V38" s="713"/>
      <c r="W38" s="713"/>
      <c r="X38" s="713"/>
      <c r="Y38" s="718"/>
      <c r="Z38" s="719">
        <v>100</v>
      </c>
      <c r="AA38" s="719"/>
      <c r="AB38" s="719"/>
      <c r="AC38" s="719"/>
      <c r="AD38" s="720">
        <v>22920604</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t="s">
        <v>128</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27728</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3667856</v>
      </c>
      <c r="CS38" s="664"/>
      <c r="CT38" s="664"/>
      <c r="CU38" s="664"/>
      <c r="CV38" s="664"/>
      <c r="CW38" s="664"/>
      <c r="CX38" s="664"/>
      <c r="CY38" s="665"/>
      <c r="CZ38" s="666">
        <v>8.9</v>
      </c>
      <c r="DA38" s="695"/>
      <c r="DB38" s="695"/>
      <c r="DC38" s="696"/>
      <c r="DD38" s="669">
        <v>2927626</v>
      </c>
      <c r="DE38" s="664"/>
      <c r="DF38" s="664"/>
      <c r="DG38" s="664"/>
      <c r="DH38" s="664"/>
      <c r="DI38" s="664"/>
      <c r="DJ38" s="664"/>
      <c r="DK38" s="665"/>
      <c r="DL38" s="669">
        <v>2766785</v>
      </c>
      <c r="DM38" s="664"/>
      <c r="DN38" s="664"/>
      <c r="DO38" s="664"/>
      <c r="DP38" s="664"/>
      <c r="DQ38" s="664"/>
      <c r="DR38" s="664"/>
      <c r="DS38" s="664"/>
      <c r="DT38" s="664"/>
      <c r="DU38" s="664"/>
      <c r="DV38" s="665"/>
      <c r="DW38" s="666">
        <v>11.3</v>
      </c>
      <c r="DX38" s="695"/>
      <c r="DY38" s="695"/>
      <c r="DZ38" s="695"/>
      <c r="EA38" s="695"/>
      <c r="EB38" s="695"/>
      <c r="EC38" s="697"/>
    </row>
    <row r="39" spans="2:133" ht="11.25" customHeight="1">
      <c r="AQ39" s="698" t="s">
        <v>338</v>
      </c>
      <c r="AR39" s="699"/>
      <c r="AS39" s="699"/>
      <c r="AT39" s="699"/>
      <c r="AU39" s="699"/>
      <c r="AV39" s="699"/>
      <c r="AW39" s="699"/>
      <c r="AX39" s="699"/>
      <c r="AY39" s="700"/>
      <c r="AZ39" s="661" t="s">
        <v>236</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16144</v>
      </c>
      <c r="CS39" s="662"/>
      <c r="CT39" s="662"/>
      <c r="CU39" s="662"/>
      <c r="CV39" s="662"/>
      <c r="CW39" s="662"/>
      <c r="CX39" s="662"/>
      <c r="CY39" s="663"/>
      <c r="CZ39" s="666">
        <v>0</v>
      </c>
      <c r="DA39" s="695"/>
      <c r="DB39" s="695"/>
      <c r="DC39" s="696"/>
      <c r="DD39" s="669">
        <v>465</v>
      </c>
      <c r="DE39" s="662"/>
      <c r="DF39" s="662"/>
      <c r="DG39" s="662"/>
      <c r="DH39" s="662"/>
      <c r="DI39" s="662"/>
      <c r="DJ39" s="662"/>
      <c r="DK39" s="663"/>
      <c r="DL39" s="669" t="s">
        <v>236</v>
      </c>
      <c r="DM39" s="662"/>
      <c r="DN39" s="662"/>
      <c r="DO39" s="662"/>
      <c r="DP39" s="662"/>
      <c r="DQ39" s="662"/>
      <c r="DR39" s="662"/>
      <c r="DS39" s="662"/>
      <c r="DT39" s="662"/>
      <c r="DU39" s="662"/>
      <c r="DV39" s="663"/>
      <c r="DW39" s="666" t="s">
        <v>128</v>
      </c>
      <c r="DX39" s="695"/>
      <c r="DY39" s="695"/>
      <c r="DZ39" s="695"/>
      <c r="EA39" s="695"/>
      <c r="EB39" s="695"/>
      <c r="EC39" s="697"/>
    </row>
    <row r="40" spans="2:133" ht="11.25" customHeight="1">
      <c r="AQ40" s="698" t="s">
        <v>342</v>
      </c>
      <c r="AR40" s="699"/>
      <c r="AS40" s="699"/>
      <c r="AT40" s="699"/>
      <c r="AU40" s="699"/>
      <c r="AV40" s="699"/>
      <c r="AW40" s="699"/>
      <c r="AX40" s="699"/>
      <c r="AY40" s="700"/>
      <c r="AZ40" s="661">
        <v>964904</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128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774680</v>
      </c>
      <c r="CS40" s="664"/>
      <c r="CT40" s="664"/>
      <c r="CU40" s="664"/>
      <c r="CV40" s="664"/>
      <c r="CW40" s="664"/>
      <c r="CX40" s="664"/>
      <c r="CY40" s="665"/>
      <c r="CZ40" s="666">
        <v>1.9</v>
      </c>
      <c r="DA40" s="695"/>
      <c r="DB40" s="695"/>
      <c r="DC40" s="696"/>
      <c r="DD40" s="669">
        <v>1595</v>
      </c>
      <c r="DE40" s="664"/>
      <c r="DF40" s="664"/>
      <c r="DG40" s="664"/>
      <c r="DH40" s="664"/>
      <c r="DI40" s="664"/>
      <c r="DJ40" s="664"/>
      <c r="DK40" s="665"/>
      <c r="DL40" s="669">
        <v>742</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345</v>
      </c>
      <c r="AR41" s="711"/>
      <c r="AS41" s="711"/>
      <c r="AT41" s="711"/>
      <c r="AU41" s="711"/>
      <c r="AV41" s="711"/>
      <c r="AW41" s="711"/>
      <c r="AX41" s="711"/>
      <c r="AY41" s="712"/>
      <c r="AZ41" s="676">
        <v>2702952</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326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236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3841791</v>
      </c>
      <c r="CS42" s="664"/>
      <c r="CT42" s="664"/>
      <c r="CU42" s="664"/>
      <c r="CV42" s="664"/>
      <c r="CW42" s="664"/>
      <c r="CX42" s="664"/>
      <c r="CY42" s="665"/>
      <c r="CZ42" s="666">
        <v>9.3000000000000007</v>
      </c>
      <c r="DA42" s="667"/>
      <c r="DB42" s="667"/>
      <c r="DC42" s="668"/>
      <c r="DD42" s="669">
        <v>1367122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170545</v>
      </c>
      <c r="CS43" s="662"/>
      <c r="CT43" s="662"/>
      <c r="CU43" s="662"/>
      <c r="CV43" s="662"/>
      <c r="CW43" s="662"/>
      <c r="CX43" s="662"/>
      <c r="CY43" s="663"/>
      <c r="CZ43" s="666">
        <v>0.4</v>
      </c>
      <c r="DA43" s="695"/>
      <c r="DB43" s="695"/>
      <c r="DC43" s="696"/>
      <c r="DD43" s="669">
        <v>170545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352</v>
      </c>
      <c r="CD44" s="689" t="s">
        <v>303</v>
      </c>
      <c r="CE44" s="690"/>
      <c r="CF44" s="658" t="s">
        <v>353</v>
      </c>
      <c r="CG44" s="659"/>
      <c r="CH44" s="659"/>
      <c r="CI44" s="659"/>
      <c r="CJ44" s="659"/>
      <c r="CK44" s="659"/>
      <c r="CL44" s="659"/>
      <c r="CM44" s="659"/>
      <c r="CN44" s="659"/>
      <c r="CO44" s="659"/>
      <c r="CP44" s="659"/>
      <c r="CQ44" s="660"/>
      <c r="CR44" s="661">
        <v>3804501</v>
      </c>
      <c r="CS44" s="664"/>
      <c r="CT44" s="664"/>
      <c r="CU44" s="664"/>
      <c r="CV44" s="664"/>
      <c r="CW44" s="664"/>
      <c r="CX44" s="664"/>
      <c r="CY44" s="665"/>
      <c r="CZ44" s="666">
        <v>9.3000000000000007</v>
      </c>
      <c r="DA44" s="667"/>
      <c r="DB44" s="667"/>
      <c r="DC44" s="668"/>
      <c r="DD44" s="669">
        <v>1367122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354</v>
      </c>
      <c r="CG45" s="659"/>
      <c r="CH45" s="659"/>
      <c r="CI45" s="659"/>
      <c r="CJ45" s="659"/>
      <c r="CK45" s="659"/>
      <c r="CL45" s="659"/>
      <c r="CM45" s="659"/>
      <c r="CN45" s="659"/>
      <c r="CO45" s="659"/>
      <c r="CP45" s="659"/>
      <c r="CQ45" s="660"/>
      <c r="CR45" s="661">
        <v>890012</v>
      </c>
      <c r="CS45" s="662"/>
      <c r="CT45" s="662"/>
      <c r="CU45" s="662"/>
      <c r="CV45" s="662"/>
      <c r="CW45" s="662"/>
      <c r="CX45" s="662"/>
      <c r="CY45" s="663"/>
      <c r="CZ45" s="666">
        <v>2.2000000000000002</v>
      </c>
      <c r="DA45" s="695"/>
      <c r="DB45" s="695"/>
      <c r="DC45" s="696"/>
      <c r="DD45" s="669">
        <v>34596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355</v>
      </c>
      <c r="CG46" s="659"/>
      <c r="CH46" s="659"/>
      <c r="CI46" s="659"/>
      <c r="CJ46" s="659"/>
      <c r="CK46" s="659"/>
      <c r="CL46" s="659"/>
      <c r="CM46" s="659"/>
      <c r="CN46" s="659"/>
      <c r="CO46" s="659"/>
      <c r="CP46" s="659"/>
      <c r="CQ46" s="660"/>
      <c r="CR46" s="661">
        <v>2914489</v>
      </c>
      <c r="CS46" s="664"/>
      <c r="CT46" s="664"/>
      <c r="CU46" s="664"/>
      <c r="CV46" s="664"/>
      <c r="CW46" s="664"/>
      <c r="CX46" s="664"/>
      <c r="CY46" s="665"/>
      <c r="CZ46" s="666">
        <v>7.1</v>
      </c>
      <c r="DA46" s="667"/>
      <c r="DB46" s="667"/>
      <c r="DC46" s="668"/>
      <c r="DD46" s="669">
        <v>1332526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356</v>
      </c>
      <c r="CG47" s="659"/>
      <c r="CH47" s="659"/>
      <c r="CI47" s="659"/>
      <c r="CJ47" s="659"/>
      <c r="CK47" s="659"/>
      <c r="CL47" s="659"/>
      <c r="CM47" s="659"/>
      <c r="CN47" s="659"/>
      <c r="CO47" s="659"/>
      <c r="CP47" s="659"/>
      <c r="CQ47" s="660"/>
      <c r="CR47" s="661">
        <v>37290</v>
      </c>
      <c r="CS47" s="662"/>
      <c r="CT47" s="662"/>
      <c r="CU47" s="662"/>
      <c r="CV47" s="662"/>
      <c r="CW47" s="662"/>
      <c r="CX47" s="662"/>
      <c r="CY47" s="663"/>
      <c r="CZ47" s="666">
        <v>0.1</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357</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358</v>
      </c>
      <c r="CE49" s="674"/>
      <c r="CF49" s="674"/>
      <c r="CG49" s="674"/>
      <c r="CH49" s="674"/>
      <c r="CI49" s="674"/>
      <c r="CJ49" s="674"/>
      <c r="CK49" s="674"/>
      <c r="CL49" s="674"/>
      <c r="CM49" s="674"/>
      <c r="CN49" s="674"/>
      <c r="CO49" s="674"/>
      <c r="CP49" s="674"/>
      <c r="CQ49" s="675"/>
      <c r="CR49" s="676">
        <v>41129035</v>
      </c>
      <c r="CS49" s="677"/>
      <c r="CT49" s="677"/>
      <c r="CU49" s="677"/>
      <c r="CV49" s="677"/>
      <c r="CW49" s="677"/>
      <c r="CX49" s="677"/>
      <c r="CY49" s="678"/>
      <c r="CZ49" s="679">
        <v>100</v>
      </c>
      <c r="DA49" s="680"/>
      <c r="DB49" s="680"/>
      <c r="DC49" s="681"/>
      <c r="DD49" s="682">
        <v>26806731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zRwKFjYNe2J7MRnn2HmGxKF1o69Vq2POaE7AuqmWovNINTVhfhP0dzIgb7iIQSRxYb4sacwzgjG71y9Dl/FknQ==" saltValue="5Aqe/z9XhFbBZqy9Oudgo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381</v>
      </c>
      <c r="C7" s="1140"/>
      <c r="D7" s="1140"/>
      <c r="E7" s="1140"/>
      <c r="F7" s="1140"/>
      <c r="G7" s="1140"/>
      <c r="H7" s="1140"/>
      <c r="I7" s="1140"/>
      <c r="J7" s="1140"/>
      <c r="K7" s="1140"/>
      <c r="L7" s="1140"/>
      <c r="M7" s="1140"/>
      <c r="N7" s="1140"/>
      <c r="O7" s="1140"/>
      <c r="P7" s="1141"/>
      <c r="Q7" s="1193">
        <v>41507</v>
      </c>
      <c r="R7" s="1194"/>
      <c r="S7" s="1194"/>
      <c r="T7" s="1194"/>
      <c r="U7" s="1194"/>
      <c r="V7" s="1194">
        <v>41057</v>
      </c>
      <c r="W7" s="1194"/>
      <c r="X7" s="1194"/>
      <c r="Y7" s="1194"/>
      <c r="Z7" s="1194"/>
      <c r="AA7" s="1194">
        <v>450</v>
      </c>
      <c r="AB7" s="1194"/>
      <c r="AC7" s="1194"/>
      <c r="AD7" s="1194"/>
      <c r="AE7" s="1195"/>
      <c r="AF7" s="1196">
        <v>258</v>
      </c>
      <c r="AG7" s="1197"/>
      <c r="AH7" s="1197"/>
      <c r="AI7" s="1197"/>
      <c r="AJ7" s="1198"/>
      <c r="AK7" s="1180">
        <v>12</v>
      </c>
      <c r="AL7" s="1181"/>
      <c r="AM7" s="1181"/>
      <c r="AN7" s="1181"/>
      <c r="AO7" s="1181"/>
      <c r="AP7" s="1181">
        <v>37343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572</v>
      </c>
      <c r="BT7" s="1185"/>
      <c r="BU7" s="1185"/>
      <c r="BV7" s="1185"/>
      <c r="BW7" s="1185"/>
      <c r="BX7" s="1185"/>
      <c r="BY7" s="1185"/>
      <c r="BZ7" s="1185"/>
      <c r="CA7" s="1185"/>
      <c r="CB7" s="1185"/>
      <c r="CC7" s="1185"/>
      <c r="CD7" s="1185"/>
      <c r="CE7" s="1185"/>
      <c r="CF7" s="1185"/>
      <c r="CG7" s="1186"/>
      <c r="CH7" s="1177">
        <v>3</v>
      </c>
      <c r="CI7" s="1178"/>
      <c r="CJ7" s="1178"/>
      <c r="CK7" s="1178"/>
      <c r="CL7" s="1179"/>
      <c r="CM7" s="1177">
        <v>36</v>
      </c>
      <c r="CN7" s="1178"/>
      <c r="CO7" s="1178"/>
      <c r="CP7" s="1178"/>
      <c r="CQ7" s="1179"/>
      <c r="CR7" s="1177">
        <v>5</v>
      </c>
      <c r="CS7" s="1178"/>
      <c r="CT7" s="1178"/>
      <c r="CU7" s="1178"/>
      <c r="CV7" s="1179"/>
      <c r="CW7" s="1177">
        <v>12</v>
      </c>
      <c r="CX7" s="1178"/>
      <c r="CY7" s="1178"/>
      <c r="CZ7" s="1178"/>
      <c r="DA7" s="1179"/>
      <c r="DB7" s="1177">
        <v>3635</v>
      </c>
      <c r="DC7" s="1178"/>
      <c r="DD7" s="1178"/>
      <c r="DE7" s="1178"/>
      <c r="DF7" s="1179"/>
      <c r="DG7" s="1177" t="s">
        <v>578</v>
      </c>
      <c r="DH7" s="1178"/>
      <c r="DI7" s="1178"/>
      <c r="DJ7" s="1178"/>
      <c r="DK7" s="1179"/>
      <c r="DL7" s="1177" t="s">
        <v>578</v>
      </c>
      <c r="DM7" s="1178"/>
      <c r="DN7" s="1178"/>
      <c r="DO7" s="1178"/>
      <c r="DP7" s="1179"/>
      <c r="DQ7" s="1177">
        <v>3477</v>
      </c>
      <c r="DR7" s="1178"/>
      <c r="DS7" s="1178"/>
      <c r="DT7" s="1178"/>
      <c r="DU7" s="1179"/>
      <c r="DV7" s="1204"/>
      <c r="DW7" s="1205"/>
      <c r="DX7" s="1205"/>
      <c r="DY7" s="1205"/>
      <c r="DZ7" s="1206"/>
      <c r="EA7" s="254"/>
    </row>
    <row r="8" spans="1:131" s="255" customFormat="1" ht="26.25" customHeight="1">
      <c r="A8" s="261">
        <v>2</v>
      </c>
      <c r="B8" s="1126" t="s">
        <v>382</v>
      </c>
      <c r="C8" s="1127"/>
      <c r="D8" s="1127"/>
      <c r="E8" s="1127"/>
      <c r="F8" s="1127"/>
      <c r="G8" s="1127"/>
      <c r="H8" s="1127"/>
      <c r="I8" s="1127"/>
      <c r="J8" s="1127"/>
      <c r="K8" s="1127"/>
      <c r="L8" s="1127"/>
      <c r="M8" s="1127"/>
      <c r="N8" s="1127"/>
      <c r="O8" s="1127"/>
      <c r="P8" s="1128"/>
      <c r="Q8" s="1132">
        <v>90</v>
      </c>
      <c r="R8" s="1133"/>
      <c r="S8" s="1133"/>
      <c r="T8" s="1133"/>
      <c r="U8" s="1133"/>
      <c r="V8" s="1133">
        <v>90</v>
      </c>
      <c r="W8" s="1133"/>
      <c r="X8" s="1133"/>
      <c r="Y8" s="1133"/>
      <c r="Z8" s="1133"/>
      <c r="AA8" s="1133">
        <v>0</v>
      </c>
      <c r="AB8" s="1133"/>
      <c r="AC8" s="1133"/>
      <c r="AD8" s="1133"/>
      <c r="AE8" s="1134"/>
      <c r="AF8" s="1108" t="s">
        <v>128</v>
      </c>
      <c r="AG8" s="1109"/>
      <c r="AH8" s="1109"/>
      <c r="AI8" s="1109"/>
      <c r="AJ8" s="1110"/>
      <c r="AK8" s="1175" t="s">
        <v>578</v>
      </c>
      <c r="AL8" s="1176"/>
      <c r="AM8" s="1176"/>
      <c r="AN8" s="1176"/>
      <c r="AO8" s="1176"/>
      <c r="AP8" s="1176">
        <v>24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384</v>
      </c>
      <c r="B23" s="1033" t="s">
        <v>385</v>
      </c>
      <c r="C23" s="1034"/>
      <c r="D23" s="1034"/>
      <c r="E23" s="1034"/>
      <c r="F23" s="1034"/>
      <c r="G23" s="1034"/>
      <c r="H23" s="1034"/>
      <c r="I23" s="1034"/>
      <c r="J23" s="1034"/>
      <c r="K23" s="1034"/>
      <c r="L23" s="1034"/>
      <c r="M23" s="1034"/>
      <c r="N23" s="1034"/>
      <c r="O23" s="1034"/>
      <c r="P23" s="1035"/>
      <c r="Q23" s="1157">
        <v>41586</v>
      </c>
      <c r="R23" s="1158"/>
      <c r="S23" s="1158"/>
      <c r="T23" s="1158"/>
      <c r="U23" s="1158"/>
      <c r="V23" s="1158">
        <v>41136</v>
      </c>
      <c r="W23" s="1158"/>
      <c r="X23" s="1158"/>
      <c r="Y23" s="1158"/>
      <c r="Z23" s="1158"/>
      <c r="AA23" s="1158">
        <v>450</v>
      </c>
      <c r="AB23" s="1158"/>
      <c r="AC23" s="1158"/>
      <c r="AD23" s="1158"/>
      <c r="AE23" s="1159"/>
      <c r="AF23" s="1160">
        <v>258</v>
      </c>
      <c r="AG23" s="1158"/>
      <c r="AH23" s="1158"/>
      <c r="AI23" s="1158"/>
      <c r="AJ23" s="1161"/>
      <c r="AK23" s="1162"/>
      <c r="AL23" s="1163"/>
      <c r="AM23" s="1163"/>
      <c r="AN23" s="1163"/>
      <c r="AO23" s="1163"/>
      <c r="AP23" s="1158">
        <v>37368</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364</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342</v>
      </c>
      <c r="C28" s="1140"/>
      <c r="D28" s="1140"/>
      <c r="E28" s="1140"/>
      <c r="F28" s="1140"/>
      <c r="G28" s="1140"/>
      <c r="H28" s="1140"/>
      <c r="I28" s="1140"/>
      <c r="J28" s="1140"/>
      <c r="K28" s="1140"/>
      <c r="L28" s="1140"/>
      <c r="M28" s="1140"/>
      <c r="N28" s="1140"/>
      <c r="O28" s="1140"/>
      <c r="P28" s="1141"/>
      <c r="Q28" s="1142">
        <v>12788</v>
      </c>
      <c r="R28" s="1143"/>
      <c r="S28" s="1143"/>
      <c r="T28" s="1143"/>
      <c r="U28" s="1143"/>
      <c r="V28" s="1143">
        <v>12617</v>
      </c>
      <c r="W28" s="1143"/>
      <c r="X28" s="1143"/>
      <c r="Y28" s="1143"/>
      <c r="Z28" s="1143"/>
      <c r="AA28" s="1143">
        <v>171</v>
      </c>
      <c r="AB28" s="1143"/>
      <c r="AC28" s="1143"/>
      <c r="AD28" s="1143"/>
      <c r="AE28" s="1144"/>
      <c r="AF28" s="1145">
        <v>171</v>
      </c>
      <c r="AG28" s="1143"/>
      <c r="AH28" s="1143"/>
      <c r="AI28" s="1143"/>
      <c r="AJ28" s="1146"/>
      <c r="AK28" s="1147">
        <v>965</v>
      </c>
      <c r="AL28" s="1135"/>
      <c r="AM28" s="1135"/>
      <c r="AN28" s="1135"/>
      <c r="AO28" s="1135"/>
      <c r="AP28" s="1135" t="s">
        <v>580</v>
      </c>
      <c r="AQ28" s="1135"/>
      <c r="AR28" s="1135"/>
      <c r="AS28" s="1135"/>
      <c r="AT28" s="1135"/>
      <c r="AU28" s="1135" t="s">
        <v>498</v>
      </c>
      <c r="AV28" s="1135"/>
      <c r="AW28" s="1135"/>
      <c r="AX28" s="1135"/>
      <c r="AY28" s="1135"/>
      <c r="AZ28" s="1136" t="s">
        <v>498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396</v>
      </c>
      <c r="C29" s="1127"/>
      <c r="D29" s="1127"/>
      <c r="E29" s="1127"/>
      <c r="F29" s="1127"/>
      <c r="G29" s="1127"/>
      <c r="H29" s="1127"/>
      <c r="I29" s="1127"/>
      <c r="J29" s="1127"/>
      <c r="K29" s="1127"/>
      <c r="L29" s="1127"/>
      <c r="M29" s="1127"/>
      <c r="N29" s="1127"/>
      <c r="O29" s="1127"/>
      <c r="P29" s="1128"/>
      <c r="Q29" s="1132">
        <v>1628</v>
      </c>
      <c r="R29" s="1133"/>
      <c r="S29" s="1133"/>
      <c r="T29" s="1133"/>
      <c r="U29" s="1133"/>
      <c r="V29" s="1133">
        <v>1624</v>
      </c>
      <c r="W29" s="1133"/>
      <c r="X29" s="1133"/>
      <c r="Y29" s="1133"/>
      <c r="Z29" s="1133"/>
      <c r="AA29" s="1133">
        <v>4</v>
      </c>
      <c r="AB29" s="1133"/>
      <c r="AC29" s="1133"/>
      <c r="AD29" s="1133"/>
      <c r="AE29" s="1134"/>
      <c r="AF29" s="1108">
        <v>4</v>
      </c>
      <c r="AG29" s="1109"/>
      <c r="AH29" s="1109"/>
      <c r="AI29" s="1109"/>
      <c r="AJ29" s="1110"/>
      <c r="AK29" s="1069">
        <v>280</v>
      </c>
      <c r="AL29" s="1060"/>
      <c r="AM29" s="1060"/>
      <c r="AN29" s="1060"/>
      <c r="AO29" s="1060"/>
      <c r="AP29" s="1060" t="s">
        <v>578</v>
      </c>
      <c r="AQ29" s="1060"/>
      <c r="AR29" s="1060"/>
      <c r="AS29" s="1060"/>
      <c r="AT29" s="1060"/>
      <c r="AU29" s="1060" t="s">
        <v>498</v>
      </c>
      <c r="AV29" s="1060"/>
      <c r="AW29" s="1060"/>
      <c r="AX29" s="1060"/>
      <c r="AY29" s="1060"/>
      <c r="AZ29" s="1131" t="s">
        <v>498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397</v>
      </c>
      <c r="C30" s="1127"/>
      <c r="D30" s="1127"/>
      <c r="E30" s="1127"/>
      <c r="F30" s="1127"/>
      <c r="G30" s="1127"/>
      <c r="H30" s="1127"/>
      <c r="I30" s="1127"/>
      <c r="J30" s="1127"/>
      <c r="K30" s="1127"/>
      <c r="L30" s="1127"/>
      <c r="M30" s="1127"/>
      <c r="N30" s="1127"/>
      <c r="O30" s="1127"/>
      <c r="P30" s="1128"/>
      <c r="Q30" s="1132">
        <v>8235</v>
      </c>
      <c r="R30" s="1133"/>
      <c r="S30" s="1133"/>
      <c r="T30" s="1133"/>
      <c r="U30" s="1133"/>
      <c r="V30" s="1133">
        <v>8163</v>
      </c>
      <c r="W30" s="1133"/>
      <c r="X30" s="1133"/>
      <c r="Y30" s="1133"/>
      <c r="Z30" s="1133"/>
      <c r="AA30" s="1133">
        <v>72</v>
      </c>
      <c r="AB30" s="1133"/>
      <c r="AC30" s="1133"/>
      <c r="AD30" s="1133"/>
      <c r="AE30" s="1134"/>
      <c r="AF30" s="1108">
        <v>72</v>
      </c>
      <c r="AG30" s="1109"/>
      <c r="AH30" s="1109"/>
      <c r="AI30" s="1109"/>
      <c r="AJ30" s="1110"/>
      <c r="AK30" s="1069">
        <v>1174</v>
      </c>
      <c r="AL30" s="1060"/>
      <c r="AM30" s="1060"/>
      <c r="AN30" s="1060"/>
      <c r="AO30" s="1060"/>
      <c r="AP30" s="1060" t="s">
        <v>578</v>
      </c>
      <c r="AQ30" s="1060"/>
      <c r="AR30" s="1060"/>
      <c r="AS30" s="1060"/>
      <c r="AT30" s="1060"/>
      <c r="AU30" s="1060" t="s">
        <v>498</v>
      </c>
      <c r="AV30" s="1060"/>
      <c r="AW30" s="1060"/>
      <c r="AX30" s="1060"/>
      <c r="AY30" s="1060"/>
      <c r="AZ30" s="1131" t="s">
        <v>498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398</v>
      </c>
      <c r="C31" s="1127"/>
      <c r="D31" s="1127"/>
      <c r="E31" s="1127"/>
      <c r="F31" s="1127"/>
      <c r="G31" s="1127"/>
      <c r="H31" s="1127"/>
      <c r="I31" s="1127"/>
      <c r="J31" s="1127"/>
      <c r="K31" s="1127"/>
      <c r="L31" s="1127"/>
      <c r="M31" s="1127"/>
      <c r="N31" s="1127"/>
      <c r="O31" s="1127"/>
      <c r="P31" s="1128"/>
      <c r="Q31" s="1132">
        <v>188</v>
      </c>
      <c r="R31" s="1133"/>
      <c r="S31" s="1133"/>
      <c r="T31" s="1133"/>
      <c r="U31" s="1133"/>
      <c r="V31" s="1133">
        <v>188</v>
      </c>
      <c r="W31" s="1133"/>
      <c r="X31" s="1133"/>
      <c r="Y31" s="1133"/>
      <c r="Z31" s="1133"/>
      <c r="AA31" s="1133">
        <v>0</v>
      </c>
      <c r="AB31" s="1133"/>
      <c r="AC31" s="1133"/>
      <c r="AD31" s="1133"/>
      <c r="AE31" s="1134"/>
      <c r="AF31" s="1108" t="s">
        <v>128</v>
      </c>
      <c r="AG31" s="1109"/>
      <c r="AH31" s="1109"/>
      <c r="AI31" s="1109"/>
      <c r="AJ31" s="1110"/>
      <c r="AK31" s="1069" t="s">
        <v>581</v>
      </c>
      <c r="AL31" s="1060"/>
      <c r="AM31" s="1060"/>
      <c r="AN31" s="1060"/>
      <c r="AO31" s="1060"/>
      <c r="AP31" s="1060" t="s">
        <v>578</v>
      </c>
      <c r="AQ31" s="1060"/>
      <c r="AR31" s="1060"/>
      <c r="AS31" s="1060"/>
      <c r="AT31" s="1060"/>
      <c r="AU31" s="1060" t="s">
        <v>498</v>
      </c>
      <c r="AV31" s="1060"/>
      <c r="AW31" s="1060"/>
      <c r="AX31" s="1060"/>
      <c r="AY31" s="1060"/>
      <c r="AZ31" s="1131" t="s">
        <v>498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399</v>
      </c>
      <c r="C32" s="1127"/>
      <c r="D32" s="1127"/>
      <c r="E32" s="1127"/>
      <c r="F32" s="1127"/>
      <c r="G32" s="1127"/>
      <c r="H32" s="1127"/>
      <c r="I32" s="1127"/>
      <c r="J32" s="1127"/>
      <c r="K32" s="1127"/>
      <c r="L32" s="1127"/>
      <c r="M32" s="1127"/>
      <c r="N32" s="1127"/>
      <c r="O32" s="1127"/>
      <c r="P32" s="1128"/>
      <c r="Q32" s="1132">
        <v>457</v>
      </c>
      <c r="R32" s="1133"/>
      <c r="S32" s="1133"/>
      <c r="T32" s="1133"/>
      <c r="U32" s="1133"/>
      <c r="V32" s="1133">
        <v>3490</v>
      </c>
      <c r="W32" s="1133"/>
      <c r="X32" s="1133"/>
      <c r="Y32" s="1133"/>
      <c r="Z32" s="1133"/>
      <c r="AA32" s="1133" t="s">
        <v>579</v>
      </c>
      <c r="AB32" s="1133"/>
      <c r="AC32" s="1133"/>
      <c r="AD32" s="1133"/>
      <c r="AE32" s="1134"/>
      <c r="AF32" s="1108">
        <v>3033</v>
      </c>
      <c r="AG32" s="1109"/>
      <c r="AH32" s="1109"/>
      <c r="AI32" s="1109"/>
      <c r="AJ32" s="1110"/>
      <c r="AK32" s="1069">
        <v>3</v>
      </c>
      <c r="AL32" s="1060"/>
      <c r="AM32" s="1060"/>
      <c r="AN32" s="1060"/>
      <c r="AO32" s="1060"/>
      <c r="AP32" s="1060">
        <v>2029</v>
      </c>
      <c r="AQ32" s="1060"/>
      <c r="AR32" s="1060"/>
      <c r="AS32" s="1060"/>
      <c r="AT32" s="1060"/>
      <c r="AU32" s="1060" t="s">
        <v>578</v>
      </c>
      <c r="AV32" s="1060"/>
      <c r="AW32" s="1060"/>
      <c r="AX32" s="1060"/>
      <c r="AY32" s="1060"/>
      <c r="AZ32" s="1131" t="s">
        <v>498</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401</v>
      </c>
      <c r="C33" s="1127"/>
      <c r="D33" s="1127"/>
      <c r="E33" s="1127"/>
      <c r="F33" s="1127"/>
      <c r="G33" s="1127"/>
      <c r="H33" s="1127"/>
      <c r="I33" s="1127"/>
      <c r="J33" s="1127"/>
      <c r="K33" s="1127"/>
      <c r="L33" s="1127"/>
      <c r="M33" s="1127"/>
      <c r="N33" s="1127"/>
      <c r="O33" s="1127"/>
      <c r="P33" s="1128"/>
      <c r="Q33" s="1132">
        <v>474</v>
      </c>
      <c r="R33" s="1133"/>
      <c r="S33" s="1133"/>
      <c r="T33" s="1133"/>
      <c r="U33" s="1133"/>
      <c r="V33" s="1133">
        <v>1196</v>
      </c>
      <c r="W33" s="1133"/>
      <c r="X33" s="1133"/>
      <c r="Y33" s="1133"/>
      <c r="Z33" s="1133"/>
      <c r="AA33" s="1133" t="s">
        <v>580</v>
      </c>
      <c r="AB33" s="1133"/>
      <c r="AC33" s="1133"/>
      <c r="AD33" s="1133"/>
      <c r="AE33" s="1134"/>
      <c r="AF33" s="1108">
        <v>722</v>
      </c>
      <c r="AG33" s="1109"/>
      <c r="AH33" s="1109"/>
      <c r="AI33" s="1109"/>
      <c r="AJ33" s="1110"/>
      <c r="AK33" s="1069">
        <v>1244</v>
      </c>
      <c r="AL33" s="1060"/>
      <c r="AM33" s="1060"/>
      <c r="AN33" s="1060"/>
      <c r="AO33" s="1060"/>
      <c r="AP33" s="1060">
        <v>20902</v>
      </c>
      <c r="AQ33" s="1060"/>
      <c r="AR33" s="1060"/>
      <c r="AS33" s="1060"/>
      <c r="AT33" s="1060"/>
      <c r="AU33" s="1060">
        <v>11141</v>
      </c>
      <c r="AV33" s="1060"/>
      <c r="AW33" s="1060"/>
      <c r="AX33" s="1060"/>
      <c r="AY33" s="1060"/>
      <c r="AZ33" s="1131" t="s">
        <v>578</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384</v>
      </c>
      <c r="B63" s="1033" t="s">
        <v>403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4002</v>
      </c>
      <c r="AG63" s="1048"/>
      <c r="AH63" s="1048"/>
      <c r="AI63" s="1048"/>
      <c r="AJ63" s="1119"/>
      <c r="AK63" s="1120"/>
      <c r="AL63" s="1052"/>
      <c r="AM63" s="1052"/>
      <c r="AN63" s="1052"/>
      <c r="AO63" s="1052"/>
      <c r="AP63" s="1048">
        <v>22931</v>
      </c>
      <c r="AQ63" s="1048"/>
      <c r="AR63" s="1048"/>
      <c r="AS63" s="1048"/>
      <c r="AT63" s="1048"/>
      <c r="AU63" s="1048">
        <v>11141</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405</v>
      </c>
      <c r="B66" s="1085"/>
      <c r="C66" s="1085"/>
      <c r="D66" s="1085"/>
      <c r="E66" s="1085"/>
      <c r="F66" s="1085"/>
      <c r="G66" s="1085"/>
      <c r="H66" s="1085"/>
      <c r="I66" s="1085"/>
      <c r="J66" s="1085"/>
      <c r="K66" s="1085"/>
      <c r="L66" s="1085"/>
      <c r="M66" s="1085"/>
      <c r="N66" s="1085"/>
      <c r="O66" s="1085"/>
      <c r="P66" s="1086"/>
      <c r="Q66" s="1090" t="s">
        <v>388</v>
      </c>
      <c r="R66" s="1091"/>
      <c r="S66" s="1091"/>
      <c r="T66" s="1091"/>
      <c r="U66" s="1092"/>
      <c r="V66" s="1090" t="s">
        <v>389</v>
      </c>
      <c r="W66" s="1091"/>
      <c r="X66" s="1091"/>
      <c r="Y66" s="1091"/>
      <c r="Z66" s="1092"/>
      <c r="AA66" s="1090" t="s">
        <v>390</v>
      </c>
      <c r="AB66" s="1091"/>
      <c r="AC66" s="1091"/>
      <c r="AD66" s="1091"/>
      <c r="AE66" s="1092"/>
      <c r="AF66" s="1096" t="s">
        <v>406</v>
      </c>
      <c r="AG66" s="1097"/>
      <c r="AH66" s="1097"/>
      <c r="AI66" s="1097"/>
      <c r="AJ66" s="1098"/>
      <c r="AK66" s="1090" t="s">
        <v>392</v>
      </c>
      <c r="AL66" s="1085"/>
      <c r="AM66" s="1085"/>
      <c r="AN66" s="1085"/>
      <c r="AO66" s="1086"/>
      <c r="AP66" s="1090" t="s">
        <v>393</v>
      </c>
      <c r="AQ66" s="1091"/>
      <c r="AR66" s="1091"/>
      <c r="AS66" s="1091"/>
      <c r="AT66" s="1092"/>
      <c r="AU66" s="1090" t="s">
        <v>407</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566</v>
      </c>
      <c r="C68" s="1075"/>
      <c r="D68" s="1075"/>
      <c r="E68" s="1075"/>
      <c r="F68" s="1075"/>
      <c r="G68" s="1075"/>
      <c r="H68" s="1075"/>
      <c r="I68" s="1075"/>
      <c r="J68" s="1075"/>
      <c r="K68" s="1075"/>
      <c r="L68" s="1075"/>
      <c r="M68" s="1075"/>
      <c r="N68" s="1075"/>
      <c r="O68" s="1075"/>
      <c r="P68" s="1076"/>
      <c r="Q68" s="1077">
        <v>4666</v>
      </c>
      <c r="R68" s="1071"/>
      <c r="S68" s="1071"/>
      <c r="T68" s="1071"/>
      <c r="U68" s="1071"/>
      <c r="V68" s="1071">
        <v>4620</v>
      </c>
      <c r="W68" s="1071"/>
      <c r="X68" s="1071"/>
      <c r="Y68" s="1071"/>
      <c r="Z68" s="1071"/>
      <c r="AA68" s="1071">
        <v>46</v>
      </c>
      <c r="AB68" s="1071"/>
      <c r="AC68" s="1071"/>
      <c r="AD68" s="1071"/>
      <c r="AE68" s="1071"/>
      <c r="AF68" s="1071">
        <v>16</v>
      </c>
      <c r="AG68" s="1071"/>
      <c r="AH68" s="1071"/>
      <c r="AI68" s="1071"/>
      <c r="AJ68" s="1071"/>
      <c r="AK68" s="1071">
        <v>30</v>
      </c>
      <c r="AL68" s="1071"/>
      <c r="AM68" s="1071"/>
      <c r="AN68" s="1071"/>
      <c r="AO68" s="1071"/>
      <c r="AP68" s="1071" t="s">
        <v>578</v>
      </c>
      <c r="AQ68" s="1071"/>
      <c r="AR68" s="1071"/>
      <c r="AS68" s="1071"/>
      <c r="AT68" s="1071"/>
      <c r="AU68" s="1071" t="s">
        <v>498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567</v>
      </c>
      <c r="C69" s="1064"/>
      <c r="D69" s="1064"/>
      <c r="E69" s="1064"/>
      <c r="F69" s="1064"/>
      <c r="G69" s="1064"/>
      <c r="H69" s="1064"/>
      <c r="I69" s="1064"/>
      <c r="J69" s="1064"/>
      <c r="K69" s="1064"/>
      <c r="L69" s="1064"/>
      <c r="M69" s="1064"/>
      <c r="N69" s="1064"/>
      <c r="O69" s="1064"/>
      <c r="P69" s="1065"/>
      <c r="Q69" s="1066">
        <v>123</v>
      </c>
      <c r="R69" s="1060"/>
      <c r="S69" s="1060"/>
      <c r="T69" s="1060"/>
      <c r="U69" s="1060"/>
      <c r="V69" s="1060">
        <v>116</v>
      </c>
      <c r="W69" s="1060"/>
      <c r="X69" s="1060"/>
      <c r="Y69" s="1060"/>
      <c r="Z69" s="1060"/>
      <c r="AA69" s="1060">
        <v>7</v>
      </c>
      <c r="AB69" s="1060"/>
      <c r="AC69" s="1060"/>
      <c r="AD69" s="1060"/>
      <c r="AE69" s="1060"/>
      <c r="AF69" s="1060">
        <v>7</v>
      </c>
      <c r="AG69" s="1060"/>
      <c r="AH69" s="1060"/>
      <c r="AI69" s="1060"/>
      <c r="AJ69" s="1060"/>
      <c r="AK69" s="1060">
        <v>23</v>
      </c>
      <c r="AL69" s="1060"/>
      <c r="AM69" s="1060"/>
      <c r="AN69" s="1060"/>
      <c r="AO69" s="1060"/>
      <c r="AP69" s="1060" t="s">
        <v>580</v>
      </c>
      <c r="AQ69" s="1060"/>
      <c r="AR69" s="1060"/>
      <c r="AS69" s="1060"/>
      <c r="AT69" s="1060"/>
      <c r="AU69" s="1060" t="s">
        <v>498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568</v>
      </c>
      <c r="C70" s="1064"/>
      <c r="D70" s="1064"/>
      <c r="E70" s="1064"/>
      <c r="F70" s="1064"/>
      <c r="G70" s="1064"/>
      <c r="H70" s="1064"/>
      <c r="I70" s="1064"/>
      <c r="J70" s="1064"/>
      <c r="K70" s="1064"/>
      <c r="L70" s="1064"/>
      <c r="M70" s="1064"/>
      <c r="N70" s="1064"/>
      <c r="O70" s="1064"/>
      <c r="P70" s="1065"/>
      <c r="Q70" s="1066">
        <v>29</v>
      </c>
      <c r="R70" s="1060"/>
      <c r="S70" s="1060"/>
      <c r="T70" s="1060"/>
      <c r="U70" s="1060"/>
      <c r="V70" s="1060">
        <v>23</v>
      </c>
      <c r="W70" s="1060"/>
      <c r="X70" s="1060"/>
      <c r="Y70" s="1060"/>
      <c r="Z70" s="1060"/>
      <c r="AA70" s="1060">
        <v>6</v>
      </c>
      <c r="AB70" s="1060"/>
      <c r="AC70" s="1060"/>
      <c r="AD70" s="1060"/>
      <c r="AE70" s="1060"/>
      <c r="AF70" s="1060">
        <v>6</v>
      </c>
      <c r="AG70" s="1060"/>
      <c r="AH70" s="1060"/>
      <c r="AI70" s="1060"/>
      <c r="AJ70" s="1060"/>
      <c r="AK70" s="1060" t="s">
        <v>578</v>
      </c>
      <c r="AL70" s="1060"/>
      <c r="AM70" s="1060"/>
      <c r="AN70" s="1060"/>
      <c r="AO70" s="1060"/>
      <c r="AP70" s="1060" t="s">
        <v>578</v>
      </c>
      <c r="AQ70" s="1060"/>
      <c r="AR70" s="1060"/>
      <c r="AS70" s="1060"/>
      <c r="AT70" s="1060"/>
      <c r="AU70" s="1060" t="s">
        <v>498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569</v>
      </c>
      <c r="C71" s="1064"/>
      <c r="D71" s="1064"/>
      <c r="E71" s="1064"/>
      <c r="F71" s="1064"/>
      <c r="G71" s="1064"/>
      <c r="H71" s="1064"/>
      <c r="I71" s="1064"/>
      <c r="J71" s="1064"/>
      <c r="K71" s="1064"/>
      <c r="L71" s="1064"/>
      <c r="M71" s="1064"/>
      <c r="N71" s="1064"/>
      <c r="O71" s="1064"/>
      <c r="P71" s="1065"/>
      <c r="Q71" s="1066">
        <v>218</v>
      </c>
      <c r="R71" s="1060"/>
      <c r="S71" s="1060"/>
      <c r="T71" s="1060"/>
      <c r="U71" s="1060"/>
      <c r="V71" s="1060">
        <v>218</v>
      </c>
      <c r="W71" s="1060"/>
      <c r="X71" s="1060"/>
      <c r="Y71" s="1060"/>
      <c r="Z71" s="1060"/>
      <c r="AA71" s="1060">
        <v>0</v>
      </c>
      <c r="AB71" s="1060"/>
      <c r="AC71" s="1060"/>
      <c r="AD71" s="1060"/>
      <c r="AE71" s="1060"/>
      <c r="AF71" s="1060">
        <v>0</v>
      </c>
      <c r="AG71" s="1060"/>
      <c r="AH71" s="1060"/>
      <c r="AI71" s="1060"/>
      <c r="AJ71" s="1060"/>
      <c r="AK71" s="1060">
        <v>3</v>
      </c>
      <c r="AL71" s="1060"/>
      <c r="AM71" s="1060"/>
      <c r="AN71" s="1060"/>
      <c r="AO71" s="1060"/>
      <c r="AP71" s="1060" t="s">
        <v>582</v>
      </c>
      <c r="AQ71" s="1060"/>
      <c r="AR71" s="1060"/>
      <c r="AS71" s="1060"/>
      <c r="AT71" s="1060"/>
      <c r="AU71" s="1060" t="s">
        <v>498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570</v>
      </c>
      <c r="C72" s="1064"/>
      <c r="D72" s="1064"/>
      <c r="E72" s="1064"/>
      <c r="F72" s="1064"/>
      <c r="G72" s="1064"/>
      <c r="H72" s="1064"/>
      <c r="I72" s="1064"/>
      <c r="J72" s="1064"/>
      <c r="K72" s="1064"/>
      <c r="L72" s="1064"/>
      <c r="M72" s="1064"/>
      <c r="N72" s="1064"/>
      <c r="O72" s="1064"/>
      <c r="P72" s="1065"/>
      <c r="Q72" s="1066">
        <v>145</v>
      </c>
      <c r="R72" s="1060"/>
      <c r="S72" s="1060"/>
      <c r="T72" s="1060"/>
      <c r="U72" s="1060"/>
      <c r="V72" s="1060">
        <v>102</v>
      </c>
      <c r="W72" s="1060"/>
      <c r="X72" s="1060"/>
      <c r="Y72" s="1060"/>
      <c r="Z72" s="1060"/>
      <c r="AA72" s="1060">
        <v>43</v>
      </c>
      <c r="AB72" s="1060"/>
      <c r="AC72" s="1060"/>
      <c r="AD72" s="1060"/>
      <c r="AE72" s="1060"/>
      <c r="AF72" s="1060">
        <v>43</v>
      </c>
      <c r="AG72" s="1060"/>
      <c r="AH72" s="1060"/>
      <c r="AI72" s="1060"/>
      <c r="AJ72" s="1060"/>
      <c r="AK72" s="1060" t="s">
        <v>578</v>
      </c>
      <c r="AL72" s="1060"/>
      <c r="AM72" s="1060"/>
      <c r="AN72" s="1060"/>
      <c r="AO72" s="1060"/>
      <c r="AP72" s="1060" t="s">
        <v>578</v>
      </c>
      <c r="AQ72" s="1060"/>
      <c r="AR72" s="1060"/>
      <c r="AS72" s="1060"/>
      <c r="AT72" s="1060"/>
      <c r="AU72" s="1060" t="s">
        <v>498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571</v>
      </c>
      <c r="C73" s="1064"/>
      <c r="D73" s="1064"/>
      <c r="E73" s="1064"/>
      <c r="F73" s="1064"/>
      <c r="G73" s="1064"/>
      <c r="H73" s="1064"/>
      <c r="I73" s="1064"/>
      <c r="J73" s="1064"/>
      <c r="K73" s="1064"/>
      <c r="L73" s="1064"/>
      <c r="M73" s="1064"/>
      <c r="N73" s="1064"/>
      <c r="O73" s="1064"/>
      <c r="P73" s="1065"/>
      <c r="Q73" s="1066">
        <v>13982</v>
      </c>
      <c r="R73" s="1060"/>
      <c r="S73" s="1060"/>
      <c r="T73" s="1060"/>
      <c r="U73" s="1060"/>
      <c r="V73" s="1060">
        <v>13645</v>
      </c>
      <c r="W73" s="1060"/>
      <c r="X73" s="1060"/>
      <c r="Y73" s="1060"/>
      <c r="Z73" s="1060"/>
      <c r="AA73" s="1060">
        <v>337</v>
      </c>
      <c r="AB73" s="1060"/>
      <c r="AC73" s="1060"/>
      <c r="AD73" s="1060"/>
      <c r="AE73" s="1060"/>
      <c r="AF73" s="1060">
        <v>320</v>
      </c>
      <c r="AG73" s="1060"/>
      <c r="AH73" s="1060"/>
      <c r="AI73" s="1060"/>
      <c r="AJ73" s="1060"/>
      <c r="AK73" s="1060">
        <v>99</v>
      </c>
      <c r="AL73" s="1060"/>
      <c r="AM73" s="1060"/>
      <c r="AN73" s="1060"/>
      <c r="AO73" s="1060"/>
      <c r="AP73" s="1060">
        <v>3601</v>
      </c>
      <c r="AQ73" s="1060"/>
      <c r="AR73" s="1060"/>
      <c r="AS73" s="1060"/>
      <c r="AT73" s="1060"/>
      <c r="AU73" s="1060">
        <v>438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384</v>
      </c>
      <c r="B88" s="1033" t="s">
        <v>408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392</v>
      </c>
      <c r="AG88" s="1048"/>
      <c r="AH88" s="1048"/>
      <c r="AI88" s="1048"/>
      <c r="AJ88" s="1048"/>
      <c r="AK88" s="1052"/>
      <c r="AL88" s="1052"/>
      <c r="AM88" s="1052"/>
      <c r="AN88" s="1052"/>
      <c r="AO88" s="1052"/>
      <c r="AP88" s="1048">
        <v>3601</v>
      </c>
      <c r="AQ88" s="1048"/>
      <c r="AR88" s="1048"/>
      <c r="AS88" s="1048"/>
      <c r="AT88" s="1048"/>
      <c r="AU88" s="1048">
        <v>438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409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v>12</v>
      </c>
      <c r="CX102" s="1040"/>
      <c r="CY102" s="1040"/>
      <c r="CZ102" s="1040"/>
      <c r="DA102" s="1041"/>
      <c r="DB102" s="1039">
        <v>3635</v>
      </c>
      <c r="DC102" s="1040"/>
      <c r="DD102" s="1040"/>
      <c r="DE102" s="1040"/>
      <c r="DF102" s="1041"/>
      <c r="DG102" s="1039"/>
      <c r="DH102" s="1040"/>
      <c r="DI102" s="1040"/>
      <c r="DJ102" s="1040"/>
      <c r="DK102" s="1041"/>
      <c r="DL102" s="1039"/>
      <c r="DM102" s="1040"/>
      <c r="DN102" s="1040"/>
      <c r="DO102" s="1040"/>
      <c r="DP102" s="1041"/>
      <c r="DQ102" s="1039">
        <v>3477</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417</v>
      </c>
      <c r="AB109" s="983"/>
      <c r="AC109" s="983"/>
      <c r="AD109" s="983"/>
      <c r="AE109" s="984"/>
      <c r="AF109" s="985" t="s">
        <v>302</v>
      </c>
      <c r="AG109" s="983"/>
      <c r="AH109" s="983"/>
      <c r="AI109" s="983"/>
      <c r="AJ109" s="984"/>
      <c r="AK109" s="985" t="s">
        <v>301</v>
      </c>
      <c r="AL109" s="983"/>
      <c r="AM109" s="983"/>
      <c r="AN109" s="983"/>
      <c r="AO109" s="984"/>
      <c r="AP109" s="985" t="s">
        <v>418</v>
      </c>
      <c r="AQ109" s="983"/>
      <c r="AR109" s="983"/>
      <c r="AS109" s="983"/>
      <c r="AT109" s="1014"/>
      <c r="AU109" s="982" t="s">
        <v>416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417</v>
      </c>
      <c r="BR109" s="983"/>
      <c r="BS109" s="983"/>
      <c r="BT109" s="983"/>
      <c r="BU109" s="984"/>
      <c r="BV109" s="985" t="s">
        <v>302</v>
      </c>
      <c r="BW109" s="983"/>
      <c r="BX109" s="983"/>
      <c r="BY109" s="983"/>
      <c r="BZ109" s="984"/>
      <c r="CA109" s="985" t="s">
        <v>301</v>
      </c>
      <c r="CB109" s="983"/>
      <c r="CC109" s="983"/>
      <c r="CD109" s="983"/>
      <c r="CE109" s="984"/>
      <c r="CF109" s="1021" t="s">
        <v>418</v>
      </c>
      <c r="CG109" s="1021"/>
      <c r="CH109" s="1021"/>
      <c r="CI109" s="1021"/>
      <c r="CJ109" s="1021"/>
      <c r="CK109" s="985" t="s">
        <v>419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417</v>
      </c>
      <c r="DH109" s="983"/>
      <c r="DI109" s="983"/>
      <c r="DJ109" s="983"/>
      <c r="DK109" s="984"/>
      <c r="DL109" s="985" t="s">
        <v>302</v>
      </c>
      <c r="DM109" s="983"/>
      <c r="DN109" s="983"/>
      <c r="DO109" s="983"/>
      <c r="DP109" s="984"/>
      <c r="DQ109" s="985" t="s">
        <v>301</v>
      </c>
      <c r="DR109" s="983"/>
      <c r="DS109" s="983"/>
      <c r="DT109" s="983"/>
      <c r="DU109" s="984"/>
      <c r="DV109" s="985" t="s">
        <v>418</v>
      </c>
      <c r="DW109" s="983"/>
      <c r="DX109" s="983"/>
      <c r="DY109" s="983"/>
      <c r="DZ109" s="1014"/>
    </row>
    <row r="110" spans="1:131" s="246" customFormat="1" ht="26.25" customHeight="1">
      <c r="A110" s="885" t="s">
        <v>420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4552499</v>
      </c>
      <c r="AB110" s="976"/>
      <c r="AC110" s="976"/>
      <c r="AD110" s="976"/>
      <c r="AE110" s="977"/>
      <c r="AF110" s="978">
        <v>4308417</v>
      </c>
      <c r="AG110" s="976"/>
      <c r="AH110" s="976"/>
      <c r="AI110" s="976"/>
      <c r="AJ110" s="977"/>
      <c r="AK110" s="978">
        <v>3891504</v>
      </c>
      <c r="AL110" s="976"/>
      <c r="AM110" s="976"/>
      <c r="AN110" s="976"/>
      <c r="AO110" s="977"/>
      <c r="AP110" s="979">
        <v>18.899999999999999</v>
      </c>
      <c r="AQ110" s="980"/>
      <c r="AR110" s="980"/>
      <c r="AS110" s="980"/>
      <c r="AT110" s="981"/>
      <c r="AU110" s="1015" t="s">
        <v>73</v>
      </c>
      <c r="AV110" s="1016"/>
      <c r="AW110" s="1016"/>
      <c r="AX110" s="1016"/>
      <c r="AY110" s="1016"/>
      <c r="AZ110" s="941" t="s">
        <v>421</v>
      </c>
      <c r="BA110" s="886"/>
      <c r="BB110" s="886"/>
      <c r="BC110" s="886"/>
      <c r="BD110" s="886"/>
      <c r="BE110" s="886"/>
      <c r="BF110" s="886"/>
      <c r="BG110" s="886"/>
      <c r="BH110" s="886"/>
      <c r="BI110" s="886"/>
      <c r="BJ110" s="886"/>
      <c r="BK110" s="886"/>
      <c r="BL110" s="886"/>
      <c r="BM110" s="886"/>
      <c r="BN110" s="886"/>
      <c r="BO110" s="886"/>
      <c r="BP110" s="887"/>
      <c r="BQ110" s="942">
        <v>36887569</v>
      </c>
      <c r="BR110" s="923"/>
      <c r="BS110" s="923"/>
      <c r="BT110" s="923"/>
      <c r="BU110" s="923"/>
      <c r="BV110" s="923">
        <v>37929498</v>
      </c>
      <c r="BW110" s="923"/>
      <c r="BX110" s="923"/>
      <c r="BY110" s="923"/>
      <c r="BZ110" s="923"/>
      <c r="CA110" s="923">
        <v>37367728</v>
      </c>
      <c r="CB110" s="923"/>
      <c r="CC110" s="923"/>
      <c r="CD110" s="923"/>
      <c r="CE110" s="923"/>
      <c r="CF110" s="947">
        <v>181.1</v>
      </c>
      <c r="CG110" s="948"/>
      <c r="CH110" s="948"/>
      <c r="CI110" s="948"/>
      <c r="CJ110" s="948"/>
      <c r="CK110" s="1011" t="s">
        <v>422</v>
      </c>
      <c r="CL110" s="897"/>
      <c r="CM110" s="972" t="s">
        <v>423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424</v>
      </c>
      <c r="DH110" s="923"/>
      <c r="DI110" s="923"/>
      <c r="DJ110" s="923"/>
      <c r="DK110" s="923"/>
      <c r="DL110" s="923">
        <v>4620800</v>
      </c>
      <c r="DM110" s="923"/>
      <c r="DN110" s="923"/>
      <c r="DO110" s="923"/>
      <c r="DP110" s="923"/>
      <c r="DQ110" s="923">
        <v>4258883</v>
      </c>
      <c r="DR110" s="923"/>
      <c r="DS110" s="923"/>
      <c r="DT110" s="923"/>
      <c r="DU110" s="923"/>
      <c r="DV110" s="924">
        <v>20.6</v>
      </c>
      <c r="DW110" s="924"/>
      <c r="DX110" s="924"/>
      <c r="DY110" s="924"/>
      <c r="DZ110" s="925"/>
    </row>
    <row r="111" spans="1:131" s="246" customFormat="1" ht="26.25" customHeight="1">
      <c r="A111" s="852" t="s">
        <v>425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426</v>
      </c>
      <c r="AG111" s="1004"/>
      <c r="AH111" s="1004"/>
      <c r="AI111" s="1004"/>
      <c r="AJ111" s="1005"/>
      <c r="AK111" s="1006" t="s">
        <v>128</v>
      </c>
      <c r="AL111" s="1004"/>
      <c r="AM111" s="1004"/>
      <c r="AN111" s="1004"/>
      <c r="AO111" s="1005"/>
      <c r="AP111" s="1007" t="s">
        <v>426</v>
      </c>
      <c r="AQ111" s="1008"/>
      <c r="AR111" s="1008"/>
      <c r="AS111" s="1008"/>
      <c r="AT111" s="1009"/>
      <c r="AU111" s="1017"/>
      <c r="AV111" s="1018"/>
      <c r="AW111" s="1018"/>
      <c r="AX111" s="1018"/>
      <c r="AY111" s="1018"/>
      <c r="AZ111" s="893" t="s">
        <v>427</v>
      </c>
      <c r="BA111" s="828"/>
      <c r="BB111" s="828"/>
      <c r="BC111" s="828"/>
      <c r="BD111" s="828"/>
      <c r="BE111" s="828"/>
      <c r="BF111" s="828"/>
      <c r="BG111" s="828"/>
      <c r="BH111" s="828"/>
      <c r="BI111" s="828"/>
      <c r="BJ111" s="828"/>
      <c r="BK111" s="828"/>
      <c r="BL111" s="828"/>
      <c r="BM111" s="828"/>
      <c r="BN111" s="828"/>
      <c r="BO111" s="828"/>
      <c r="BP111" s="829"/>
      <c r="BQ111" s="894">
        <v>1076350</v>
      </c>
      <c r="BR111" s="895"/>
      <c r="BS111" s="895"/>
      <c r="BT111" s="895"/>
      <c r="BU111" s="895"/>
      <c r="BV111" s="895">
        <v>5297183</v>
      </c>
      <c r="BW111" s="895"/>
      <c r="BX111" s="895"/>
      <c r="BY111" s="895"/>
      <c r="BZ111" s="895"/>
      <c r="CA111" s="895">
        <v>4390476</v>
      </c>
      <c r="CB111" s="895"/>
      <c r="CC111" s="895"/>
      <c r="CD111" s="895"/>
      <c r="CE111" s="895"/>
      <c r="CF111" s="956">
        <v>21.3</v>
      </c>
      <c r="CG111" s="957"/>
      <c r="CH111" s="957"/>
      <c r="CI111" s="957"/>
      <c r="CJ111" s="957"/>
      <c r="CK111" s="1012"/>
      <c r="CL111" s="899"/>
      <c r="CM111" s="902" t="s">
        <v>428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424</v>
      </c>
      <c r="DR111" s="895"/>
      <c r="DS111" s="895"/>
      <c r="DT111" s="895"/>
      <c r="DU111" s="895"/>
      <c r="DV111" s="872" t="s">
        <v>128</v>
      </c>
      <c r="DW111" s="872"/>
      <c r="DX111" s="872"/>
      <c r="DY111" s="872"/>
      <c r="DZ111" s="873"/>
    </row>
    <row r="112" spans="1:131" s="246" customFormat="1" ht="26.25" customHeight="1">
      <c r="A112" s="997" t="s">
        <v>429</v>
      </c>
      <c r="B112" s="998"/>
      <c r="C112" s="828" t="s">
        <v>430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424</v>
      </c>
      <c r="AB112" s="858"/>
      <c r="AC112" s="858"/>
      <c r="AD112" s="858"/>
      <c r="AE112" s="859"/>
      <c r="AF112" s="860" t="s">
        <v>128</v>
      </c>
      <c r="AG112" s="858"/>
      <c r="AH112" s="858"/>
      <c r="AI112" s="858"/>
      <c r="AJ112" s="859"/>
      <c r="AK112" s="860" t="s">
        <v>128</v>
      </c>
      <c r="AL112" s="858"/>
      <c r="AM112" s="858"/>
      <c r="AN112" s="858"/>
      <c r="AO112" s="859"/>
      <c r="AP112" s="905" t="s">
        <v>426</v>
      </c>
      <c r="AQ112" s="906"/>
      <c r="AR112" s="906"/>
      <c r="AS112" s="906"/>
      <c r="AT112" s="907"/>
      <c r="AU112" s="1017"/>
      <c r="AV112" s="1018"/>
      <c r="AW112" s="1018"/>
      <c r="AX112" s="1018"/>
      <c r="AY112" s="1018"/>
      <c r="AZ112" s="893" t="s">
        <v>431</v>
      </c>
      <c r="BA112" s="828"/>
      <c r="BB112" s="828"/>
      <c r="BC112" s="828"/>
      <c r="BD112" s="828"/>
      <c r="BE112" s="828"/>
      <c r="BF112" s="828"/>
      <c r="BG112" s="828"/>
      <c r="BH112" s="828"/>
      <c r="BI112" s="828"/>
      <c r="BJ112" s="828"/>
      <c r="BK112" s="828"/>
      <c r="BL112" s="828"/>
      <c r="BM112" s="828"/>
      <c r="BN112" s="828"/>
      <c r="BO112" s="828"/>
      <c r="BP112" s="829"/>
      <c r="BQ112" s="894">
        <v>12635236</v>
      </c>
      <c r="BR112" s="895"/>
      <c r="BS112" s="895"/>
      <c r="BT112" s="895"/>
      <c r="BU112" s="895"/>
      <c r="BV112" s="895">
        <v>11788166</v>
      </c>
      <c r="BW112" s="895"/>
      <c r="BX112" s="895"/>
      <c r="BY112" s="895"/>
      <c r="BZ112" s="895"/>
      <c r="CA112" s="895">
        <v>11140907</v>
      </c>
      <c r="CB112" s="895"/>
      <c r="CC112" s="895"/>
      <c r="CD112" s="895"/>
      <c r="CE112" s="895"/>
      <c r="CF112" s="956">
        <v>54</v>
      </c>
      <c r="CG112" s="957"/>
      <c r="CH112" s="957"/>
      <c r="CI112" s="957"/>
      <c r="CJ112" s="957"/>
      <c r="CK112" s="1012"/>
      <c r="CL112" s="899"/>
      <c r="CM112" s="902" t="s">
        <v>432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c r="A113" s="999"/>
      <c r="B113" s="1000"/>
      <c r="C113" s="828" t="s">
        <v>433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879359</v>
      </c>
      <c r="AB113" s="1004"/>
      <c r="AC113" s="1004"/>
      <c r="AD113" s="1004"/>
      <c r="AE113" s="1005"/>
      <c r="AF113" s="1006">
        <v>776988</v>
      </c>
      <c r="AG113" s="1004"/>
      <c r="AH113" s="1004"/>
      <c r="AI113" s="1004"/>
      <c r="AJ113" s="1005"/>
      <c r="AK113" s="1006">
        <v>811579</v>
      </c>
      <c r="AL113" s="1004"/>
      <c r="AM113" s="1004"/>
      <c r="AN113" s="1004"/>
      <c r="AO113" s="1005"/>
      <c r="AP113" s="1007">
        <v>3.9</v>
      </c>
      <c r="AQ113" s="1008"/>
      <c r="AR113" s="1008"/>
      <c r="AS113" s="1008"/>
      <c r="AT113" s="1009"/>
      <c r="AU113" s="1017"/>
      <c r="AV113" s="1018"/>
      <c r="AW113" s="1018"/>
      <c r="AX113" s="1018"/>
      <c r="AY113" s="1018"/>
      <c r="AZ113" s="893" t="s">
        <v>434</v>
      </c>
      <c r="BA113" s="828"/>
      <c r="BB113" s="828"/>
      <c r="BC113" s="828"/>
      <c r="BD113" s="828"/>
      <c r="BE113" s="828"/>
      <c r="BF113" s="828"/>
      <c r="BG113" s="828"/>
      <c r="BH113" s="828"/>
      <c r="BI113" s="828"/>
      <c r="BJ113" s="828"/>
      <c r="BK113" s="828"/>
      <c r="BL113" s="828"/>
      <c r="BM113" s="828"/>
      <c r="BN113" s="828"/>
      <c r="BO113" s="828"/>
      <c r="BP113" s="829"/>
      <c r="BQ113" s="894">
        <v>509857</v>
      </c>
      <c r="BR113" s="895"/>
      <c r="BS113" s="895"/>
      <c r="BT113" s="895"/>
      <c r="BU113" s="895"/>
      <c r="BV113" s="895">
        <v>492057</v>
      </c>
      <c r="BW113" s="895"/>
      <c r="BX113" s="895"/>
      <c r="BY113" s="895"/>
      <c r="BZ113" s="895"/>
      <c r="CA113" s="895">
        <v>438086</v>
      </c>
      <c r="CB113" s="895"/>
      <c r="CC113" s="895"/>
      <c r="CD113" s="895"/>
      <c r="CE113" s="895"/>
      <c r="CF113" s="956">
        <v>2.1</v>
      </c>
      <c r="CG113" s="957"/>
      <c r="CH113" s="957"/>
      <c r="CI113" s="957"/>
      <c r="CJ113" s="957"/>
      <c r="CK113" s="1012"/>
      <c r="CL113" s="899"/>
      <c r="CM113" s="902" t="s">
        <v>435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426</v>
      </c>
      <c r="DM113" s="858"/>
      <c r="DN113" s="858"/>
      <c r="DO113" s="858"/>
      <c r="DP113" s="859"/>
      <c r="DQ113" s="860" t="s">
        <v>424</v>
      </c>
      <c r="DR113" s="858"/>
      <c r="DS113" s="858"/>
      <c r="DT113" s="858"/>
      <c r="DU113" s="859"/>
      <c r="DV113" s="905" t="s">
        <v>424</v>
      </c>
      <c r="DW113" s="906"/>
      <c r="DX113" s="906"/>
      <c r="DY113" s="906"/>
      <c r="DZ113" s="907"/>
    </row>
    <row r="114" spans="1:130" s="246" customFormat="1" ht="26.25" customHeight="1">
      <c r="A114" s="999"/>
      <c r="B114" s="1000"/>
      <c r="C114" s="828" t="s">
        <v>436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50113</v>
      </c>
      <c r="AB114" s="858"/>
      <c r="AC114" s="858"/>
      <c r="AD114" s="858"/>
      <c r="AE114" s="859"/>
      <c r="AF114" s="860">
        <v>76578</v>
      </c>
      <c r="AG114" s="858"/>
      <c r="AH114" s="858"/>
      <c r="AI114" s="858"/>
      <c r="AJ114" s="859"/>
      <c r="AK114" s="860">
        <v>90991</v>
      </c>
      <c r="AL114" s="858"/>
      <c r="AM114" s="858"/>
      <c r="AN114" s="858"/>
      <c r="AO114" s="859"/>
      <c r="AP114" s="905">
        <v>0.4</v>
      </c>
      <c r="AQ114" s="906"/>
      <c r="AR114" s="906"/>
      <c r="AS114" s="906"/>
      <c r="AT114" s="907"/>
      <c r="AU114" s="1017"/>
      <c r="AV114" s="1018"/>
      <c r="AW114" s="1018"/>
      <c r="AX114" s="1018"/>
      <c r="AY114" s="1018"/>
      <c r="AZ114" s="893" t="s">
        <v>437</v>
      </c>
      <c r="BA114" s="828"/>
      <c r="BB114" s="828"/>
      <c r="BC114" s="828"/>
      <c r="BD114" s="828"/>
      <c r="BE114" s="828"/>
      <c r="BF114" s="828"/>
      <c r="BG114" s="828"/>
      <c r="BH114" s="828"/>
      <c r="BI114" s="828"/>
      <c r="BJ114" s="828"/>
      <c r="BK114" s="828"/>
      <c r="BL114" s="828"/>
      <c r="BM114" s="828"/>
      <c r="BN114" s="828"/>
      <c r="BO114" s="828"/>
      <c r="BP114" s="829"/>
      <c r="BQ114" s="894">
        <v>5037879</v>
      </c>
      <c r="BR114" s="895"/>
      <c r="BS114" s="895"/>
      <c r="BT114" s="895"/>
      <c r="BU114" s="895"/>
      <c r="BV114" s="895">
        <v>5007986</v>
      </c>
      <c r="BW114" s="895"/>
      <c r="BX114" s="895"/>
      <c r="BY114" s="895"/>
      <c r="BZ114" s="895"/>
      <c r="CA114" s="895">
        <v>5220661</v>
      </c>
      <c r="CB114" s="895"/>
      <c r="CC114" s="895"/>
      <c r="CD114" s="895"/>
      <c r="CE114" s="895"/>
      <c r="CF114" s="956">
        <v>25.3</v>
      </c>
      <c r="CG114" s="957"/>
      <c r="CH114" s="957"/>
      <c r="CI114" s="957"/>
      <c r="CJ114" s="957"/>
      <c r="CK114" s="1012"/>
      <c r="CL114" s="899"/>
      <c r="CM114" s="902" t="s">
        <v>438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426</v>
      </c>
      <c r="DW114" s="906"/>
      <c r="DX114" s="906"/>
      <c r="DY114" s="906"/>
      <c r="DZ114" s="907"/>
    </row>
    <row r="115" spans="1:130" s="246" customFormat="1" ht="26.25" customHeight="1">
      <c r="A115" s="999"/>
      <c r="B115" s="1000"/>
      <c r="C115" s="828" t="s">
        <v>439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400000</v>
      </c>
      <c r="AB115" s="1004"/>
      <c r="AC115" s="1004"/>
      <c r="AD115" s="1004"/>
      <c r="AE115" s="1005"/>
      <c r="AF115" s="1006">
        <v>400060</v>
      </c>
      <c r="AG115" s="1004"/>
      <c r="AH115" s="1004"/>
      <c r="AI115" s="1004"/>
      <c r="AJ115" s="1005"/>
      <c r="AK115" s="1006">
        <v>593096</v>
      </c>
      <c r="AL115" s="1004"/>
      <c r="AM115" s="1004"/>
      <c r="AN115" s="1004"/>
      <c r="AO115" s="1005"/>
      <c r="AP115" s="1007">
        <v>2.9</v>
      </c>
      <c r="AQ115" s="1008"/>
      <c r="AR115" s="1008"/>
      <c r="AS115" s="1008"/>
      <c r="AT115" s="1009"/>
      <c r="AU115" s="1017"/>
      <c r="AV115" s="1018"/>
      <c r="AW115" s="1018"/>
      <c r="AX115" s="1018"/>
      <c r="AY115" s="1018"/>
      <c r="AZ115" s="893" t="s">
        <v>440</v>
      </c>
      <c r="BA115" s="828"/>
      <c r="BB115" s="828"/>
      <c r="BC115" s="828"/>
      <c r="BD115" s="828"/>
      <c r="BE115" s="828"/>
      <c r="BF115" s="828"/>
      <c r="BG115" s="828"/>
      <c r="BH115" s="828"/>
      <c r="BI115" s="828"/>
      <c r="BJ115" s="828"/>
      <c r="BK115" s="828"/>
      <c r="BL115" s="828"/>
      <c r="BM115" s="828"/>
      <c r="BN115" s="828"/>
      <c r="BO115" s="828"/>
      <c r="BP115" s="829"/>
      <c r="BQ115" s="894">
        <v>3500470</v>
      </c>
      <c r="BR115" s="895"/>
      <c r="BS115" s="895"/>
      <c r="BT115" s="895"/>
      <c r="BU115" s="895"/>
      <c r="BV115" s="895">
        <v>3301889</v>
      </c>
      <c r="BW115" s="895"/>
      <c r="BX115" s="895"/>
      <c r="BY115" s="895"/>
      <c r="BZ115" s="895"/>
      <c r="CA115" s="895">
        <v>3477436</v>
      </c>
      <c r="CB115" s="895"/>
      <c r="CC115" s="895"/>
      <c r="CD115" s="895"/>
      <c r="CE115" s="895"/>
      <c r="CF115" s="956">
        <v>16.899999999999999</v>
      </c>
      <c r="CG115" s="957"/>
      <c r="CH115" s="957"/>
      <c r="CI115" s="957"/>
      <c r="CJ115" s="957"/>
      <c r="CK115" s="1012"/>
      <c r="CL115" s="899"/>
      <c r="CM115" s="893" t="s">
        <v>441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1076350</v>
      </c>
      <c r="DH115" s="858"/>
      <c r="DI115" s="858"/>
      <c r="DJ115" s="858"/>
      <c r="DK115" s="859"/>
      <c r="DL115" s="860">
        <v>676383</v>
      </c>
      <c r="DM115" s="858"/>
      <c r="DN115" s="858"/>
      <c r="DO115" s="858"/>
      <c r="DP115" s="859"/>
      <c r="DQ115" s="860">
        <v>131593</v>
      </c>
      <c r="DR115" s="858"/>
      <c r="DS115" s="858"/>
      <c r="DT115" s="858"/>
      <c r="DU115" s="859"/>
      <c r="DV115" s="905">
        <v>0.6</v>
      </c>
      <c r="DW115" s="906"/>
      <c r="DX115" s="906"/>
      <c r="DY115" s="906"/>
      <c r="DZ115" s="907"/>
    </row>
    <row r="116" spans="1:130" s="246" customFormat="1" ht="26.25" customHeight="1">
      <c r="A116" s="1001"/>
      <c r="B116" s="1002"/>
      <c r="C116" s="961" t="s">
        <v>442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424</v>
      </c>
      <c r="AL116" s="858"/>
      <c r="AM116" s="858"/>
      <c r="AN116" s="858"/>
      <c r="AO116" s="859"/>
      <c r="AP116" s="905" t="s">
        <v>426</v>
      </c>
      <c r="AQ116" s="906"/>
      <c r="AR116" s="906"/>
      <c r="AS116" s="906"/>
      <c r="AT116" s="907"/>
      <c r="AU116" s="1017"/>
      <c r="AV116" s="1018"/>
      <c r="AW116" s="1018"/>
      <c r="AX116" s="1018"/>
      <c r="AY116" s="1018"/>
      <c r="AZ116" s="944" t="s">
        <v>443</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424</v>
      </c>
      <c r="BW116" s="895"/>
      <c r="BX116" s="895"/>
      <c r="BY116" s="895"/>
      <c r="BZ116" s="895"/>
      <c r="CA116" s="895" t="s">
        <v>424</v>
      </c>
      <c r="CB116" s="895"/>
      <c r="CC116" s="895"/>
      <c r="CD116" s="895"/>
      <c r="CE116" s="895"/>
      <c r="CF116" s="956" t="s">
        <v>128</v>
      </c>
      <c r="CG116" s="957"/>
      <c r="CH116" s="957"/>
      <c r="CI116" s="957"/>
      <c r="CJ116" s="957"/>
      <c r="CK116" s="1012"/>
      <c r="CL116" s="899"/>
      <c r="CM116" s="902" t="s">
        <v>444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426</v>
      </c>
      <c r="DR116" s="858"/>
      <c r="DS116" s="858"/>
      <c r="DT116" s="858"/>
      <c r="DU116" s="859"/>
      <c r="DV116" s="905" t="s">
        <v>128</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445</v>
      </c>
      <c r="Z117" s="984"/>
      <c r="AA117" s="989">
        <v>5881971</v>
      </c>
      <c r="AB117" s="990"/>
      <c r="AC117" s="990"/>
      <c r="AD117" s="990"/>
      <c r="AE117" s="991"/>
      <c r="AF117" s="992">
        <v>5562043</v>
      </c>
      <c r="AG117" s="990"/>
      <c r="AH117" s="990"/>
      <c r="AI117" s="990"/>
      <c r="AJ117" s="991"/>
      <c r="AK117" s="992">
        <v>5387170</v>
      </c>
      <c r="AL117" s="990"/>
      <c r="AM117" s="990"/>
      <c r="AN117" s="990"/>
      <c r="AO117" s="991"/>
      <c r="AP117" s="993"/>
      <c r="AQ117" s="994"/>
      <c r="AR117" s="994"/>
      <c r="AS117" s="994"/>
      <c r="AT117" s="995"/>
      <c r="AU117" s="1017"/>
      <c r="AV117" s="1018"/>
      <c r="AW117" s="1018"/>
      <c r="AX117" s="1018"/>
      <c r="AY117" s="1018"/>
      <c r="AZ117" s="944" t="s">
        <v>446</v>
      </c>
      <c r="BA117" s="945"/>
      <c r="BB117" s="945"/>
      <c r="BC117" s="945"/>
      <c r="BD117" s="945"/>
      <c r="BE117" s="945"/>
      <c r="BF117" s="945"/>
      <c r="BG117" s="945"/>
      <c r="BH117" s="945"/>
      <c r="BI117" s="945"/>
      <c r="BJ117" s="945"/>
      <c r="BK117" s="945"/>
      <c r="BL117" s="945"/>
      <c r="BM117" s="945"/>
      <c r="BN117" s="945"/>
      <c r="BO117" s="945"/>
      <c r="BP117" s="946"/>
      <c r="BQ117" s="894" t="s">
        <v>424</v>
      </c>
      <c r="BR117" s="895"/>
      <c r="BS117" s="895"/>
      <c r="BT117" s="895"/>
      <c r="BU117" s="895"/>
      <c r="BV117" s="895" t="s">
        <v>424</v>
      </c>
      <c r="BW117" s="895"/>
      <c r="BX117" s="895"/>
      <c r="BY117" s="895"/>
      <c r="BZ117" s="895"/>
      <c r="CA117" s="895" t="s">
        <v>424</v>
      </c>
      <c r="CB117" s="895"/>
      <c r="CC117" s="895"/>
      <c r="CD117" s="895"/>
      <c r="CE117" s="895"/>
      <c r="CF117" s="956" t="s">
        <v>424</v>
      </c>
      <c r="CG117" s="957"/>
      <c r="CH117" s="957"/>
      <c r="CI117" s="957"/>
      <c r="CJ117" s="957"/>
      <c r="CK117" s="1012"/>
      <c r="CL117" s="899"/>
      <c r="CM117" s="902" t="s">
        <v>447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424</v>
      </c>
      <c r="DH117" s="858"/>
      <c r="DI117" s="858"/>
      <c r="DJ117" s="858"/>
      <c r="DK117" s="859"/>
      <c r="DL117" s="860" t="s">
        <v>424</v>
      </c>
      <c r="DM117" s="858"/>
      <c r="DN117" s="858"/>
      <c r="DO117" s="858"/>
      <c r="DP117" s="859"/>
      <c r="DQ117" s="860" t="s">
        <v>128</v>
      </c>
      <c r="DR117" s="858"/>
      <c r="DS117" s="858"/>
      <c r="DT117" s="858"/>
      <c r="DU117" s="859"/>
      <c r="DV117" s="905" t="s">
        <v>424</v>
      </c>
      <c r="DW117" s="906"/>
      <c r="DX117" s="906"/>
      <c r="DY117" s="906"/>
      <c r="DZ117" s="907"/>
    </row>
    <row r="118" spans="1:130" s="246" customFormat="1" ht="26.25" customHeight="1">
      <c r="A118" s="982" t="s">
        <v>419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417</v>
      </c>
      <c r="AB118" s="983"/>
      <c r="AC118" s="983"/>
      <c r="AD118" s="983"/>
      <c r="AE118" s="984"/>
      <c r="AF118" s="985" t="s">
        <v>302</v>
      </c>
      <c r="AG118" s="983"/>
      <c r="AH118" s="983"/>
      <c r="AI118" s="983"/>
      <c r="AJ118" s="984"/>
      <c r="AK118" s="985" t="s">
        <v>301</v>
      </c>
      <c r="AL118" s="983"/>
      <c r="AM118" s="983"/>
      <c r="AN118" s="983"/>
      <c r="AO118" s="984"/>
      <c r="AP118" s="986" t="s">
        <v>418</v>
      </c>
      <c r="AQ118" s="987"/>
      <c r="AR118" s="987"/>
      <c r="AS118" s="987"/>
      <c r="AT118" s="988"/>
      <c r="AU118" s="1017"/>
      <c r="AV118" s="1018"/>
      <c r="AW118" s="1018"/>
      <c r="AX118" s="1018"/>
      <c r="AY118" s="1018"/>
      <c r="AZ118" s="960" t="s">
        <v>448</v>
      </c>
      <c r="BA118" s="961"/>
      <c r="BB118" s="961"/>
      <c r="BC118" s="961"/>
      <c r="BD118" s="961"/>
      <c r="BE118" s="961"/>
      <c r="BF118" s="961"/>
      <c r="BG118" s="961"/>
      <c r="BH118" s="961"/>
      <c r="BI118" s="961"/>
      <c r="BJ118" s="961"/>
      <c r="BK118" s="961"/>
      <c r="BL118" s="961"/>
      <c r="BM118" s="961"/>
      <c r="BN118" s="961"/>
      <c r="BO118" s="961"/>
      <c r="BP118" s="962"/>
      <c r="BQ118" s="963" t="s">
        <v>424</v>
      </c>
      <c r="BR118" s="926"/>
      <c r="BS118" s="926"/>
      <c r="BT118" s="926"/>
      <c r="BU118" s="926"/>
      <c r="BV118" s="926" t="s">
        <v>424</v>
      </c>
      <c r="BW118" s="926"/>
      <c r="BX118" s="926"/>
      <c r="BY118" s="926"/>
      <c r="BZ118" s="926"/>
      <c r="CA118" s="926" t="s">
        <v>424</v>
      </c>
      <c r="CB118" s="926"/>
      <c r="CC118" s="926"/>
      <c r="CD118" s="926"/>
      <c r="CE118" s="926"/>
      <c r="CF118" s="956" t="s">
        <v>424</v>
      </c>
      <c r="CG118" s="957"/>
      <c r="CH118" s="957"/>
      <c r="CI118" s="957"/>
      <c r="CJ118" s="957"/>
      <c r="CK118" s="1012"/>
      <c r="CL118" s="899"/>
      <c r="CM118" s="902" t="s">
        <v>449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424</v>
      </c>
      <c r="DH118" s="858"/>
      <c r="DI118" s="858"/>
      <c r="DJ118" s="858"/>
      <c r="DK118" s="859"/>
      <c r="DL118" s="860" t="s">
        <v>128</v>
      </c>
      <c r="DM118" s="858"/>
      <c r="DN118" s="858"/>
      <c r="DO118" s="858"/>
      <c r="DP118" s="859"/>
      <c r="DQ118" s="860" t="s">
        <v>424</v>
      </c>
      <c r="DR118" s="858"/>
      <c r="DS118" s="858"/>
      <c r="DT118" s="858"/>
      <c r="DU118" s="859"/>
      <c r="DV118" s="905" t="s">
        <v>424</v>
      </c>
      <c r="DW118" s="906"/>
      <c r="DX118" s="906"/>
      <c r="DY118" s="906"/>
      <c r="DZ118" s="907"/>
    </row>
    <row r="119" spans="1:130" s="246" customFormat="1" ht="26.25" customHeight="1">
      <c r="A119" s="896" t="s">
        <v>422</v>
      </c>
      <c r="B119" s="897"/>
      <c r="C119" s="972" t="s">
        <v>423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424</v>
      </c>
      <c r="AB119" s="976"/>
      <c r="AC119" s="976"/>
      <c r="AD119" s="976"/>
      <c r="AE119" s="977"/>
      <c r="AF119" s="978">
        <v>60</v>
      </c>
      <c r="AG119" s="976"/>
      <c r="AH119" s="976"/>
      <c r="AI119" s="976"/>
      <c r="AJ119" s="977"/>
      <c r="AK119" s="978">
        <v>233096</v>
      </c>
      <c r="AL119" s="976"/>
      <c r="AM119" s="976"/>
      <c r="AN119" s="976"/>
      <c r="AO119" s="977"/>
      <c r="AP119" s="979">
        <v>1.1000000000000001</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450</v>
      </c>
      <c r="BP119" s="959"/>
      <c r="BQ119" s="963">
        <v>59647361</v>
      </c>
      <c r="BR119" s="926"/>
      <c r="BS119" s="926"/>
      <c r="BT119" s="926"/>
      <c r="BU119" s="926"/>
      <c r="BV119" s="926">
        <v>63816779</v>
      </c>
      <c r="BW119" s="926"/>
      <c r="BX119" s="926"/>
      <c r="BY119" s="926"/>
      <c r="BZ119" s="926"/>
      <c r="CA119" s="926">
        <v>62035294</v>
      </c>
      <c r="CB119" s="926"/>
      <c r="CC119" s="926"/>
      <c r="CD119" s="926"/>
      <c r="CE119" s="926"/>
      <c r="CF119" s="824"/>
      <c r="CG119" s="825"/>
      <c r="CH119" s="825"/>
      <c r="CI119" s="825"/>
      <c r="CJ119" s="915"/>
      <c r="CK119" s="1013"/>
      <c r="CL119" s="901"/>
      <c r="CM119" s="919" t="s">
        <v>451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424</v>
      </c>
      <c r="DH119" s="841"/>
      <c r="DI119" s="841"/>
      <c r="DJ119" s="841"/>
      <c r="DK119" s="842"/>
      <c r="DL119" s="843" t="s">
        <v>424</v>
      </c>
      <c r="DM119" s="841"/>
      <c r="DN119" s="841"/>
      <c r="DO119" s="841"/>
      <c r="DP119" s="842"/>
      <c r="DQ119" s="843" t="s">
        <v>424</v>
      </c>
      <c r="DR119" s="841"/>
      <c r="DS119" s="841"/>
      <c r="DT119" s="841"/>
      <c r="DU119" s="842"/>
      <c r="DV119" s="929" t="s">
        <v>424</v>
      </c>
      <c r="DW119" s="930"/>
      <c r="DX119" s="930"/>
      <c r="DY119" s="930"/>
      <c r="DZ119" s="931"/>
    </row>
    <row r="120" spans="1:130" s="246" customFormat="1" ht="26.25" customHeight="1">
      <c r="A120" s="898"/>
      <c r="B120" s="899"/>
      <c r="C120" s="902" t="s">
        <v>428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424</v>
      </c>
      <c r="AG120" s="858"/>
      <c r="AH120" s="858"/>
      <c r="AI120" s="858"/>
      <c r="AJ120" s="859"/>
      <c r="AK120" s="860" t="s">
        <v>128</v>
      </c>
      <c r="AL120" s="858"/>
      <c r="AM120" s="858"/>
      <c r="AN120" s="858"/>
      <c r="AO120" s="859"/>
      <c r="AP120" s="905" t="s">
        <v>424</v>
      </c>
      <c r="AQ120" s="906"/>
      <c r="AR120" s="906"/>
      <c r="AS120" s="906"/>
      <c r="AT120" s="907"/>
      <c r="AU120" s="964" t="s">
        <v>452</v>
      </c>
      <c r="AV120" s="965"/>
      <c r="AW120" s="965"/>
      <c r="AX120" s="965"/>
      <c r="AY120" s="966"/>
      <c r="AZ120" s="941" t="s">
        <v>453</v>
      </c>
      <c r="BA120" s="886"/>
      <c r="BB120" s="886"/>
      <c r="BC120" s="886"/>
      <c r="BD120" s="886"/>
      <c r="BE120" s="886"/>
      <c r="BF120" s="886"/>
      <c r="BG120" s="886"/>
      <c r="BH120" s="886"/>
      <c r="BI120" s="886"/>
      <c r="BJ120" s="886"/>
      <c r="BK120" s="886"/>
      <c r="BL120" s="886"/>
      <c r="BM120" s="886"/>
      <c r="BN120" s="886"/>
      <c r="BO120" s="886"/>
      <c r="BP120" s="887"/>
      <c r="BQ120" s="942">
        <v>6413327</v>
      </c>
      <c r="BR120" s="923"/>
      <c r="BS120" s="923"/>
      <c r="BT120" s="923"/>
      <c r="BU120" s="923"/>
      <c r="BV120" s="923">
        <v>7185635</v>
      </c>
      <c r="BW120" s="923"/>
      <c r="BX120" s="923"/>
      <c r="BY120" s="923"/>
      <c r="BZ120" s="923"/>
      <c r="CA120" s="923">
        <v>6933713</v>
      </c>
      <c r="CB120" s="923"/>
      <c r="CC120" s="923"/>
      <c r="CD120" s="923"/>
      <c r="CE120" s="923"/>
      <c r="CF120" s="947">
        <v>33.6</v>
      </c>
      <c r="CG120" s="948"/>
      <c r="CH120" s="948"/>
      <c r="CI120" s="948"/>
      <c r="CJ120" s="948"/>
      <c r="CK120" s="949" t="s">
        <v>454</v>
      </c>
      <c r="CL120" s="933"/>
      <c r="CM120" s="933"/>
      <c r="CN120" s="933"/>
      <c r="CO120" s="934"/>
      <c r="CP120" s="953" t="s">
        <v>455</v>
      </c>
      <c r="CQ120" s="954"/>
      <c r="CR120" s="954"/>
      <c r="CS120" s="954"/>
      <c r="CT120" s="954"/>
      <c r="CU120" s="954"/>
      <c r="CV120" s="954"/>
      <c r="CW120" s="954"/>
      <c r="CX120" s="954"/>
      <c r="CY120" s="954"/>
      <c r="CZ120" s="954"/>
      <c r="DA120" s="954"/>
      <c r="DB120" s="954"/>
      <c r="DC120" s="954"/>
      <c r="DD120" s="954"/>
      <c r="DE120" s="954"/>
      <c r="DF120" s="955"/>
      <c r="DG120" s="942">
        <v>12635236</v>
      </c>
      <c r="DH120" s="923"/>
      <c r="DI120" s="923"/>
      <c r="DJ120" s="923"/>
      <c r="DK120" s="923"/>
      <c r="DL120" s="923">
        <v>11788166</v>
      </c>
      <c r="DM120" s="923"/>
      <c r="DN120" s="923"/>
      <c r="DO120" s="923"/>
      <c r="DP120" s="923"/>
      <c r="DQ120" s="923">
        <v>11140907</v>
      </c>
      <c r="DR120" s="923"/>
      <c r="DS120" s="923"/>
      <c r="DT120" s="923"/>
      <c r="DU120" s="923"/>
      <c r="DV120" s="924">
        <v>54</v>
      </c>
      <c r="DW120" s="924"/>
      <c r="DX120" s="924"/>
      <c r="DY120" s="924"/>
      <c r="DZ120" s="925"/>
    </row>
    <row r="121" spans="1:130" s="246" customFormat="1" ht="26.25" customHeight="1">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424</v>
      </c>
      <c r="AG121" s="858"/>
      <c r="AH121" s="858"/>
      <c r="AI121" s="858"/>
      <c r="AJ121" s="859"/>
      <c r="AK121" s="860" t="s">
        <v>424</v>
      </c>
      <c r="AL121" s="858"/>
      <c r="AM121" s="858"/>
      <c r="AN121" s="858"/>
      <c r="AO121" s="859"/>
      <c r="AP121" s="905" t="s">
        <v>424</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v>8634132</v>
      </c>
      <c r="BR121" s="895"/>
      <c r="BS121" s="895"/>
      <c r="BT121" s="895"/>
      <c r="BU121" s="895"/>
      <c r="BV121" s="895">
        <v>8352993</v>
      </c>
      <c r="BW121" s="895"/>
      <c r="BX121" s="895"/>
      <c r="BY121" s="895"/>
      <c r="BZ121" s="895"/>
      <c r="CA121" s="895">
        <v>8945369</v>
      </c>
      <c r="CB121" s="895"/>
      <c r="CC121" s="895"/>
      <c r="CD121" s="895"/>
      <c r="CE121" s="895"/>
      <c r="CF121" s="956">
        <v>43.4</v>
      </c>
      <c r="CG121" s="957"/>
      <c r="CH121" s="957"/>
      <c r="CI121" s="957"/>
      <c r="CJ121" s="957"/>
      <c r="CK121" s="950"/>
      <c r="CL121" s="936"/>
      <c r="CM121" s="936"/>
      <c r="CN121" s="936"/>
      <c r="CO121" s="937"/>
      <c r="CP121" s="916" t="s">
        <v>458</v>
      </c>
      <c r="CQ121" s="917"/>
      <c r="CR121" s="917"/>
      <c r="CS121" s="917"/>
      <c r="CT121" s="917"/>
      <c r="CU121" s="917"/>
      <c r="CV121" s="917"/>
      <c r="CW121" s="917"/>
      <c r="CX121" s="917"/>
      <c r="CY121" s="917"/>
      <c r="CZ121" s="917"/>
      <c r="DA121" s="917"/>
      <c r="DB121" s="917"/>
      <c r="DC121" s="917"/>
      <c r="DD121" s="917"/>
      <c r="DE121" s="917"/>
      <c r="DF121" s="918"/>
      <c r="DG121" s="894" t="s">
        <v>424</v>
      </c>
      <c r="DH121" s="895"/>
      <c r="DI121" s="895"/>
      <c r="DJ121" s="895"/>
      <c r="DK121" s="895"/>
      <c r="DL121" s="895" t="s">
        <v>128</v>
      </c>
      <c r="DM121" s="895"/>
      <c r="DN121" s="895"/>
      <c r="DO121" s="895"/>
      <c r="DP121" s="895"/>
      <c r="DQ121" s="895" t="s">
        <v>128</v>
      </c>
      <c r="DR121" s="895"/>
      <c r="DS121" s="895"/>
      <c r="DT121" s="895"/>
      <c r="DU121" s="895"/>
      <c r="DV121" s="872" t="s">
        <v>424</v>
      </c>
      <c r="DW121" s="872"/>
      <c r="DX121" s="872"/>
      <c r="DY121" s="872"/>
      <c r="DZ121" s="873"/>
    </row>
    <row r="122" spans="1:130" s="246" customFormat="1" ht="26.25" customHeight="1">
      <c r="A122" s="898"/>
      <c r="B122" s="899"/>
      <c r="C122" s="902" t="s">
        <v>438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424</v>
      </c>
      <c r="AB122" s="858"/>
      <c r="AC122" s="858"/>
      <c r="AD122" s="858"/>
      <c r="AE122" s="859"/>
      <c r="AF122" s="860" t="s">
        <v>424</v>
      </c>
      <c r="AG122" s="858"/>
      <c r="AH122" s="858"/>
      <c r="AI122" s="858"/>
      <c r="AJ122" s="859"/>
      <c r="AK122" s="860" t="s">
        <v>424</v>
      </c>
      <c r="AL122" s="858"/>
      <c r="AM122" s="858"/>
      <c r="AN122" s="858"/>
      <c r="AO122" s="859"/>
      <c r="AP122" s="905" t="s">
        <v>128</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36279296</v>
      </c>
      <c r="BR122" s="926"/>
      <c r="BS122" s="926"/>
      <c r="BT122" s="926"/>
      <c r="BU122" s="926"/>
      <c r="BV122" s="926">
        <v>35386134</v>
      </c>
      <c r="BW122" s="926"/>
      <c r="BX122" s="926"/>
      <c r="BY122" s="926"/>
      <c r="BZ122" s="926"/>
      <c r="CA122" s="926">
        <v>34795380</v>
      </c>
      <c r="CB122" s="926"/>
      <c r="CC122" s="926"/>
      <c r="CD122" s="926"/>
      <c r="CE122" s="926"/>
      <c r="CF122" s="927">
        <v>168.6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c r="A123" s="898"/>
      <c r="B123" s="899"/>
      <c r="C123" s="902" t="s">
        <v>444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424</v>
      </c>
      <c r="AG123" s="858"/>
      <c r="AH123" s="858"/>
      <c r="AI123" s="858"/>
      <c r="AJ123" s="859"/>
      <c r="AK123" s="860" t="s">
        <v>424</v>
      </c>
      <c r="AL123" s="858"/>
      <c r="AM123" s="858"/>
      <c r="AN123" s="858"/>
      <c r="AO123" s="859"/>
      <c r="AP123" s="905" t="s">
        <v>128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460</v>
      </c>
      <c r="BP123" s="959"/>
      <c r="BQ123" s="913">
        <v>51326755</v>
      </c>
      <c r="BR123" s="914"/>
      <c r="BS123" s="914"/>
      <c r="BT123" s="914"/>
      <c r="BU123" s="914"/>
      <c r="BV123" s="914">
        <v>50924762</v>
      </c>
      <c r="BW123" s="914"/>
      <c r="BX123" s="914"/>
      <c r="BY123" s="914"/>
      <c r="BZ123" s="914"/>
      <c r="CA123" s="914">
        <v>50674462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c r="A124" s="898"/>
      <c r="B124" s="899"/>
      <c r="C124" s="902" t="s">
        <v>447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424</v>
      </c>
      <c r="AB124" s="858"/>
      <c r="AC124" s="858"/>
      <c r="AD124" s="858"/>
      <c r="AE124" s="859"/>
      <c r="AF124" s="860" t="s">
        <v>424</v>
      </c>
      <c r="AG124" s="858"/>
      <c r="AH124" s="858"/>
      <c r="AI124" s="858"/>
      <c r="AJ124" s="859"/>
      <c r="AK124" s="860" t="s">
        <v>424</v>
      </c>
      <c r="AL124" s="858"/>
      <c r="AM124" s="858"/>
      <c r="AN124" s="858"/>
      <c r="AO124" s="859"/>
      <c r="AP124" s="905" t="s">
        <v>128</v>
      </c>
      <c r="AQ124" s="906"/>
      <c r="AR124" s="906"/>
      <c r="AS124" s="906"/>
      <c r="AT124" s="907"/>
      <c r="AU124" s="908" t="s">
        <v>461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40.9</v>
      </c>
      <c r="BR124" s="912"/>
      <c r="BS124" s="912"/>
      <c r="BT124" s="912"/>
      <c r="BU124" s="912"/>
      <c r="BV124" s="912">
        <v>62.8</v>
      </c>
      <c r="BW124" s="912"/>
      <c r="BX124" s="912"/>
      <c r="BY124" s="912"/>
      <c r="BZ124" s="912"/>
      <c r="CA124" s="912">
        <v>55</v>
      </c>
      <c r="CB124" s="912"/>
      <c r="CC124" s="912"/>
      <c r="CD124" s="912"/>
      <c r="CE124" s="912"/>
      <c r="CF124" s="802"/>
      <c r="CG124" s="803"/>
      <c r="CH124" s="803"/>
      <c r="CI124" s="803"/>
      <c r="CJ124" s="943"/>
      <c r="CK124" s="951"/>
      <c r="CL124" s="951"/>
      <c r="CM124" s="951"/>
      <c r="CN124" s="951"/>
      <c r="CO124" s="952"/>
      <c r="CP124" s="916" t="s">
        <v>462</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c r="A125" s="898"/>
      <c r="B125" s="899"/>
      <c r="C125" s="902" t="s">
        <v>449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463</v>
      </c>
      <c r="CL125" s="933"/>
      <c r="CM125" s="933"/>
      <c r="CN125" s="933"/>
      <c r="CO125" s="934"/>
      <c r="CP125" s="941" t="s">
        <v>464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c r="A126" s="898"/>
      <c r="B126" s="899"/>
      <c r="C126" s="902" t="s">
        <v>451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400000</v>
      </c>
      <c r="AB126" s="858"/>
      <c r="AC126" s="858"/>
      <c r="AD126" s="858"/>
      <c r="AE126" s="859"/>
      <c r="AF126" s="860">
        <v>400000</v>
      </c>
      <c r="AG126" s="858"/>
      <c r="AH126" s="858"/>
      <c r="AI126" s="858"/>
      <c r="AJ126" s="859"/>
      <c r="AK126" s="860">
        <v>360000</v>
      </c>
      <c r="AL126" s="858"/>
      <c r="AM126" s="858"/>
      <c r="AN126" s="858"/>
      <c r="AO126" s="859"/>
      <c r="AP126" s="905">
        <v>1.7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465</v>
      </c>
      <c r="CQ126" s="828"/>
      <c r="CR126" s="828"/>
      <c r="CS126" s="828"/>
      <c r="CT126" s="828"/>
      <c r="CU126" s="828"/>
      <c r="CV126" s="828"/>
      <c r="CW126" s="828"/>
      <c r="CX126" s="828"/>
      <c r="CY126" s="828"/>
      <c r="CZ126" s="828"/>
      <c r="DA126" s="828"/>
      <c r="DB126" s="828"/>
      <c r="DC126" s="828"/>
      <c r="DD126" s="828"/>
      <c r="DE126" s="828"/>
      <c r="DF126" s="829"/>
      <c r="DG126" s="894">
        <v>3500470</v>
      </c>
      <c r="DH126" s="895"/>
      <c r="DI126" s="895"/>
      <c r="DJ126" s="895"/>
      <c r="DK126" s="895"/>
      <c r="DL126" s="895">
        <v>3301889</v>
      </c>
      <c r="DM126" s="895"/>
      <c r="DN126" s="895"/>
      <c r="DO126" s="895"/>
      <c r="DP126" s="895"/>
      <c r="DQ126" s="895">
        <v>3477308</v>
      </c>
      <c r="DR126" s="895"/>
      <c r="DS126" s="895"/>
      <c r="DT126" s="895"/>
      <c r="DU126" s="895"/>
      <c r="DV126" s="872">
        <v>16.899999999999999</v>
      </c>
      <c r="DW126" s="872"/>
      <c r="DX126" s="872"/>
      <c r="DY126" s="872"/>
      <c r="DZ126" s="873"/>
    </row>
    <row r="127" spans="1:130" s="246" customFormat="1" ht="26.25" customHeight="1">
      <c r="A127" s="900"/>
      <c r="B127" s="901"/>
      <c r="C127" s="919" t="s">
        <v>466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467</v>
      </c>
      <c r="AY127" s="890"/>
      <c r="AZ127" s="890"/>
      <c r="BA127" s="890"/>
      <c r="BB127" s="890"/>
      <c r="BC127" s="890"/>
      <c r="BD127" s="890"/>
      <c r="BE127" s="891"/>
      <c r="BF127" s="889" t="s">
        <v>468</v>
      </c>
      <c r="BG127" s="890"/>
      <c r="BH127" s="890"/>
      <c r="BI127" s="890"/>
      <c r="BJ127" s="890"/>
      <c r="BK127" s="890"/>
      <c r="BL127" s="891"/>
      <c r="BM127" s="889" t="s">
        <v>469</v>
      </c>
      <c r="BN127" s="890"/>
      <c r="BO127" s="890"/>
      <c r="BP127" s="890"/>
      <c r="BQ127" s="890"/>
      <c r="BR127" s="890"/>
      <c r="BS127" s="891"/>
      <c r="BT127" s="889" t="s">
        <v>470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471</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c r="A128" s="874" t="s">
        <v>472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473</v>
      </c>
      <c r="X128" s="876"/>
      <c r="Y128" s="876"/>
      <c r="Z128" s="877"/>
      <c r="AA128" s="878">
        <v>927886</v>
      </c>
      <c r="AB128" s="879"/>
      <c r="AC128" s="879"/>
      <c r="AD128" s="879"/>
      <c r="AE128" s="880"/>
      <c r="AF128" s="881">
        <v>910479</v>
      </c>
      <c r="AG128" s="879"/>
      <c r="AH128" s="879"/>
      <c r="AI128" s="879"/>
      <c r="AJ128" s="880"/>
      <c r="AK128" s="881">
        <v>864611</v>
      </c>
      <c r="AL128" s="879"/>
      <c r="AM128" s="879"/>
      <c r="AN128" s="879"/>
      <c r="AO128" s="880"/>
      <c r="AP128" s="882"/>
      <c r="AQ128" s="883"/>
      <c r="AR128" s="883"/>
      <c r="AS128" s="883"/>
      <c r="AT128" s="884"/>
      <c r="AU128" s="282"/>
      <c r="AV128" s="282"/>
      <c r="AW128" s="282"/>
      <c r="AX128" s="885" t="s">
        <v>474</v>
      </c>
      <c r="AY128" s="886"/>
      <c r="AZ128" s="886"/>
      <c r="BA128" s="886"/>
      <c r="BB128" s="886"/>
      <c r="BC128" s="886"/>
      <c r="BD128" s="886"/>
      <c r="BE128" s="887"/>
      <c r="BF128" s="864" t="s">
        <v>128</v>
      </c>
      <c r="BG128" s="865"/>
      <c r="BH128" s="865"/>
      <c r="BI128" s="865"/>
      <c r="BJ128" s="865"/>
      <c r="BK128" s="865"/>
      <c r="BL128" s="888"/>
      <c r="BM128" s="864">
        <v>12.17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475</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v>128</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476</v>
      </c>
      <c r="X129" s="855"/>
      <c r="Y129" s="855"/>
      <c r="Z129" s="856"/>
      <c r="AA129" s="857">
        <v>23735594</v>
      </c>
      <c r="AB129" s="858"/>
      <c r="AC129" s="858"/>
      <c r="AD129" s="858"/>
      <c r="AE129" s="859"/>
      <c r="AF129" s="860">
        <v>23779684</v>
      </c>
      <c r="AG129" s="858"/>
      <c r="AH129" s="858"/>
      <c r="AI129" s="858"/>
      <c r="AJ129" s="859"/>
      <c r="AK129" s="860">
        <v>23823040</v>
      </c>
      <c r="AL129" s="858"/>
      <c r="AM129" s="858"/>
      <c r="AN129" s="858"/>
      <c r="AO129" s="859"/>
      <c r="AP129" s="861"/>
      <c r="AQ129" s="862"/>
      <c r="AR129" s="862"/>
      <c r="AS129" s="862"/>
      <c r="AT129" s="863"/>
      <c r="AU129" s="284"/>
      <c r="AV129" s="284"/>
      <c r="AW129" s="284"/>
      <c r="AX129" s="827" t="s">
        <v>477</v>
      </c>
      <c r="AY129" s="828"/>
      <c r="AZ129" s="828"/>
      <c r="BA129" s="828"/>
      <c r="BB129" s="828"/>
      <c r="BC129" s="828"/>
      <c r="BD129" s="828"/>
      <c r="BE129" s="829"/>
      <c r="BF129" s="847" t="s">
        <v>128</v>
      </c>
      <c r="BG129" s="848"/>
      <c r="BH129" s="848"/>
      <c r="BI129" s="848"/>
      <c r="BJ129" s="848"/>
      <c r="BK129" s="848"/>
      <c r="BL129" s="849"/>
      <c r="BM129" s="847">
        <v>17.170000000000002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479</v>
      </c>
      <c r="X130" s="855"/>
      <c r="Y130" s="855"/>
      <c r="Z130" s="856"/>
      <c r="AA130" s="857">
        <v>3415780</v>
      </c>
      <c r="AB130" s="858"/>
      <c r="AC130" s="858"/>
      <c r="AD130" s="858"/>
      <c r="AE130" s="859"/>
      <c r="AF130" s="860">
        <v>3272886</v>
      </c>
      <c r="AG130" s="858"/>
      <c r="AH130" s="858"/>
      <c r="AI130" s="858"/>
      <c r="AJ130" s="859"/>
      <c r="AK130" s="860">
        <v>3189536</v>
      </c>
      <c r="AL130" s="858"/>
      <c r="AM130" s="858"/>
      <c r="AN130" s="858"/>
      <c r="AO130" s="859"/>
      <c r="AP130" s="861"/>
      <c r="AQ130" s="862"/>
      <c r="AR130" s="862"/>
      <c r="AS130" s="862"/>
      <c r="AT130" s="863"/>
      <c r="AU130" s="284"/>
      <c r="AV130" s="284"/>
      <c r="AW130" s="284"/>
      <c r="AX130" s="827" t="s">
        <v>480</v>
      </c>
      <c r="AY130" s="828"/>
      <c r="AZ130" s="828"/>
      <c r="BA130" s="828"/>
      <c r="BB130" s="828"/>
      <c r="BC130" s="828"/>
      <c r="BD130" s="828"/>
      <c r="BE130" s="829"/>
      <c r="BF130" s="830">
        <v>6.9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481</v>
      </c>
      <c r="X131" s="838"/>
      <c r="Y131" s="838"/>
      <c r="Z131" s="839"/>
      <c r="AA131" s="840">
        <v>20319814</v>
      </c>
      <c r="AB131" s="841"/>
      <c r="AC131" s="841"/>
      <c r="AD131" s="841"/>
      <c r="AE131" s="842"/>
      <c r="AF131" s="843">
        <v>20506798</v>
      </c>
      <c r="AG131" s="841"/>
      <c r="AH131" s="841"/>
      <c r="AI131" s="841"/>
      <c r="AJ131" s="842"/>
      <c r="AK131" s="843">
        <v>20633504</v>
      </c>
      <c r="AL131" s="841"/>
      <c r="AM131" s="841"/>
      <c r="AN131" s="841"/>
      <c r="AO131" s="842"/>
      <c r="AP131" s="844"/>
      <c r="AQ131" s="845"/>
      <c r="AR131" s="845"/>
      <c r="AS131" s="845"/>
      <c r="AT131" s="846"/>
      <c r="AU131" s="284"/>
      <c r="AV131" s="284"/>
      <c r="AW131" s="284"/>
      <c r="AX131" s="805" t="s">
        <v>482</v>
      </c>
      <c r="AY131" s="806"/>
      <c r="AZ131" s="806"/>
      <c r="BA131" s="806"/>
      <c r="BB131" s="806"/>
      <c r="BC131" s="806"/>
      <c r="BD131" s="806"/>
      <c r="BE131" s="807"/>
      <c r="BF131" s="808">
        <v>55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484</v>
      </c>
      <c r="W132" s="818"/>
      <c r="X132" s="818"/>
      <c r="Y132" s="818"/>
      <c r="Z132" s="819"/>
      <c r="AA132" s="820">
        <v>7.5704679190000004</v>
      </c>
      <c r="AB132" s="821"/>
      <c r="AC132" s="821"/>
      <c r="AD132" s="821"/>
      <c r="AE132" s="822"/>
      <c r="AF132" s="823">
        <v>6.7230291150000001</v>
      </c>
      <c r="AG132" s="821"/>
      <c r="AH132" s="821"/>
      <c r="AI132" s="821"/>
      <c r="AJ132" s="822"/>
      <c r="AK132" s="823">
        <v>6.4604771850000002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485</v>
      </c>
      <c r="W133" s="797"/>
      <c r="X133" s="797"/>
      <c r="Y133" s="797"/>
      <c r="Z133" s="798"/>
      <c r="AA133" s="799">
        <v>8.4</v>
      </c>
      <c r="AB133" s="800"/>
      <c r="AC133" s="800"/>
      <c r="AD133" s="800"/>
      <c r="AE133" s="801"/>
      <c r="AF133" s="799">
        <v>7.6</v>
      </c>
      <c r="AG133" s="800"/>
      <c r="AH133" s="800"/>
      <c r="AI133" s="800"/>
      <c r="AJ133" s="801"/>
      <c r="AK133" s="799">
        <v>6.9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fJrnnz7PZO12TwTrp9sixQMbbyaypw3VaAFWIM+h4HEvWoYeonr7cwV2wjQd1/Pd65v/1LyaQz3O+q57o0NdQ==" saltValue="rc11yabBXW7iv3dlJbAq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tRsdN1HBsudlZrLn+XaHqzjH6XxJU/wTCSjlV9BraJXHUdgsU1OHh3elQ/am4/2AxuhaNV9Q3GJVhv/mZdCRA==" saltValue="T+VQq51KPQ5w9EvHqj38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rGSMvrl2elipVmDmijtESlqJfWVGpFrRT6TqyyhA5DKINKpQXEfT1DGfbu5T4UPRoSwJXe0mjOTuLOKwlJfFQ==" saltValue="HQ4ec10Dhzt7Hxc+4jhI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489</v>
      </c>
      <c r="AP7" s="303"/>
      <c r="AQ7" s="304" t="s">
        <v>490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491</v>
      </c>
      <c r="AQ8" s="310" t="s">
        <v>492</v>
      </c>
      <c r="AR8" s="311" t="s">
        <v>493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494</v>
      </c>
      <c r="AL9" s="1227"/>
      <c r="AM9" s="1227"/>
      <c r="AN9" s="1228"/>
      <c r="AO9" s="312">
        <v>6749921</v>
      </c>
      <c r="AP9" s="312">
        <v>55218</v>
      </c>
      <c r="AQ9" s="313">
        <v>56739</v>
      </c>
      <c r="AR9" s="314">
        <v>-2.7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495</v>
      </c>
      <c r="AL10" s="1227"/>
      <c r="AM10" s="1227"/>
      <c r="AN10" s="1228"/>
      <c r="AO10" s="315">
        <v>1161937</v>
      </c>
      <c r="AP10" s="315">
        <v>9505</v>
      </c>
      <c r="AQ10" s="316">
        <v>3644</v>
      </c>
      <c r="AR10" s="317">
        <v>160.80000000000001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496</v>
      </c>
      <c r="AL11" s="1227"/>
      <c r="AM11" s="1227"/>
      <c r="AN11" s="1228"/>
      <c r="AO11" s="315">
        <v>1082644</v>
      </c>
      <c r="AP11" s="315">
        <v>8857</v>
      </c>
      <c r="AQ11" s="316">
        <v>3408</v>
      </c>
      <c r="AR11" s="317">
        <v>159.9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497</v>
      </c>
      <c r="AL12" s="1227"/>
      <c r="AM12" s="1227"/>
      <c r="AN12" s="1228"/>
      <c r="AO12" s="315" t="s">
        <v>498</v>
      </c>
      <c r="AP12" s="315" t="s">
        <v>498</v>
      </c>
      <c r="AQ12" s="316">
        <v>508</v>
      </c>
      <c r="AR12" s="317" t="s">
        <v>498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499</v>
      </c>
      <c r="AL13" s="1227"/>
      <c r="AM13" s="1227"/>
      <c r="AN13" s="1228"/>
      <c r="AO13" s="315" t="s">
        <v>498</v>
      </c>
      <c r="AP13" s="315" t="s">
        <v>498</v>
      </c>
      <c r="AQ13" s="316">
        <v>12</v>
      </c>
      <c r="AR13" s="317" t="s">
        <v>498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500</v>
      </c>
      <c r="AL14" s="1227"/>
      <c r="AM14" s="1227"/>
      <c r="AN14" s="1228"/>
      <c r="AO14" s="315">
        <v>6116</v>
      </c>
      <c r="AP14" s="315">
        <v>50</v>
      </c>
      <c r="AQ14" s="316">
        <v>2329</v>
      </c>
      <c r="AR14" s="317">
        <v>-97.9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501</v>
      </c>
      <c r="AL15" s="1227"/>
      <c r="AM15" s="1227"/>
      <c r="AN15" s="1228"/>
      <c r="AO15" s="315">
        <v>170545</v>
      </c>
      <c r="AP15" s="315">
        <v>1395</v>
      </c>
      <c r="AQ15" s="316">
        <v>1096</v>
      </c>
      <c r="AR15" s="317">
        <v>27.3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502</v>
      </c>
      <c r="AL16" s="1230"/>
      <c r="AM16" s="1230"/>
      <c r="AN16" s="1231"/>
      <c r="AO16" s="315">
        <v>-271592</v>
      </c>
      <c r="AP16" s="315">
        <v>-2222</v>
      </c>
      <c r="AQ16" s="316">
        <v>-4593</v>
      </c>
      <c r="AR16" s="317">
        <v>-51.6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8899571</v>
      </c>
      <c r="AP17" s="315">
        <v>72803</v>
      </c>
      <c r="AQ17" s="316">
        <v>63141</v>
      </c>
      <c r="AR17" s="317">
        <v>15.3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504</v>
      </c>
      <c r="AP20" s="323" t="s">
        <v>505</v>
      </c>
      <c r="AQ20" s="324" t="s">
        <v>506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507</v>
      </c>
      <c r="AL21" s="1224"/>
      <c r="AM21" s="1224"/>
      <c r="AN21" s="1225"/>
      <c r="AO21" s="327">
        <v>6.85</v>
      </c>
      <c r="AP21" s="328">
        <v>6</v>
      </c>
      <c r="AQ21" s="329">
        <v>0.85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508</v>
      </c>
      <c r="AL22" s="1224"/>
      <c r="AM22" s="1224"/>
      <c r="AN22" s="1225"/>
      <c r="AO22" s="332">
        <v>99.8</v>
      </c>
      <c r="AP22" s="333">
        <v>99.5</v>
      </c>
      <c r="AQ22" s="334">
        <v>0.3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509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489</v>
      </c>
      <c r="AP30" s="303"/>
      <c r="AQ30" s="304" t="s">
        <v>490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491</v>
      </c>
      <c r="AQ31" s="310" t="s">
        <v>492</v>
      </c>
      <c r="AR31" s="311" t="s">
        <v>493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512</v>
      </c>
      <c r="AL32" s="1215"/>
      <c r="AM32" s="1215"/>
      <c r="AN32" s="1216"/>
      <c r="AO32" s="342">
        <v>3891504</v>
      </c>
      <c r="AP32" s="342">
        <v>31834</v>
      </c>
      <c r="AQ32" s="343">
        <v>32265</v>
      </c>
      <c r="AR32" s="344">
        <v>-1.3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513</v>
      </c>
      <c r="AL33" s="1215"/>
      <c r="AM33" s="1215"/>
      <c r="AN33" s="1216"/>
      <c r="AO33" s="342" t="s">
        <v>498</v>
      </c>
      <c r="AP33" s="342" t="s">
        <v>498</v>
      </c>
      <c r="AQ33" s="343">
        <v>1</v>
      </c>
      <c r="AR33" s="344" t="s">
        <v>498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514</v>
      </c>
      <c r="AL34" s="1215"/>
      <c r="AM34" s="1215"/>
      <c r="AN34" s="1216"/>
      <c r="AO34" s="342" t="s">
        <v>498</v>
      </c>
      <c r="AP34" s="342" t="s">
        <v>498</v>
      </c>
      <c r="AQ34" s="343">
        <v>32</v>
      </c>
      <c r="AR34" s="344" t="s">
        <v>498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515</v>
      </c>
      <c r="AL35" s="1215"/>
      <c r="AM35" s="1215"/>
      <c r="AN35" s="1216"/>
      <c r="AO35" s="342">
        <v>811579</v>
      </c>
      <c r="AP35" s="342">
        <v>6639</v>
      </c>
      <c r="AQ35" s="343">
        <v>6764</v>
      </c>
      <c r="AR35" s="344">
        <v>-1.8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516</v>
      </c>
      <c r="AL36" s="1215"/>
      <c r="AM36" s="1215"/>
      <c r="AN36" s="1216"/>
      <c r="AO36" s="342">
        <v>90991</v>
      </c>
      <c r="AP36" s="342">
        <v>744</v>
      </c>
      <c r="AQ36" s="343">
        <v>1228</v>
      </c>
      <c r="AR36" s="344">
        <v>-39.4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517</v>
      </c>
      <c r="AL37" s="1215"/>
      <c r="AM37" s="1215"/>
      <c r="AN37" s="1216"/>
      <c r="AO37" s="342">
        <v>593096</v>
      </c>
      <c r="AP37" s="342">
        <v>4852</v>
      </c>
      <c r="AQ37" s="343">
        <v>1060</v>
      </c>
      <c r="AR37" s="344">
        <v>357.7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518</v>
      </c>
      <c r="AL38" s="1218"/>
      <c r="AM38" s="1218"/>
      <c r="AN38" s="1219"/>
      <c r="AO38" s="345" t="s">
        <v>498</v>
      </c>
      <c r="AP38" s="345" t="s">
        <v>498</v>
      </c>
      <c r="AQ38" s="346">
        <v>1</v>
      </c>
      <c r="AR38" s="334" t="s">
        <v>498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519</v>
      </c>
      <c r="AL39" s="1218"/>
      <c r="AM39" s="1218"/>
      <c r="AN39" s="1219"/>
      <c r="AO39" s="342">
        <v>-864611</v>
      </c>
      <c r="AP39" s="342">
        <v>-7073</v>
      </c>
      <c r="AQ39" s="343">
        <v>-6969</v>
      </c>
      <c r="AR39" s="344">
        <v>1.5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520</v>
      </c>
      <c r="AL40" s="1215"/>
      <c r="AM40" s="1215"/>
      <c r="AN40" s="1216"/>
      <c r="AO40" s="342">
        <v>-3189536</v>
      </c>
      <c r="AP40" s="342">
        <v>-26092</v>
      </c>
      <c r="AQ40" s="343">
        <v>-26451</v>
      </c>
      <c r="AR40" s="344">
        <v>-1.4</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1333023</v>
      </c>
      <c r="AP41" s="342">
        <v>10905</v>
      </c>
      <c r="AQ41" s="343">
        <v>7931</v>
      </c>
      <c r="AR41" s="344">
        <v>37.5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489</v>
      </c>
      <c r="AN49" s="1209" t="s">
        <v>524</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525</v>
      </c>
      <c r="AO50" s="359" t="s">
        <v>526</v>
      </c>
      <c r="AP50" s="360" t="s">
        <v>527</v>
      </c>
      <c r="AQ50" s="361" t="s">
        <v>528</v>
      </c>
      <c r="AR50" s="362" t="s">
        <v>529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530</v>
      </c>
      <c r="AL51" s="355"/>
      <c r="AM51" s="363">
        <v>3105921</v>
      </c>
      <c r="AN51" s="364">
        <v>24891</v>
      </c>
      <c r="AO51" s="365">
        <v>-32.1</v>
      </c>
      <c r="AP51" s="366">
        <v>53605</v>
      </c>
      <c r="AQ51" s="367">
        <v>5.4</v>
      </c>
      <c r="AR51" s="368">
        <v>-37.5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531</v>
      </c>
      <c r="AM52" s="371">
        <v>1838994</v>
      </c>
      <c r="AN52" s="372">
        <v>14738</v>
      </c>
      <c r="AO52" s="373">
        <v>-43.1</v>
      </c>
      <c r="AP52" s="374">
        <v>28343</v>
      </c>
      <c r="AQ52" s="375">
        <v>11.7</v>
      </c>
      <c r="AR52" s="376">
        <v>-54.8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532</v>
      </c>
      <c r="AL53" s="355"/>
      <c r="AM53" s="363">
        <v>3968399</v>
      </c>
      <c r="AN53" s="364">
        <v>31974</v>
      </c>
      <c r="AO53" s="365">
        <v>28.5</v>
      </c>
      <c r="AP53" s="366">
        <v>44267</v>
      </c>
      <c r="AQ53" s="367">
        <v>-17.399999999999999</v>
      </c>
      <c r="AR53" s="368">
        <v>45.9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531</v>
      </c>
      <c r="AM54" s="371">
        <v>2424315</v>
      </c>
      <c r="AN54" s="372">
        <v>19533</v>
      </c>
      <c r="AO54" s="373">
        <v>32.5</v>
      </c>
      <c r="AP54" s="374">
        <v>26161</v>
      </c>
      <c r="AQ54" s="375">
        <v>-7.7</v>
      </c>
      <c r="AR54" s="376">
        <v>40.200000000000003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533</v>
      </c>
      <c r="AL55" s="355"/>
      <c r="AM55" s="363">
        <v>3286542</v>
      </c>
      <c r="AN55" s="364">
        <v>26593</v>
      </c>
      <c r="AO55" s="365">
        <v>-16.8</v>
      </c>
      <c r="AP55" s="366">
        <v>40879</v>
      </c>
      <c r="AQ55" s="367">
        <v>-7.7</v>
      </c>
      <c r="AR55" s="368">
        <v>-9.1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531</v>
      </c>
      <c r="AM56" s="371">
        <v>2207816</v>
      </c>
      <c r="AN56" s="372">
        <v>17864</v>
      </c>
      <c r="AO56" s="373">
        <v>-8.5</v>
      </c>
      <c r="AP56" s="374">
        <v>24087</v>
      </c>
      <c r="AQ56" s="375">
        <v>-7.9</v>
      </c>
      <c r="AR56" s="376">
        <v>-0.6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534</v>
      </c>
      <c r="AL57" s="355"/>
      <c r="AM57" s="363">
        <v>5884439</v>
      </c>
      <c r="AN57" s="364">
        <v>47862</v>
      </c>
      <c r="AO57" s="365">
        <v>80</v>
      </c>
      <c r="AP57" s="366">
        <v>42651</v>
      </c>
      <c r="AQ57" s="367">
        <v>4.3</v>
      </c>
      <c r="AR57" s="368">
        <v>75.7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531</v>
      </c>
      <c r="AM58" s="371">
        <v>4542087</v>
      </c>
      <c r="AN58" s="372">
        <v>36944</v>
      </c>
      <c r="AO58" s="373">
        <v>106.8</v>
      </c>
      <c r="AP58" s="374">
        <v>22675</v>
      </c>
      <c r="AQ58" s="375">
        <v>-5.9</v>
      </c>
      <c r="AR58" s="376">
        <v>112.7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535</v>
      </c>
      <c r="AL59" s="355"/>
      <c r="AM59" s="363">
        <v>3804501</v>
      </c>
      <c r="AN59" s="364">
        <v>31123</v>
      </c>
      <c r="AO59" s="365">
        <v>-35</v>
      </c>
      <c r="AP59" s="366">
        <v>43226</v>
      </c>
      <c r="AQ59" s="367">
        <v>1.3</v>
      </c>
      <c r="AR59" s="368">
        <v>-36.299999999999997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531</v>
      </c>
      <c r="AM60" s="371">
        <v>2914489</v>
      </c>
      <c r="AN60" s="372">
        <v>23842</v>
      </c>
      <c r="AO60" s="373">
        <v>-35.5</v>
      </c>
      <c r="AP60" s="374">
        <v>22622</v>
      </c>
      <c r="AQ60" s="375">
        <v>-0.2</v>
      </c>
      <c r="AR60" s="376">
        <v>-35.299999999999997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536</v>
      </c>
      <c r="AL61" s="377"/>
      <c r="AM61" s="378">
        <v>4009960</v>
      </c>
      <c r="AN61" s="379">
        <v>32489</v>
      </c>
      <c r="AO61" s="380">
        <v>4.9000000000000004</v>
      </c>
      <c r="AP61" s="381">
        <v>44926</v>
      </c>
      <c r="AQ61" s="382">
        <v>-2.8</v>
      </c>
      <c r="AR61" s="368">
        <v>7.7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531</v>
      </c>
      <c r="AM62" s="371">
        <v>2785540</v>
      </c>
      <c r="AN62" s="372">
        <v>22584</v>
      </c>
      <c r="AO62" s="373">
        <v>10.4</v>
      </c>
      <c r="AP62" s="374">
        <v>24778</v>
      </c>
      <c r="AQ62" s="375">
        <v>-2</v>
      </c>
      <c r="AR62" s="376">
        <v>12.4</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dJAir3GngVj011/XEbMRn0gvgHx4cHZnB8M7/4FNlK5G4AeuFF10KxJf5fHiQilkhl7UuSRRM6l53C0Nbwnyg==" saltValue="9w5XpYRxKyIirAgNdgXP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EOzT/Rs1Tm7RAb62ageL+DFfHB74h0eoFjmCXiioYAAHeNVTHHbrugDcCcy/39h5tSx3CHlJ2LP1cOaMbYGLQ==" saltValue="maLA9nutRf9tvfe4bmax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fispy2MvnhBgBeBGY51fppnRzWT+N6URUFxl51uBdPi8t6hyEaZ42pfu+xCF0w0MIKX5rME4dGvBQ+cZeupg==" saltValue="lmP7iitoFYvzkm+rlngB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32" t="s">
        <v>3</v>
      </c>
      <c r="D47" s="1232"/>
      <c r="E47" s="1233"/>
      <c r="F47" s="11">
        <v>6.83</v>
      </c>
      <c r="G47" s="12">
        <v>8.92</v>
      </c>
      <c r="H47" s="12">
        <v>10.16</v>
      </c>
      <c r="I47" s="12">
        <v>11.41</v>
      </c>
      <c r="J47" s="13">
        <v>10.130000000000001</v>
      </c>
    </row>
    <row r="48" spans="2:10" ht="57.75" customHeight="1">
      <c r="B48" s="14"/>
      <c r="C48" s="1234" t="s">
        <v>4</v>
      </c>
      <c r="D48" s="1234"/>
      <c r="E48" s="1235"/>
      <c r="F48" s="15">
        <v>6.54</v>
      </c>
      <c r="G48" s="16">
        <v>5.83</v>
      </c>
      <c r="H48" s="16">
        <v>3.91</v>
      </c>
      <c r="I48" s="16">
        <v>0.56999999999999995</v>
      </c>
      <c r="J48" s="17">
        <v>1.08</v>
      </c>
    </row>
    <row r="49" spans="2:10" ht="57.75" customHeight="1" thickBot="1">
      <c r="B49" s="18"/>
      <c r="C49" s="1236" t="s">
        <v>5</v>
      </c>
      <c r="D49" s="1236"/>
      <c r="E49" s="1237"/>
      <c r="F49" s="19">
        <v>1.41</v>
      </c>
      <c r="G49" s="20">
        <v>1.45</v>
      </c>
      <c r="H49" s="20" t="s">
        <v>545</v>
      </c>
      <c r="I49" s="20" t="s">
        <v>546</v>
      </c>
      <c r="J49" s="21" t="s">
        <v>547</v>
      </c>
    </row>
    <row r="50" spans="2:10" ht="13.5" customHeight="1"/>
    <row r="51" spans="2:10" ht="13.5" hidden="1" customHeight="1"/>
    <row r="52" spans="2:10" ht="13.5" hidden="1" customHeight="1"/>
    <row r="53" spans="2:10" ht="13.5" hidden="1" customHeight="1"/>
  </sheetData>
  <sheetProtection algorithmName="SHA-512" hashValue="HzjR/dwKJxD0yrb4yYMFuioFVGsN5XORCY5D0tFZUGjfVNiCBXuqbHXSFtkTlXFq4YyDlSgQvL+Dp0UsYqre6g==" saltValue="3+f9ujiuAUHBWLPerZCX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2020-03-05T08:07:21Z</cp:lastPrinted>
  <dcterms:created xsi:type="dcterms:W3CDTF">2020-02-10T04:56:50Z</dcterms:created>
  <dcterms:modified xsi:type="dcterms:W3CDTF">2020-09-24T07:52:50Z</dcterms:modified>
  <cp:category/>
</cp:coreProperties>
</file>