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03決算関係\H30普通会計決算統計\20-1 財政状況資料集\03市町村回答\"/>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E40" i="10"/>
  <c r="AM40" i="10"/>
  <c r="U40" i="10"/>
  <c r="C40" i="10"/>
  <c r="CO39" i="10"/>
  <c r="BE39" i="10"/>
  <c r="AM39" i="10"/>
  <c r="U39" i="10"/>
  <c r="C39" i="10"/>
  <c r="CO38" i="10"/>
  <c r="BE38" i="10"/>
  <c r="AM38" i="10"/>
  <c r="C38" i="10"/>
  <c r="CO37" i="10"/>
  <c r="BW37" i="10"/>
  <c r="BW38" i="10" s="1"/>
  <c r="BW39" i="10" s="1"/>
  <c r="BW40" i="10" s="1"/>
  <c r="BE37" i="10"/>
  <c r="AM37" i="10"/>
  <c r="C37" i="10"/>
  <c r="CO36" i="10"/>
  <c r="BW36" i="10"/>
  <c r="BE36" i="10"/>
  <c r="AM36" i="10"/>
  <c r="C36" i="10"/>
  <c r="CO35" i="10"/>
  <c r="BW35" i="10"/>
  <c r="AM35" i="10"/>
  <c r="CO34" i="10"/>
  <c r="BW34"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<sst xmlns="http://schemas.openxmlformats.org/spreadsheetml/2006/main" count="1156" uniqueCount="595">
  <si>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</si>
  <si>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</si>
  <si>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</si>
  <si>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</si>
  <si>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</si>
  <si>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</si>
  <si>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</si>
  <si>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</si>
  <si>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</si>
  <si>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</si>
  <si>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</si>
  <si>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</si>
  <si>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</si>
  <si>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</si>
  <si>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</si>
  <si>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</si>
  <si>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</si>
  <si>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</si>
  <si>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</si>
  <si>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</si>
  <si>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</si>
  <si>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</si>
  <si>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</si>
  <si>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</si>
  <si>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</si>
  <si>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</si>
  <si>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</si>
  <si>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</si>
  <si>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</si>
  <si>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</si>
  <si>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</si>
  <si>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</si>
  <si>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</si>
  <si>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</si>
  <si>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</si>
  <si>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</si>
  <si>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</si>
  <si>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</si>
  <si>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</si>
  <si>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</si>
  <si>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</si>
  <si>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</si>
  <si>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</si>
  <si>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</si>
  <si>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</si>
  <si>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</si>
  <si>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</si>
  <si>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</si>
  <si>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</si>
  <si>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</si>
  <si>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</si>
  <si>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</si>
  <si>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</si>
  <si>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</si>
  <si>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</si>
  <si>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</si>
  <si>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</si>
  <si>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</si>
  <si>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</si>
  <si>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</si>
  <si>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</si>
  <si>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</si>
  <si>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</si>
  <si>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</si>
  <si>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</si>
  <si>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</si>
  <si>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</si>
  <si>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</si>
  <si>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</si>
  <si>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</si>
  <si>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</si>
  <si>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</si>
  <si>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</si>
  <si>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</si>
  <si>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</si>
  <si>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</si>
  <si>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</si>
  <si>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</si>
  <si>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</si>
  <si>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</si>
  <si>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</si>
  <si>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</si>
  <si>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</si>
  <si>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</si>
  <si>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</si>
  <si>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</si>
  <si>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</si>
  <si>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</si>
  <si>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</si>
  <si>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</si>
  <si>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</si>
  <si>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</si>
  <si>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</si>
  <si>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</si>
  <si>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</si>
  <si>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</si>
  <si>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</si>
  <si>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</si>
  <si>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</si>
  <si>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</si>
  <si>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</si>
  <si>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</si>
  <si>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</si>
  <si>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</si>
  <si>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</si>
  <si>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</si>
  <si>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</si>
  <si>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</si>
  <si>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</si>
  <si>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</si>
  <si>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</si>
  <si>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</si>
  <si>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</si>
  <si>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</si>
  <si>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</si>
  <si>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</si>
  <si>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</si>
  <si>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</si>
  <si>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</si>
  <si>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</si>
  <si>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</si>
  <si>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</si>
  <si>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</si>
  <si>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</si>
  <si>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</si>
  <si>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</si>
  <si>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</si>
  <si>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</si>
  <si>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</si>
  <si>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</si>
  <si>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</si>
  <si>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</si>
  <si>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</si>
  <si>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</si>
  <si>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</si>
  <si>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</si>
  <si>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</si>
  <si>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</si>
  <si>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</si>
  <si>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</si>
  <si>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</si>
  <si>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</si>
  <si>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</si>
  <si>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</si>
  <si>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</si>
  <si>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</si>
  <si>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</si>
  <si>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</si>
  <si>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</si>
  <si>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</si>
  <si>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</si>
  <si>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</si>
  <si>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</si>
  <si>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</si>
  <si>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</si>
  <si>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</si>
  <si>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</si>
  <si>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</si>
  <si>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</si>
  <si>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</si>
  <si>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</si>
  <si>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</si>
  <si>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</si>
  <si>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</si>
  <si>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</si>
  <si>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</si>
  <si>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</si>
  <si>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</si>
  <si>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</si>
  <si>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</si>
  <si>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</si>
  <si>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</si>
  <si>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</si>
  <si>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</si>
  <si>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</si>
  <si>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</si>
  <si>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</si>
  <si>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</si>
  <si>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</si>
  <si>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</si>
  <si>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</si>
  <si>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</si>
  <si>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</si>
  <si>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</si>
  <si>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</si>
  <si>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</si>
  <si>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</si>
  <si>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</si>
  <si>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</si>
  <si>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</si>
  <si>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</si>
  <si>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</si>
  <si>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</si>
  <si>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</si>
  <si>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</si>
  <si>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</si>
  <si>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</si>
  <si>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</si>
  <si>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</si>
  <si>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</si>
  <si>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</si>
  <si>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</si>
  <si>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</si>
  <si>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</si>
  <si>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</si>
  <si>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</si>
  <si>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</si>
  <si>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</si>
  <si>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</si>
  <si>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</si>
  <si>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</si>
  <si>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</si>
  <si>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奈良県山添村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</si>
  <si>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</si>
  <si>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</si>
  <si>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</si>
  <si>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</si>
  <si>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</si>
  <si>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</si>
  <si>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</si>
  <si>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</si>
  <si>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</si>
  <si>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</si>
  <si>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</si>
  <si>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</si>
  <si>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</si>
  <si>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</si>
  <si>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</si>
  <si>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</si>
  <si>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</si>
  <si>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</si>
  <si>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</si>
  <si>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</si>
  <si>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</si>
  <si>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</si>
  <si>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</si>
  <si>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</si>
  <si>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</si>
  <si>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</si>
  <si>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</si>
  <si>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</si>
  <si>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</si>
  <si>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</si>
  <si>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</si>
  <si>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</si>
  <si>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</si>
  <si>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</si>
  <si>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</si>
  <si>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</si>
  <si>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</si>
  <si>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</si>
  <si>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</si>
  <si>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</si>
  <si>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</si>
  <si>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</si>
  <si>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</si>
  <si>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</si>
  <si>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</si>
  <si>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</si>
  <si>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</si>
  <si>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</si>
  <si>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</si>
  <si>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</si>
  <si>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</si>
  <si>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</si>
  <si>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</si>
  <si>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</si>
  <si>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</si>
  <si>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</si>
  <si>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</si>
  <si>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</si>
  <si>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</si>
  <si>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</si>
  <si>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</si>
  <si>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</si>
  <si>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</si>
  <si>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</si>
  <si>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</si>
  <si>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</si>
  <si>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</si>
  <si>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</si>
  <si>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</si>
  <si>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</si>
  <si>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</si>
  <si>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</si>
  <si>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</si>
  <si>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</si>
  <si>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</si>
  <si>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</si>
  <si>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</si>
  <si>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</si>
  <si>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</si>
  <si>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</si>
  <si>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</si>
  <si>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</si>
  <si>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</si>
  <si>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</si>
  <si>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</si>
  <si>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</si>
  <si>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</si>
  <si>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</si>
  <si>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</si>
  <si>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</si>
  <si>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</si>
  <si>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</si>
  <si>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</si>
  <si>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</si>
  <si>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</si>
  <si>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</si>
  <si>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</si>
  <si>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</si>
  <si>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</si>
  <si>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</si>
  <si>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</si>
  <si>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</si>
  <si>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</si>
  <si>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</si>
  <si>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</si>
  <si>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</si>
  <si>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</si>
  <si>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</si>
  <si>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</si>
  <si>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</si>
  <si>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</si>
  <si>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</si>
  <si>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</si>
  <si>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</si>
  <si>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</si>
  <si>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</si>
  <si>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</si>
  <si>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</si>
  <si>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</si>
  <si>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</si>
  <si>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</si>
  <si>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</si>
  <si>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</si>
  <si>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</si>
  <si>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</si>
  <si>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</si>
  <si>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</si>
  <si>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</si>
  <si>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</si>
  <si>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</si>
  <si>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</si>
  <si>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</si>
  <si>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</si>
  <si>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</si>
  <si>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</si>
  <si>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</si>
  <si>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</si>
  <si>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</si>
  <si>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</si>
  <si>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</si>
  <si>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</si>
  <si>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</si>
  <si>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</si>
  <si>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</si>
  <si>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</si>
  <si>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</si>
  <si>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</si>
  <si>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</si>
  <si>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</si>
  <si>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奈良県山添村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</si>
  <si>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</si>
  <si>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</si>
  <si>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</si>
  <si>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</si>
  <si>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</si>
  <si>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</si>
  <si>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</si>
  <si>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</si>
  <si>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</si>
  <si>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</si>
  <si>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</si>
  <si>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</si>
  <si>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</si>
  <si>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</si>
  <si>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</si>
  <si>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</si>
  <si>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</si>
  <si>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</si>
  <si>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</si>
  <si>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</si>
  <si>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</si>
  <si>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</si>
  <si>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</si>
  <si>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</si>
  <si>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</si>
  <si>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</si>
  <si>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</si>
  <si>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</si>
  <si>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</si>
  <si>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</si>
  <si>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</si>
  <si>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</si>
  <si>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</si>
  <si>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</si>
  <si>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</si>
  <si>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</si>
  <si>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後期高齢者医療特別会計</t>
    <phoneticPr fontId="5"/>
  </si>
  <si>
    <t>介護保険（保険事業勘定）特別会計</t>
    <phoneticPr fontId="5"/>
  </si>
  <si>
    <t>介護保険（介護サービス事業勘定）特別会計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</si>
  <si>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</si>
  <si>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</si>
  <si>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</si>
  <si>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</si>
  <si>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</si>
  <si>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</si>
  <si>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</si>
  <si>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</si>
  <si>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</si>
  <si>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</si>
  <si>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</si>
  <si>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</si>
  <si>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</si>
  <si>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</si>
  <si>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</si>
  <si>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</si>
  <si>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</si>
  <si>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</si>
  <si>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</si>
  <si>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</si>
  <si>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</si>
  <si>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</si>
  <si>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</si>
  <si>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</si>
  <si>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</si>
  <si>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</si>
  <si>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</si>
  <si>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</si>
  <si>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</si>
  <si>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</si>
  <si>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</si>
  <si>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</si>
  <si>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</si>
  <si>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</si>
  <si>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</si>
  <si>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</si>
  <si>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</si>
  <si>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</si>
  <si>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</si>
  <si>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</si>
  <si>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</si>
  <si>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</si>
  <si>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</si>
  <si>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</si>
  <si>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</si>
  <si>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</si>
  <si>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</si>
  <si>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</si>
  <si>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</si>
  <si>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</si>
  <si>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</si>
  <si>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</si>
  <si>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</si>
  <si>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</si>
  <si>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</si>
  <si>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</si>
  <si>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</si>
  <si>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</si>
  <si>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</si>
  <si>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</si>
  <si>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</si>
  <si>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</si>
  <si>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</si>
  <si>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</si>
  <si>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</si>
  <si>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</si>
  <si>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</si>
  <si>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</si>
  <si>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</si>
  <si>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</si>
  <si>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</si>
  <si>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</si>
  <si>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</si>
  <si>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</si>
  <si>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</si>
  <si>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</si>
  <si>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</si>
  <si>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</si>
  <si>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</si>
  <si>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</si>
  <si>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</si>
  <si>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</si>
  <si>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</si>
  <si>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</si>
  <si>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</si>
  <si>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</si>
  <si>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</si>
  <si>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</si>
  <si>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</si>
  <si>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</si>
  <si>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</si>
  <si>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</si>
  <si>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</si>
  <si>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</si>
  <si>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</si>
  <si>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</si>
  <si>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</si>
  <si>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</si>
  <si>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</si>
  <si>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</si>
  <si>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</si>
  <si>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</si>
  <si>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</si>
  <si>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</si>
  <si>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</si>
  <si>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</si>
  <si>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</si>
  <si>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</si>
  <si>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</si>
  <si>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</si>
  <si>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</si>
  <si>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</si>
  <si>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</si>
  <si>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</si>
  <si>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</si>
  <si>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</si>
  <si>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</si>
  <si>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</si>
  <si>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</si>
  <si>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</si>
  <si>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</si>
  <si>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</si>
  <si>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</si>
  <si>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</si>
  <si>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</si>
  <si>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</si>
  <si>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</si>
  <si>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</si>
  <si>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</si>
  <si>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</si>
  <si>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</si>
  <si>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</si>
  <si>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</si>
  <si>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</si>
  <si>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</si>
  <si>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</si>
  <si>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</si>
  <si>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</si>
  <si>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</si>
  <si>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</si>
  <si>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</si>
  <si>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</si>
  <si>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</si>
  <si>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</si>
  <si>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</si>
  <si>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42.88</t>
  </si>
  <si>
    <t>▲ 6.89</t>
  </si>
  <si>
    <t>一般会計</t>
  </si>
  <si>
    <t>介護保険（保険事業勘定）特別会計</t>
  </si>
  <si>
    <t>後期高齢者医療特別会計</t>
  </si>
  <si>
    <t>国民健康保険（事業勘定）特別会計</t>
  </si>
  <si>
    <t>簡易水道特別会計</t>
  </si>
  <si>
    <t>基幹水利施設管理特別会計</t>
  </si>
  <si>
    <t>国民健康保険（診療施設勘定）特別会計</t>
  </si>
  <si>
    <t>介護保険（介護サービス事業勘定）特別会計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</si>
  <si>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</si>
  <si>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</si>
  <si>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</si>
  <si>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</si>
  <si>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</si>
  <si>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</si>
  <si>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</si>
  <si>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</si>
  <si>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</si>
  <si>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山辺環境衛生組合</t>
    <rPh sb="0" eb="2">
      <t>ヤマベ</t>
    </rPh>
    <rPh sb="2" eb="4">
      <t>カンキョウ</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</si>
  <si>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</si>
  <si>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</si>
  <si>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</si>
  <si>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</si>
  <si>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</si>
  <si>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t>
    <phoneticPr fontId="2"/>
  </si>
  <si>
    <t>地域福祉基金</t>
    <rPh sb="0" eb="2">
      <t>チイキ</t>
    </rPh>
    <rPh sb="2" eb="4">
      <t>フクシ</t>
    </rPh>
    <rPh sb="4" eb="6">
      <t>キキン</t>
    </rPh>
    <phoneticPr fontId="2"/>
  </si>
  <si>
    <t>消防基金</t>
    <rPh sb="0" eb="2">
      <t>ショウボウ</t>
    </rPh>
    <rPh sb="2" eb="4">
      <t>キキン</t>
    </rPh>
    <phoneticPr fontId="2"/>
  </si>
  <si>
    <t>ふるさと水と土保全基金</t>
    <rPh sb="4" eb="5">
      <t>ミズ</t>
    </rPh>
    <rPh sb="6" eb="7">
      <t>ツチ</t>
    </rPh>
    <rPh sb="7" eb="9">
      <t>ホゼン</t>
    </rPh>
    <rPh sb="9" eb="11">
      <t>キキン</t>
    </rPh>
    <phoneticPr fontId="2"/>
  </si>
  <si>
    <t>ふるさと応援基金</t>
    <rPh sb="4" eb="6">
      <t>オウエン</t>
    </rPh>
    <rPh sb="6" eb="8">
      <t>キキン</t>
    </rPh>
    <phoneticPr fontId="2"/>
  </si>
  <si>
    <t>安全安心の村づくり基金</t>
    <rPh sb="0" eb="2">
      <t>アンゼン</t>
    </rPh>
    <rPh sb="2" eb="4">
      <t>アンシン</t>
    </rPh>
    <rPh sb="5" eb="6">
      <t>ムラ</t>
    </rPh>
    <rPh sb="9" eb="11">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</si>
  <si>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</si>
  <si>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</si>
  <si>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</si>
  <si>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</si>
  <si>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</si>
  <si>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</si>
  <si>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</si>
  <si>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は、災害復旧事業や観光施設の整備、道路改良事業等で災害復旧事業事業債・過疎債を借入したことにより地方債の現在高は増加したものの、退職手当見込額の減少により全体としては減少している。また、財政調整基金の積立により、充当可能財源が増加したことで、将来負担比率は-8.4％になっている。有形固定資産減価償却率は、類似団体と比較すると高い水準にあるが、本村の値を見ると増減はあるものの横ばいの状態を維持しているため、今後も公共施設総合管理計画に基づいた施設の維持管理、統廃合等を行い、老朽化対策に取り組んでいく。</t>
    <rPh sb="1" eb="3">
      <t>ショウライ</t>
    </rPh>
    <rPh sb="3" eb="5">
      <t>フタン</t>
    </rPh>
    <rPh sb="5" eb="6">
      <t>ガク</t>
    </rPh>
    <rPh sb="8" eb="10">
      <t>サイガイ</t>
    </rPh>
    <rPh sb="10" eb="12">
      <t>フッキュウ</t>
    </rPh>
    <rPh sb="12" eb="14">
      <t>ジギョウ</t>
    </rPh>
    <rPh sb="15" eb="17">
      <t>カンコウ</t>
    </rPh>
    <rPh sb="17" eb="19">
      <t>シセツ</t>
    </rPh>
    <rPh sb="20" eb="22">
      <t>セイビ</t>
    </rPh>
    <rPh sb="23" eb="25">
      <t>ドウロ</t>
    </rPh>
    <rPh sb="25" eb="27">
      <t>カイリョウ</t>
    </rPh>
    <rPh sb="27" eb="29">
      <t>ジギョウ</t>
    </rPh>
    <rPh sb="29" eb="30">
      <t>トウ</t>
    </rPh>
    <rPh sb="31" eb="33">
      <t>サイガイ</t>
    </rPh>
    <rPh sb="33" eb="35">
      <t>フッキュウ</t>
    </rPh>
    <rPh sb="35" eb="37">
      <t>ジギョウ</t>
    </rPh>
    <rPh sb="37" eb="39">
      <t>ジギョウ</t>
    </rPh>
    <rPh sb="39" eb="40">
      <t>サイ</t>
    </rPh>
    <rPh sb="41" eb="43">
      <t>カソ</t>
    </rPh>
    <rPh sb="43" eb="44">
      <t>サイ</t>
    </rPh>
    <rPh sb="45" eb="47">
      <t>カリイレ</t>
    </rPh>
    <rPh sb="54" eb="57">
      <t>チホウサイ</t>
    </rPh>
    <rPh sb="58" eb="61">
      <t>ゲンザイダカ</t>
    </rPh>
    <rPh sb="62" eb="64">
      <t>ゾウカ</t>
    </rPh>
    <rPh sb="70" eb="72">
      <t>タイショク</t>
    </rPh>
    <rPh sb="72" eb="74">
      <t>テアテ</t>
    </rPh>
    <rPh sb="74" eb="76">
      <t>ミコミ</t>
    </rPh>
    <rPh sb="76" eb="77">
      <t>ガク</t>
    </rPh>
    <rPh sb="78" eb="80">
      <t>ゲンショウ</t>
    </rPh>
    <rPh sb="83" eb="85">
      <t>ゼンタイ</t>
    </rPh>
    <rPh sb="89" eb="91">
      <t>ゲンショウ</t>
    </rPh>
    <rPh sb="99" eb="101">
      <t>ザイセイ</t>
    </rPh>
    <rPh sb="101" eb="103">
      <t>チョウセイ</t>
    </rPh>
    <rPh sb="103" eb="105">
      <t>キキン</t>
    </rPh>
    <rPh sb="106" eb="108">
      <t>ツミタテ</t>
    </rPh>
    <rPh sb="112" eb="114">
      <t>ジュウトウ</t>
    </rPh>
    <rPh sb="114" eb="116">
      <t>カノウ</t>
    </rPh>
    <rPh sb="116" eb="118">
      <t>ザイゲン</t>
    </rPh>
    <rPh sb="119" eb="121">
      <t>ゾウカ</t>
    </rPh>
    <rPh sb="127" eb="129">
      <t>ショウライ</t>
    </rPh>
    <rPh sb="129" eb="131">
      <t>フタン</t>
    </rPh>
    <rPh sb="131" eb="133">
      <t>ヒリツ</t>
    </rPh>
    <rPh sb="146" eb="148">
      <t>ユウケイ</t>
    </rPh>
    <rPh sb="148" eb="150">
      <t>コテイ</t>
    </rPh>
    <rPh sb="150" eb="152">
      <t>シサン</t>
    </rPh>
    <rPh sb="152" eb="154">
      <t>ゲンカ</t>
    </rPh>
    <rPh sb="154" eb="156">
      <t>ショウキャク</t>
    </rPh>
    <rPh sb="156" eb="157">
      <t>リツ</t>
    </rPh>
    <rPh sb="159" eb="161">
      <t>ルイジ</t>
    </rPh>
    <rPh sb="161" eb="163">
      <t>ダンタイ</t>
    </rPh>
    <rPh sb="164" eb="166">
      <t>ヒカク</t>
    </rPh>
    <rPh sb="169" eb="170">
      <t>タカ</t>
    </rPh>
    <rPh sb="171" eb="173">
      <t>スイジュン</t>
    </rPh>
    <rPh sb="178" eb="180">
      <t>ホンソン</t>
    </rPh>
    <rPh sb="181" eb="182">
      <t>アタイ</t>
    </rPh>
    <rPh sb="183" eb="184">
      <t>ミ</t>
    </rPh>
    <rPh sb="186" eb="188">
      <t>ゾウゲン</t>
    </rPh>
    <rPh sb="194" eb="195">
      <t>ヨコ</t>
    </rPh>
    <rPh sb="198" eb="200">
      <t>ジョウタイ</t>
    </rPh>
    <rPh sb="201" eb="203">
      <t>イジ</t>
    </rPh>
    <rPh sb="210" eb="212">
      <t>コンゴ</t>
    </rPh>
    <rPh sb="213" eb="215">
      <t>コウキョウ</t>
    </rPh>
    <rPh sb="215" eb="217">
      <t>シセツ</t>
    </rPh>
    <rPh sb="217" eb="219">
      <t>ソウゴウ</t>
    </rPh>
    <rPh sb="219" eb="221">
      <t>カンリ</t>
    </rPh>
    <rPh sb="221" eb="223">
      <t>ケイカク</t>
    </rPh>
    <rPh sb="224" eb="225">
      <t>モト</t>
    </rPh>
    <rPh sb="228" eb="230">
      <t>シセツ</t>
    </rPh>
    <rPh sb="231" eb="233">
      <t>イジ</t>
    </rPh>
    <rPh sb="233" eb="235">
      <t>カンリ</t>
    </rPh>
    <rPh sb="236" eb="239">
      <t>トウハイゴウ</t>
    </rPh>
    <rPh sb="239" eb="240">
      <t>トウ</t>
    </rPh>
    <rPh sb="241" eb="242">
      <t>オコナ</t>
    </rPh>
    <rPh sb="244" eb="247">
      <t>ロウキュウカ</t>
    </rPh>
    <rPh sb="247" eb="249">
      <t>タイサク</t>
    </rPh>
    <rPh sb="250" eb="251">
      <t>ト</t>
    </rPh>
    <rPh sb="252" eb="25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</si>
  <si>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</si>
  <si>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</si>
  <si>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</si>
  <si>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</si>
  <si>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</si>
  <si>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</si>
  <si>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と比較すると低い水準にあり、減少傾向にあったが、平成２７年度に行った防災行政無線のデジタル化事業や、平成２７年度から始まった新庁舎建設事業による地方債の元利償還金の増加、普通交付税の減額等により増加している。また、将来負担比率は、地方債の現在高が増加しているものの退職手当負担見込額の減少や財政調整基金の積立による充当可能財源の増加により、Ｈ２９年度からｰ10.8％減少した。地方債の発行に頼ることなく事業が行えるよう、行財政改革を積極的に取り組む必要がある。</t>
    <rPh sb="1" eb="3">
      <t>ジッシツ</t>
    </rPh>
    <rPh sb="3" eb="6">
      <t>コウサイヒ</t>
    </rPh>
    <rPh sb="6" eb="7">
      <t>リツ</t>
    </rPh>
    <rPh sb="8" eb="10">
      <t>ルイジ</t>
    </rPh>
    <rPh sb="10" eb="12">
      <t>ダンタイ</t>
    </rPh>
    <rPh sb="13" eb="15">
      <t>ヒカク</t>
    </rPh>
    <rPh sb="18" eb="19">
      <t>ヒク</t>
    </rPh>
    <rPh sb="20" eb="22">
      <t>スイジュン</t>
    </rPh>
    <rPh sb="26" eb="28">
      <t>ゲンショウ</t>
    </rPh>
    <rPh sb="28" eb="30">
      <t>ケイコウ</t>
    </rPh>
    <rPh sb="36" eb="38">
      <t>ヘイセイ</t>
    </rPh>
    <rPh sb="40" eb="42">
      <t>ネンド</t>
    </rPh>
    <rPh sb="43" eb="44">
      <t>オコナ</t>
    </rPh>
    <rPh sb="46" eb="48">
      <t>ボウサイ</t>
    </rPh>
    <rPh sb="48" eb="50">
      <t>ギョウセイ</t>
    </rPh>
    <rPh sb="50" eb="52">
      <t>ムセン</t>
    </rPh>
    <rPh sb="57" eb="58">
      <t>カ</t>
    </rPh>
    <rPh sb="58" eb="60">
      <t>ジギョウ</t>
    </rPh>
    <rPh sb="62" eb="64">
      <t>ヘイセイ</t>
    </rPh>
    <rPh sb="66" eb="68">
      <t>ネンド</t>
    </rPh>
    <rPh sb="70" eb="71">
      <t>ハジ</t>
    </rPh>
    <rPh sb="74" eb="77">
      <t>シンチョウシャ</t>
    </rPh>
    <rPh sb="77" eb="79">
      <t>ケンセツ</t>
    </rPh>
    <rPh sb="79" eb="81">
      <t>ジギョウ</t>
    </rPh>
    <rPh sb="84" eb="87">
      <t>チホウサイ</t>
    </rPh>
    <rPh sb="88" eb="90">
      <t>ガンリ</t>
    </rPh>
    <rPh sb="90" eb="93">
      <t>ショウカンキン</t>
    </rPh>
    <rPh sb="94" eb="96">
      <t>ゾウカ</t>
    </rPh>
    <rPh sb="97" eb="99">
      <t>フツウ</t>
    </rPh>
    <rPh sb="99" eb="102">
      <t>コウフゼイ</t>
    </rPh>
    <rPh sb="103" eb="104">
      <t>ゲン</t>
    </rPh>
    <rPh sb="104" eb="105">
      <t>ガク</t>
    </rPh>
    <rPh sb="105" eb="106">
      <t>ナド</t>
    </rPh>
    <rPh sb="109" eb="111">
      <t>ゾウカ</t>
    </rPh>
    <rPh sb="119" eb="121">
      <t>ショウライ</t>
    </rPh>
    <rPh sb="121" eb="123">
      <t>フタン</t>
    </rPh>
    <rPh sb="123" eb="125">
      <t>ヒリツ</t>
    </rPh>
    <rPh sb="127" eb="130">
      <t>チホウサイ</t>
    </rPh>
    <rPh sb="131" eb="134">
      <t>ゲンザイダカ</t>
    </rPh>
    <rPh sb="135" eb="137">
      <t>ゾウカ</t>
    </rPh>
    <rPh sb="144" eb="146">
      <t>タイショク</t>
    </rPh>
    <rPh sb="146" eb="148">
      <t>テアテ</t>
    </rPh>
    <rPh sb="148" eb="150">
      <t>フタン</t>
    </rPh>
    <rPh sb="150" eb="152">
      <t>ミコミ</t>
    </rPh>
    <rPh sb="152" eb="153">
      <t>ガク</t>
    </rPh>
    <rPh sb="154" eb="156">
      <t>ゲンショウ</t>
    </rPh>
    <rPh sb="157" eb="159">
      <t>ザイセイ</t>
    </rPh>
    <rPh sb="159" eb="161">
      <t>チョウセイ</t>
    </rPh>
    <rPh sb="161" eb="163">
      <t>キキン</t>
    </rPh>
    <rPh sb="164" eb="166">
      <t>ツミタテ</t>
    </rPh>
    <rPh sb="169" eb="171">
      <t>ジュウトウ</t>
    </rPh>
    <rPh sb="171" eb="173">
      <t>カノウ</t>
    </rPh>
    <rPh sb="173" eb="175">
      <t>ザイゲン</t>
    </rPh>
    <rPh sb="176" eb="178">
      <t>ゾウカ</t>
    </rPh>
    <rPh sb="185" eb="187">
      <t>ネンド</t>
    </rPh>
    <rPh sb="195" eb="197">
      <t>ゲンショウ</t>
    </rPh>
    <rPh sb="200" eb="203">
      <t>チホウサイ</t>
    </rPh>
    <rPh sb="204" eb="206">
      <t>ハッコウ</t>
    </rPh>
    <rPh sb="207" eb="208">
      <t>タヨ</t>
    </rPh>
    <rPh sb="213" eb="215">
      <t>ジギョウ</t>
    </rPh>
    <rPh sb="216" eb="217">
      <t>オコナ</t>
    </rPh>
    <rPh sb="222" eb="225">
      <t>ギョウザイセイ</t>
    </rPh>
    <rPh sb="225" eb="227">
      <t>カイカク</t>
    </rPh>
    <rPh sb="228" eb="231">
      <t>セッキョクテキ</t>
    </rPh>
    <rPh sb="232" eb="233">
      <t>ト</t>
    </rPh>
    <rPh sb="234" eb="235">
      <t>ク</t>
    </rPh>
    <rPh sb="236" eb="238">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</si>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</sst>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E022-4A3C-A42A-AAA593DDD7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81821</c:v>
                </c:pt>
                <c:pt idx="1">
                  <c:v>184943</c:v>
                </c:pt>
                <c:pt idx="2">
                  <c:v>391747</c:v>
                </c:pt>
                <c:pt idx="3">
                  <c:v>142444</c:v>
                </c:pt>
                <c:pt idx="4">
                  <c:v>107689</c:v>
                </c:pt>
              </c:numCache>
            </c:numRef>
          </c:val>
          <c:smooth val="0"/>
          <c:extLst xmlns:c16r2="http://schemas.microsoft.com/office/drawing/2015/06/chart">
            <c:ext xmlns:c16="http://schemas.microsoft.com/office/drawing/2014/chart" uri="{C3380CC4-5D6E-409C-BE32-E72D297353CC}">
              <c16:uniqueId val="{00000001-E022-4A3C-A42A-AAA593DDD73E}"/>
            </c:ext>
          </c:extLst>
        </c:ser>
        <c:dLbls>
          <c:showLegendKey val="0"/>
          <c:showVal val="0"/>
          <c:showCatName val="0"/>
          <c:showSerName val="0"/>
          <c:showPercent val="0"/>
          <c:showBubbleSize val="0"/>
        </c:dLbls>
        <c:marker val="1"/>
        <c:smooth val="0"/>
        <c:axId val="523981552"/>
        <c:axId val="523980768"/>
      </c:lineChart>
      <c:catAx>
        <c:axId val="52398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980768"/>
        <c:crosses val="autoZero"/>
        <c:auto val="1"/>
        <c:lblAlgn val="ctr"/>
        <c:lblOffset val="100"/>
        <c:tickLblSkip val="1"/>
        <c:tickMarkSkip val="1"/>
        <c:noMultiLvlLbl val="0"/>
      </c:catAx>
      <c:valAx>
        <c:axId val="52398076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98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10.14</c:v>
                </c:pt>
                <c:pt idx="1">
                  <c:v>6.36</c:v>
                </c:pt>
                <c:pt idx="2">
                  <c:v>3.87</c:v>
                </c:pt>
                <c:pt idx="3">
                  <c:v>6.19</c:v>
                </c:pt>
                <c:pt idx="4">
                  <c:v>7.64</c:v>
                </c:pt>
              </c:numCache>
            </c:numRef>
          </c:val>
          <c:extLst xmlns:c16r2="http://schemas.microsoft.com/office/drawing/2015/06/chart">
            <c:ext xmlns:c16="http://schemas.microsoft.com/office/drawing/2014/chart" uri="{C3380CC4-5D6E-409C-BE32-E72D297353CC}">
              <c16:uniqueId val="{00000000-ED99-4BB9-BFE9-9DDC192EB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76.040000000000006</c:v>
                </c:pt>
                <c:pt idx="1">
                  <c:v>82.48</c:v>
                </c:pt>
                <c:pt idx="2">
                  <c:v>48.31</c:v>
                </c:pt>
                <c:pt idx="3">
                  <c:v>42.35</c:v>
                </c:pt>
                <c:pt idx="4">
                  <c:v>47.01</c:v>
                </c:pt>
              </c:numCache>
            </c:numRef>
          </c:val>
          <c:extLst xmlns:c16r2="http://schemas.microsoft.com/office/drawing/2015/06/chart">
            <c:ext xmlns:c16="http://schemas.microsoft.com/office/drawing/2014/chart" uri="{C3380CC4-5D6E-409C-BE32-E72D297353CC}">
              <c16:uniqueId val="{00000001-ED99-4BB9-BFE9-9DDC192EB7C2}"/>
            </c:ext>
          </c:extLst>
        </c:ser>
        <c:dLbls>
          <c:showLegendKey val="0"/>
          <c:showVal val="0"/>
          <c:showCatName val="0"/>
          <c:showSerName val="0"/>
          <c:showPercent val="0"/>
          <c:showBubbleSize val="0"/>
        </c:dLbls>
        <c:gapWidth val="250"/>
        <c:overlap val="100"/>
        <c:axId val="523983120"/>
        <c:axId val="52398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6.43</c:v>
                </c:pt>
                <c:pt idx="1">
                  <c:v>3.34</c:v>
                </c:pt>
                <c:pt idx="2">
                  <c:v>-42.88</c:v>
                </c:pt>
                <c:pt idx="3">
                  <c:v>-6.89</c:v>
                </c:pt>
                <c:pt idx="4">
                  <c:v>2.02</c:v>
                </c:pt>
              </c:numCache>
            </c:numRef>
          </c:val>
          <c:smooth val="0"/>
          <c:extLst xmlns:c16r2="http://schemas.microsoft.com/office/drawing/2015/06/chart">
            <c:ext xmlns:c16="http://schemas.microsoft.com/office/drawing/2014/chart" uri="{C3380CC4-5D6E-409C-BE32-E72D297353CC}">
              <c16:uniqueId val="{00000002-ED99-4BB9-BFE9-9DDC192EB7C2}"/>
            </c:ext>
          </c:extLst>
        </c:ser>
        <c:dLbls>
          <c:showLegendKey val="0"/>
          <c:showVal val="0"/>
          <c:showCatName val="0"/>
          <c:showSerName val="0"/>
          <c:showPercent val="0"/>
          <c:showBubbleSize val="0"/>
        </c:dLbls>
        <c:marker val="1"/>
        <c:smooth val="0"/>
        <c:axId val="523983120"/>
        <c:axId val="523984296"/>
      </c:lineChart>
      <c:catAx>
        <c:axId val="52398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3984296"/>
        <c:crosses val="autoZero"/>
        <c:auto val="1"/>
        <c:lblAlgn val="ctr"/>
        <c:lblOffset val="100"/>
        <c:tickLblSkip val="1"/>
        <c:tickMarkSkip val="1"/>
        <c:noMultiLvlLbl val="0"/>
      </c:catAx>
      <c:valAx>
        <c:axId val="52398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98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3A5-4320-91AB-59F62D4FCE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A5-4320-91AB-59F62D4FCE56}"/>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3A5-4320-91AB-59F62D4FCE56}"/>
            </c:ext>
          </c:extLst>
        </c:ser>
        <c:ser>
          <c:idx val="3"/>
          <c:order val="3"/>
          <c:tx>
            <c:strRef>
              <c:f>データシート!$A$30</c:f>
              <c:strCache>
                <c:ptCount val="1"/>
                <c:pt idx="0">
                  <c:v>国民健康保険（診療施設勘定）特別会計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3A5-4320-91AB-59F62D4FCE56}"/>
            </c:ext>
          </c:extLst>
        </c:ser>
        <c:ser>
          <c:idx val="4"/>
          <c:order val="4"/>
          <c:tx>
            <c:strRef>
              <c:f>データシート!$A$31</c:f>
              <c:strCache>
                <c:ptCount val="1"/>
                <c:pt idx="0">
                  <c:v>基幹水利施設管理特別会計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3A5-4320-91AB-59F62D4FCE5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3A5-4320-91AB-59F62D4FCE56}"/>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0.21</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6-63A5-4320-91AB-59F62D4FCE56}"/>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63A5-4320-91AB-59F62D4FCE56}"/>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0.15</c:v>
                </c:pt>
                <c:pt idx="4">
                  <c:v>#N/A</c:v>
                </c:pt>
                <c:pt idx="5">
                  <c:v>0</c:v>
                </c:pt>
                <c:pt idx="6">
                  <c:v>#N/A</c:v>
                </c:pt>
                <c:pt idx="7">
                  <c:v>0.39</c:v>
                </c:pt>
                <c:pt idx="8">
                  <c:v>#N/A</c:v>
                </c:pt>
                <c:pt idx="9">
                  <c:v>0.48</c:v>
                </c:pt>
              </c:numCache>
            </c:numRef>
          </c:val>
          <c:extLst xmlns:c16r2="http://schemas.microsoft.com/office/drawing/2015/06/chart">
            <c:ext xmlns:c16="http://schemas.microsoft.com/office/drawing/2014/chart" uri="{C3380CC4-5D6E-409C-BE32-E72D297353CC}">
              <c16:uniqueId val="{00000008-63A5-4320-91AB-59F62D4FCE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10.130000000000001</c:v>
                </c:pt>
                <c:pt idx="2">
                  <c:v>#N/A</c:v>
                </c:pt>
                <c:pt idx="3">
                  <c:v>6.35</c:v>
                </c:pt>
                <c:pt idx="4">
                  <c:v>#N/A</c:v>
                </c:pt>
                <c:pt idx="5">
                  <c:v>3.87</c:v>
                </c:pt>
                <c:pt idx="6">
                  <c:v>#N/A</c:v>
                </c:pt>
                <c:pt idx="7">
                  <c:v>6.18</c:v>
                </c:pt>
                <c:pt idx="8">
                  <c:v>#N/A</c:v>
                </c:pt>
                <c:pt idx="9">
                  <c:v>7.64</c:v>
                </c:pt>
              </c:numCache>
            </c:numRef>
          </c:val>
          <c:extLst xmlns:c16r2="http://schemas.microsoft.com/office/drawing/2015/06/chart">
            <c:ext xmlns:c16="http://schemas.microsoft.com/office/drawing/2014/chart" uri="{C3380CC4-5D6E-409C-BE32-E72D297353CC}">
              <c16:uniqueId val="{00000009-63A5-4320-91AB-59F62D4FCE56}"/>
            </c:ext>
          </c:extLst>
        </c:ser>
        <c:dLbls>
          <c:showLegendKey val="0"/>
          <c:showVal val="0"/>
          <c:showCatName val="0"/>
          <c:showSerName val="0"/>
          <c:showPercent val="0"/>
          <c:showBubbleSize val="0"/>
        </c:dLbls>
        <c:gapWidth val="150"/>
        <c:overlap val="100"/>
        <c:axId val="523988216"/>
        <c:axId val="523987040"/>
      </c:barChart>
      <c:catAx>
        <c:axId val="52398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987040"/>
        <c:crosses val="autoZero"/>
        <c:auto val="1"/>
        <c:lblAlgn val="ctr"/>
        <c:lblOffset val="100"/>
        <c:tickLblSkip val="1"/>
        <c:tickMarkSkip val="1"/>
        <c:noMultiLvlLbl val="0"/>
      </c:catAx>
      <c:valAx>
        <c:axId val="52398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988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259</c:v>
                </c:pt>
                <c:pt idx="5">
                  <c:v>249</c:v>
                </c:pt>
                <c:pt idx="8">
                  <c:v>241</c:v>
                </c:pt>
                <c:pt idx="11">
                  <c:v>242</c:v>
                </c:pt>
                <c:pt idx="14">
                  <c:v>242</c:v>
                </c:pt>
              </c:numCache>
            </c:numRef>
          </c:val>
          <c:extLst xmlns:c16r2="http://schemas.microsoft.com/office/drawing/2015/06/chart">
            <c:ext xmlns:c16="http://schemas.microsoft.com/office/drawing/2014/chart" uri="{C3380CC4-5D6E-409C-BE32-E72D297353CC}">
              <c16:uniqueId val="{00000000-DC76-4713-9D87-0EDC4EF1C4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76-4713-9D87-0EDC4EF1C4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C76-4713-9D87-0EDC4EF1C4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5</c:v>
                </c:pt>
                <c:pt idx="9">
                  <c:v>8</c:v>
                </c:pt>
                <c:pt idx="12">
                  <c:v>9</c:v>
                </c:pt>
              </c:numCache>
            </c:numRef>
          </c:val>
          <c:extLst xmlns:c16r2="http://schemas.microsoft.com/office/drawing/2015/06/chart">
            <c:ext xmlns:c16="http://schemas.microsoft.com/office/drawing/2014/chart" uri="{C3380CC4-5D6E-409C-BE32-E72D297353CC}">
              <c16:uniqueId val="{00000003-DC76-4713-9D87-0EDC4EF1C4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110</c:v>
                </c:pt>
                <c:pt idx="3">
                  <c:v>106</c:v>
                </c:pt>
                <c:pt idx="6">
                  <c:v>105</c:v>
                </c:pt>
                <c:pt idx="9">
                  <c:v>105</c:v>
                </c:pt>
                <c:pt idx="12">
                  <c:v>99</c:v>
                </c:pt>
              </c:numCache>
            </c:numRef>
          </c:val>
          <c:extLst xmlns:c16r2="http://schemas.microsoft.com/office/drawing/2015/06/chart">
            <c:ext xmlns:c16="http://schemas.microsoft.com/office/drawing/2014/chart" uri="{C3380CC4-5D6E-409C-BE32-E72D297353CC}">
              <c16:uniqueId val="{00000004-DC76-4713-9D87-0EDC4EF1C4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76-4713-9D87-0EDC4EF1C4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76-4713-9D87-0EDC4EF1C4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226</c:v>
                </c:pt>
                <c:pt idx="3">
                  <c:v>184</c:v>
                </c:pt>
                <c:pt idx="6">
                  <c:v>167</c:v>
                </c:pt>
                <c:pt idx="9">
                  <c:v>159</c:v>
                </c:pt>
                <c:pt idx="12">
                  <c:v>194</c:v>
                </c:pt>
              </c:numCache>
            </c:numRef>
          </c:val>
          <c:extLst xmlns:c16r2="http://schemas.microsoft.com/office/drawing/2015/06/chart">
            <c:ext xmlns:c16="http://schemas.microsoft.com/office/drawing/2014/chart" uri="{C3380CC4-5D6E-409C-BE32-E72D297353CC}">
              <c16:uniqueId val="{00000007-DC76-4713-9D87-0EDC4EF1C405}"/>
            </c:ext>
          </c:extLst>
        </c:ser>
        <c:dLbls>
          <c:showLegendKey val="0"/>
          <c:showVal val="0"/>
          <c:showCatName val="0"/>
          <c:showSerName val="0"/>
          <c:showPercent val="0"/>
          <c:showBubbleSize val="0"/>
        </c:dLbls>
        <c:gapWidth val="100"/>
        <c:overlap val="100"/>
        <c:axId val="523979200"/>
        <c:axId val="52398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c:v>
                </c:pt>
                <c:pt idx="2">
                  <c:v>#N/A</c:v>
                </c:pt>
                <c:pt idx="3">
                  <c:v>#N/A</c:v>
                </c:pt>
                <c:pt idx="4">
                  <c:v>42</c:v>
                </c:pt>
                <c:pt idx="5">
                  <c:v>#N/A</c:v>
                </c:pt>
                <c:pt idx="6">
                  <c:v>#N/A</c:v>
                </c:pt>
                <c:pt idx="7">
                  <c:v>36</c:v>
                </c:pt>
                <c:pt idx="8">
                  <c:v>#N/A</c:v>
                </c:pt>
                <c:pt idx="9">
                  <c:v>#N/A</c:v>
                </c:pt>
                <c:pt idx="10">
                  <c:v>30</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DC76-4713-9D87-0EDC4EF1C405}"/>
            </c:ext>
          </c:extLst>
        </c:ser>
        <c:dLbls>
          <c:showLegendKey val="0"/>
          <c:showVal val="0"/>
          <c:showCatName val="0"/>
          <c:showSerName val="0"/>
          <c:showPercent val="0"/>
          <c:showBubbleSize val="0"/>
        </c:dLbls>
        <c:marker val="1"/>
        <c:smooth val="0"/>
        <c:axId val="523979200"/>
        <c:axId val="523982728"/>
      </c:lineChart>
      <c:catAx>
        <c:axId val="5239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982728"/>
        <c:crosses val="autoZero"/>
        <c:auto val="1"/>
        <c:lblAlgn val="ctr"/>
        <c:lblOffset val="100"/>
        <c:tickLblSkip val="1"/>
        <c:tickMarkSkip val="1"/>
        <c:noMultiLvlLbl val="0"/>
      </c:catAx>
      <c:valAx>
        <c:axId val="52398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9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2388</c:v>
                </c:pt>
                <c:pt idx="5">
                  <c:v>2554</c:v>
                </c:pt>
                <c:pt idx="8">
                  <c:v>2640</c:v>
                </c:pt>
                <c:pt idx="11">
                  <c:v>2584</c:v>
                </c:pt>
                <c:pt idx="14">
                  <c:v>2544</c:v>
                </c:pt>
              </c:numCache>
            </c:numRef>
          </c:val>
          <c:extLst xmlns:c16r2="http://schemas.microsoft.com/office/drawing/2015/06/chart">
            <c:ext xmlns:c16="http://schemas.microsoft.com/office/drawing/2014/chart" uri="{C3380CC4-5D6E-409C-BE32-E72D297353CC}">
              <c16:uniqueId val="{00000000-AC27-43D7-9298-D1D9277802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C27-43D7-9298-D1D9277802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1922</c:v>
                </c:pt>
                <c:pt idx="5">
                  <c:v>2175</c:v>
                </c:pt>
                <c:pt idx="8">
                  <c:v>1454</c:v>
                </c:pt>
                <c:pt idx="11">
                  <c:v>1265</c:v>
                </c:pt>
                <c:pt idx="14">
                  <c:v>1340</c:v>
                </c:pt>
              </c:numCache>
            </c:numRef>
          </c:val>
          <c:extLst xmlns:c16r2="http://schemas.microsoft.com/office/drawing/2015/06/chart">
            <c:ext xmlns:c16="http://schemas.microsoft.com/office/drawing/2014/chart" uri="{C3380CC4-5D6E-409C-BE32-E72D297353CC}">
              <c16:uniqueId val="{00000002-AC27-43D7-9298-D1D9277802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27-43D7-9298-D1D9277802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27-43D7-9298-D1D9277802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27-43D7-9298-D1D9277802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842</c:v>
                </c:pt>
                <c:pt idx="3">
                  <c:v>812</c:v>
                </c:pt>
                <c:pt idx="6">
                  <c:v>790</c:v>
                </c:pt>
                <c:pt idx="9">
                  <c:v>750</c:v>
                </c:pt>
                <c:pt idx="12">
                  <c:v>706</c:v>
                </c:pt>
              </c:numCache>
            </c:numRef>
          </c:val>
          <c:extLst xmlns:c16r2="http://schemas.microsoft.com/office/drawing/2015/06/chart">
            <c:ext xmlns:c16="http://schemas.microsoft.com/office/drawing/2014/chart" uri="{C3380CC4-5D6E-409C-BE32-E72D297353CC}">
              <c16:uniqueId val="{00000006-AC27-43D7-9298-D1D9277802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106</c:v>
                </c:pt>
                <c:pt idx="3">
                  <c:v>128</c:v>
                </c:pt>
                <c:pt idx="6">
                  <c:v>126</c:v>
                </c:pt>
                <c:pt idx="9">
                  <c:v>127</c:v>
                </c:pt>
                <c:pt idx="12">
                  <c:v>119</c:v>
                </c:pt>
              </c:numCache>
            </c:numRef>
          </c:val>
          <c:extLst xmlns:c16r2="http://schemas.microsoft.com/office/drawing/2015/06/chart">
            <c:ext xmlns:c16="http://schemas.microsoft.com/office/drawing/2014/chart" uri="{C3380CC4-5D6E-409C-BE32-E72D297353CC}">
              <c16:uniqueId val="{00000007-AC27-43D7-9298-D1D9277802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907</c:v>
                </c:pt>
                <c:pt idx="3">
                  <c:v>808</c:v>
                </c:pt>
                <c:pt idx="6">
                  <c:v>734</c:v>
                </c:pt>
                <c:pt idx="9">
                  <c:v>725</c:v>
                </c:pt>
                <c:pt idx="12">
                  <c:v>621</c:v>
                </c:pt>
              </c:numCache>
            </c:numRef>
          </c:val>
          <c:extLst xmlns:c16r2="http://schemas.microsoft.com/office/drawing/2015/06/chart">
            <c:ext xmlns:c16="http://schemas.microsoft.com/office/drawing/2014/chart" uri="{C3380CC4-5D6E-409C-BE32-E72D297353CC}">
              <c16:uniqueId val="{00000008-AC27-43D7-9298-D1D9277802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C27-43D7-9298-D1D9277802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1669</c:v>
                </c:pt>
                <c:pt idx="3">
                  <c:v>1988</c:v>
                </c:pt>
                <c:pt idx="6">
                  <c:v>2219</c:v>
                </c:pt>
                <c:pt idx="9">
                  <c:v>2291</c:v>
                </c:pt>
                <c:pt idx="12">
                  <c:v>2295</c:v>
                </c:pt>
              </c:numCache>
            </c:numRef>
          </c:val>
          <c:extLst xmlns:c16r2="http://schemas.microsoft.com/office/drawing/2015/06/chart">
            <c:ext xmlns:c16="http://schemas.microsoft.com/office/drawing/2014/chart" uri="{C3380CC4-5D6E-409C-BE32-E72D297353CC}">
              <c16:uniqueId val="{0000000A-AC27-43D7-9298-D1D927780282}"/>
            </c:ext>
          </c:extLst>
        </c:ser>
        <c:dLbls>
          <c:showLegendKey val="0"/>
          <c:showVal val="0"/>
          <c:showCatName val="0"/>
          <c:showSerName val="0"/>
          <c:showPercent val="0"/>
          <c:showBubbleSize val="0"/>
        </c:dLbls>
        <c:gapWidth val="100"/>
        <c:overlap val="100"/>
        <c:axId val="523985864"/>
        <c:axId val="52397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C27-43D7-9298-D1D927780282}"/>
            </c:ext>
          </c:extLst>
        </c:ser>
        <c:dLbls>
          <c:showLegendKey val="0"/>
          <c:showVal val="0"/>
          <c:showCatName val="0"/>
          <c:showSerName val="0"/>
          <c:showPercent val="0"/>
          <c:showBubbleSize val="0"/>
        </c:dLbls>
        <c:marker val="1"/>
        <c:smooth val="0"/>
        <c:axId val="523985864"/>
        <c:axId val="523979984"/>
      </c:lineChart>
      <c:catAx>
        <c:axId val="52398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3979984"/>
        <c:crosses val="autoZero"/>
        <c:auto val="1"/>
        <c:lblAlgn val="ctr"/>
        <c:lblOffset val="100"/>
        <c:tickLblSkip val="1"/>
        <c:tickMarkSkip val="1"/>
        <c:noMultiLvlLbl val="0"/>
      </c:catAx>
      <c:valAx>
        <c:axId val="52397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98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972</c:v>
                </c:pt>
                <c:pt idx="1">
                  <c:v>833</c:v>
                </c:pt>
                <c:pt idx="2">
                  <c:v>915</c:v>
                </c:pt>
              </c:numCache>
            </c:numRef>
          </c:val>
          <c:extLst xmlns:c16r2="http://schemas.microsoft.com/office/drawing/2015/06/chart">
            <c:ext xmlns:c16="http://schemas.microsoft.com/office/drawing/2014/chart" uri="{C3380CC4-5D6E-409C-BE32-E72D297353CC}">
              <c16:uniqueId val="{00000000-7C89-489E-95FB-123624FC4B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c:v>
                </c:pt>
                <c:pt idx="1">
                  <c:v>127</c:v>
                </c:pt>
                <c:pt idx="2">
                  <c:v>127</c:v>
                </c:pt>
              </c:numCache>
            </c:numRef>
          </c:val>
          <c:extLst xmlns:c16r2="http://schemas.microsoft.com/office/drawing/2015/06/chart">
            <c:ext xmlns:c16="http://schemas.microsoft.com/office/drawing/2014/chart" uri="{C3380CC4-5D6E-409C-BE32-E72D297353CC}">
              <c16:uniqueId val="{00000001-7C89-489E-95FB-123624FC4B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229</c:v>
                </c:pt>
                <c:pt idx="1">
                  <c:v>231</c:v>
                </c:pt>
                <c:pt idx="2">
                  <c:v>234</c:v>
                </c:pt>
              </c:numCache>
            </c:numRef>
          </c:val>
          <c:extLst xmlns:c16r2="http://schemas.microsoft.com/office/drawing/2015/06/chart">
            <c:ext xmlns:c16="http://schemas.microsoft.com/office/drawing/2014/chart" uri="{C3380CC4-5D6E-409C-BE32-E72D297353CC}">
              <c16:uniqueId val="{00000002-7C89-489E-95FB-123624FC4BB9}"/>
            </c:ext>
          </c:extLst>
        </c:ser>
        <c:dLbls>
          <c:showLegendKey val="0"/>
          <c:showVal val="0"/>
          <c:showCatName val="0"/>
          <c:showSerName val="0"/>
          <c:showPercent val="0"/>
          <c:showBubbleSize val="0"/>
        </c:dLbls>
        <c:gapWidth val="120"/>
        <c:overlap val="100"/>
        <c:axId val="523987432"/>
        <c:axId val="523933336"/>
      </c:barChart>
      <c:catAx>
        <c:axId val="52398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3933336"/>
        <c:crosses val="autoZero"/>
        <c:auto val="1"/>
        <c:lblAlgn val="ctr"/>
        <c:lblOffset val="100"/>
        <c:tickLblSkip val="1"/>
        <c:tickMarkSkip val="1"/>
        <c:noMultiLvlLbl val="0"/>
      </c:catAx>
      <c:valAx>
        <c:axId val="523933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398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7-4F1C-97EB-450F81681C78}"/>
                </c:ext>
                <c:ext xmlns:c15="http://schemas.microsoft.com/office/drawing/2012/chart" uri="{CE6537A1-D6FC-4f65-9D91-7224C49458BB}">
                  <c15:dlblFieldTable>
                    <c15:dlblFTEntry>
                      <c15:txfldGUID>{B9CD7CD4-FCCD-46AE-9041-5B97D7914226}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807-4F1C-97EB-450F81681C78}"/>
                </c:ext>
                <c:ext xmlns:c15="http://schemas.microsoft.com/office/drawing/2012/chart" uri="{CE6537A1-D6FC-4f65-9D91-7224C49458BB}">
                  <c15:dlblFieldTable>
                    <c15:dlblFTEntry>
                      <c15:txfldGUID>{A0D55264-0CED-410E-AD0E-DF24B21992A2}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807-4F1C-97EB-450F81681C78}"/>
                </c:ext>
                <c:ext xmlns:c15="http://schemas.microsoft.com/office/drawing/2012/chart" uri="{CE6537A1-D6FC-4f65-9D91-7224C49458BB}">
                  <c15:dlblFieldTable>
                    <c15:dlblFTEntry>
                      <c15:txfldGUID>{A61A2BA2-3BE0-42CF-8824-D82274C4621F}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807-4F1C-97EB-450F81681C78}"/>
                </c:ext>
                <c:ext xmlns:c15="http://schemas.microsoft.com/office/drawing/2012/chart" uri="{CE6537A1-D6FC-4f65-9D91-7224C49458BB}">
                  <c15:dlblFieldTable>
                    <c15:dlblFTEntry>
                      <c15:txfldGUID>{C562C822-9659-40F7-B8A0-A9776CD84C0F}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807-4F1C-97EB-450F81681C78}"/>
                </c:ext>
                <c:ext xmlns:c15="http://schemas.microsoft.com/office/drawing/2012/chart" uri="{CE6537A1-D6FC-4f65-9D91-7224C49458BB}">
                  <c15:dlblFieldTable>
                    <c15:dlblFTEntry>
                      <c15:txfldGUID>{51F80474-A82A-47C7-BB0D-E9815514D0EA}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807-4F1C-97EB-450F81681C78}"/>
                </c:ext>
                <c:ext xmlns:c15="http://schemas.microsoft.com/office/drawing/2012/chart" uri="{CE6537A1-D6FC-4f65-9D91-7224C49458BB}">
                  <c15:dlblFieldTable>
                    <c15:dlblFTEntry>
                      <c15:txfldGUID>{1D6C5CAA-2875-43D3-8251-4F9DB4048FE0}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807-4F1C-97EB-450F81681C78}"/>
                </c:ext>
                <c:ext xmlns:c15="http://schemas.microsoft.com/office/drawing/2012/chart" uri="{CE6537A1-D6FC-4f65-9D91-7224C49458BB}">
                  <c15:dlblFieldTable>
                    <c15:dlblFTEntry>
                      <c15:txfldGUID>{D63B59E6-626E-49E4-8885-067234B83DBF}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807-4F1C-97EB-450F81681C78}"/>
                </c:ext>
                <c:ext xmlns:c15="http://schemas.microsoft.com/office/drawing/2012/chart" uri="{CE6537A1-D6FC-4f65-9D91-7224C49458BB}">
                  <c15:dlblFieldTable>
                    <c15:dlblFTEntry>
                      <c15:txfldGUID>{5A6368A5-405A-4040-947D-22F5C06B9AE2}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807-4F1C-97EB-450F81681C78}"/>
                </c:ext>
                <c:ext xmlns:c15="http://schemas.microsoft.com/office/drawing/2012/chart" uri="{CE6537A1-D6FC-4f65-9D91-7224C49458BB}">
                  <c15:dlblFieldTable>
                    <c15:dlblFTEntry>
                      <c15:txfldGUID>{F92F4C39-9F05-4EAE-ACCC-CF9319CDA00D}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60.1</c:v>
                </c:pt>
                <c:pt idx="32">
                  <c:v>60.9</c:v>
                </c:pt>
              </c:numCache>
            </c:numRef>
          </c:xVal>
          <c:yVal>
            <c:numRef>
              <c:f>公会計指標分析・財政指標組合せ分析表!$BP$51:$DC$51</c:f>
              <c:numCache>
                <c:formatCode>#,##0.0;"▲ "#,##0.0</c:formatCode>
                <c:ptCount val="40"/>
                <c:pt idx="24">
                  <c:v>2.5</c:v>
                </c:pt>
              </c:numCache>
            </c:numRef>
          </c:yVal>
          <c:smooth val="0"/>
          <c:extLst xmlns:c16r2="http://schemas.microsoft.com/office/drawing/2015/06/chart">
            <c:ext xmlns:c16="http://schemas.microsoft.com/office/drawing/2014/chart" uri="{C3380CC4-5D6E-409C-BE32-E72D297353CC}">
              <c16:uniqueId val="{00000009-C807-4F1C-97EB-450F81681C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07-4F1C-97EB-450F81681C78}"/>
                </c:ext>
                <c:ext xmlns:c15="http://schemas.microsoft.com/office/drawing/2012/chart" uri="{CE6537A1-D6FC-4f65-9D91-7224C49458BB}">
                  <c15:dlblFieldTable>
                    <c15:dlblFTEntry>
                      <c15:txfldGUID>{20C4C2CC-8970-46B0-BC6B-35A52204B279}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807-4F1C-97EB-450F81681C78}"/>
                </c:ext>
                <c:ext xmlns:c15="http://schemas.microsoft.com/office/drawing/2012/chart" uri="{CE6537A1-D6FC-4f65-9D91-7224C49458BB}">
                  <c15:dlblFieldTable>
                    <c15:dlblFTEntry>
                      <c15:txfldGUID>{BCD38278-4678-4871-9D61-79E5A9845036}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807-4F1C-97EB-450F81681C78}"/>
                </c:ext>
                <c:ext xmlns:c15="http://schemas.microsoft.com/office/drawing/2012/chart" uri="{CE6537A1-D6FC-4f65-9D91-7224C49458BB}">
                  <c15:dlblFieldTable>
                    <c15:dlblFTEntry>
                      <c15:txfldGUID>{C0FFB729-ACB7-4F42-B6CF-0B606CB12B32}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807-4F1C-97EB-450F81681C78}"/>
                </c:ext>
                <c:ext xmlns:c15="http://schemas.microsoft.com/office/drawing/2012/chart" uri="{CE6537A1-D6FC-4f65-9D91-7224C49458BB}">
                  <c15:dlblFieldTable>
                    <c15:dlblFTEntry>
                      <c15:txfldGUID>{57707FF6-9DE5-4D09-B341-0F046E9DC959}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807-4F1C-97EB-450F81681C78}"/>
                </c:ext>
                <c:ext xmlns:c15="http://schemas.microsoft.com/office/drawing/2012/chart" uri="{CE6537A1-D6FC-4f65-9D91-7224C49458BB}">
                  <c15:dlblFieldTable>
                    <c15:dlblFTEntry>
                      <c15:txfldGUID>{31695A25-A1B1-4EE9-9416-628E1FC2BC79}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807-4F1C-97EB-450F81681C78}"/>
                </c:ext>
                <c:ext xmlns:c15="http://schemas.microsoft.com/office/drawing/2012/chart" uri="{CE6537A1-D6FC-4f65-9D91-7224C49458BB}">
                  <c15:dlblFieldTable>
                    <c15:dlblFTEntry>
                      <c15:txfldGUID>{1BCE1B76-368D-49E5-91FF-8AD67B7788B0}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807-4F1C-97EB-450F81681C78}"/>
                </c:ext>
                <c:ext xmlns:c15="http://schemas.microsoft.com/office/drawing/2012/chart" uri="{CE6537A1-D6FC-4f65-9D91-7224C49458BB}">
                  <c15:dlblFieldTable>
                    <c15:dlblFTEntry>
                      <c15:txfldGUID>{80CFDA55-C21C-4D14-BADD-4D0AF0035350}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807-4F1C-97EB-450F81681C78}"/>
                </c:ext>
                <c:ext xmlns:c15="http://schemas.microsoft.com/office/drawing/2012/chart" uri="{CE6537A1-D6FC-4f65-9D91-7224C49458BB}">
                  <c15:dlblFieldTable>
                    <c15:dlblFTEntry>
                      <c15:txfldGUID>{8BE1008F-916C-4E0D-AF4D-FC35A4CFBAE1}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807-4F1C-97EB-450F81681C78}"/>
                </c:ext>
                <c:ext xmlns:c15="http://schemas.microsoft.com/office/drawing/2012/chart" uri="{CE6537A1-D6FC-4f65-9D91-7224C49458BB}">
                  <c15:dlblFieldTable>
                    <c15:dlblFTEntry>
                      <c15:txfldGUID>{BFFA7D2E-7FEC-4443-84C8-58A9C5049849}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807-4F1C-97EB-450F81681C78}"/>
            </c:ext>
          </c:extLst>
        </c:ser>
        <c:dLbls>
          <c:showLegendKey val="0"/>
          <c:showVal val="1"/>
          <c:showCatName val="0"/>
          <c:showSerName val="0"/>
          <c:showPercent val="0"/>
          <c:showBubbleSize val="0"/>
        </c:dLbls>
        <c:axId val="523931768"/>
        <c:axId val="523928632"/>
      </c:scatterChart>
      <c:valAx>
        <c:axId val="523931768"/>
        <c:scaling>
          <c:orientation val="minMax"/>
          <c:max val="60.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928632"/>
        <c:crosses val="autoZero"/>
        <c:crossBetween val="midCat"/>
      </c:valAx>
      <c:valAx>
        <c:axId val="523928632"/>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931768"/>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7D-4AF5-B8D1-0FE75B85D503}"/>
                </c:ext>
                <c:ext xmlns:c15="http://schemas.microsoft.com/office/drawing/2012/chart" uri="{CE6537A1-D6FC-4f65-9D91-7224C49458BB}">
                  <c15:dlblFieldTable>
                    <c15:dlblFTEntry>
                      <c15:txfldGUID>{3EE10C81-14C9-45C6-A846-F109DBBA8AC1}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7D-4AF5-B8D1-0FE75B85D503}"/>
                </c:ext>
                <c:ext xmlns:c15="http://schemas.microsoft.com/office/drawing/2012/chart" uri="{CE6537A1-D6FC-4f65-9D91-7224C49458BB}">
                  <c15:dlblFieldTable>
                    <c15:dlblFTEntry>
                      <c15:txfldGUID>{2C9C3265-6C1C-4072-BD0C-5BDF189E6771}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7D-4AF5-B8D1-0FE75B85D503}"/>
                </c:ext>
                <c:ext xmlns:c15="http://schemas.microsoft.com/office/drawing/2012/chart" uri="{CE6537A1-D6FC-4f65-9D91-7224C49458BB}">
                  <c15:dlblFieldTable>
                    <c15:dlblFTEntry>
                      <c15:txfldGUID>{76A9A3D3-CB3F-4AF5-B75B-A687FB9760B8}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7D-4AF5-B8D1-0FE75B85D503}"/>
                </c:ext>
                <c:ext xmlns:c15="http://schemas.microsoft.com/office/drawing/2012/chart" uri="{CE6537A1-D6FC-4f65-9D91-7224C49458BB}">
                  <c15:dlblFieldTable>
                    <c15:dlblFTEntry>
                      <c15:txfldGUID>{68C16CE6-56CB-444D-B4F0-87A1DAD05CB7}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7D-4AF5-B8D1-0FE75B85D503}"/>
                </c:ext>
                <c:ext xmlns:c15="http://schemas.microsoft.com/office/drawing/2012/chart" uri="{CE6537A1-D6FC-4f65-9D91-7224C49458BB}">
                  <c15:dlblFieldTable>
                    <c15:dlblFTEntry>
                      <c15:txfldGUID>{25514C48-669A-49B3-BD51-5867B56190F7}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7D-4AF5-B8D1-0FE75B85D503}"/>
                </c:ext>
                <c:ext xmlns:c15="http://schemas.microsoft.com/office/drawing/2012/chart" uri="{CE6537A1-D6FC-4f65-9D91-7224C49458BB}">
                  <c15:dlblFieldTable>
                    <c15:dlblFTEntry>
                      <c15:txfldGUID>{D848F1EE-5163-44ED-B24A-C3D54D7B7D59}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7D-4AF5-B8D1-0FE75B85D503}"/>
                </c:ext>
                <c:ext xmlns:c15="http://schemas.microsoft.com/office/drawing/2012/chart" uri="{CE6537A1-D6FC-4f65-9D91-7224C49458BB}">
                  <c15:dlblFieldTable>
                    <c15:dlblFTEntry>
                      <c15:txfldGUID>{13AA9532-9E10-48DD-9168-8E4F8ECCE1ED}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7D-4AF5-B8D1-0FE75B85D503}"/>
                </c:ext>
                <c:ext xmlns:c15="http://schemas.microsoft.com/office/drawing/2012/chart" uri="{CE6537A1-D6FC-4f65-9D91-7224C49458BB}">
                  <c15:dlblFieldTable>
                    <c15:dlblFTEntry>
                      <c15:txfldGUID>{38271EF7-5A26-44DF-8B3B-242CB730FC85}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7D-4AF5-B8D1-0FE75B85D503}"/>
                </c:ext>
                <c:ext xmlns:c15="http://schemas.microsoft.com/office/drawing/2012/chart" uri="{CE6537A1-D6FC-4f65-9D91-7224C49458BB}">
                  <c15:dlblFieldTable>
                    <c15:dlblFTEntry>
                      <c15:txfldGUID>{B2666545-AABB-4436-9572-170A5572F57D}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5.6</c:v>
                </c:pt>
                <c:pt idx="16">
                  <c:v>3</c:v>
                </c:pt>
                <c:pt idx="24">
                  <c:v>2</c:v>
                </c:pt>
                <c:pt idx="32">
                  <c:v>2.4</c:v>
                </c:pt>
              </c:numCache>
            </c:numRef>
          </c:xVal>
          <c:yVal>
            <c:numRef>
              <c:f>公会計指標分析・財政指標組合せ分析表!$BP$73:$DC$73</c:f>
              <c:numCache>
                <c:formatCode>#,##0.0;"▲ "#,##0.0</c:formatCode>
                <c:ptCount val="40"/>
                <c:pt idx="24">
                  <c:v>2.5</c:v>
                </c:pt>
              </c:numCache>
            </c:numRef>
          </c:yVal>
          <c:smooth val="0"/>
          <c:extLst xmlns:c16r2="http://schemas.microsoft.com/office/drawing/2015/06/chart">
            <c:ext xmlns:c16="http://schemas.microsoft.com/office/drawing/2014/chart" uri="{C3380CC4-5D6E-409C-BE32-E72D297353CC}">
              <c16:uniqueId val="{00000009-047D-4AF5-B8D1-0FE75B85D5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7D-4AF5-B8D1-0FE75B85D503}"/>
                </c:ext>
                <c:ext xmlns:c15="http://schemas.microsoft.com/office/drawing/2012/chart" uri="{CE6537A1-D6FC-4f65-9D91-7224C49458BB}">
                  <c15:dlblFieldTable>
                    <c15:dlblFTEntry>
                      <c15:txfldGUID>{0F4E7397-7EF6-4D0F-B958-06D0468D38CB}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7D-4AF5-B8D1-0FE75B85D503}"/>
                </c:ext>
                <c:ext xmlns:c15="http://schemas.microsoft.com/office/drawing/2012/chart" uri="{CE6537A1-D6FC-4f65-9D91-7224C49458BB}">
                  <c15:dlblFieldTable>
                    <c15:dlblFTEntry>
                      <c15:txfldGUID>{FA982BCF-9942-4899-B197-5AEAA45854EA}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7D-4AF5-B8D1-0FE75B85D503}"/>
                </c:ext>
                <c:ext xmlns:c15="http://schemas.microsoft.com/office/drawing/2012/chart" uri="{CE6537A1-D6FC-4f65-9D91-7224C49458BB}">
                  <c15:dlblFieldTable>
                    <c15:dlblFTEntry>
                      <c15:txfldGUID>{B2D07224-A742-4496-9C89-BB4D7C71C993}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7D-4AF5-B8D1-0FE75B85D503}"/>
                </c:ext>
                <c:ext xmlns:c15="http://schemas.microsoft.com/office/drawing/2012/chart" uri="{CE6537A1-D6FC-4f65-9D91-7224C49458BB}">
                  <c15:dlblFieldTable>
                    <c15:dlblFTEntry>
                      <c15:txfldGUID>{43B24AF7-A47C-4C50-9E5C-4DF3F34A6F7B}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7D-4AF5-B8D1-0FE75B85D503}"/>
                </c:ext>
                <c:ext xmlns:c15="http://schemas.microsoft.com/office/drawing/2012/chart" uri="{CE6537A1-D6FC-4f65-9D91-7224C49458BB}">
                  <c15:dlblFieldTable>
                    <c15:dlblFTEntry>
                      <c15:txfldGUID>{87A56C27-E08B-4A05-9E19-CC46AE5687E9}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7D-4AF5-B8D1-0FE75B85D503}"/>
                </c:ext>
                <c:ext xmlns:c15="http://schemas.microsoft.com/office/drawing/2012/chart" uri="{CE6537A1-D6FC-4f65-9D91-7224C49458BB}">
                  <c15:dlblFieldTable>
                    <c15:dlblFTEntry>
                      <c15:txfldGUID>{875C96F1-0296-4376-B1EE-3C9E615EC9DF}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7D-4AF5-B8D1-0FE75B85D503}"/>
                </c:ext>
                <c:ext xmlns:c15="http://schemas.microsoft.com/office/drawing/2012/chart" uri="{CE6537A1-D6FC-4f65-9D91-7224C49458BB}">
                  <c15:dlblFieldTable>
                    <c15:dlblFTEntry>
                      <c15:txfldGUID>{C39E2298-D188-4D64-90C3-4C7D86BD8446}</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7D-4AF5-B8D1-0FE75B85D503}"/>
                </c:ext>
                <c:ext xmlns:c15="http://schemas.microsoft.com/office/drawing/2012/chart" uri="{CE6537A1-D6FC-4f65-9D91-7224C49458BB}">
                  <c15:dlblFieldTable>
                    <c15:dlblFTEntry>
                      <c15:txfldGUID>{4E620340-CF47-41C1-9368-22595D95670F}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7D-4AF5-B8D1-0FE75B85D503}"/>
                </c:ext>
                <c:ext xmlns:c15="http://schemas.microsoft.com/office/drawing/2012/chart" uri="{CE6537A1-D6FC-4f65-9D91-7224C49458BB}">
                  <c15:dlblFieldTable>
                    <c15:dlblFTEntry>
                      <c15:txfldGUID>{5793DDE7-BAD0-4979-AF2F-4694ABDE4743}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47D-4AF5-B8D1-0FE75B85D503}"/>
            </c:ext>
          </c:extLst>
        </c:ser>
        <c:dLbls>
          <c:showLegendKey val="0"/>
          <c:showVal val="1"/>
          <c:showCatName val="0"/>
          <c:showSerName val="0"/>
          <c:showPercent val="0"/>
          <c:showBubbleSize val="0"/>
        </c:dLbls>
        <c:axId val="523925104"/>
        <c:axId val="523932160"/>
      </c:scatterChart>
      <c:valAx>
        <c:axId val="523925104"/>
        <c:scaling>
          <c:orientation val="minMax"/>
          <c:max val="8.7999999999999989"/>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932160"/>
        <c:crosses val="autoZero"/>
        <c:crossBetween val="midCat"/>
      </c:valAx>
      <c:valAx>
        <c:axId val="523932160"/>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925104"/>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・地方債の元利償還金は、償還のピークを過ぎたことから減少傾向にあったが、平成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年度に実施した事業の元金償還が始まったことにより、昨年度と比べて増加傾向にある。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等建設事業などの借入による元利償還金や、簡易水道会計で実施している事業の元利償還金に借入に対する繰出金の増額が予想される。事業の見直しにより、適正な地方債の発行を行い、現在の水準を維持するよう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・財政調整基金の積立により充当可能基金が増えたことや、簡易水道特別会計の元利償還金の減額により充当可能財源が将来負担額を上回ったことから、将来負担比率の分子が昨年度と比較して▲</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百万円の減になった。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今後は、村内施設の維持管理費に費用がかかることや、簡易水道特別会計で大きな事業を実施していることによる繰出金の増額が予想されるため、計画的に事業を進め、地方債発行の抑制に努めていく。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奈良県山添村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財政調整基金の取り崩しを行わず、歳計剰余金の処分により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の施設が老朽化しており、学校施設の維持管理を計画的に行う予定があることや、そのほかの施設についても統廃合を行っていく必要があり、公共施設等総合管理計画を基に計画的な事業実施を進めるため、財政調整基金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ふるさと応援基金：健康で楽しく暮らせる村、安心・安全な村、活力のある元気な村をめざした事業の財源に充当する。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安全安心の村づくり基金：防災、減災に対する事業に要する経費の財源に充当する。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安全安心の村づくり基金：住民の寄付により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ふるさと応援基金：寄付により積立てた金額を、翌年度の事業において、寄付の目的に応じた財源として充当していく予定。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安全安心の村づくり基金：防災減災に対する事業の財源として充当するため、事業内容を精査し、積立てた金額に応じた額を財源として充当する予定。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災害復旧事業の国庫補助率が引き上げられたことにより、繰越した財源のうち、一般財源の持ち出し分が減額になったことによる増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村内施設の維持管理費用の財源や災害時の備えとするため、取り崩しを行わないよう計画的な事業実施に努め現状維持に努める。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地方債の償還及び地方債の適正な管理に必要な財源を確保するために積立を行う。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・有形固定資産減価償却率は、Ｈ２９年度から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％増加し、類似団体よりも</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高い水準にあり、昨年度よりも施設の老朽化が進んでいるが、Ｈ２８年度から比較すると、増減はあるものの横ばいの状態になっている。公共施設総合管理計画に基づき施設の維持管理、統廃合を行っているので、取り組みの効果が表れている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xmlns=""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xmlns=""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a:extLst>
            <a:ext uri="{FF2B5EF4-FFF2-40B4-BE49-F238E27FC236}">
              <a16:creationId xmlns:a16="http://schemas.microsoft.com/office/drawing/2014/main" xmlns="" id="{00000000-0008-0000-0000-000049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a:extLst>
            <a:ext uri="{FF2B5EF4-FFF2-40B4-BE49-F238E27FC236}">
              <a16:creationId xmlns:a16="http://schemas.microsoft.com/office/drawing/2014/main" xmlns="" id="{00000000-0008-0000-0000-00004A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a:extLst>
            <a:ext uri="{FF2B5EF4-FFF2-40B4-BE49-F238E27FC236}">
              <a16:creationId xmlns:a16="http://schemas.microsoft.com/office/drawing/2014/main" xmlns="" id="{00000000-0008-0000-0000-00004B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a:extLst>
            <a:ext uri="{FF2B5EF4-FFF2-40B4-BE49-F238E27FC236}">
              <a16:creationId xmlns:a16="http://schemas.microsoft.com/office/drawing/2014/main" xmlns="" id="{00000000-0008-0000-0000-00004C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7" name="有形固定資産減価償却率平均値テキスト">
          <a:extLst>
            <a:ext uri="{FF2B5EF4-FFF2-40B4-BE49-F238E27FC236}">
              <a16:creationId xmlns:a16="http://schemas.microsoft.com/office/drawing/2014/main" xmlns="" id="{00000000-0008-0000-0000-00004D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7117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8" name="有形固定資産減価償却率該当値テキスト">
          <a:extLst>
            <a:ext uri="{FF2B5EF4-FFF2-40B4-BE49-F238E27FC236}">
              <a16:creationId xmlns:a16="http://schemas.microsoft.com/office/drawing/2014/main" xmlns="" id="{00000000-0008-0000-0000-000058000000}"/>
            </a:ext>
          </a:extLst>
        </xdr:cNvPr>
        <xdr:cNvSpPr txBox="1"/>
      </xdr:nvSpPr>
      <xdr:spPr>
        <a:xfrm>
          <a:off x="4813300"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131626</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flipV="1">
          <a:off x="4051300" y="585052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53068</xdr:rowOff>
    </xdr:from>
    <xdr:to>
      <xdr:col>15</xdr:col>
      <xdr:colOff>187325</xdr:colOff>
      <xdr:row>29</xdr:row>
      <xdr:rowOff>154668</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3238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29</xdr:row>
      <xdr:rowOff>131626</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3289300" y="584744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3" name="n_1aveValue有形固定資産減価償却率">
          <a:extLst>
            <a:ext uri="{FF2B5EF4-FFF2-40B4-BE49-F238E27FC236}">
              <a16:creationId xmlns:a16="http://schemas.microsoft.com/office/drawing/2014/main" xmlns="" id="{00000000-0008-0000-0000-00005D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4" name="n_2aveValue有形固定資産減価償却率">
          <a:extLst>
            <a:ext uri="{FF2B5EF4-FFF2-40B4-BE49-F238E27FC236}">
              <a16:creationId xmlns:a16="http://schemas.microsoft.com/office/drawing/2014/main" xmlns="" id="{00000000-0008-0000-0000-00005E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5" name="n_3aveValue有形固定資産減価償却率">
          <a:extLst>
            <a:ext uri="{FF2B5EF4-FFF2-40B4-BE49-F238E27FC236}">
              <a16:creationId xmlns:a16="http://schemas.microsoft.com/office/drawing/2014/main" xmlns="" id="{00000000-0008-0000-0000-00005F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6" name="n_1mainValue有形固定資産減価償却率">
          <a:extLst>
            <a:ext uri="{FF2B5EF4-FFF2-40B4-BE49-F238E27FC236}">
              <a16:creationId xmlns:a16="http://schemas.microsoft.com/office/drawing/2014/main" xmlns="" id="{00000000-0008-0000-0000-000060000000}"/>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171195</xdr:rowOff>
    </xdr:from>
    <xdr:ext cx="405111" cy="259045"/>
    <xdr:sp macro="" textlink="">
      <xdr:nvSpPr>
        <xdr:cNvPr id="97" name="n_2mainValue有形固定資産減価償却率">
          <a:extLst>
            <a:ext uri="{FF2B5EF4-FFF2-40B4-BE49-F238E27FC236}">
              <a16:creationId xmlns:a16="http://schemas.microsoft.com/office/drawing/2014/main" xmlns="" id="{00000000-0008-0000-0000-000061000000}"/>
            </a:ext>
          </a:extLst>
        </xdr:cNvPr>
        <xdr:cNvSpPr txBox="1"/>
      </xdr:nvSpPr>
      <xdr:spPr>
        <a:xfrm>
          <a:off x="30867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・Ｈ２９年度と比較すると、退職手当負担見込額の減少などにより、将来負担額が減少したことと、財政調整基金の積立により充当可能財源が増加したことから、債務償還比率は</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％下がっている。しかし、類似団体と比較すると</a:t>
          </a:r>
          <a:r>
            <a:rPr kumimoji="1" lang="en-US" altLang="ja-JP" sz="1100">
              <a:latin typeface="ＭＳ Ｐゴシック" panose="020B0600070205080204" pitchFamily="50" charset="-128"/>
              <a:ea typeface="ＭＳ Ｐゴシック" panose="020B0600070205080204" pitchFamily="50" charset="-128"/>
            </a:rPr>
            <a:t>151.2</a:t>
          </a:r>
          <a:r>
            <a:rPr kumimoji="1" lang="ja-JP" altLang="en-US" sz="1100">
              <a:latin typeface="ＭＳ Ｐゴシック" panose="020B0600070205080204" pitchFamily="50" charset="-128"/>
              <a:ea typeface="ＭＳ Ｐゴシック" panose="020B0600070205080204" pitchFamily="50" charset="-128"/>
            </a:rPr>
            <a:t>％高くなっているため、今後も行財政改革の取組を行い地方債の新規発行を抑制し、事業を計画的に実施する。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xmlns="" id="{00000000-0008-0000-00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xmlns="" id="{00000000-0008-0000-00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9" name="債務償還比率最大値テキスト">
          <a:extLst>
            <a:ext uri="{FF2B5EF4-FFF2-40B4-BE49-F238E27FC236}">
              <a16:creationId xmlns:a16="http://schemas.microsoft.com/office/drawing/2014/main" xmlns="" id="{00000000-0008-0000-0000-000081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0" name="直線コネクタ 129">
          <a:extLst>
            <a:ext uri="{FF2B5EF4-FFF2-40B4-BE49-F238E27FC236}">
              <a16:creationId xmlns:a16="http://schemas.microsoft.com/office/drawing/2014/main" xmlns="" id="{00000000-0008-0000-0000-000082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1" name="債務償還比率平均値テキスト">
          <a:extLst>
            <a:ext uri="{FF2B5EF4-FFF2-40B4-BE49-F238E27FC236}">
              <a16:creationId xmlns:a16="http://schemas.microsoft.com/office/drawing/2014/main" xmlns="" id="{00000000-0008-0000-0000-000083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2" name="フローチャート: 判断 131">
          <a:extLst>
            <a:ext uri="{FF2B5EF4-FFF2-40B4-BE49-F238E27FC236}">
              <a16:creationId xmlns:a16="http://schemas.microsoft.com/office/drawing/2014/main" xmlns="" id="{00000000-0008-0000-0000-000084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3" name="フローチャート: 判断 132">
          <a:extLst>
            <a:ext uri="{FF2B5EF4-FFF2-40B4-BE49-F238E27FC236}">
              <a16:creationId xmlns:a16="http://schemas.microsoft.com/office/drawing/2014/main" xmlns="" id="{00000000-0008-0000-0000-000085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0000000-0008-0000-00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102369</xdr:rowOff>
    </xdr:from>
    <xdr:to>
      <xdr:col>76</xdr:col>
      <xdr:colOff>73025</xdr:colOff>
      <xdr:row>32</xdr:row>
      <xdr:rowOff>32519</xdr:rowOff>
    </xdr:to>
    <xdr:sp macro="" textlink="">
      <xdr:nvSpPr>
        <xdr:cNvPr id="139" name="楕円 138">
          <a:extLst>
            <a:ext uri="{FF2B5EF4-FFF2-40B4-BE49-F238E27FC236}">
              <a16:creationId xmlns:a16="http://schemas.microsoft.com/office/drawing/2014/main" xmlns="" id="{00000000-0008-0000-0000-00008B000000}"/>
            </a:ext>
          </a:extLst>
        </xdr:cNvPr>
        <xdr:cNvSpPr/>
      </xdr:nvSpPr>
      <xdr:spPr>
        <a:xfrm>
          <a:off x="14744700" y="61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125246</xdr:rowOff>
    </xdr:from>
    <xdr:ext cx="469744" cy="259045"/>
    <xdr:sp macro="" textlink="">
      <xdr:nvSpPr>
        <xdr:cNvPr id="140" name="債務償還比率該当値テキスト">
          <a:extLst>
            <a:ext uri="{FF2B5EF4-FFF2-40B4-BE49-F238E27FC236}">
              <a16:creationId xmlns:a16="http://schemas.microsoft.com/office/drawing/2014/main" xmlns="" id="{00000000-0008-0000-0000-00008C000000}"/>
            </a:ext>
          </a:extLst>
        </xdr:cNvPr>
        <xdr:cNvSpPr txBox="1"/>
      </xdr:nvSpPr>
      <xdr:spPr>
        <a:xfrm>
          <a:off x="14846300" y="604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40718</xdr:rowOff>
    </xdr:from>
    <xdr:to>
      <xdr:col>72</xdr:col>
      <xdr:colOff>123825</xdr:colOff>
      <xdr:row>31</xdr:row>
      <xdr:rowOff>142318</xdr:rowOff>
    </xdr:to>
    <xdr:sp macro="" textlink="">
      <xdr:nvSpPr>
        <xdr:cNvPr id="141" name="楕円 140">
          <a:extLst>
            <a:ext uri="{FF2B5EF4-FFF2-40B4-BE49-F238E27FC236}">
              <a16:creationId xmlns:a16="http://schemas.microsoft.com/office/drawing/2014/main" xmlns="" id="{00000000-0008-0000-0000-00008D000000}"/>
            </a:ext>
          </a:extLst>
        </xdr:cNvPr>
        <xdr:cNvSpPr/>
      </xdr:nvSpPr>
      <xdr:spPr>
        <a:xfrm>
          <a:off x="14033500" y="61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91518</xdr:rowOff>
    </xdr:from>
    <xdr:to>
      <xdr:col>76</xdr:col>
      <xdr:colOff>22225</xdr:colOff>
      <xdr:row>31</xdr:row>
      <xdr:rowOff>153169</xdr:rowOff>
    </xdr:to>
    <xdr:cxnSp macro="">
      <xdr:nvCxnSpPr>
        <xdr:cNvPr id="142" name="直線コネクタ 141">
          <a:extLst>
            <a:ext uri="{FF2B5EF4-FFF2-40B4-BE49-F238E27FC236}">
              <a16:creationId xmlns:a16="http://schemas.microsoft.com/office/drawing/2014/main" xmlns="" id="{00000000-0008-0000-0000-00008E000000}"/>
            </a:ext>
          </a:extLst>
        </xdr:cNvPr>
        <xdr:cNvCxnSpPr/>
      </xdr:nvCxnSpPr>
      <xdr:spPr>
        <a:xfrm>
          <a:off x="14084300" y="6177993"/>
          <a:ext cx="711200" cy="6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3" name="n_1aveValue債務償還比率">
          <a:extLst>
            <a:ext uri="{FF2B5EF4-FFF2-40B4-BE49-F238E27FC236}">
              <a16:creationId xmlns:a16="http://schemas.microsoft.com/office/drawing/2014/main" xmlns="" id="{00000000-0008-0000-0000-00008F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158845</xdr:rowOff>
    </xdr:from>
    <xdr:ext cx="469744" cy="259045"/>
    <xdr:sp macro="" textlink="">
      <xdr:nvSpPr>
        <xdr:cNvPr id="144" name="n_1mainValue債務償還比率">
          <a:extLst>
            <a:ext uri="{FF2B5EF4-FFF2-40B4-BE49-F238E27FC236}">
              <a16:creationId xmlns:a16="http://schemas.microsoft.com/office/drawing/2014/main" xmlns="" id="{00000000-0008-0000-0000-000090000000}"/>
            </a:ext>
          </a:extLst>
        </xdr:cNvPr>
        <xdr:cNvSpPr txBox="1"/>
      </xdr:nvSpPr>
      <xdr:spPr>
        <a:xfrm>
          <a:off x="13836727" y="590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xmlns="" id="{00000000-0008-0000-00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xmlns="" id="{00000000-0008-0000-00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xmlns="" id="{00000000-0008-0000-00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xmlns="" id="{00000000-0008-0000-00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17236</xdr:rowOff>
    </xdr:from>
    <xdr:to>
      <xdr:col>24</xdr:col>
      <xdr:colOff>114300</xdr:colOff>
      <xdr:row>36</xdr:row>
      <xdr:rowOff>118836</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4584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40113</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100-000049000000}"/>
            </a:ext>
          </a:extLst>
        </xdr:cNvPr>
        <xdr:cNvSpPr txBox="1"/>
      </xdr:nvSpPr>
      <xdr:spPr>
        <a:xfrm>
          <a:off x="4673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68036</xdr:rowOff>
    </xdr:from>
    <xdr:to>
      <xdr:col>24</xdr:col>
      <xdr:colOff>63500</xdr:colOff>
      <xdr:row>36</xdr:row>
      <xdr:rowOff>77833</xdr:rowOff>
    </xdr:to>
    <xdr:cxnSp macro="">
      <xdr:nvCxnSpPr>
        <xdr:cNvPr id="75" name="直線コネクタ 74">
          <a:extLst>
            <a:ext uri="{FF2B5EF4-FFF2-40B4-BE49-F238E27FC236}">
              <a16:creationId xmlns:a16="http://schemas.microsoft.com/office/drawing/2014/main" xmlns="" id="{00000000-0008-0000-0100-00004B000000}"/>
            </a:ext>
          </a:extLst>
        </xdr:cNvPr>
        <xdr:cNvCxnSpPr/>
      </xdr:nvCxnSpPr>
      <xdr:spPr>
        <a:xfrm flipV="1">
          <a:off x="3797300" y="624023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103958</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flipV="1">
          <a:off x="2908300" y="625003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xmlns="" id="{00000000-0008-0000-0100-00004E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xmlns="" id="{00000000-0008-0000-0100-00004F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xmlns="" id="{00000000-0008-0000-01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1" name="n_1mainValue【道路】&#10;有形固定資産減価償却率">
          <a:extLst>
            <a:ext uri="{FF2B5EF4-FFF2-40B4-BE49-F238E27FC236}">
              <a16:creationId xmlns:a16="http://schemas.microsoft.com/office/drawing/2014/main" xmlns="" id="{00000000-0008-0000-0100-000051000000}"/>
            </a:ext>
          </a:extLst>
        </xdr:cNvPr>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2" name="n_2mainValue【道路】&#10;有形固定資産減価償却率">
          <a:extLst>
            <a:ext uri="{FF2B5EF4-FFF2-40B4-BE49-F238E27FC236}">
              <a16:creationId xmlns:a16="http://schemas.microsoft.com/office/drawing/2014/main" xmlns="" id="{00000000-0008-0000-0100-000052000000}"/>
            </a:ext>
          </a:extLst>
        </xdr:cNvPr>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xmlns="" id="{00000000-0008-0000-01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xmlns="" id="{00000000-0008-0000-01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xmlns="" id="{00000000-0008-0000-0100-00006F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xmlns="" id="{00000000-0008-0000-01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xmlns="" id="{00000000-0008-0000-01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xmlns="" id="{00000000-0008-0000-01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xmlns="" id="{00000000-0008-0000-01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84624</xdr:rowOff>
    </xdr:from>
    <xdr:to>
      <xdr:col>55</xdr:col>
      <xdr:colOff>50800</xdr:colOff>
      <xdr:row>41</xdr:row>
      <xdr:rowOff>14774</xdr:rowOff>
    </xdr:to>
    <xdr:sp macro="" textlink="">
      <xdr:nvSpPr>
        <xdr:cNvPr id="121" name="楕円 120">
          <a:extLst>
            <a:ext uri="{FF2B5EF4-FFF2-40B4-BE49-F238E27FC236}">
              <a16:creationId xmlns:a16="http://schemas.microsoft.com/office/drawing/2014/main" xmlns="" id="{00000000-0008-0000-0100-000079000000}"/>
            </a:ext>
          </a:extLst>
        </xdr:cNvPr>
        <xdr:cNvSpPr/>
      </xdr:nvSpPr>
      <xdr:spPr>
        <a:xfrm>
          <a:off x="10426700" y="69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107501</xdr:rowOff>
    </xdr:from>
    <xdr:ext cx="599010" cy="259045"/>
    <xdr:sp macro="" textlink="">
      <xdr:nvSpPr>
        <xdr:cNvPr id="122" name="【道路】&#10;一人当たり延長該当値テキスト">
          <a:extLst>
            <a:ext uri="{FF2B5EF4-FFF2-40B4-BE49-F238E27FC236}">
              <a16:creationId xmlns:a16="http://schemas.microsoft.com/office/drawing/2014/main" xmlns="" id="{00000000-0008-0000-0100-00007A000000}"/>
            </a:ext>
          </a:extLst>
        </xdr:cNvPr>
        <xdr:cNvSpPr txBox="1"/>
      </xdr:nvSpPr>
      <xdr:spPr>
        <a:xfrm>
          <a:off x="10515600" y="679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91332</xdr:rowOff>
    </xdr:from>
    <xdr:to>
      <xdr:col>50</xdr:col>
      <xdr:colOff>165100</xdr:colOff>
      <xdr:row>41</xdr:row>
      <xdr:rowOff>21482</xdr:rowOff>
    </xdr:to>
    <xdr:sp macro="" textlink="">
      <xdr:nvSpPr>
        <xdr:cNvPr id="123" name="楕円 122">
          <a:extLst>
            <a:ext uri="{FF2B5EF4-FFF2-40B4-BE49-F238E27FC236}">
              <a16:creationId xmlns:a16="http://schemas.microsoft.com/office/drawing/2014/main" xmlns="" id="{00000000-0008-0000-0100-00007B000000}"/>
            </a:ext>
          </a:extLst>
        </xdr:cNvPr>
        <xdr:cNvSpPr/>
      </xdr:nvSpPr>
      <xdr:spPr>
        <a:xfrm>
          <a:off x="9588500" y="6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135424</xdr:rowOff>
    </xdr:from>
    <xdr:to>
      <xdr:col>55</xdr:col>
      <xdr:colOff>0</xdr:colOff>
      <xdr:row>40</xdr:row>
      <xdr:rowOff>142132</xdr:rowOff>
    </xdr:to>
    <xdr:cxnSp macro="">
      <xdr:nvCxnSpPr>
        <xdr:cNvPr id="124" name="直線コネクタ 123">
          <a:extLst>
            <a:ext uri="{FF2B5EF4-FFF2-40B4-BE49-F238E27FC236}">
              <a16:creationId xmlns:a16="http://schemas.microsoft.com/office/drawing/2014/main" xmlns="" id="{00000000-0008-0000-0100-00007C000000}"/>
            </a:ext>
          </a:extLst>
        </xdr:cNvPr>
        <xdr:cNvCxnSpPr/>
      </xdr:nvCxnSpPr>
      <xdr:spPr>
        <a:xfrm flipV="1">
          <a:off x="9639300" y="6993424"/>
          <a:ext cx="8382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42415</xdr:rowOff>
    </xdr:from>
    <xdr:to>
      <xdr:col>46</xdr:col>
      <xdr:colOff>38100</xdr:colOff>
      <xdr:row>41</xdr:row>
      <xdr:rowOff>144015</xdr:rowOff>
    </xdr:to>
    <xdr:sp macro="" textlink="">
      <xdr:nvSpPr>
        <xdr:cNvPr id="125" name="楕円 124">
          <a:extLst>
            <a:ext uri="{FF2B5EF4-FFF2-40B4-BE49-F238E27FC236}">
              <a16:creationId xmlns:a16="http://schemas.microsoft.com/office/drawing/2014/main" xmlns="" id="{00000000-0008-0000-0100-00007D000000}"/>
            </a:ext>
          </a:extLst>
        </xdr:cNvPr>
        <xdr:cNvSpPr/>
      </xdr:nvSpPr>
      <xdr:spPr>
        <a:xfrm>
          <a:off x="8699500" y="70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142132</xdr:rowOff>
    </xdr:from>
    <xdr:to>
      <xdr:col>50</xdr:col>
      <xdr:colOff>114300</xdr:colOff>
      <xdr:row>41</xdr:row>
      <xdr:rowOff>93215</xdr:rowOff>
    </xdr:to>
    <xdr:cxnSp macro="">
      <xdr:nvCxnSpPr>
        <xdr:cNvPr id="126" name="直線コネクタ 125">
          <a:extLst>
            <a:ext uri="{FF2B5EF4-FFF2-40B4-BE49-F238E27FC236}">
              <a16:creationId xmlns:a16="http://schemas.microsoft.com/office/drawing/2014/main" xmlns="" id="{00000000-0008-0000-0100-00007E000000}"/>
            </a:ext>
          </a:extLst>
        </xdr:cNvPr>
        <xdr:cNvCxnSpPr/>
      </xdr:nvCxnSpPr>
      <xdr:spPr>
        <a:xfrm flipV="1">
          <a:off x="8750300" y="7000132"/>
          <a:ext cx="889000" cy="1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xmlns="" id="{00000000-0008-0000-0100-00007F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xmlns="" id="{00000000-0008-0000-01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xmlns="" id="{00000000-0008-0000-01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38009</xdr:rowOff>
    </xdr:from>
    <xdr:ext cx="599010" cy="259045"/>
    <xdr:sp macro="" textlink="">
      <xdr:nvSpPr>
        <xdr:cNvPr id="130" name="n_1mainValue【道路】&#10;一人当たり延長">
          <a:extLst>
            <a:ext uri="{FF2B5EF4-FFF2-40B4-BE49-F238E27FC236}">
              <a16:creationId xmlns:a16="http://schemas.microsoft.com/office/drawing/2014/main" xmlns="" id="{00000000-0008-0000-0100-000082000000}"/>
            </a:ext>
          </a:extLst>
        </xdr:cNvPr>
        <xdr:cNvSpPr txBox="1"/>
      </xdr:nvSpPr>
      <xdr:spPr>
        <a:xfrm>
          <a:off x="9327094" y="67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135142</xdr:rowOff>
    </xdr:from>
    <xdr:ext cx="534377" cy="259045"/>
    <xdr:sp macro="" textlink="">
      <xdr:nvSpPr>
        <xdr:cNvPr id="131" name="n_2mainValue【道路】&#10;一人当たり延長">
          <a:extLst>
            <a:ext uri="{FF2B5EF4-FFF2-40B4-BE49-F238E27FC236}">
              <a16:creationId xmlns:a16="http://schemas.microsoft.com/office/drawing/2014/main" xmlns="" id="{00000000-0008-0000-0100-000083000000}"/>
            </a:ext>
          </a:extLst>
        </xdr:cNvPr>
        <xdr:cNvSpPr txBox="1"/>
      </xdr:nvSpPr>
      <xdr:spPr>
        <a:xfrm>
          <a:off x="8483111" y="71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xmlns=""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xmlns=""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xmlns=""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xmlns="" id="{00000000-0008-0000-01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xmlns=""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xmlns=""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xmlns=""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xmlns="" id="{00000000-0008-0000-01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72" name="楕円 171">
          <a:extLst>
            <a:ext uri="{FF2B5EF4-FFF2-40B4-BE49-F238E27FC236}">
              <a16:creationId xmlns:a16="http://schemas.microsoft.com/office/drawing/2014/main" xmlns="" id="{00000000-0008-0000-0100-0000AC000000}"/>
            </a:ext>
          </a:extLst>
        </xdr:cNvPr>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xmlns="" id="{00000000-0008-0000-0100-0000AD000000}"/>
            </a:ext>
          </a:extLst>
        </xdr:cNvPr>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74" name="楕円 173">
          <a:extLst>
            <a:ext uri="{FF2B5EF4-FFF2-40B4-BE49-F238E27FC236}">
              <a16:creationId xmlns:a16="http://schemas.microsoft.com/office/drawing/2014/main" xmlns="" id="{00000000-0008-0000-0100-0000AE000000}"/>
            </a:ext>
          </a:extLst>
        </xdr:cNvPr>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59</xdr:row>
      <xdr:rowOff>168184</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flipV="1">
          <a:off x="3797300" y="102543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76" name="楕円 175">
          <a:extLst>
            <a:ext uri="{FF2B5EF4-FFF2-40B4-BE49-F238E27FC236}">
              <a16:creationId xmlns:a16="http://schemas.microsoft.com/office/drawing/2014/main" xmlns="" id="{00000000-0008-0000-0100-0000B0000000}"/>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27759</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flipV="1">
          <a:off x="2908300" y="1028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xmlns="" id="{00000000-0008-0000-0100-0000B2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xmlns="" id="{00000000-0008-0000-0100-0000B3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xmlns="" id="{00000000-0008-0000-01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38661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xmlns="" id="{00000000-0008-0000-0100-0000B5000000}"/>
            </a:ext>
          </a:extLst>
        </xdr:cNvPr>
        <xdr:cNvSpPr txBox="1"/>
      </xdr:nvSpPr>
      <xdr:spPr>
        <a:xfrm>
          <a:off x="35820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69686</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xmlns="" id="{00000000-0008-0000-0100-0000B6000000}"/>
            </a:ext>
          </a:extLst>
        </xdr:cNvPr>
        <xdr:cNvSpPr txBox="1"/>
      </xdr:nvSpPr>
      <xdr:spPr>
        <a:xfrm>
          <a:off x="2705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xmlns=""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xmlns="" id="{00000000-0008-0000-01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xmlns=""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xmlns=""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xmlns=""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xmlns="" id="{00000000-0008-0000-01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xmlns="" id="{00000000-0008-0000-01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xmlns="" id="{00000000-0008-0000-01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xmlns="" id="{00000000-0008-0000-01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xmlns="" id="{00000000-0008-0000-01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xmlns="" id="{00000000-0008-0000-01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xmlns="" id="{00000000-0008-0000-01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xmlns="" id="{00000000-0008-0000-01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47004</xdr:rowOff>
    </xdr:from>
    <xdr:to>
      <xdr:col>55</xdr:col>
      <xdr:colOff>50800</xdr:colOff>
      <xdr:row>62</xdr:row>
      <xdr:rowOff>148604</xdr:rowOff>
    </xdr:to>
    <xdr:sp macro="" textlink="">
      <xdr:nvSpPr>
        <xdr:cNvPr id="219" name="楕円 218">
          <a:extLst>
            <a:ext uri="{FF2B5EF4-FFF2-40B4-BE49-F238E27FC236}">
              <a16:creationId xmlns:a16="http://schemas.microsoft.com/office/drawing/2014/main" xmlns="" id="{00000000-0008-0000-0100-0000DB000000}"/>
            </a:ext>
          </a:extLst>
        </xdr:cNvPr>
        <xdr:cNvSpPr/>
      </xdr:nvSpPr>
      <xdr:spPr>
        <a:xfrm>
          <a:off x="10426700" y="10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69881</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xmlns="" id="{00000000-0008-0000-0100-0000DC000000}"/>
            </a:ext>
          </a:extLst>
        </xdr:cNvPr>
        <xdr:cNvSpPr txBox="1"/>
      </xdr:nvSpPr>
      <xdr:spPr>
        <a:xfrm>
          <a:off x="10515600" y="1052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53718</xdr:rowOff>
    </xdr:from>
    <xdr:to>
      <xdr:col>50</xdr:col>
      <xdr:colOff>165100</xdr:colOff>
      <xdr:row>62</xdr:row>
      <xdr:rowOff>155318</xdr:rowOff>
    </xdr:to>
    <xdr:sp macro="" textlink="">
      <xdr:nvSpPr>
        <xdr:cNvPr id="221" name="楕円 220">
          <a:extLst>
            <a:ext uri="{FF2B5EF4-FFF2-40B4-BE49-F238E27FC236}">
              <a16:creationId xmlns:a16="http://schemas.microsoft.com/office/drawing/2014/main" xmlns="" id="{00000000-0008-0000-0100-0000DD000000}"/>
            </a:ext>
          </a:extLst>
        </xdr:cNvPr>
        <xdr:cNvSpPr/>
      </xdr:nvSpPr>
      <xdr:spPr>
        <a:xfrm>
          <a:off x="9588500" y="106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97804</xdr:rowOff>
    </xdr:from>
    <xdr:to>
      <xdr:col>55</xdr:col>
      <xdr:colOff>0</xdr:colOff>
      <xdr:row>62</xdr:row>
      <xdr:rowOff>104518</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flipV="1">
          <a:off x="9639300" y="10727704"/>
          <a:ext cx="8382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59906</xdr:rowOff>
    </xdr:from>
    <xdr:to>
      <xdr:col>46</xdr:col>
      <xdr:colOff>38100</xdr:colOff>
      <xdr:row>62</xdr:row>
      <xdr:rowOff>161506</xdr:rowOff>
    </xdr:to>
    <xdr:sp macro="" textlink="">
      <xdr:nvSpPr>
        <xdr:cNvPr id="223" name="楕円 222">
          <a:extLst>
            <a:ext uri="{FF2B5EF4-FFF2-40B4-BE49-F238E27FC236}">
              <a16:creationId xmlns:a16="http://schemas.microsoft.com/office/drawing/2014/main" xmlns="" id="{00000000-0008-0000-0100-0000DF000000}"/>
            </a:ext>
          </a:extLst>
        </xdr:cNvPr>
        <xdr:cNvSpPr/>
      </xdr:nvSpPr>
      <xdr:spPr>
        <a:xfrm>
          <a:off x="8699500" y="106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104518</xdr:rowOff>
    </xdr:from>
    <xdr:to>
      <xdr:col>50</xdr:col>
      <xdr:colOff>114300</xdr:colOff>
      <xdr:row>62</xdr:row>
      <xdr:rowOff>110706</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flipV="1">
          <a:off x="8750300" y="10734418"/>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xmlns="" id="{00000000-0008-0000-01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xmlns="" id="{00000000-0008-0000-0100-0000E2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xmlns="" id="{00000000-0008-0000-01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395</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xmlns="" id="{00000000-0008-0000-0100-0000E4000000}"/>
            </a:ext>
          </a:extLst>
        </xdr:cNvPr>
        <xdr:cNvSpPr txBox="1"/>
      </xdr:nvSpPr>
      <xdr:spPr>
        <a:xfrm>
          <a:off x="9281505" y="10458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152633</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xmlns="" id="{00000000-0008-0000-0100-0000E5000000}"/>
            </a:ext>
          </a:extLst>
        </xdr:cNvPr>
        <xdr:cNvSpPr txBox="1"/>
      </xdr:nvSpPr>
      <xdr:spPr>
        <a:xfrm>
          <a:off x="8405205" y="10782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xmlns=""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xmlns=""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xmlns=""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xmlns=""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xmlns=""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xmlns="" id="{00000000-0008-0000-0100-0000E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a:extLst>
            <a:ext uri="{FF2B5EF4-FFF2-40B4-BE49-F238E27FC236}">
              <a16:creationId xmlns:a16="http://schemas.microsoft.com/office/drawing/2014/main" xmlns="" id="{00000000-0008-0000-0100-0000E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a:extLst>
            <a:ext uri="{FF2B5EF4-FFF2-40B4-BE49-F238E27FC236}">
              <a16:creationId xmlns:a16="http://schemas.microsoft.com/office/drawing/2014/main" xmlns="" id="{00000000-0008-0000-0100-0000E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a:extLst>
            <a:ext uri="{FF2B5EF4-FFF2-40B4-BE49-F238E27FC236}">
              <a16:creationId xmlns:a16="http://schemas.microsoft.com/office/drawing/2014/main" xmlns="" id="{00000000-0008-0000-0100-0000F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a:extLst>
            <a:ext uri="{FF2B5EF4-FFF2-40B4-BE49-F238E27FC236}">
              <a16:creationId xmlns:a16="http://schemas.microsoft.com/office/drawing/2014/main" xmlns="" id="{00000000-0008-0000-0100-0000F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a:extLst>
            <a:ext uri="{FF2B5EF4-FFF2-40B4-BE49-F238E27FC236}">
              <a16:creationId xmlns:a16="http://schemas.microsoft.com/office/drawing/2014/main" xmlns="" id="{00000000-0008-0000-0100-0000F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xmlns="" id="{00000000-0008-0000-0100-0000F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xmlns="" id="{00000000-0008-0000-0100-0000F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xmlns="" id="{00000000-0008-0000-0100-0000F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xmlns="" id="{00000000-0008-0000-0100-0000F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xmlns="" id="{00000000-0008-0000-0100-0000F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xmlns="" id="{00000000-0008-0000-0100-0000F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xmlns="" id="{00000000-0008-0000-0100-00000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xmlns="" id="{00000000-0008-0000-0100-00000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xmlns="" id="{00000000-0008-0000-0100-00000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a:extLst>
            <a:ext uri="{FF2B5EF4-FFF2-40B4-BE49-F238E27FC236}">
              <a16:creationId xmlns:a16="http://schemas.microsoft.com/office/drawing/2014/main" xmlns="" id="{00000000-0008-0000-0100-00000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認定こども園・幼稚園・保育所】&#10;有形固定資産減価償却率グラフ枠">
          <a:extLst>
            <a:ext uri="{FF2B5EF4-FFF2-40B4-BE49-F238E27FC236}">
              <a16:creationId xmlns:a16="http://schemas.microsoft.com/office/drawing/2014/main" xmlns="" id="{00000000-0008-0000-0100-00001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287" name="直線コネクタ 286">
          <a:extLst>
            <a:ext uri="{FF2B5EF4-FFF2-40B4-BE49-F238E27FC236}">
              <a16:creationId xmlns:a16="http://schemas.microsoft.com/office/drawing/2014/main" xmlns="" id="{00000000-0008-0000-0100-00001F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288" name="【認定こども園・幼稚園・保育所】&#10;有形固定資産減価償却率最小値テキスト">
          <a:extLst>
            <a:ext uri="{FF2B5EF4-FFF2-40B4-BE49-F238E27FC236}">
              <a16:creationId xmlns:a16="http://schemas.microsoft.com/office/drawing/2014/main" xmlns="" id="{00000000-0008-0000-0100-000020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289" name="直線コネクタ 288">
          <a:extLst>
            <a:ext uri="{FF2B5EF4-FFF2-40B4-BE49-F238E27FC236}">
              <a16:creationId xmlns:a16="http://schemas.microsoft.com/office/drawing/2014/main" xmlns="" id="{00000000-0008-0000-0100-000021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0" name="【認定こども園・幼稚園・保育所】&#10;有形固定資産減価償却率最大値テキスト">
          <a:extLst>
            <a:ext uri="{FF2B5EF4-FFF2-40B4-BE49-F238E27FC236}">
              <a16:creationId xmlns:a16="http://schemas.microsoft.com/office/drawing/2014/main" xmlns="" id="{00000000-0008-0000-0100-000022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1" name="直線コネクタ 290">
          <a:extLst>
            <a:ext uri="{FF2B5EF4-FFF2-40B4-BE49-F238E27FC236}">
              <a16:creationId xmlns:a16="http://schemas.microsoft.com/office/drawing/2014/main" xmlns="" id="{00000000-0008-0000-0100-000023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292" name="【認定こども園・幼稚園・保育所】&#10;有形固定資産減価償却率平均値テキスト">
          <a:extLst>
            <a:ext uri="{FF2B5EF4-FFF2-40B4-BE49-F238E27FC236}">
              <a16:creationId xmlns:a16="http://schemas.microsoft.com/office/drawing/2014/main" xmlns="" id="{00000000-0008-0000-0100-000024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293" name="フローチャート: 判断 292">
          <a:extLst>
            <a:ext uri="{FF2B5EF4-FFF2-40B4-BE49-F238E27FC236}">
              <a16:creationId xmlns:a16="http://schemas.microsoft.com/office/drawing/2014/main" xmlns="" id="{00000000-0008-0000-0100-000025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xmlns="" id="{00000000-0008-0000-0100-00002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100511</xdr:rowOff>
    </xdr:from>
    <xdr:to>
      <xdr:col>85</xdr:col>
      <xdr:colOff>177800</xdr:colOff>
      <xdr:row>35</xdr:row>
      <xdr:rowOff>30661</xdr:rowOff>
    </xdr:to>
    <xdr:sp macro="" textlink="">
      <xdr:nvSpPr>
        <xdr:cNvPr id="302" name="楕円 301">
          <a:extLst>
            <a:ext uri="{FF2B5EF4-FFF2-40B4-BE49-F238E27FC236}">
              <a16:creationId xmlns:a16="http://schemas.microsoft.com/office/drawing/2014/main" xmlns="" id="{00000000-0008-0000-0100-00002E010000}"/>
            </a:ext>
          </a:extLst>
        </xdr:cNvPr>
        <xdr:cNvSpPr/>
      </xdr:nvSpPr>
      <xdr:spPr>
        <a:xfrm>
          <a:off x="162687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123388</xdr:rowOff>
    </xdr:from>
    <xdr:ext cx="405111" cy="259045"/>
    <xdr:sp macro="" textlink="">
      <xdr:nvSpPr>
        <xdr:cNvPr id="303" name="【認定こども園・幼稚園・保育所】&#10;有形固定資産減価償却率該当値テキスト">
          <a:extLst>
            <a:ext uri="{FF2B5EF4-FFF2-40B4-BE49-F238E27FC236}">
              <a16:creationId xmlns:a16="http://schemas.microsoft.com/office/drawing/2014/main" xmlns="" id="{00000000-0008-0000-0100-00002F010000}"/>
            </a:ext>
          </a:extLst>
        </xdr:cNvPr>
        <xdr:cNvSpPr txBox="1"/>
      </xdr:nvSpPr>
      <xdr:spPr>
        <a:xfrm>
          <a:off x="16357600"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151311</xdr:rowOff>
    </xdr:from>
    <xdr:to>
      <xdr:col>85</xdr:col>
      <xdr:colOff>127000</xdr:colOff>
      <xdr:row>35</xdr:row>
      <xdr:rowOff>4354</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flipV="1">
          <a:off x="15481300" y="598061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147864</xdr:rowOff>
    </xdr:from>
    <xdr:to>
      <xdr:col>76</xdr:col>
      <xdr:colOff>165100</xdr:colOff>
      <xdr:row>35</xdr:row>
      <xdr:rowOff>78014</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14541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xdr:rowOff>
    </xdr:from>
    <xdr:to>
      <xdr:col>81</xdr:col>
      <xdr:colOff>50800</xdr:colOff>
      <xdr:row>35</xdr:row>
      <xdr:rowOff>27214</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flipV="1">
          <a:off x="14592300" y="6005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08" name="n_1aveValue【認定こども園・幼稚園・保育所】&#10;有形固定資産減価償却率">
          <a:extLst>
            <a:ext uri="{FF2B5EF4-FFF2-40B4-BE49-F238E27FC236}">
              <a16:creationId xmlns:a16="http://schemas.microsoft.com/office/drawing/2014/main" xmlns="" id="{00000000-0008-0000-0100-000034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09" name="n_2aveValue【認定こども園・幼稚園・保育所】&#10;有形固定資産減価償却率">
          <a:extLst>
            <a:ext uri="{FF2B5EF4-FFF2-40B4-BE49-F238E27FC236}">
              <a16:creationId xmlns:a16="http://schemas.microsoft.com/office/drawing/2014/main" xmlns="" id="{00000000-0008-0000-0100-000035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10" name="n_3aveValue【認定こども園・幼稚園・保育所】&#10;有形固定資産減価償却率">
          <a:extLst>
            <a:ext uri="{FF2B5EF4-FFF2-40B4-BE49-F238E27FC236}">
              <a16:creationId xmlns:a16="http://schemas.microsoft.com/office/drawing/2014/main" xmlns="" id="{00000000-0008-0000-0100-000036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311" name="n_1mainValue【認定こども園・幼稚園・保育所】&#10;有形固定資産減価償却率">
          <a:extLst>
            <a:ext uri="{FF2B5EF4-FFF2-40B4-BE49-F238E27FC236}">
              <a16:creationId xmlns:a16="http://schemas.microsoft.com/office/drawing/2014/main" xmlns="" id="{00000000-0008-0000-0100-000037010000}"/>
            </a:ext>
          </a:extLst>
        </xdr:cNvPr>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94541</xdr:rowOff>
    </xdr:from>
    <xdr:ext cx="405111" cy="259045"/>
    <xdr:sp macro="" textlink="">
      <xdr:nvSpPr>
        <xdr:cNvPr id="312" name="n_2mainValue【認定こども園・幼稚園・保育所】&#10;有形固定資産減価償却率">
          <a:extLst>
            <a:ext uri="{FF2B5EF4-FFF2-40B4-BE49-F238E27FC236}">
              <a16:creationId xmlns:a16="http://schemas.microsoft.com/office/drawing/2014/main" xmlns="" id="{00000000-0008-0000-0100-000038010000}"/>
            </a:ext>
          </a:extLst>
        </xdr:cNvPr>
        <xdr:cNvSpPr txBox="1"/>
      </xdr:nvSpPr>
      <xdr:spPr>
        <a:xfrm>
          <a:off x="14389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a:extLst>
            <a:ext uri="{FF2B5EF4-FFF2-40B4-BE49-F238E27FC236}">
              <a16:creationId xmlns:a16="http://schemas.microsoft.com/office/drawing/2014/main" xmlns="" id="{00000000-0008-0000-0100-00003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a:extLst>
            <a:ext uri="{FF2B5EF4-FFF2-40B4-BE49-F238E27FC236}">
              <a16:creationId xmlns:a16="http://schemas.microsoft.com/office/drawing/2014/main" xmlns="" id="{00000000-0008-0000-0100-00003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a:extLst>
            <a:ext uri="{FF2B5EF4-FFF2-40B4-BE49-F238E27FC236}">
              <a16:creationId xmlns:a16="http://schemas.microsoft.com/office/drawing/2014/main" xmlns="" id="{00000000-0008-0000-0100-00004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a:extLst>
            <a:ext uri="{FF2B5EF4-FFF2-40B4-BE49-F238E27FC236}">
              <a16:creationId xmlns:a16="http://schemas.microsoft.com/office/drawing/2014/main" xmlns="" id="{00000000-0008-0000-0100-00004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3" name="直線コネクタ 322">
          <a:extLst>
            <a:ext uri="{FF2B5EF4-FFF2-40B4-BE49-F238E27FC236}">
              <a16:creationId xmlns:a16="http://schemas.microsoft.com/office/drawing/2014/main" xmlns="" id="{00000000-0008-0000-0100-00004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5" name="直線コネクタ 324">
          <a:extLst>
            <a:ext uri="{FF2B5EF4-FFF2-40B4-BE49-F238E27FC236}">
              <a16:creationId xmlns:a16="http://schemas.microsoft.com/office/drawing/2014/main" xmlns="" id="{00000000-0008-0000-0100-00004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認定こども園・幼稚園・保育所】&#10;一人当たり面積グラフ枠">
          <a:extLst>
            <a:ext uri="{FF2B5EF4-FFF2-40B4-BE49-F238E27FC236}">
              <a16:creationId xmlns:a16="http://schemas.microsoft.com/office/drawing/2014/main" xmlns="" id="{00000000-0008-0000-0100-00005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39" name="【認定こども園・幼稚園・保育所】&#10;一人当たり面積最小値テキスト">
          <a:extLst>
            <a:ext uri="{FF2B5EF4-FFF2-40B4-BE49-F238E27FC236}">
              <a16:creationId xmlns:a16="http://schemas.microsoft.com/office/drawing/2014/main" xmlns="" id="{00000000-0008-0000-0100-000053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41" name="【認定こども園・幼稚園・保育所】&#10;一人当たり面積最大値テキスト">
          <a:extLst>
            <a:ext uri="{FF2B5EF4-FFF2-40B4-BE49-F238E27FC236}">
              <a16:creationId xmlns:a16="http://schemas.microsoft.com/office/drawing/2014/main" xmlns="" id="{00000000-0008-0000-0100-000055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343" name="【認定こども園・幼稚園・保育所】&#10;一人当たり面積平均値テキスト">
          <a:extLst>
            <a:ext uri="{FF2B5EF4-FFF2-40B4-BE49-F238E27FC236}">
              <a16:creationId xmlns:a16="http://schemas.microsoft.com/office/drawing/2014/main" xmlns="" id="{00000000-0008-0000-0100-000057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44" name="フローチャート: 判断 343">
          <a:extLst>
            <a:ext uri="{FF2B5EF4-FFF2-40B4-BE49-F238E27FC236}">
              <a16:creationId xmlns:a16="http://schemas.microsoft.com/office/drawing/2014/main" xmlns="" id="{00000000-0008-0000-0100-000058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45" name="フローチャート: 判断 344">
          <a:extLst>
            <a:ext uri="{FF2B5EF4-FFF2-40B4-BE49-F238E27FC236}">
              <a16:creationId xmlns:a16="http://schemas.microsoft.com/office/drawing/2014/main" xmlns="" id="{00000000-0008-0000-0100-000059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46" name="フローチャート: 判断 345">
          <a:extLst>
            <a:ext uri="{FF2B5EF4-FFF2-40B4-BE49-F238E27FC236}">
              <a16:creationId xmlns:a16="http://schemas.microsoft.com/office/drawing/2014/main" xmlns="" id="{00000000-0008-0000-0100-00005A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47" name="フローチャート: 判断 346">
          <a:extLst>
            <a:ext uri="{FF2B5EF4-FFF2-40B4-BE49-F238E27FC236}">
              <a16:creationId xmlns:a16="http://schemas.microsoft.com/office/drawing/2014/main" xmlns="" id="{00000000-0008-0000-0100-00005B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xmlns="" id="{00000000-0008-0000-0100-00005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00000000-0008-0000-0100-00005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119562</xdr:rowOff>
    </xdr:from>
    <xdr:to>
      <xdr:col>116</xdr:col>
      <xdr:colOff>114300</xdr:colOff>
      <xdr:row>40</xdr:row>
      <xdr:rowOff>49712</xdr:rowOff>
    </xdr:to>
    <xdr:sp macro="" textlink="">
      <xdr:nvSpPr>
        <xdr:cNvPr id="353" name="楕円 352">
          <a:extLst>
            <a:ext uri="{FF2B5EF4-FFF2-40B4-BE49-F238E27FC236}">
              <a16:creationId xmlns:a16="http://schemas.microsoft.com/office/drawing/2014/main" xmlns="" id="{00000000-0008-0000-0100-000061010000}"/>
            </a:ext>
          </a:extLst>
        </xdr:cNvPr>
        <xdr:cNvSpPr/>
      </xdr:nvSpPr>
      <xdr:spPr>
        <a:xfrm>
          <a:off x="221107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97989</xdr:rowOff>
    </xdr:from>
    <xdr:ext cx="469744" cy="259045"/>
    <xdr:sp macro="" textlink="">
      <xdr:nvSpPr>
        <xdr:cNvPr id="354" name="【認定こども園・幼稚園・保育所】&#10;一人当たり面積該当値テキスト">
          <a:extLst>
            <a:ext uri="{FF2B5EF4-FFF2-40B4-BE49-F238E27FC236}">
              <a16:creationId xmlns:a16="http://schemas.microsoft.com/office/drawing/2014/main" xmlns="" id="{00000000-0008-0000-0100-000062010000}"/>
            </a:ext>
          </a:extLst>
        </xdr:cNvPr>
        <xdr:cNvSpPr txBox="1"/>
      </xdr:nvSpPr>
      <xdr:spPr>
        <a:xfrm>
          <a:off x="22199600" y="6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132624</xdr:rowOff>
    </xdr:from>
    <xdr:to>
      <xdr:col>112</xdr:col>
      <xdr:colOff>38100</xdr:colOff>
      <xdr:row>40</xdr:row>
      <xdr:rowOff>62774</xdr:rowOff>
    </xdr:to>
    <xdr:sp macro="" textlink="">
      <xdr:nvSpPr>
        <xdr:cNvPr id="355" name="楕円 354">
          <a:extLst>
            <a:ext uri="{FF2B5EF4-FFF2-40B4-BE49-F238E27FC236}">
              <a16:creationId xmlns:a16="http://schemas.microsoft.com/office/drawing/2014/main" xmlns="" id="{00000000-0008-0000-0100-000063010000}"/>
            </a:ext>
          </a:extLst>
        </xdr:cNvPr>
        <xdr:cNvSpPr/>
      </xdr:nvSpPr>
      <xdr:spPr>
        <a:xfrm>
          <a:off x="21272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170362</xdr:rowOff>
    </xdr:from>
    <xdr:to>
      <xdr:col>116</xdr:col>
      <xdr:colOff>63500</xdr:colOff>
      <xdr:row>40</xdr:row>
      <xdr:rowOff>11974</xdr:rowOff>
    </xdr:to>
    <xdr:cxnSp macro="">
      <xdr:nvCxnSpPr>
        <xdr:cNvPr id="356" name="直線コネクタ 355">
          <a:extLst>
            <a:ext uri="{FF2B5EF4-FFF2-40B4-BE49-F238E27FC236}">
              <a16:creationId xmlns:a16="http://schemas.microsoft.com/office/drawing/2014/main" xmlns="" id="{00000000-0008-0000-0100-000064010000}"/>
            </a:ext>
          </a:extLst>
        </xdr:cNvPr>
        <xdr:cNvCxnSpPr/>
      </xdr:nvCxnSpPr>
      <xdr:spPr>
        <a:xfrm flipV="1">
          <a:off x="21323300" y="68569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357" name="楕円 356">
          <a:extLst>
            <a:ext uri="{FF2B5EF4-FFF2-40B4-BE49-F238E27FC236}">
              <a16:creationId xmlns:a16="http://schemas.microsoft.com/office/drawing/2014/main" xmlns="" id="{00000000-0008-0000-0100-000065010000}"/>
            </a:ext>
          </a:extLst>
        </xdr:cNvPr>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11974</xdr:rowOff>
    </xdr:from>
    <xdr:to>
      <xdr:col>111</xdr:col>
      <xdr:colOff>177800</xdr:colOff>
      <xdr:row>40</xdr:row>
      <xdr:rowOff>22860</xdr:rowOff>
    </xdr:to>
    <xdr:cxnSp macro="">
      <xdr:nvCxnSpPr>
        <xdr:cNvPr id="358" name="直線コネクタ 357">
          <a:extLst>
            <a:ext uri="{FF2B5EF4-FFF2-40B4-BE49-F238E27FC236}">
              <a16:creationId xmlns:a16="http://schemas.microsoft.com/office/drawing/2014/main" xmlns="" id="{00000000-0008-0000-0100-000066010000}"/>
            </a:ext>
          </a:extLst>
        </xdr:cNvPr>
        <xdr:cNvCxnSpPr/>
      </xdr:nvCxnSpPr>
      <xdr:spPr>
        <a:xfrm flipV="1">
          <a:off x="20434300" y="686997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359" name="n_1aveValue【認定こども園・幼稚園・保育所】&#10;一人当たり面積">
          <a:extLst>
            <a:ext uri="{FF2B5EF4-FFF2-40B4-BE49-F238E27FC236}">
              <a16:creationId xmlns:a16="http://schemas.microsoft.com/office/drawing/2014/main" xmlns="" id="{00000000-0008-0000-0100-000067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360" name="n_2aveValue【認定こども園・幼稚園・保育所】&#10;一人当たり面積">
          <a:extLst>
            <a:ext uri="{FF2B5EF4-FFF2-40B4-BE49-F238E27FC236}">
              <a16:creationId xmlns:a16="http://schemas.microsoft.com/office/drawing/2014/main" xmlns="" id="{00000000-0008-0000-0100-000068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361" name="n_3aveValue【認定こども園・幼稚園・保育所】&#10;一人当たり面積">
          <a:extLst>
            <a:ext uri="{FF2B5EF4-FFF2-40B4-BE49-F238E27FC236}">
              <a16:creationId xmlns:a16="http://schemas.microsoft.com/office/drawing/2014/main" xmlns="" id="{00000000-0008-0000-0100-000069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53901</xdr:rowOff>
    </xdr:from>
    <xdr:ext cx="469744" cy="259045"/>
    <xdr:sp macro="" textlink="">
      <xdr:nvSpPr>
        <xdr:cNvPr id="362" name="n_1mainValue【認定こども園・幼稚園・保育所】&#10;一人当たり面積">
          <a:extLst>
            <a:ext uri="{FF2B5EF4-FFF2-40B4-BE49-F238E27FC236}">
              <a16:creationId xmlns:a16="http://schemas.microsoft.com/office/drawing/2014/main" xmlns="" id="{00000000-0008-0000-0100-00006A010000}"/>
            </a:ext>
          </a:extLst>
        </xdr:cNvPr>
        <xdr:cNvSpPr txBox="1"/>
      </xdr:nvSpPr>
      <xdr:spPr>
        <a:xfrm>
          <a:off x="21075727" y="69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363" name="n_2mainValue【認定こども園・幼稚園・保育所】&#10;一人当たり面積">
          <a:extLst>
            <a:ext uri="{FF2B5EF4-FFF2-40B4-BE49-F238E27FC236}">
              <a16:creationId xmlns:a16="http://schemas.microsoft.com/office/drawing/2014/main" xmlns="" id="{00000000-0008-0000-0100-00006B010000}"/>
            </a:ext>
          </a:extLst>
        </xdr:cNvPr>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xmlns="" id="{00000000-0008-0000-0100-00007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xmlns="" id="{00000000-0008-0000-0100-00007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a:extLst>
            <a:ext uri="{FF2B5EF4-FFF2-40B4-BE49-F238E27FC236}">
              <a16:creationId xmlns:a16="http://schemas.microsoft.com/office/drawing/2014/main" xmlns="" id="{00000000-0008-0000-0100-00007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xmlns="" id="{00000000-0008-0000-0100-00007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xmlns="" id="{00000000-0008-0000-0100-00007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xmlns="" id="{00000000-0008-0000-0100-00007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xmlns="" id="{00000000-0008-0000-0100-00007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xmlns="" id="{00000000-0008-0000-0100-00007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xmlns="" id="{00000000-0008-0000-0100-00008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xmlns="" id="{00000000-0008-0000-0100-00008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xmlns="" id="{00000000-0008-0000-0100-00008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xmlns="" id="{00000000-0008-0000-01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390" name="【学校施設】&#10;有形固定資産減価償却率最小値テキスト">
          <a:extLst>
            <a:ext uri="{FF2B5EF4-FFF2-40B4-BE49-F238E27FC236}">
              <a16:creationId xmlns:a16="http://schemas.microsoft.com/office/drawing/2014/main" xmlns="" id="{00000000-0008-0000-0100-000086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2" name="【学校施設】&#10;有形固定資産減価償却率最大値テキスト">
          <a:extLst>
            <a:ext uri="{FF2B5EF4-FFF2-40B4-BE49-F238E27FC236}">
              <a16:creationId xmlns:a16="http://schemas.microsoft.com/office/drawing/2014/main" xmlns="" id="{00000000-0008-0000-0100-000088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3" name="直線コネクタ 392">
          <a:extLst>
            <a:ext uri="{FF2B5EF4-FFF2-40B4-BE49-F238E27FC236}">
              <a16:creationId xmlns:a16="http://schemas.microsoft.com/office/drawing/2014/main" xmlns="" id="{00000000-0008-0000-0100-000089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394" name="【学校施設】&#10;有形固定資産減価償却率平均値テキスト">
          <a:extLst>
            <a:ext uri="{FF2B5EF4-FFF2-40B4-BE49-F238E27FC236}">
              <a16:creationId xmlns:a16="http://schemas.microsoft.com/office/drawing/2014/main" xmlns="" id="{00000000-0008-0000-0100-00008A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395" name="フローチャート: 判断 394">
          <a:extLst>
            <a:ext uri="{FF2B5EF4-FFF2-40B4-BE49-F238E27FC236}">
              <a16:creationId xmlns:a16="http://schemas.microsoft.com/office/drawing/2014/main" xmlns="" id="{00000000-0008-0000-0100-00008B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396" name="フローチャート: 判断 395">
          <a:extLst>
            <a:ext uri="{FF2B5EF4-FFF2-40B4-BE49-F238E27FC236}">
              <a16:creationId xmlns:a16="http://schemas.microsoft.com/office/drawing/2014/main" xmlns="" id="{00000000-0008-0000-0100-00008C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97" name="フローチャート: 判断 396">
          <a:extLst>
            <a:ext uri="{FF2B5EF4-FFF2-40B4-BE49-F238E27FC236}">
              <a16:creationId xmlns:a16="http://schemas.microsoft.com/office/drawing/2014/main" xmlns="" id="{00000000-0008-0000-0100-00008D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98" name="フローチャート: 判断 397">
          <a:extLst>
            <a:ext uri="{FF2B5EF4-FFF2-40B4-BE49-F238E27FC236}">
              <a16:creationId xmlns:a16="http://schemas.microsoft.com/office/drawing/2014/main" xmlns="" id="{00000000-0008-0000-0100-00008E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92891</xdr:rowOff>
    </xdr:from>
    <xdr:to>
      <xdr:col>85</xdr:col>
      <xdr:colOff>177800</xdr:colOff>
      <xdr:row>58</xdr:row>
      <xdr:rowOff>23041</xdr:rowOff>
    </xdr:to>
    <xdr:sp macro="" textlink="">
      <xdr:nvSpPr>
        <xdr:cNvPr id="404" name="楕円 403">
          <a:extLst>
            <a:ext uri="{FF2B5EF4-FFF2-40B4-BE49-F238E27FC236}">
              <a16:creationId xmlns:a16="http://schemas.microsoft.com/office/drawing/2014/main" xmlns="" id="{00000000-0008-0000-0100-000094010000}"/>
            </a:ext>
          </a:extLst>
        </xdr:cNvPr>
        <xdr:cNvSpPr/>
      </xdr:nvSpPr>
      <xdr:spPr>
        <a:xfrm>
          <a:off x="162687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115768</xdr:rowOff>
    </xdr:from>
    <xdr:ext cx="405111" cy="259045"/>
    <xdr:sp macro="" textlink="">
      <xdr:nvSpPr>
        <xdr:cNvPr id="405" name="【学校施設】&#10;有形固定資産減価償却率該当値テキスト">
          <a:extLst>
            <a:ext uri="{FF2B5EF4-FFF2-40B4-BE49-F238E27FC236}">
              <a16:creationId xmlns:a16="http://schemas.microsoft.com/office/drawing/2014/main" xmlns="" id="{00000000-0008-0000-0100-000095010000}"/>
            </a:ext>
          </a:extLst>
        </xdr:cNvPr>
        <xdr:cNvSpPr txBox="1"/>
      </xdr:nvSpPr>
      <xdr:spPr>
        <a:xfrm>
          <a:off x="16357600" y="971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406" name="楕円 405">
          <a:extLst>
            <a:ext uri="{FF2B5EF4-FFF2-40B4-BE49-F238E27FC236}">
              <a16:creationId xmlns:a16="http://schemas.microsoft.com/office/drawing/2014/main" xmlns="" id="{00000000-0008-0000-0100-000096010000}"/>
            </a:ext>
          </a:extLst>
        </xdr:cNvPr>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143691</xdr:rowOff>
    </xdr:from>
    <xdr:to>
      <xdr:col>85</xdr:col>
      <xdr:colOff>127000</xdr:colOff>
      <xdr:row>58</xdr:row>
      <xdr:rowOff>9797</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flipV="1">
          <a:off x="15481300" y="991634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408" name="楕円 407">
          <a:extLst>
            <a:ext uri="{FF2B5EF4-FFF2-40B4-BE49-F238E27FC236}">
              <a16:creationId xmlns:a16="http://schemas.microsoft.com/office/drawing/2014/main" xmlns="" id="{00000000-0008-0000-0100-000098010000}"/>
            </a:ext>
          </a:extLst>
        </xdr:cNvPr>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9797</xdr:rowOff>
    </xdr:to>
    <xdr:cxnSp macro="">
      <xdr:nvCxnSpPr>
        <xdr:cNvPr id="409" name="直線コネクタ 408">
          <a:extLst>
            <a:ext uri="{FF2B5EF4-FFF2-40B4-BE49-F238E27FC236}">
              <a16:creationId xmlns:a16="http://schemas.microsoft.com/office/drawing/2014/main" xmlns="" id="{00000000-0008-0000-0100-000099010000}"/>
            </a:ext>
          </a:extLst>
        </xdr:cNvPr>
        <xdr:cNvCxnSpPr/>
      </xdr:nvCxnSpPr>
      <xdr:spPr>
        <a:xfrm>
          <a:off x="14592300" y="99489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10" name="n_1aveValue【学校施設】&#10;有形固定資産減価償却率">
          <a:extLst>
            <a:ext uri="{FF2B5EF4-FFF2-40B4-BE49-F238E27FC236}">
              <a16:creationId xmlns:a16="http://schemas.microsoft.com/office/drawing/2014/main" xmlns="" id="{00000000-0008-0000-0100-00009A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11" name="n_2aveValue【学校施設】&#10;有形固定資産減価償却率">
          <a:extLst>
            <a:ext uri="{FF2B5EF4-FFF2-40B4-BE49-F238E27FC236}">
              <a16:creationId xmlns:a16="http://schemas.microsoft.com/office/drawing/2014/main" xmlns="" id="{00000000-0008-0000-0100-00009B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12" name="n_3aveValue【学校施設】&#10;有形固定資産減価償却率">
          <a:extLst>
            <a:ext uri="{FF2B5EF4-FFF2-40B4-BE49-F238E27FC236}">
              <a16:creationId xmlns:a16="http://schemas.microsoft.com/office/drawing/2014/main" xmlns="" id="{00000000-0008-0000-0100-00009C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413" name="n_1mainValue【学校施設】&#10;有形固定資産減価償却率">
          <a:extLst>
            <a:ext uri="{FF2B5EF4-FFF2-40B4-BE49-F238E27FC236}">
              <a16:creationId xmlns:a16="http://schemas.microsoft.com/office/drawing/2014/main" xmlns="" id="{00000000-0008-0000-0100-00009D010000}"/>
            </a:ext>
          </a:extLst>
        </xdr:cNvPr>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414" name="n_2mainValue【学校施設】&#10;有形固定資産減価償却率">
          <a:extLst>
            <a:ext uri="{FF2B5EF4-FFF2-40B4-BE49-F238E27FC236}">
              <a16:creationId xmlns:a16="http://schemas.microsoft.com/office/drawing/2014/main" xmlns="" id="{00000000-0008-0000-0100-00009E010000}"/>
            </a:ext>
          </a:extLst>
        </xdr:cNvPr>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xmlns="" id="{00000000-0008-0000-0100-0000A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xmlns="" id="{00000000-0008-0000-0100-0000A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xmlns="" id="{00000000-0008-0000-0100-0000A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xmlns="" id="{00000000-0008-0000-0100-0000A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xmlns="" id="{00000000-0008-0000-0100-0000A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xmlns="" id="{00000000-0008-0000-0100-0000A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xmlns="" id="{00000000-0008-0000-0100-0000A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xmlns="" id="{00000000-0008-0000-0100-0000A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a:extLst>
            <a:ext uri="{FF2B5EF4-FFF2-40B4-BE49-F238E27FC236}">
              <a16:creationId xmlns:a16="http://schemas.microsoft.com/office/drawing/2014/main" xmlns="" id="{00000000-0008-0000-0100-0000B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41" name="【学校施設】&#10;一人当たり面積最小値テキスト">
          <a:extLst>
            <a:ext uri="{FF2B5EF4-FFF2-40B4-BE49-F238E27FC236}">
              <a16:creationId xmlns:a16="http://schemas.microsoft.com/office/drawing/2014/main" xmlns="" id="{00000000-0008-0000-0100-0000B901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43" name="【学校施設】&#10;一人当たり面積最大値テキスト">
          <a:extLst>
            <a:ext uri="{FF2B5EF4-FFF2-40B4-BE49-F238E27FC236}">
              <a16:creationId xmlns:a16="http://schemas.microsoft.com/office/drawing/2014/main" xmlns="" id="{00000000-0008-0000-0100-0000BB01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445" name="【学校施設】&#10;一人当たり面積平均値テキスト">
          <a:extLst>
            <a:ext uri="{FF2B5EF4-FFF2-40B4-BE49-F238E27FC236}">
              <a16:creationId xmlns:a16="http://schemas.microsoft.com/office/drawing/2014/main" xmlns="" id="{00000000-0008-0000-0100-0000BD01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46" name="フローチャート: 判断 445">
          <a:extLst>
            <a:ext uri="{FF2B5EF4-FFF2-40B4-BE49-F238E27FC236}">
              <a16:creationId xmlns:a16="http://schemas.microsoft.com/office/drawing/2014/main" xmlns="" id="{00000000-0008-0000-0100-0000BE01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47" name="フローチャート: 判断 446">
          <a:extLst>
            <a:ext uri="{FF2B5EF4-FFF2-40B4-BE49-F238E27FC236}">
              <a16:creationId xmlns:a16="http://schemas.microsoft.com/office/drawing/2014/main" xmlns="" id="{00000000-0008-0000-0100-0000BF01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48" name="フローチャート: 判断 447">
          <a:extLst>
            <a:ext uri="{FF2B5EF4-FFF2-40B4-BE49-F238E27FC236}">
              <a16:creationId xmlns:a16="http://schemas.microsoft.com/office/drawing/2014/main" xmlns="" id="{00000000-0008-0000-0100-0000C001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49" name="フローチャート: 判断 448">
          <a:extLst>
            <a:ext uri="{FF2B5EF4-FFF2-40B4-BE49-F238E27FC236}">
              <a16:creationId xmlns:a16="http://schemas.microsoft.com/office/drawing/2014/main" xmlns="" id="{00000000-0008-0000-0100-0000C101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00000000-0008-0000-0100-0000C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00000000-0008-0000-0100-0000C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00000000-0008-0000-0100-0000C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156801</xdr:rowOff>
    </xdr:from>
    <xdr:to>
      <xdr:col>116</xdr:col>
      <xdr:colOff>114300</xdr:colOff>
      <xdr:row>64</xdr:row>
      <xdr:rowOff>86951</xdr:rowOff>
    </xdr:to>
    <xdr:sp macro="" textlink="">
      <xdr:nvSpPr>
        <xdr:cNvPr id="455" name="楕円 454">
          <a:extLst>
            <a:ext uri="{FF2B5EF4-FFF2-40B4-BE49-F238E27FC236}">
              <a16:creationId xmlns:a16="http://schemas.microsoft.com/office/drawing/2014/main" xmlns="" id="{00000000-0008-0000-0100-0000C7010000}"/>
            </a:ext>
          </a:extLst>
        </xdr:cNvPr>
        <xdr:cNvSpPr/>
      </xdr:nvSpPr>
      <xdr:spPr>
        <a:xfrm>
          <a:off x="22110700" y="10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456" name="【学校施設】&#10;一人当たり面積該当値テキスト">
          <a:extLst>
            <a:ext uri="{FF2B5EF4-FFF2-40B4-BE49-F238E27FC236}">
              <a16:creationId xmlns:a16="http://schemas.microsoft.com/office/drawing/2014/main" xmlns="" id="{00000000-0008-0000-0100-0000C8010000}"/>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159447</xdr:rowOff>
    </xdr:from>
    <xdr:to>
      <xdr:col>112</xdr:col>
      <xdr:colOff>38100</xdr:colOff>
      <xdr:row>64</xdr:row>
      <xdr:rowOff>89597</xdr:rowOff>
    </xdr:to>
    <xdr:sp macro="" textlink="">
      <xdr:nvSpPr>
        <xdr:cNvPr id="457" name="楕円 456">
          <a:extLst>
            <a:ext uri="{FF2B5EF4-FFF2-40B4-BE49-F238E27FC236}">
              <a16:creationId xmlns:a16="http://schemas.microsoft.com/office/drawing/2014/main" xmlns="" id="{00000000-0008-0000-0100-0000C9010000}"/>
            </a:ext>
          </a:extLst>
        </xdr:cNvPr>
        <xdr:cNvSpPr/>
      </xdr:nvSpPr>
      <xdr:spPr>
        <a:xfrm>
          <a:off x="21272500" y="10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36151</xdr:rowOff>
    </xdr:from>
    <xdr:to>
      <xdr:col>116</xdr:col>
      <xdr:colOff>63500</xdr:colOff>
      <xdr:row>64</xdr:row>
      <xdr:rowOff>38797</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flipV="1">
          <a:off x="21323300" y="11008951"/>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161830</xdr:rowOff>
    </xdr:from>
    <xdr:to>
      <xdr:col>107</xdr:col>
      <xdr:colOff>101600</xdr:colOff>
      <xdr:row>64</xdr:row>
      <xdr:rowOff>91980</xdr:rowOff>
    </xdr:to>
    <xdr:sp macro="" textlink="">
      <xdr:nvSpPr>
        <xdr:cNvPr id="459" name="楕円 458">
          <a:extLst>
            <a:ext uri="{FF2B5EF4-FFF2-40B4-BE49-F238E27FC236}">
              <a16:creationId xmlns:a16="http://schemas.microsoft.com/office/drawing/2014/main" xmlns="" id="{00000000-0008-0000-0100-0000CB010000}"/>
            </a:ext>
          </a:extLst>
        </xdr:cNvPr>
        <xdr:cNvSpPr/>
      </xdr:nvSpPr>
      <xdr:spPr>
        <a:xfrm>
          <a:off x="20383500" y="109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38797</xdr:rowOff>
    </xdr:from>
    <xdr:to>
      <xdr:col>111</xdr:col>
      <xdr:colOff>177800</xdr:colOff>
      <xdr:row>64</xdr:row>
      <xdr:rowOff>41180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flipV="1">
          <a:off x="20434300" y="1101159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461" name="n_1aveValue【学校施設】&#10;一人当たり面積">
          <a:extLst>
            <a:ext uri="{FF2B5EF4-FFF2-40B4-BE49-F238E27FC236}">
              <a16:creationId xmlns:a16="http://schemas.microsoft.com/office/drawing/2014/main" xmlns="" id="{00000000-0008-0000-0100-0000CD01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62" name="n_2aveValue【学校施設】&#10;一人当たり面積">
          <a:extLst>
            <a:ext uri="{FF2B5EF4-FFF2-40B4-BE49-F238E27FC236}">
              <a16:creationId xmlns:a16="http://schemas.microsoft.com/office/drawing/2014/main" xmlns="" id="{00000000-0008-0000-0100-0000CE01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63" name="n_3aveValue【学校施設】&#10;一人当たり面積">
          <a:extLst>
            <a:ext uri="{FF2B5EF4-FFF2-40B4-BE49-F238E27FC236}">
              <a16:creationId xmlns:a16="http://schemas.microsoft.com/office/drawing/2014/main" xmlns="" id="{00000000-0008-0000-0100-0000CF01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80724</xdr:rowOff>
    </xdr:from>
    <xdr:ext cx="469744" cy="259045"/>
    <xdr:sp macro="" textlink="">
      <xdr:nvSpPr>
        <xdr:cNvPr id="464" name="n_1mainValue【学校施設】&#10;一人当たり面積">
          <a:extLst>
            <a:ext uri="{FF2B5EF4-FFF2-40B4-BE49-F238E27FC236}">
              <a16:creationId xmlns:a16="http://schemas.microsoft.com/office/drawing/2014/main" xmlns="" id="{00000000-0008-0000-0100-0000D0010000}"/>
            </a:ext>
          </a:extLst>
        </xdr:cNvPr>
        <xdr:cNvSpPr txBox="1"/>
      </xdr:nvSpPr>
      <xdr:spPr>
        <a:xfrm>
          <a:off x="21075727" y="110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83107</xdr:rowOff>
    </xdr:from>
    <xdr:ext cx="469744" cy="259045"/>
    <xdr:sp macro="" textlink="">
      <xdr:nvSpPr>
        <xdr:cNvPr id="465" name="n_2mainValue【学校施設】&#10;一人当たり面積">
          <a:extLst>
            <a:ext uri="{FF2B5EF4-FFF2-40B4-BE49-F238E27FC236}">
              <a16:creationId xmlns:a16="http://schemas.microsoft.com/office/drawing/2014/main" xmlns="" id="{00000000-0008-0000-0100-0000D1010000}"/>
            </a:ext>
          </a:extLst>
        </xdr:cNvPr>
        <xdr:cNvSpPr txBox="1"/>
      </xdr:nvSpPr>
      <xdr:spPr>
        <a:xfrm>
          <a:off x="20199427" y="1105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xmlns="" id="{00000000-0008-0000-0100-0000D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xmlns="" id="{00000000-0008-0000-0100-0000D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xmlns="" id="{00000000-0008-0000-0100-0000D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a:extLst>
            <a:ext uri="{FF2B5EF4-FFF2-40B4-BE49-F238E27FC236}">
              <a16:creationId xmlns:a16="http://schemas.microsoft.com/office/drawing/2014/main" xmlns="" id="{00000000-0008-0000-0100-0000DD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児童館】&#10;有形固定資産減価償却率グラフ枠">
          <a:extLst>
            <a:ext uri="{FF2B5EF4-FFF2-40B4-BE49-F238E27FC236}">
              <a16:creationId xmlns:a16="http://schemas.microsoft.com/office/drawing/2014/main" xmlns="" id="{00000000-0008-0000-0100-0000EA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91" name="直線コネクタ 490">
          <a:extLst>
            <a:ext uri="{FF2B5EF4-FFF2-40B4-BE49-F238E27FC236}">
              <a16:creationId xmlns:a16="http://schemas.microsoft.com/office/drawing/2014/main" xmlns="" id="{00000000-0008-0000-0100-0000EB01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92" name="【児童館】&#10;有形固定資産減価償却率最小値テキスト">
          <a:extLst>
            <a:ext uri="{FF2B5EF4-FFF2-40B4-BE49-F238E27FC236}">
              <a16:creationId xmlns:a16="http://schemas.microsoft.com/office/drawing/2014/main" xmlns="" id="{00000000-0008-0000-0100-0000EC01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4" name="【児童館】&#10;有形固定資産減価償却率最大値テキスト">
          <a:extLst>
            <a:ext uri="{FF2B5EF4-FFF2-40B4-BE49-F238E27FC236}">
              <a16:creationId xmlns:a16="http://schemas.microsoft.com/office/drawing/2014/main" xmlns="" id="{00000000-0008-0000-0100-0000EE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496" name="【児童館】&#10;有形固定資産減価償却率平均値テキスト">
          <a:extLst>
            <a:ext uri="{FF2B5EF4-FFF2-40B4-BE49-F238E27FC236}">
              <a16:creationId xmlns:a16="http://schemas.microsoft.com/office/drawing/2014/main" xmlns="" id="{00000000-0008-0000-0100-0000F001000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497" name="フローチャート: 判断 496">
          <a:extLst>
            <a:ext uri="{FF2B5EF4-FFF2-40B4-BE49-F238E27FC236}">
              <a16:creationId xmlns:a16="http://schemas.microsoft.com/office/drawing/2014/main" xmlns="" id="{00000000-0008-0000-0100-0000F101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498" name="フローチャート: 判断 497">
          <a:extLst>
            <a:ext uri="{FF2B5EF4-FFF2-40B4-BE49-F238E27FC236}">
              <a16:creationId xmlns:a16="http://schemas.microsoft.com/office/drawing/2014/main" xmlns="" id="{00000000-0008-0000-0100-0000F201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499" name="フローチャート: 判断 498">
          <a:extLst>
            <a:ext uri="{FF2B5EF4-FFF2-40B4-BE49-F238E27FC236}">
              <a16:creationId xmlns:a16="http://schemas.microsoft.com/office/drawing/2014/main" xmlns="" id="{00000000-0008-0000-0100-0000F301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00" name="フローチャート: 判断 499">
          <a:extLst>
            <a:ext uri="{FF2B5EF4-FFF2-40B4-BE49-F238E27FC236}">
              <a16:creationId xmlns:a16="http://schemas.microsoft.com/office/drawing/2014/main" xmlns="" id="{00000000-0008-0000-0100-0000F401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506" name="楕円 505">
          <a:extLst>
            <a:ext uri="{FF2B5EF4-FFF2-40B4-BE49-F238E27FC236}">
              <a16:creationId xmlns:a16="http://schemas.microsoft.com/office/drawing/2014/main" xmlns="" id="{00000000-0008-0000-0100-0000FA010000}"/>
            </a:ext>
          </a:extLst>
        </xdr:cNvPr>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507" name="【児童館】&#10;有形固定資産減価償却率該当値テキスト">
          <a:extLst>
            <a:ext uri="{FF2B5EF4-FFF2-40B4-BE49-F238E27FC236}">
              <a16:creationId xmlns:a16="http://schemas.microsoft.com/office/drawing/2014/main" xmlns="" id="{00000000-0008-0000-0100-0000FB010000}"/>
            </a:ext>
          </a:extLst>
        </xdr:cNvPr>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508" name="楕円 507">
          <a:extLst>
            <a:ext uri="{FF2B5EF4-FFF2-40B4-BE49-F238E27FC236}">
              <a16:creationId xmlns:a16="http://schemas.microsoft.com/office/drawing/2014/main" xmlns="" id="{00000000-0008-0000-0100-0000FC010000}"/>
            </a:ext>
          </a:extLst>
        </xdr:cNvPr>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132806</xdr:rowOff>
    </xdr:from>
    <xdr:to>
      <xdr:col>85</xdr:col>
      <xdr:colOff>127000</xdr:colOff>
      <xdr:row>80</xdr:row>
      <xdr:rowOff>28302</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flipV="1">
          <a:off x="15481300" y="1367735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xdr:rowOff>
    </xdr:from>
    <xdr:to>
      <xdr:col>76</xdr:col>
      <xdr:colOff>165100</xdr:colOff>
      <xdr:row>80</xdr:row>
      <xdr:rowOff>110127</xdr:rowOff>
    </xdr:to>
    <xdr:sp macro="" textlink="">
      <xdr:nvSpPr>
        <xdr:cNvPr id="510" name="楕円 509">
          <a:extLst>
            <a:ext uri="{FF2B5EF4-FFF2-40B4-BE49-F238E27FC236}">
              <a16:creationId xmlns:a16="http://schemas.microsoft.com/office/drawing/2014/main" xmlns="" id="{00000000-0008-0000-0100-0000FE010000}"/>
            </a:ext>
          </a:extLst>
        </xdr:cNvPr>
        <xdr:cNvSpPr/>
      </xdr:nvSpPr>
      <xdr:spPr>
        <a:xfrm>
          <a:off x="14541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80</xdr:row>
      <xdr:rowOff>59327</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flipV="1">
          <a:off x="14592300" y="137443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12" name="n_1aveValue【児童館】&#10;有形固定資産減価償却率">
          <a:extLst>
            <a:ext uri="{FF2B5EF4-FFF2-40B4-BE49-F238E27FC236}">
              <a16:creationId xmlns:a16="http://schemas.microsoft.com/office/drawing/2014/main" xmlns="" id="{00000000-0008-0000-0100-00000002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13" name="n_2aveValue【児童館】&#10;有形固定資産減価償却率">
          <a:extLst>
            <a:ext uri="{FF2B5EF4-FFF2-40B4-BE49-F238E27FC236}">
              <a16:creationId xmlns:a16="http://schemas.microsoft.com/office/drawing/2014/main" xmlns="" id="{00000000-0008-0000-0100-000001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14" name="n_3aveValue【児童館】&#10;有形固定資産減価償却率">
          <a:extLst>
            <a:ext uri="{FF2B5EF4-FFF2-40B4-BE49-F238E27FC236}">
              <a16:creationId xmlns:a16="http://schemas.microsoft.com/office/drawing/2014/main" xmlns="" id="{00000000-0008-0000-0100-000002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95629</xdr:rowOff>
    </xdr:from>
    <xdr:ext cx="405111" cy="259045"/>
    <xdr:sp macro="" textlink="">
      <xdr:nvSpPr>
        <xdr:cNvPr id="515" name="n_1mainValue【児童館】&#10;有形固定資産減価償却率">
          <a:extLst>
            <a:ext uri="{FF2B5EF4-FFF2-40B4-BE49-F238E27FC236}">
              <a16:creationId xmlns:a16="http://schemas.microsoft.com/office/drawing/2014/main" xmlns="" id="{00000000-0008-0000-0100-000003020000}"/>
            </a:ext>
          </a:extLst>
        </xdr:cNvPr>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516" name="n_2mainValue【児童館】&#10;有形固定資産減価償却率">
          <a:extLst>
            <a:ext uri="{FF2B5EF4-FFF2-40B4-BE49-F238E27FC236}">
              <a16:creationId xmlns:a16="http://schemas.microsoft.com/office/drawing/2014/main" xmlns="" id="{00000000-0008-0000-0100-000004020000}"/>
            </a:ext>
          </a:extLst>
        </xdr:cNvPr>
        <xdr:cNvSpPr txBox="1"/>
      </xdr:nvSpPr>
      <xdr:spPr>
        <a:xfrm>
          <a:off x="14389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a:extLst>
            <a:ext uri="{FF2B5EF4-FFF2-40B4-BE49-F238E27FC236}">
              <a16:creationId xmlns:a16="http://schemas.microsoft.com/office/drawing/2014/main" xmlns="" id="{00000000-0008-0000-0100-00000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2" name="テキスト ボックス 531">
          <a:extLst>
            <a:ext uri="{FF2B5EF4-FFF2-40B4-BE49-F238E27FC236}">
              <a16:creationId xmlns:a16="http://schemas.microsoft.com/office/drawing/2014/main" xmlns="" id="{00000000-0008-0000-0100-00001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児童館】&#10;一人当たり面積グラフ枠">
          <a:extLst>
            <a:ext uri="{FF2B5EF4-FFF2-40B4-BE49-F238E27FC236}">
              <a16:creationId xmlns:a16="http://schemas.microsoft.com/office/drawing/2014/main" xmlns="" id="{00000000-0008-0000-0100-00001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40" name="直線コネクタ 539">
          <a:extLst>
            <a:ext uri="{FF2B5EF4-FFF2-40B4-BE49-F238E27FC236}">
              <a16:creationId xmlns:a16="http://schemas.microsoft.com/office/drawing/2014/main" xmlns="" id="{00000000-0008-0000-0100-00001C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41" name="【児童館】&#10;一人当たり面積最小値テキスト">
          <a:extLst>
            <a:ext uri="{FF2B5EF4-FFF2-40B4-BE49-F238E27FC236}">
              <a16:creationId xmlns:a16="http://schemas.microsoft.com/office/drawing/2014/main" xmlns="" id="{00000000-0008-0000-0100-00001D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42" name="直線コネクタ 541">
          <a:extLst>
            <a:ext uri="{FF2B5EF4-FFF2-40B4-BE49-F238E27FC236}">
              <a16:creationId xmlns:a16="http://schemas.microsoft.com/office/drawing/2014/main" xmlns="" id="{00000000-0008-0000-0100-00001E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43" name="【児童館】&#10;一人当たり面積最大値テキスト">
          <a:extLst>
            <a:ext uri="{FF2B5EF4-FFF2-40B4-BE49-F238E27FC236}">
              <a16:creationId xmlns:a16="http://schemas.microsoft.com/office/drawing/2014/main" xmlns="" id="{00000000-0008-0000-0100-00001F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44" name="直線コネクタ 543">
          <a:extLst>
            <a:ext uri="{FF2B5EF4-FFF2-40B4-BE49-F238E27FC236}">
              <a16:creationId xmlns:a16="http://schemas.microsoft.com/office/drawing/2014/main" xmlns="" id="{00000000-0008-0000-0100-000020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45" name="【児童館】&#10;一人当たり面積平均値テキスト">
          <a:extLst>
            <a:ext uri="{FF2B5EF4-FFF2-40B4-BE49-F238E27FC236}">
              <a16:creationId xmlns:a16="http://schemas.microsoft.com/office/drawing/2014/main" xmlns="" id="{00000000-0008-0000-0100-000021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46" name="フローチャート: 判断 545">
          <a:extLst>
            <a:ext uri="{FF2B5EF4-FFF2-40B4-BE49-F238E27FC236}">
              <a16:creationId xmlns:a16="http://schemas.microsoft.com/office/drawing/2014/main" xmlns="" id="{00000000-0008-0000-0100-000022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47" name="フローチャート: 判断 546">
          <a:extLst>
            <a:ext uri="{FF2B5EF4-FFF2-40B4-BE49-F238E27FC236}">
              <a16:creationId xmlns:a16="http://schemas.microsoft.com/office/drawing/2014/main" xmlns="" id="{00000000-0008-0000-0100-000023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48" name="フローチャート: 判断 547">
          <a:extLst>
            <a:ext uri="{FF2B5EF4-FFF2-40B4-BE49-F238E27FC236}">
              <a16:creationId xmlns:a16="http://schemas.microsoft.com/office/drawing/2014/main" xmlns="" id="{00000000-0008-0000-0100-000024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49" name="フローチャート: 判断 548">
          <a:extLst>
            <a:ext uri="{FF2B5EF4-FFF2-40B4-BE49-F238E27FC236}">
              <a16:creationId xmlns:a16="http://schemas.microsoft.com/office/drawing/2014/main" xmlns="" id="{00000000-0008-0000-0100-000025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00000000-0008-0000-0100-00002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55" name="楕円 554">
          <a:extLst>
            <a:ext uri="{FF2B5EF4-FFF2-40B4-BE49-F238E27FC236}">
              <a16:creationId xmlns:a16="http://schemas.microsoft.com/office/drawing/2014/main" xmlns="" id="{00000000-0008-0000-0100-00002B020000}"/>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556" name="【児童館】&#10;一人当たり面積該当値テキスト">
          <a:extLst>
            <a:ext uri="{FF2B5EF4-FFF2-40B4-BE49-F238E27FC236}">
              <a16:creationId xmlns:a16="http://schemas.microsoft.com/office/drawing/2014/main" xmlns="" id="{00000000-0008-0000-0100-00002C020000}"/>
            </a:ext>
          </a:extLst>
        </xdr:cNvPr>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557" name="楕円 556">
          <a:extLst>
            <a:ext uri="{FF2B5EF4-FFF2-40B4-BE49-F238E27FC236}">
              <a16:creationId xmlns:a16="http://schemas.microsoft.com/office/drawing/2014/main" xmlns="" id="{00000000-0008-0000-0100-00002D020000}"/>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152400</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flipV="1">
          <a:off x="21323300" y="1437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116839</xdr:rowOff>
    </xdr:from>
    <xdr:to>
      <xdr:col>107</xdr:col>
      <xdr:colOff>101600</xdr:colOff>
      <xdr:row>84</xdr:row>
      <xdr:rowOff>46989</xdr:rowOff>
    </xdr:to>
    <xdr:sp macro="" textlink="">
      <xdr:nvSpPr>
        <xdr:cNvPr id="559" name="楕円 558">
          <a:extLst>
            <a:ext uri="{FF2B5EF4-FFF2-40B4-BE49-F238E27FC236}">
              <a16:creationId xmlns:a16="http://schemas.microsoft.com/office/drawing/2014/main" xmlns="" id="{00000000-0008-0000-0100-00002F020000}"/>
            </a:ext>
          </a:extLst>
        </xdr:cNvPr>
        <xdr:cNvSpPr/>
      </xdr:nvSpPr>
      <xdr:spPr>
        <a:xfrm>
          <a:off x="20383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167639</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flipV="1">
          <a:off x="20434300" y="14382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561" name="n_1aveValue【児童館】&#10;一人当たり面積">
          <a:extLst>
            <a:ext uri="{FF2B5EF4-FFF2-40B4-BE49-F238E27FC236}">
              <a16:creationId xmlns:a16="http://schemas.microsoft.com/office/drawing/2014/main" xmlns="" id="{00000000-0008-0000-0100-000031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62" name="n_2aveValue【児童館】&#10;一人当たり面積">
          <a:extLst>
            <a:ext uri="{FF2B5EF4-FFF2-40B4-BE49-F238E27FC236}">
              <a16:creationId xmlns:a16="http://schemas.microsoft.com/office/drawing/2014/main" xmlns="" id="{00000000-0008-0000-0100-000032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63" name="n_3aveValue【児童館】&#10;一人当たり面積">
          <a:extLst>
            <a:ext uri="{FF2B5EF4-FFF2-40B4-BE49-F238E27FC236}">
              <a16:creationId xmlns:a16="http://schemas.microsoft.com/office/drawing/2014/main" xmlns="" id="{00000000-0008-0000-0100-000033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564" name="n_1mainValue【児童館】&#10;一人当たり面積">
          <a:extLst>
            <a:ext uri="{FF2B5EF4-FFF2-40B4-BE49-F238E27FC236}">
              <a16:creationId xmlns:a16="http://schemas.microsoft.com/office/drawing/2014/main" xmlns="" id="{00000000-0008-0000-0100-000034020000}"/>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38116</xdr:rowOff>
    </xdr:from>
    <xdr:ext cx="469744" cy="259045"/>
    <xdr:sp macro="" textlink="">
      <xdr:nvSpPr>
        <xdr:cNvPr id="565" name="n_2mainValue【児童館】&#10;一人当たり面積">
          <a:extLst>
            <a:ext uri="{FF2B5EF4-FFF2-40B4-BE49-F238E27FC236}">
              <a16:creationId xmlns:a16="http://schemas.microsoft.com/office/drawing/2014/main" xmlns="" id="{00000000-0008-0000-0100-000035020000}"/>
            </a:ext>
          </a:extLst>
        </xdr:cNvPr>
        <xdr:cNvSpPr txBox="1"/>
      </xdr:nvSpPr>
      <xdr:spPr>
        <a:xfrm>
          <a:off x="20199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a:extLst>
            <a:ext uri="{FF2B5EF4-FFF2-40B4-BE49-F238E27FC236}">
              <a16:creationId xmlns:a16="http://schemas.microsoft.com/office/drawing/2014/main" xmlns="" id="{00000000-0008-0000-0100-00003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公民館】&#10;有形固定資産減価償却率グラフ枠">
          <a:extLst>
            <a:ext uri="{FF2B5EF4-FFF2-40B4-BE49-F238E27FC236}">
              <a16:creationId xmlns:a16="http://schemas.microsoft.com/office/drawing/2014/main" xmlns="" id="{00000000-0008-0000-0100-00004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2" name="【公民館】&#10;有形固定資産減価償却率最小値テキスト">
          <a:extLst>
            <a:ext uri="{FF2B5EF4-FFF2-40B4-BE49-F238E27FC236}">
              <a16:creationId xmlns:a16="http://schemas.microsoft.com/office/drawing/2014/main" xmlns="" id="{00000000-0008-0000-0100-000050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4" name="【公民館】&#10;有形固定資産減価償却率最大値テキスト">
          <a:extLst>
            <a:ext uri="{FF2B5EF4-FFF2-40B4-BE49-F238E27FC236}">
              <a16:creationId xmlns:a16="http://schemas.microsoft.com/office/drawing/2014/main" xmlns="" id="{00000000-0008-0000-0100-000052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6" name="【公民館】&#10;有形固定資産減価償却率平均値テキスト">
          <a:extLst>
            <a:ext uri="{FF2B5EF4-FFF2-40B4-BE49-F238E27FC236}">
              <a16:creationId xmlns:a16="http://schemas.microsoft.com/office/drawing/2014/main" xmlns="" id="{00000000-0008-0000-0100-000054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7" name="フローチャート: 判断 596">
          <a:extLst>
            <a:ext uri="{FF2B5EF4-FFF2-40B4-BE49-F238E27FC236}">
              <a16:creationId xmlns:a16="http://schemas.microsoft.com/office/drawing/2014/main" xmlns="" id="{00000000-0008-0000-0100-000055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8" name="フローチャート: 判断 597">
          <a:extLst>
            <a:ext uri="{FF2B5EF4-FFF2-40B4-BE49-F238E27FC236}">
              <a16:creationId xmlns:a16="http://schemas.microsoft.com/office/drawing/2014/main" xmlns="" id="{00000000-0008-0000-0100-000056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9" name="フローチャート: 判断 598">
          <a:extLst>
            <a:ext uri="{FF2B5EF4-FFF2-40B4-BE49-F238E27FC236}">
              <a16:creationId xmlns:a16="http://schemas.microsoft.com/office/drawing/2014/main" xmlns="" id="{00000000-0008-0000-0100-000057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00" name="フローチャート: 判断 599">
          <a:extLst>
            <a:ext uri="{FF2B5EF4-FFF2-40B4-BE49-F238E27FC236}">
              <a16:creationId xmlns:a16="http://schemas.microsoft.com/office/drawing/2014/main" xmlns="" id="{00000000-0008-0000-0100-000058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00000000-0008-0000-0100-00005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606" name="楕円 605">
          <a:extLst>
            <a:ext uri="{FF2B5EF4-FFF2-40B4-BE49-F238E27FC236}">
              <a16:creationId xmlns:a16="http://schemas.microsoft.com/office/drawing/2014/main" xmlns="" id="{00000000-0008-0000-0100-00005E020000}"/>
            </a:ext>
          </a:extLst>
        </xdr:cNvPr>
        <xdr:cNvSpPr/>
      </xdr:nvSpPr>
      <xdr:spPr>
        <a:xfrm>
          <a:off x="16268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607" name="【公民館】&#10;有形固定資産減価償却率該当値テキスト">
          <a:extLst>
            <a:ext uri="{FF2B5EF4-FFF2-40B4-BE49-F238E27FC236}">
              <a16:creationId xmlns:a16="http://schemas.microsoft.com/office/drawing/2014/main" xmlns="" id="{00000000-0008-0000-0100-00005F020000}"/>
            </a:ext>
          </a:extLst>
        </xdr:cNvPr>
        <xdr:cNvSpPr txBox="1"/>
      </xdr:nvSpPr>
      <xdr:spPr>
        <a:xfrm>
          <a:off x="16357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169092</xdr:rowOff>
    </xdr:from>
    <xdr:to>
      <xdr:col>81</xdr:col>
      <xdr:colOff>101600</xdr:colOff>
      <xdr:row>102</xdr:row>
      <xdr:rowOff>99242</xdr:rowOff>
    </xdr:to>
    <xdr:sp macro="" textlink="">
      <xdr:nvSpPr>
        <xdr:cNvPr id="608" name="楕円 607">
          <a:extLst>
            <a:ext uri="{FF2B5EF4-FFF2-40B4-BE49-F238E27FC236}">
              <a16:creationId xmlns:a16="http://schemas.microsoft.com/office/drawing/2014/main" xmlns="" id="{00000000-0008-0000-0100-000060020000}"/>
            </a:ext>
          </a:extLst>
        </xdr:cNvPr>
        <xdr:cNvSpPr/>
      </xdr:nvSpPr>
      <xdr:spPr>
        <a:xfrm>
          <a:off x="15430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17418</xdr:rowOff>
    </xdr:from>
    <xdr:to>
      <xdr:col>85</xdr:col>
      <xdr:colOff>127000</xdr:colOff>
      <xdr:row>102</xdr:row>
      <xdr:rowOff>48442</xdr:rowOff>
    </xdr:to>
    <xdr:cxnSp macro="">
      <xdr:nvCxnSpPr>
        <xdr:cNvPr id="609" name="直線コネクタ 608">
          <a:extLst>
            <a:ext uri="{FF2B5EF4-FFF2-40B4-BE49-F238E27FC236}">
              <a16:creationId xmlns:a16="http://schemas.microsoft.com/office/drawing/2014/main" xmlns="" id="{00000000-0008-0000-0100-000061020000}"/>
            </a:ext>
          </a:extLst>
        </xdr:cNvPr>
        <xdr:cNvCxnSpPr/>
      </xdr:nvCxnSpPr>
      <xdr:spPr>
        <a:xfrm flipV="1">
          <a:off x="15481300" y="175053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610" name="楕円 609">
          <a:extLst>
            <a:ext uri="{FF2B5EF4-FFF2-40B4-BE49-F238E27FC236}">
              <a16:creationId xmlns:a16="http://schemas.microsoft.com/office/drawing/2014/main" xmlns="" id="{00000000-0008-0000-0100-000062020000}"/>
            </a:ext>
          </a:extLst>
        </xdr:cNvPr>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48442</xdr:rowOff>
    </xdr:from>
    <xdr:to>
      <xdr:col>81</xdr:col>
      <xdr:colOff>50800</xdr:colOff>
      <xdr:row>102</xdr:row>
      <xdr:rowOff>79466</xdr:rowOff>
    </xdr:to>
    <xdr:cxnSp macro="">
      <xdr:nvCxnSpPr>
        <xdr:cNvPr id="611" name="直線コネクタ 610">
          <a:extLst>
            <a:ext uri="{FF2B5EF4-FFF2-40B4-BE49-F238E27FC236}">
              <a16:creationId xmlns:a16="http://schemas.microsoft.com/office/drawing/2014/main" xmlns="" id="{00000000-0008-0000-0100-000063020000}"/>
            </a:ext>
          </a:extLst>
        </xdr:cNvPr>
        <xdr:cNvCxnSpPr/>
      </xdr:nvCxnSpPr>
      <xdr:spPr>
        <a:xfrm flipV="1">
          <a:off x="14592300" y="175363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2" name="n_1aveValue【公民館】&#10;有形固定資産減価償却率">
          <a:extLst>
            <a:ext uri="{FF2B5EF4-FFF2-40B4-BE49-F238E27FC236}">
              <a16:creationId xmlns:a16="http://schemas.microsoft.com/office/drawing/2014/main" xmlns="" id="{00000000-0008-0000-0100-000064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3" name="n_2aveValue【公民館】&#10;有形固定資産減価償却率">
          <a:extLst>
            <a:ext uri="{FF2B5EF4-FFF2-40B4-BE49-F238E27FC236}">
              <a16:creationId xmlns:a16="http://schemas.microsoft.com/office/drawing/2014/main" xmlns="" id="{00000000-0008-0000-0100-000065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4" name="n_3aveValue【公民館】&#10;有形固定資産減価償却率">
          <a:extLst>
            <a:ext uri="{FF2B5EF4-FFF2-40B4-BE49-F238E27FC236}">
              <a16:creationId xmlns:a16="http://schemas.microsoft.com/office/drawing/2014/main" xmlns="" id="{00000000-0008-0000-0100-000066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115769</xdr:rowOff>
    </xdr:from>
    <xdr:ext cx="405111" cy="259045"/>
    <xdr:sp macro="" textlink="">
      <xdr:nvSpPr>
        <xdr:cNvPr id="615" name="n_1mainValue【公民館】&#10;有形固定資産減価償却率">
          <a:extLst>
            <a:ext uri="{FF2B5EF4-FFF2-40B4-BE49-F238E27FC236}">
              <a16:creationId xmlns:a16="http://schemas.microsoft.com/office/drawing/2014/main" xmlns="" id="{00000000-0008-0000-0100-000067020000}"/>
            </a:ext>
          </a:extLst>
        </xdr:cNvPr>
        <xdr:cNvSpPr txBox="1"/>
      </xdr:nvSpPr>
      <xdr:spPr>
        <a:xfrm>
          <a:off x="152660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616" name="n_2mainValue【公民館】&#10;有形固定資産減価償却率">
          <a:extLst>
            <a:ext uri="{FF2B5EF4-FFF2-40B4-BE49-F238E27FC236}">
              <a16:creationId xmlns:a16="http://schemas.microsoft.com/office/drawing/2014/main" xmlns="" id="{00000000-0008-0000-0100-000068020000}"/>
            </a:ext>
          </a:extLst>
        </xdr:cNvPr>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xmlns="" id="{00000000-0008-0000-0100-00006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xmlns="" id="{00000000-0008-0000-0100-00006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xmlns="" id="{00000000-0008-0000-0100-00006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xmlns="" id="{00000000-0008-0000-0100-00006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xmlns="" id="{00000000-0008-0000-0100-00006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xmlns="" id="{00000000-0008-0000-0100-00006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xmlns="" id="{00000000-0008-0000-0100-00006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a:extLst>
            <a:ext uri="{FF2B5EF4-FFF2-40B4-BE49-F238E27FC236}">
              <a16:creationId xmlns:a16="http://schemas.microsoft.com/office/drawing/2014/main" xmlns="" id="{00000000-0008-0000-0100-00007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a:extLst>
            <a:ext uri="{FF2B5EF4-FFF2-40B4-BE49-F238E27FC236}">
              <a16:creationId xmlns:a16="http://schemas.microsoft.com/office/drawing/2014/main" xmlns="" id="{00000000-0008-0000-0100-00007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a:extLst>
            <a:ext uri="{FF2B5EF4-FFF2-40B4-BE49-F238E27FC236}">
              <a16:creationId xmlns:a16="http://schemas.microsoft.com/office/drawing/2014/main" xmlns="" id="{00000000-0008-0000-0100-00007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a:extLst>
            <a:ext uri="{FF2B5EF4-FFF2-40B4-BE49-F238E27FC236}">
              <a16:creationId xmlns:a16="http://schemas.microsoft.com/office/drawing/2014/main" xmlns="" id="{00000000-0008-0000-0100-00007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2" name="テキスト ボックス 631">
          <a:extLst>
            <a:ext uri="{FF2B5EF4-FFF2-40B4-BE49-F238E27FC236}">
              <a16:creationId xmlns:a16="http://schemas.microsoft.com/office/drawing/2014/main" xmlns="" id="{00000000-0008-0000-0100-000078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a:extLst>
            <a:ext uri="{FF2B5EF4-FFF2-40B4-BE49-F238E27FC236}">
              <a16:creationId xmlns:a16="http://schemas.microsoft.com/office/drawing/2014/main" xmlns="" id="{00000000-0008-0000-0100-00007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xmlns="" id="{00000000-0008-0000-0100-00007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a:extLst>
            <a:ext uri="{FF2B5EF4-FFF2-40B4-BE49-F238E27FC236}">
              <a16:creationId xmlns:a16="http://schemas.microsoft.com/office/drawing/2014/main" xmlns="" id="{00000000-0008-0000-0100-00007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1" name="【公民館】&#10;一人当たり面積最小値テキスト">
          <a:extLst>
            <a:ext uri="{FF2B5EF4-FFF2-40B4-BE49-F238E27FC236}">
              <a16:creationId xmlns:a16="http://schemas.microsoft.com/office/drawing/2014/main" xmlns="" id="{00000000-0008-0000-0100-000081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3" name="【公民館】&#10;一人当たり面積最大値テキスト">
          <a:extLst>
            <a:ext uri="{FF2B5EF4-FFF2-40B4-BE49-F238E27FC236}">
              <a16:creationId xmlns:a16="http://schemas.microsoft.com/office/drawing/2014/main" xmlns="" id="{00000000-0008-0000-0100-000083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5" name="【公民館】&#10;一人当たり面積平均値テキスト">
          <a:extLst>
            <a:ext uri="{FF2B5EF4-FFF2-40B4-BE49-F238E27FC236}">
              <a16:creationId xmlns:a16="http://schemas.microsoft.com/office/drawing/2014/main" xmlns="" id="{00000000-0008-0000-0100-000085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6" name="フローチャート: 判断 645">
          <a:extLst>
            <a:ext uri="{FF2B5EF4-FFF2-40B4-BE49-F238E27FC236}">
              <a16:creationId xmlns:a16="http://schemas.microsoft.com/office/drawing/2014/main" xmlns="" id="{00000000-0008-0000-0100-000086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7" name="フローチャート: 判断 646">
          <a:extLst>
            <a:ext uri="{FF2B5EF4-FFF2-40B4-BE49-F238E27FC236}">
              <a16:creationId xmlns:a16="http://schemas.microsoft.com/office/drawing/2014/main" xmlns="" id="{00000000-0008-0000-0100-000087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8" name="フローチャート: 判断 647">
          <a:extLst>
            <a:ext uri="{FF2B5EF4-FFF2-40B4-BE49-F238E27FC236}">
              <a16:creationId xmlns:a16="http://schemas.microsoft.com/office/drawing/2014/main" xmlns="" id="{00000000-0008-0000-0100-000088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9" name="フローチャート: 判断 648">
          <a:extLst>
            <a:ext uri="{FF2B5EF4-FFF2-40B4-BE49-F238E27FC236}">
              <a16:creationId xmlns:a16="http://schemas.microsoft.com/office/drawing/2014/main" xmlns="" id="{00000000-0008-0000-0100-000089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00000000-0008-0000-0100-00008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00000000-0008-0000-0100-00008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00000000-0008-0000-0100-00008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46507</xdr:rowOff>
    </xdr:from>
    <xdr:to>
      <xdr:col>116</xdr:col>
      <xdr:colOff>114300</xdr:colOff>
      <xdr:row>108</xdr:row>
      <xdr:rowOff>148107</xdr:rowOff>
    </xdr:to>
    <xdr:sp macro="" textlink="">
      <xdr:nvSpPr>
        <xdr:cNvPr id="655" name="楕円 654">
          <a:extLst>
            <a:ext uri="{FF2B5EF4-FFF2-40B4-BE49-F238E27FC236}">
              <a16:creationId xmlns:a16="http://schemas.microsoft.com/office/drawing/2014/main" xmlns="" id="{00000000-0008-0000-0100-00008F020000}"/>
            </a:ext>
          </a:extLst>
        </xdr:cNvPr>
        <xdr:cNvSpPr/>
      </xdr:nvSpPr>
      <xdr:spPr>
        <a:xfrm>
          <a:off x="22110700" y="185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56" name="【公民館】&#10;一人当たり面積該当値テキスト">
          <a:extLst>
            <a:ext uri="{FF2B5EF4-FFF2-40B4-BE49-F238E27FC236}">
              <a16:creationId xmlns:a16="http://schemas.microsoft.com/office/drawing/2014/main" xmlns="" id="{00000000-0008-0000-0100-00009002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47955</xdr:rowOff>
    </xdr:from>
    <xdr:to>
      <xdr:col>112</xdr:col>
      <xdr:colOff>38100</xdr:colOff>
      <xdr:row>108</xdr:row>
      <xdr:rowOff>149555</xdr:rowOff>
    </xdr:to>
    <xdr:sp macro="" textlink="">
      <xdr:nvSpPr>
        <xdr:cNvPr id="657" name="楕円 656">
          <a:extLst>
            <a:ext uri="{FF2B5EF4-FFF2-40B4-BE49-F238E27FC236}">
              <a16:creationId xmlns:a16="http://schemas.microsoft.com/office/drawing/2014/main" xmlns="" id="{00000000-0008-0000-0100-000091020000}"/>
            </a:ext>
          </a:extLst>
        </xdr:cNvPr>
        <xdr:cNvSpPr/>
      </xdr:nvSpPr>
      <xdr:spPr>
        <a:xfrm>
          <a:off x="21272500" y="185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97307</xdr:rowOff>
    </xdr:from>
    <xdr:to>
      <xdr:col>116</xdr:col>
      <xdr:colOff>63500</xdr:colOff>
      <xdr:row>108</xdr:row>
      <xdr:rowOff>98755</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flipV="1">
          <a:off x="21323300" y="1861390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49403</xdr:rowOff>
    </xdr:from>
    <xdr:to>
      <xdr:col>107</xdr:col>
      <xdr:colOff>101600</xdr:colOff>
      <xdr:row>108</xdr:row>
      <xdr:rowOff>151003</xdr:rowOff>
    </xdr:to>
    <xdr:sp macro="" textlink="">
      <xdr:nvSpPr>
        <xdr:cNvPr id="659" name="楕円 658">
          <a:extLst>
            <a:ext uri="{FF2B5EF4-FFF2-40B4-BE49-F238E27FC236}">
              <a16:creationId xmlns:a16="http://schemas.microsoft.com/office/drawing/2014/main" xmlns="" id="{00000000-0008-0000-0100-000093020000}"/>
            </a:ext>
          </a:extLst>
        </xdr:cNvPr>
        <xdr:cNvSpPr/>
      </xdr:nvSpPr>
      <xdr:spPr>
        <a:xfrm>
          <a:off x="20383500" y="18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98755</xdr:rowOff>
    </xdr:from>
    <xdr:to>
      <xdr:col>111</xdr:col>
      <xdr:colOff>177800</xdr:colOff>
      <xdr:row>108</xdr:row>
      <xdr:rowOff>100203</xdr:rowOff>
    </xdr:to>
    <xdr:cxnSp macro="">
      <xdr:nvCxnSpPr>
        <xdr:cNvPr id="660" name="直線コネクタ 659">
          <a:extLst>
            <a:ext uri="{FF2B5EF4-FFF2-40B4-BE49-F238E27FC236}">
              <a16:creationId xmlns:a16="http://schemas.microsoft.com/office/drawing/2014/main" xmlns="" id="{00000000-0008-0000-0100-000094020000}"/>
            </a:ext>
          </a:extLst>
        </xdr:cNvPr>
        <xdr:cNvCxnSpPr/>
      </xdr:nvCxnSpPr>
      <xdr:spPr>
        <a:xfrm flipV="1">
          <a:off x="20434300" y="186153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1" name="n_1aveValue【公民館】&#10;一人当たり面積">
          <a:extLst>
            <a:ext uri="{FF2B5EF4-FFF2-40B4-BE49-F238E27FC236}">
              <a16:creationId xmlns:a16="http://schemas.microsoft.com/office/drawing/2014/main" xmlns="" id="{00000000-0008-0000-0100-000095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2" name="n_2aveValue【公民館】&#10;一人当たり面積">
          <a:extLst>
            <a:ext uri="{FF2B5EF4-FFF2-40B4-BE49-F238E27FC236}">
              <a16:creationId xmlns:a16="http://schemas.microsoft.com/office/drawing/2014/main" xmlns="" id="{00000000-0008-0000-0100-000096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3" name="n_3aveValue【公民館】&#10;一人当たり面積">
          <a:extLst>
            <a:ext uri="{FF2B5EF4-FFF2-40B4-BE49-F238E27FC236}">
              <a16:creationId xmlns:a16="http://schemas.microsoft.com/office/drawing/2014/main" xmlns="" id="{00000000-0008-0000-0100-000097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140682</xdr:rowOff>
    </xdr:from>
    <xdr:ext cx="469744" cy="259045"/>
    <xdr:sp macro="" textlink="">
      <xdr:nvSpPr>
        <xdr:cNvPr id="664" name="n_1mainValue【公民館】&#10;一人当たり面積">
          <a:extLst>
            <a:ext uri="{FF2B5EF4-FFF2-40B4-BE49-F238E27FC236}">
              <a16:creationId xmlns:a16="http://schemas.microsoft.com/office/drawing/2014/main" xmlns="" id="{00000000-0008-0000-0100-000098020000}"/>
            </a:ext>
          </a:extLst>
        </xdr:cNvPr>
        <xdr:cNvSpPr txBox="1"/>
      </xdr:nvSpPr>
      <xdr:spPr>
        <a:xfrm>
          <a:off x="21075727" y="186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142130</xdr:rowOff>
    </xdr:from>
    <xdr:ext cx="469744" cy="259045"/>
    <xdr:sp macro="" textlink="">
      <xdr:nvSpPr>
        <xdr:cNvPr id="665" name="n_2mainValue【公民館】&#10;一人当たり面積">
          <a:extLst>
            <a:ext uri="{FF2B5EF4-FFF2-40B4-BE49-F238E27FC236}">
              <a16:creationId xmlns:a16="http://schemas.microsoft.com/office/drawing/2014/main" xmlns="" id="{00000000-0008-0000-0100-000099020000}"/>
            </a:ext>
          </a:extLst>
        </xdr:cNvPr>
        <xdr:cNvSpPr txBox="1"/>
      </xdr:nvSpPr>
      <xdr:spPr>
        <a:xfrm>
          <a:off x="20199427" y="186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xmlns="" id="{00000000-0008-0000-01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xmlns="" id="{00000000-0008-0000-01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xmlns="" id="{00000000-0008-0000-01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・類似団体と比較して有形固定資産減価償却率が高い施設は、保育園、学校施設、児童館、公民館、消防施設であり、特に高い施設は保育園である。有形固定資産減価償却率は</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％と老朽化が進んでおり耐震改修や修繕を行い施設の維持管理を行っているが、施設の統廃合をふくめて検討を行っている。また、学校施設も</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％と老朽化が進んでいるが、そのうち給食センターについては令和元年度から建て替えに向けた検討を進めており、令和２年度には建設に向けた基本設計・実施設計を進めることになっている。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0000000-0008-0000-02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0000000-0008-0000-0200-00005B000000}"/>
            </a:ext>
          </a:extLst>
        </xdr:cNvPr>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92" name="楕円 91">
          <a:extLst>
            <a:ext uri="{FF2B5EF4-FFF2-40B4-BE49-F238E27FC236}">
              <a16:creationId xmlns:a16="http://schemas.microsoft.com/office/drawing/2014/main" xmlns="" id="{00000000-0008-0000-0200-00005C000000}"/>
            </a:ext>
          </a:extLst>
        </xdr:cNvPr>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24765</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flipV="1">
          <a:off x="3797300" y="99517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xdr:rowOff>
    </xdr:from>
    <xdr:to>
      <xdr:col>15</xdr:col>
      <xdr:colOff>101600</xdr:colOff>
      <xdr:row>58</xdr:row>
      <xdr:rowOff>107950</xdr:rowOff>
    </xdr:to>
    <xdr:sp macro="" textlink="">
      <xdr:nvSpPr>
        <xdr:cNvPr id="94" name="楕円 93">
          <a:extLst>
            <a:ext uri="{FF2B5EF4-FFF2-40B4-BE49-F238E27FC236}">
              <a16:creationId xmlns:a16="http://schemas.microsoft.com/office/drawing/2014/main" xmlns="" id="{00000000-0008-0000-0200-00005E000000}"/>
            </a:ext>
          </a:extLst>
        </xdr:cNvPr>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57150</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flipV="1">
          <a:off x="2908300" y="9968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92092</xdr:rowOff>
    </xdr:from>
    <xdr:ext cx="405111" cy="259045"/>
    <xdr:sp macro="" textlink="">
      <xdr:nvSpPr>
        <xdr:cNvPr id="96" name="n_1mainValue【体育館・プール】&#10;有形固定資産減価償却率">
          <a:extLst>
            <a:ext uri="{FF2B5EF4-FFF2-40B4-BE49-F238E27FC236}">
              <a16:creationId xmlns:a16="http://schemas.microsoft.com/office/drawing/2014/main" xmlns="" id="{00000000-0008-0000-0200-000060000000}"/>
            </a:ext>
          </a:extLst>
        </xdr:cNvPr>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124477</xdr:rowOff>
    </xdr:from>
    <xdr:ext cx="405111" cy="259045"/>
    <xdr:sp macro="" textlink="">
      <xdr:nvSpPr>
        <xdr:cNvPr id="97" name="n_2mainValue【体育館・プール】&#10;有形固定資産減価償却率">
          <a:extLst>
            <a:ext uri="{FF2B5EF4-FFF2-40B4-BE49-F238E27FC236}">
              <a16:creationId xmlns:a16="http://schemas.microsoft.com/office/drawing/2014/main" xmlns="" id="{00000000-0008-0000-0200-000061000000}"/>
            </a:ext>
          </a:extLst>
        </xdr:cNvPr>
        <xdr:cNvSpPr txBox="1"/>
      </xdr:nvSpPr>
      <xdr:spPr>
        <a:xfrm>
          <a:off x="2705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xmlns=""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xmlns=""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xmlns=""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xmlns=""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xmlns=""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xmlns=""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xmlns="" id="{00000000-0008-0000-02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xmlns="" id="{00000000-0008-0000-02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xmlns="" id="{00000000-0008-0000-02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xmlns="" id="{00000000-0008-0000-02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xmlns="" id="{00000000-0008-0000-02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xmlns="" id="{00000000-0008-0000-02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xmlns="" id="{00000000-0008-0000-02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xmlns="" id="{00000000-0008-0000-02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xmlns="" id="{00000000-0008-0000-02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xmlns="" id="{00000000-0008-0000-0200-000080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xmlns="" id="{00000000-0008-0000-02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xmlns="" id="{00000000-0008-0000-02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xmlns="" id="{00000000-0008-0000-0200-00008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xmlns="" id="{00000000-0008-0000-02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xmlns="" id="{00000000-0008-0000-0200-000085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xmlns="" id="{00000000-0008-0000-0200-000086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xmlns="" id="{00000000-0008-0000-0200-000087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xmlns=""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119997</xdr:rowOff>
    </xdr:from>
    <xdr:to>
      <xdr:col>55</xdr:col>
      <xdr:colOff>50800</xdr:colOff>
      <xdr:row>63</xdr:row>
      <xdr:rowOff>50147</xdr:rowOff>
    </xdr:to>
    <xdr:sp macro="" textlink="">
      <xdr:nvSpPr>
        <xdr:cNvPr id="141" name="楕円 140">
          <a:extLst>
            <a:ext uri="{FF2B5EF4-FFF2-40B4-BE49-F238E27FC236}">
              <a16:creationId xmlns:a16="http://schemas.microsoft.com/office/drawing/2014/main" xmlns="" id="{00000000-0008-0000-0200-00008D000000}"/>
            </a:ext>
          </a:extLst>
        </xdr:cNvPr>
        <xdr:cNvSpPr/>
      </xdr:nvSpPr>
      <xdr:spPr>
        <a:xfrm>
          <a:off x="10426700" y="10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142874</xdr:rowOff>
    </xdr:from>
    <xdr:ext cx="469744" cy="259045"/>
    <xdr:sp macro="" textlink="">
      <xdr:nvSpPr>
        <xdr:cNvPr id="142" name="【体育館・プール】&#10;一人当たり面積該当値テキスト">
          <a:extLst>
            <a:ext uri="{FF2B5EF4-FFF2-40B4-BE49-F238E27FC236}">
              <a16:creationId xmlns:a16="http://schemas.microsoft.com/office/drawing/2014/main" xmlns="" id="{00000000-0008-0000-0200-00008E000000}"/>
            </a:ext>
          </a:extLst>
        </xdr:cNvPr>
        <xdr:cNvSpPr txBox="1"/>
      </xdr:nvSpPr>
      <xdr:spPr>
        <a:xfrm>
          <a:off x="10515600" y="1060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128325</xdr:rowOff>
    </xdr:from>
    <xdr:to>
      <xdr:col>50</xdr:col>
      <xdr:colOff>165100</xdr:colOff>
      <xdr:row>63</xdr:row>
      <xdr:rowOff>58475</xdr:rowOff>
    </xdr:to>
    <xdr:sp macro="" textlink="">
      <xdr:nvSpPr>
        <xdr:cNvPr id="143" name="楕円 142">
          <a:extLst>
            <a:ext uri="{FF2B5EF4-FFF2-40B4-BE49-F238E27FC236}">
              <a16:creationId xmlns:a16="http://schemas.microsoft.com/office/drawing/2014/main" xmlns="" id="{00000000-0008-0000-0200-00008F000000}"/>
            </a:ext>
          </a:extLst>
        </xdr:cNvPr>
        <xdr:cNvSpPr/>
      </xdr:nvSpPr>
      <xdr:spPr>
        <a:xfrm>
          <a:off x="9588500" y="107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170797</xdr:rowOff>
    </xdr:from>
    <xdr:to>
      <xdr:col>55</xdr:col>
      <xdr:colOff>0</xdr:colOff>
      <xdr:row>63</xdr:row>
      <xdr:rowOff>7675</xdr:rowOff>
    </xdr:to>
    <xdr:cxnSp macro="">
      <xdr:nvCxnSpPr>
        <xdr:cNvPr id="144" name="直線コネクタ 143">
          <a:extLst>
            <a:ext uri="{FF2B5EF4-FFF2-40B4-BE49-F238E27FC236}">
              <a16:creationId xmlns:a16="http://schemas.microsoft.com/office/drawing/2014/main" xmlns="" id="{00000000-0008-0000-0200-000090000000}"/>
            </a:ext>
          </a:extLst>
        </xdr:cNvPr>
        <xdr:cNvCxnSpPr/>
      </xdr:nvCxnSpPr>
      <xdr:spPr>
        <a:xfrm flipV="1">
          <a:off x="9639300" y="10800697"/>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135999</xdr:rowOff>
    </xdr:from>
    <xdr:to>
      <xdr:col>46</xdr:col>
      <xdr:colOff>38100</xdr:colOff>
      <xdr:row>63</xdr:row>
      <xdr:rowOff>66149</xdr:rowOff>
    </xdr:to>
    <xdr:sp macro="" textlink="">
      <xdr:nvSpPr>
        <xdr:cNvPr id="145" name="楕円 144">
          <a:extLst>
            <a:ext uri="{FF2B5EF4-FFF2-40B4-BE49-F238E27FC236}">
              <a16:creationId xmlns:a16="http://schemas.microsoft.com/office/drawing/2014/main" xmlns="" id="{00000000-0008-0000-0200-000091000000}"/>
            </a:ext>
          </a:extLst>
        </xdr:cNvPr>
        <xdr:cNvSpPr/>
      </xdr:nvSpPr>
      <xdr:spPr>
        <a:xfrm>
          <a:off x="8699500" y="10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7675</xdr:rowOff>
    </xdr:from>
    <xdr:to>
      <xdr:col>50</xdr:col>
      <xdr:colOff>114300</xdr:colOff>
      <xdr:row>63</xdr:row>
      <xdr:rowOff>15349</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flipV="1">
          <a:off x="8750300" y="1080902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75002</xdr:rowOff>
    </xdr:from>
    <xdr:ext cx="469744" cy="259045"/>
    <xdr:sp macro="" textlink="">
      <xdr:nvSpPr>
        <xdr:cNvPr id="147" name="n_1mainValue【体育館・プール】&#10;一人当たり面積">
          <a:extLst>
            <a:ext uri="{FF2B5EF4-FFF2-40B4-BE49-F238E27FC236}">
              <a16:creationId xmlns:a16="http://schemas.microsoft.com/office/drawing/2014/main" xmlns="" id="{00000000-0008-0000-0200-000093000000}"/>
            </a:ext>
          </a:extLst>
        </xdr:cNvPr>
        <xdr:cNvSpPr txBox="1"/>
      </xdr:nvSpPr>
      <xdr:spPr>
        <a:xfrm>
          <a:off x="9391727" y="1053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82676</xdr:rowOff>
    </xdr:from>
    <xdr:ext cx="469744" cy="259045"/>
    <xdr:sp macro="" textlink="">
      <xdr:nvSpPr>
        <xdr:cNvPr id="148" name="n_2mainValue【体育館・プール】&#10;一人当たり面積">
          <a:extLst>
            <a:ext uri="{FF2B5EF4-FFF2-40B4-BE49-F238E27FC236}">
              <a16:creationId xmlns:a16="http://schemas.microsoft.com/office/drawing/2014/main" xmlns="" id="{00000000-0008-0000-0200-000094000000}"/>
            </a:ext>
          </a:extLst>
        </xdr:cNvPr>
        <xdr:cNvSpPr txBox="1"/>
      </xdr:nvSpPr>
      <xdr:spPr>
        <a:xfrm>
          <a:off x="8515427" y="105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xmlns="" id="{00000000-0008-0000-02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xmlns="" id="{00000000-0008-0000-0200-00009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xmlns="" id="{00000000-0008-0000-0200-00009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xmlns="" id="{00000000-0008-0000-0200-00009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xmlns="" id="{00000000-0008-0000-0200-00009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xmlns="" id="{00000000-0008-0000-0200-0000A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xmlns="" id="{00000000-0008-0000-0200-0000A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xmlns="" id="{00000000-0008-0000-0200-0000A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xmlns="" id="{00000000-0008-0000-02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xmlns="" id="{00000000-0008-0000-0200-0000B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xmlns="" id="{00000000-0008-0000-0200-0000B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xmlns="" id="{00000000-0008-0000-0200-0000B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xmlns="" id="{00000000-0008-0000-0200-0000B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a:extLst>
            <a:ext uri="{FF2B5EF4-FFF2-40B4-BE49-F238E27FC236}">
              <a16:creationId xmlns:a16="http://schemas.microsoft.com/office/drawing/2014/main" xmlns="" id="{00000000-0008-0000-0200-0000B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a:extLst>
            <a:ext uri="{FF2B5EF4-FFF2-40B4-BE49-F238E27FC236}">
              <a16:creationId xmlns:a16="http://schemas.microsoft.com/office/drawing/2014/main" xmlns="" id="{00000000-0008-0000-0200-0000C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a:extLst>
            <a:ext uri="{FF2B5EF4-FFF2-40B4-BE49-F238E27FC236}">
              <a16:creationId xmlns:a16="http://schemas.microsoft.com/office/drawing/2014/main" xmlns="" id="{00000000-0008-0000-0200-0000C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a:extLst>
            <a:ext uri="{FF2B5EF4-FFF2-40B4-BE49-F238E27FC236}">
              <a16:creationId xmlns:a16="http://schemas.microsoft.com/office/drawing/2014/main" xmlns="" id="{00000000-0008-0000-0200-0000C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a:extLst>
            <a:ext uri="{FF2B5EF4-FFF2-40B4-BE49-F238E27FC236}">
              <a16:creationId xmlns:a16="http://schemas.microsoft.com/office/drawing/2014/main" xmlns="" id="{00000000-0008-0000-0200-0000C4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a:extLst>
            <a:ext uri="{FF2B5EF4-FFF2-40B4-BE49-F238E27FC236}">
              <a16:creationId xmlns:a16="http://schemas.microsoft.com/office/drawing/2014/main" xmlns="" id="{00000000-0008-0000-0200-0000C5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a:extLst>
            <a:ext uri="{FF2B5EF4-FFF2-40B4-BE49-F238E27FC236}">
              <a16:creationId xmlns:a16="http://schemas.microsoft.com/office/drawing/2014/main" xmlns="" id="{00000000-0008-0000-0200-0000C6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a:extLst>
            <a:ext uri="{FF2B5EF4-FFF2-40B4-BE49-F238E27FC236}">
              <a16:creationId xmlns:a16="http://schemas.microsoft.com/office/drawing/2014/main" xmlns="" id="{00000000-0008-0000-0200-0000C7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a:extLst>
            <a:ext uri="{FF2B5EF4-FFF2-40B4-BE49-F238E27FC236}">
              <a16:creationId xmlns:a16="http://schemas.microsoft.com/office/drawing/2014/main" xmlns="" id="{00000000-0008-0000-0200-0000C8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a:extLst>
            <a:ext uri="{FF2B5EF4-FFF2-40B4-BE49-F238E27FC236}">
              <a16:creationId xmlns:a16="http://schemas.microsoft.com/office/drawing/2014/main" xmlns="" id="{00000000-0008-0000-0200-0000C9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a:extLst>
            <a:ext uri="{FF2B5EF4-FFF2-40B4-BE49-F238E27FC236}">
              <a16:creationId xmlns:a16="http://schemas.microsoft.com/office/drawing/2014/main" xmlns="" id="{00000000-0008-0000-0200-0000CA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a:extLst>
            <a:ext uri="{FF2B5EF4-FFF2-40B4-BE49-F238E27FC236}">
              <a16:creationId xmlns:a16="http://schemas.microsoft.com/office/drawing/2014/main" xmlns="" id="{00000000-0008-0000-0200-0000CB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5" name="テキスト ボックス 204">
          <a:extLst>
            <a:ext uri="{FF2B5EF4-FFF2-40B4-BE49-F238E27FC236}">
              <a16:creationId xmlns:a16="http://schemas.microsoft.com/office/drawing/2014/main" xmlns="" id="{00000000-0008-0000-0200-0000CD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07" name="直線コネクタ 206">
          <a:extLst>
            <a:ext uri="{FF2B5EF4-FFF2-40B4-BE49-F238E27FC236}">
              <a16:creationId xmlns:a16="http://schemas.microsoft.com/office/drawing/2014/main" xmlns="" id="{00000000-0008-0000-0200-0000CF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9" name="直線コネクタ 208">
          <a:extLst>
            <a:ext uri="{FF2B5EF4-FFF2-40B4-BE49-F238E27FC236}">
              <a16:creationId xmlns:a16="http://schemas.microsoft.com/office/drawing/2014/main" xmlns="" id="{00000000-0008-0000-0200-0000D1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1" name="直線コネクタ 210">
          <a:extLst>
            <a:ext uri="{FF2B5EF4-FFF2-40B4-BE49-F238E27FC236}">
              <a16:creationId xmlns:a16="http://schemas.microsoft.com/office/drawing/2014/main" xmlns="" id="{00000000-0008-0000-0200-0000D3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2" name="テキスト ボックス 211">
          <a:extLst>
            <a:ext uri="{FF2B5EF4-FFF2-40B4-BE49-F238E27FC236}">
              <a16:creationId xmlns:a16="http://schemas.microsoft.com/office/drawing/2014/main" xmlns="" id="{00000000-0008-0000-0200-0000D4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3" name="直線コネクタ 212">
          <a:extLst>
            <a:ext uri="{FF2B5EF4-FFF2-40B4-BE49-F238E27FC236}">
              <a16:creationId xmlns:a16="http://schemas.microsoft.com/office/drawing/2014/main" xmlns="" id="{00000000-0008-0000-0200-0000D5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14" name="テキスト ボックス 213">
          <a:extLst>
            <a:ext uri="{FF2B5EF4-FFF2-40B4-BE49-F238E27FC236}">
              <a16:creationId xmlns:a16="http://schemas.microsoft.com/office/drawing/2014/main" xmlns="" id="{00000000-0008-0000-0200-0000D6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1" name="【保健センター・保健所】&#10;有形固定資産減価償却率グラフ枠">
          <a:extLst>
            <a:ext uri="{FF2B5EF4-FFF2-40B4-BE49-F238E27FC236}">
              <a16:creationId xmlns:a16="http://schemas.microsoft.com/office/drawing/2014/main" xmlns="" id="{00000000-0008-0000-0200-0000DD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23" name="【保健センター・保健所】&#10;有形固定資産減価償却率最小値テキスト">
          <a:extLst>
            <a:ext uri="{FF2B5EF4-FFF2-40B4-BE49-F238E27FC236}">
              <a16:creationId xmlns:a16="http://schemas.microsoft.com/office/drawing/2014/main" xmlns="" id="{00000000-0008-0000-0200-0000DF00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225" name="【保健センター・保健所】&#10;有形固定資産減価償却率最大値テキスト">
          <a:extLst>
            <a:ext uri="{FF2B5EF4-FFF2-40B4-BE49-F238E27FC236}">
              <a16:creationId xmlns:a16="http://schemas.microsoft.com/office/drawing/2014/main" xmlns="" id="{00000000-0008-0000-0200-0000E100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227" name="【保健センター・保健所】&#10;有形固定資産減価償却率平均値テキスト">
          <a:extLst>
            <a:ext uri="{FF2B5EF4-FFF2-40B4-BE49-F238E27FC236}">
              <a16:creationId xmlns:a16="http://schemas.microsoft.com/office/drawing/2014/main" xmlns="" id="{00000000-0008-0000-0200-0000E300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228" name="フローチャート: 判断 227">
          <a:extLst>
            <a:ext uri="{FF2B5EF4-FFF2-40B4-BE49-F238E27FC236}">
              <a16:creationId xmlns:a16="http://schemas.microsoft.com/office/drawing/2014/main" xmlns="" id="{00000000-0008-0000-0200-0000E400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29" name="フローチャート: 判断 228">
          <a:extLst>
            <a:ext uri="{FF2B5EF4-FFF2-40B4-BE49-F238E27FC236}">
              <a16:creationId xmlns:a16="http://schemas.microsoft.com/office/drawing/2014/main" xmlns="" id="{00000000-0008-0000-0200-0000E500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230" name="n_1aveValue【保健センター・保健所】&#10;有形固定資産減価償却率">
          <a:extLst>
            <a:ext uri="{FF2B5EF4-FFF2-40B4-BE49-F238E27FC236}">
              <a16:creationId xmlns:a16="http://schemas.microsoft.com/office/drawing/2014/main" xmlns="" id="{00000000-0008-0000-0200-0000E600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231" name="フローチャート: 判断 230">
          <a:extLst>
            <a:ext uri="{FF2B5EF4-FFF2-40B4-BE49-F238E27FC236}">
              <a16:creationId xmlns:a16="http://schemas.microsoft.com/office/drawing/2014/main" xmlns="" id="{00000000-0008-0000-0200-0000E700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232" name="n_2aveValue【保健センター・保健所】&#10;有形固定資産減価償却率">
          <a:extLst>
            <a:ext uri="{FF2B5EF4-FFF2-40B4-BE49-F238E27FC236}">
              <a16:creationId xmlns:a16="http://schemas.microsoft.com/office/drawing/2014/main" xmlns="" id="{00000000-0008-0000-0200-0000E800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233" name="フローチャート: 判断 232">
          <a:extLst>
            <a:ext uri="{FF2B5EF4-FFF2-40B4-BE49-F238E27FC236}">
              <a16:creationId xmlns:a16="http://schemas.microsoft.com/office/drawing/2014/main" xmlns="" id="{00000000-0008-0000-0200-0000E900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234" name="n_3aveValue【保健センター・保健所】&#10;有形固定資産減価償却率">
          <a:extLst>
            <a:ext uri="{FF2B5EF4-FFF2-40B4-BE49-F238E27FC236}">
              <a16:creationId xmlns:a16="http://schemas.microsoft.com/office/drawing/2014/main" xmlns="" id="{00000000-0008-0000-0200-0000EA00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240" name="楕円 239">
          <a:extLst>
            <a:ext uri="{FF2B5EF4-FFF2-40B4-BE49-F238E27FC236}">
              <a16:creationId xmlns:a16="http://schemas.microsoft.com/office/drawing/2014/main" xmlns="" id="{00000000-0008-0000-0200-0000F0000000}"/>
            </a:ext>
          </a:extLst>
        </xdr:cNvPr>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241" name="【保健センター・保健所】&#10;有形固定資産減価償却率該当値テキスト">
          <a:extLst>
            <a:ext uri="{FF2B5EF4-FFF2-40B4-BE49-F238E27FC236}">
              <a16:creationId xmlns:a16="http://schemas.microsoft.com/office/drawing/2014/main" xmlns="" id="{00000000-0008-0000-0200-0000F1000000}"/>
            </a:ext>
          </a:extLst>
        </xdr:cNvPr>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242" name="楕円 241">
          <a:extLst>
            <a:ext uri="{FF2B5EF4-FFF2-40B4-BE49-F238E27FC236}">
              <a16:creationId xmlns:a16="http://schemas.microsoft.com/office/drawing/2014/main" xmlns="" id="{00000000-0008-0000-0200-0000F2000000}"/>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88174</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flipV="1">
          <a:off x="15481300" y="1033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71665</xdr:rowOff>
    </xdr:from>
    <xdr:to>
      <xdr:col>76</xdr:col>
      <xdr:colOff>165100</xdr:colOff>
      <xdr:row>61</xdr:row>
      <xdr:rowOff>1815</xdr:rowOff>
    </xdr:to>
    <xdr:sp macro="" textlink="">
      <xdr:nvSpPr>
        <xdr:cNvPr id="244" name="楕円 243">
          <a:extLst>
            <a:ext uri="{FF2B5EF4-FFF2-40B4-BE49-F238E27FC236}">
              <a16:creationId xmlns:a16="http://schemas.microsoft.com/office/drawing/2014/main" xmlns="" id="{00000000-0008-0000-0200-0000F4000000}"/>
            </a:ext>
          </a:extLst>
        </xdr:cNvPr>
        <xdr:cNvSpPr/>
      </xdr:nvSpPr>
      <xdr:spPr>
        <a:xfrm>
          <a:off x="14541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60</xdr:row>
      <xdr:rowOff>122465</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flipV="1">
          <a:off x="14592300" y="1037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130101</xdr:rowOff>
    </xdr:from>
    <xdr:ext cx="405111" cy="259045"/>
    <xdr:sp macro="" textlink="">
      <xdr:nvSpPr>
        <xdr:cNvPr id="246" name="n_1mainValue【保健センター・保健所】&#10;有形固定資産減価償却率">
          <a:extLst>
            <a:ext uri="{FF2B5EF4-FFF2-40B4-BE49-F238E27FC236}">
              <a16:creationId xmlns:a16="http://schemas.microsoft.com/office/drawing/2014/main" xmlns="" id="{00000000-0008-0000-0200-0000F6000000}"/>
            </a:ext>
          </a:extLst>
        </xdr:cNvPr>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164392</xdr:rowOff>
    </xdr:from>
    <xdr:ext cx="405111" cy="259045"/>
    <xdr:sp macro="" textlink="">
      <xdr:nvSpPr>
        <xdr:cNvPr id="247" name="n_2mainValue【保健センター・保健所】&#10;有形固定資産減価償却率">
          <a:extLst>
            <a:ext uri="{FF2B5EF4-FFF2-40B4-BE49-F238E27FC236}">
              <a16:creationId xmlns:a16="http://schemas.microsoft.com/office/drawing/2014/main" xmlns="" id="{00000000-0008-0000-0200-0000F7000000}"/>
            </a:ext>
          </a:extLst>
        </xdr:cNvPr>
        <xdr:cNvSpPr txBox="1"/>
      </xdr:nvSpPr>
      <xdr:spPr>
        <a:xfrm>
          <a:off x="14389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1" name="正方形/長方形 250">
          <a:extLst>
            <a:ext uri="{FF2B5EF4-FFF2-40B4-BE49-F238E27FC236}">
              <a16:creationId xmlns:a16="http://schemas.microsoft.com/office/drawing/2014/main" xmlns="" id="{00000000-0008-0000-0200-0000FB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2" name="正方形/長方形 251">
          <a:extLst>
            <a:ext uri="{FF2B5EF4-FFF2-40B4-BE49-F238E27FC236}">
              <a16:creationId xmlns:a16="http://schemas.microsoft.com/office/drawing/2014/main" xmlns="" id="{00000000-0008-0000-0200-0000FC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3" name="正方形/長方形 252">
          <a:extLst>
            <a:ext uri="{FF2B5EF4-FFF2-40B4-BE49-F238E27FC236}">
              <a16:creationId xmlns:a16="http://schemas.microsoft.com/office/drawing/2014/main" xmlns="" id="{00000000-0008-0000-0200-0000FD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4" name="正方形/長方形 253">
          <a:extLst>
            <a:ext uri="{FF2B5EF4-FFF2-40B4-BE49-F238E27FC236}">
              <a16:creationId xmlns:a16="http://schemas.microsoft.com/office/drawing/2014/main" xmlns="" id="{00000000-0008-0000-0200-0000FE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5" name="正方形/長方形 254">
          <a:extLst>
            <a:ext uri="{FF2B5EF4-FFF2-40B4-BE49-F238E27FC236}">
              <a16:creationId xmlns:a16="http://schemas.microsoft.com/office/drawing/2014/main" xmlns="" id="{00000000-0008-0000-0200-0000FF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7" name="直線コネクタ 256">
          <a:extLst>
            <a:ext uri="{FF2B5EF4-FFF2-40B4-BE49-F238E27FC236}">
              <a16:creationId xmlns:a16="http://schemas.microsoft.com/office/drawing/2014/main" xmlns="" id="{00000000-0008-0000-0200-00000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0" name="直線コネクタ 259">
          <a:extLst>
            <a:ext uri="{FF2B5EF4-FFF2-40B4-BE49-F238E27FC236}">
              <a16:creationId xmlns:a16="http://schemas.microsoft.com/office/drawing/2014/main" xmlns="" id="{00000000-0008-0000-0200-00000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62" name="直線コネクタ 261">
          <a:extLst>
            <a:ext uri="{FF2B5EF4-FFF2-40B4-BE49-F238E27FC236}">
              <a16:creationId xmlns:a16="http://schemas.microsoft.com/office/drawing/2014/main" xmlns="" id="{00000000-0008-0000-0200-00000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63" name="テキスト ボックス 262">
          <a:extLst>
            <a:ext uri="{FF2B5EF4-FFF2-40B4-BE49-F238E27FC236}">
              <a16:creationId xmlns:a16="http://schemas.microsoft.com/office/drawing/2014/main" xmlns="" id="{00000000-0008-0000-0200-00000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64" name="直線コネクタ 263">
          <a:extLst>
            <a:ext uri="{FF2B5EF4-FFF2-40B4-BE49-F238E27FC236}">
              <a16:creationId xmlns:a16="http://schemas.microsoft.com/office/drawing/2014/main" xmlns="" id="{00000000-0008-0000-0200-00000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65" name="テキスト ボックス 264">
          <a:extLst>
            <a:ext uri="{FF2B5EF4-FFF2-40B4-BE49-F238E27FC236}">
              <a16:creationId xmlns:a16="http://schemas.microsoft.com/office/drawing/2014/main" xmlns="" id="{00000000-0008-0000-0200-00000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0" name="【保健センター・保健所】&#10;一人当たり面積グラフ枠">
          <a:extLst>
            <a:ext uri="{FF2B5EF4-FFF2-40B4-BE49-F238E27FC236}">
              <a16:creationId xmlns:a16="http://schemas.microsoft.com/office/drawing/2014/main" xmlns="" id="{00000000-0008-0000-0200-00000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72" name="【保健センター・保健所】&#10;一人当たり面積最小値テキスト">
          <a:extLst>
            <a:ext uri="{FF2B5EF4-FFF2-40B4-BE49-F238E27FC236}">
              <a16:creationId xmlns:a16="http://schemas.microsoft.com/office/drawing/2014/main" xmlns="" id="{00000000-0008-0000-0200-000010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274" name="【保健センター・保健所】&#10;一人当たり面積最大値テキスト">
          <a:extLst>
            <a:ext uri="{FF2B5EF4-FFF2-40B4-BE49-F238E27FC236}">
              <a16:creationId xmlns:a16="http://schemas.microsoft.com/office/drawing/2014/main" xmlns="" id="{00000000-0008-0000-0200-000012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276" name="【保健センター・保健所】&#10;一人当たり面積平均値テキスト">
          <a:extLst>
            <a:ext uri="{FF2B5EF4-FFF2-40B4-BE49-F238E27FC236}">
              <a16:creationId xmlns:a16="http://schemas.microsoft.com/office/drawing/2014/main" xmlns="" id="{00000000-0008-0000-0200-000014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277" name="フローチャート: 判断 276">
          <a:extLst>
            <a:ext uri="{FF2B5EF4-FFF2-40B4-BE49-F238E27FC236}">
              <a16:creationId xmlns:a16="http://schemas.microsoft.com/office/drawing/2014/main" xmlns="" id="{00000000-0008-0000-0200-000015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278" name="フローチャート: 判断 277">
          <a:extLst>
            <a:ext uri="{FF2B5EF4-FFF2-40B4-BE49-F238E27FC236}">
              <a16:creationId xmlns:a16="http://schemas.microsoft.com/office/drawing/2014/main" xmlns="" id="{00000000-0008-0000-0200-000016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279" name="n_1aveValue【保健センター・保健所】&#10;一人当たり面積">
          <a:extLst>
            <a:ext uri="{FF2B5EF4-FFF2-40B4-BE49-F238E27FC236}">
              <a16:creationId xmlns:a16="http://schemas.microsoft.com/office/drawing/2014/main" xmlns="" id="{00000000-0008-0000-0200-000017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280" name="フローチャート: 判断 279">
          <a:extLst>
            <a:ext uri="{FF2B5EF4-FFF2-40B4-BE49-F238E27FC236}">
              <a16:creationId xmlns:a16="http://schemas.microsoft.com/office/drawing/2014/main" xmlns="" id="{00000000-0008-0000-0200-000018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281" name="n_2aveValue【保健センター・保健所】&#10;一人当たり面積">
          <a:extLst>
            <a:ext uri="{FF2B5EF4-FFF2-40B4-BE49-F238E27FC236}">
              <a16:creationId xmlns:a16="http://schemas.microsoft.com/office/drawing/2014/main" xmlns="" id="{00000000-0008-0000-0200-000019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282" name="フローチャート: 判断 281">
          <a:extLst>
            <a:ext uri="{FF2B5EF4-FFF2-40B4-BE49-F238E27FC236}">
              <a16:creationId xmlns:a16="http://schemas.microsoft.com/office/drawing/2014/main" xmlns="" id="{00000000-0008-0000-0200-00001A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283" name="n_3aveValue【保健センター・保健所】&#10;一人当たり面積">
          <a:extLst>
            <a:ext uri="{FF2B5EF4-FFF2-40B4-BE49-F238E27FC236}">
              <a16:creationId xmlns:a16="http://schemas.microsoft.com/office/drawing/2014/main" xmlns="" id="{00000000-0008-0000-0200-00001B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6" name="テキスト ボックス 285">
          <a:extLst>
            <a:ext uri="{FF2B5EF4-FFF2-40B4-BE49-F238E27FC236}">
              <a16:creationId xmlns:a16="http://schemas.microsoft.com/office/drawing/2014/main" xmlns="" id="{00000000-0008-0000-0200-00001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8" name="テキスト ボックス 287">
          <a:extLst>
            <a:ext uri="{FF2B5EF4-FFF2-40B4-BE49-F238E27FC236}">
              <a16:creationId xmlns:a16="http://schemas.microsoft.com/office/drawing/2014/main" xmlns="" id="{00000000-0008-0000-0200-00002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130556</xdr:rowOff>
    </xdr:from>
    <xdr:to>
      <xdr:col>116</xdr:col>
      <xdr:colOff>114300</xdr:colOff>
      <xdr:row>62</xdr:row>
      <xdr:rowOff>60706</xdr:rowOff>
    </xdr:to>
    <xdr:sp macro="" textlink="">
      <xdr:nvSpPr>
        <xdr:cNvPr id="289" name="楕円 288">
          <a:extLst>
            <a:ext uri="{FF2B5EF4-FFF2-40B4-BE49-F238E27FC236}">
              <a16:creationId xmlns:a16="http://schemas.microsoft.com/office/drawing/2014/main" xmlns="" id="{00000000-0008-0000-0200-000021010000}"/>
            </a:ext>
          </a:extLst>
        </xdr:cNvPr>
        <xdr:cNvSpPr/>
      </xdr:nvSpPr>
      <xdr:spPr>
        <a:xfrm>
          <a:off x="221107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153433</xdr:rowOff>
    </xdr:from>
    <xdr:ext cx="469744" cy="259045"/>
    <xdr:sp macro="" textlink="">
      <xdr:nvSpPr>
        <xdr:cNvPr id="290" name="【保健センター・保健所】&#10;一人当たり面積該当値テキスト">
          <a:extLst>
            <a:ext uri="{FF2B5EF4-FFF2-40B4-BE49-F238E27FC236}">
              <a16:creationId xmlns:a16="http://schemas.microsoft.com/office/drawing/2014/main" xmlns="" id="{00000000-0008-0000-0200-000022010000}"/>
            </a:ext>
          </a:extLst>
        </xdr:cNvPr>
        <xdr:cNvSpPr txBox="1"/>
      </xdr:nvSpPr>
      <xdr:spPr>
        <a:xfrm>
          <a:off x="22199600" y="104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141986</xdr:rowOff>
    </xdr:from>
    <xdr:to>
      <xdr:col>112</xdr:col>
      <xdr:colOff>38100</xdr:colOff>
      <xdr:row>62</xdr:row>
      <xdr:rowOff>72136</xdr:rowOff>
    </xdr:to>
    <xdr:sp macro="" textlink="">
      <xdr:nvSpPr>
        <xdr:cNvPr id="291" name="楕円 290">
          <a:extLst>
            <a:ext uri="{FF2B5EF4-FFF2-40B4-BE49-F238E27FC236}">
              <a16:creationId xmlns:a16="http://schemas.microsoft.com/office/drawing/2014/main" xmlns="" id="{00000000-0008-0000-0200-000023010000}"/>
            </a:ext>
          </a:extLst>
        </xdr:cNvPr>
        <xdr:cNvSpPr/>
      </xdr:nvSpPr>
      <xdr:spPr>
        <a:xfrm>
          <a:off x="21272500" y="10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xdr:rowOff>
    </xdr:from>
    <xdr:to>
      <xdr:col>116</xdr:col>
      <xdr:colOff>63500</xdr:colOff>
      <xdr:row>62</xdr:row>
      <xdr:rowOff>21336</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flipV="1">
          <a:off x="21323300" y="106398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152654</xdr:rowOff>
    </xdr:from>
    <xdr:to>
      <xdr:col>107</xdr:col>
      <xdr:colOff>101600</xdr:colOff>
      <xdr:row>62</xdr:row>
      <xdr:rowOff>82804</xdr:rowOff>
    </xdr:to>
    <xdr:sp macro="" textlink="">
      <xdr:nvSpPr>
        <xdr:cNvPr id="293" name="楕円 292">
          <a:extLst>
            <a:ext uri="{FF2B5EF4-FFF2-40B4-BE49-F238E27FC236}">
              <a16:creationId xmlns:a16="http://schemas.microsoft.com/office/drawing/2014/main" xmlns="" id="{00000000-0008-0000-0200-000025010000}"/>
            </a:ext>
          </a:extLst>
        </xdr:cNvPr>
        <xdr:cNvSpPr/>
      </xdr:nvSpPr>
      <xdr:spPr>
        <a:xfrm>
          <a:off x="2038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21336</xdr:rowOff>
    </xdr:from>
    <xdr:to>
      <xdr:col>111</xdr:col>
      <xdr:colOff>177800</xdr:colOff>
      <xdr:row>62</xdr:row>
      <xdr:rowOff>32004</xdr:rowOff>
    </xdr:to>
    <xdr:cxnSp macro="">
      <xdr:nvCxnSpPr>
        <xdr:cNvPr id="294" name="直線コネクタ 293">
          <a:extLst>
            <a:ext uri="{FF2B5EF4-FFF2-40B4-BE49-F238E27FC236}">
              <a16:creationId xmlns:a16="http://schemas.microsoft.com/office/drawing/2014/main" xmlns="" id="{00000000-0008-0000-0200-000026010000}"/>
            </a:ext>
          </a:extLst>
        </xdr:cNvPr>
        <xdr:cNvCxnSpPr/>
      </xdr:nvCxnSpPr>
      <xdr:spPr>
        <a:xfrm flipV="1">
          <a:off x="20434300" y="1065123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295" name="n_1mainValue【保健センター・保健所】&#10;一人当たり面積">
          <a:extLst>
            <a:ext uri="{FF2B5EF4-FFF2-40B4-BE49-F238E27FC236}">
              <a16:creationId xmlns:a16="http://schemas.microsoft.com/office/drawing/2014/main" xmlns="" id="{00000000-0008-0000-0200-00002701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296" name="n_2mainValue【保健センター・保健所】&#10;一人当たり面積">
          <a:extLst>
            <a:ext uri="{FF2B5EF4-FFF2-40B4-BE49-F238E27FC236}">
              <a16:creationId xmlns:a16="http://schemas.microsoft.com/office/drawing/2014/main" xmlns="" id="{00000000-0008-0000-0200-00002801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a:extLst>
            <a:ext uri="{FF2B5EF4-FFF2-40B4-BE49-F238E27FC236}">
              <a16:creationId xmlns:a16="http://schemas.microsoft.com/office/drawing/2014/main" xmlns="" id="{00000000-0008-0000-0200-00002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a:extLst>
            <a:ext uri="{FF2B5EF4-FFF2-40B4-BE49-F238E27FC236}">
              <a16:creationId xmlns:a16="http://schemas.microsoft.com/office/drawing/2014/main" xmlns="" id="{00000000-0008-0000-0200-00002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0" name="テキスト ボックス 309">
          <a:extLst>
            <a:ext uri="{FF2B5EF4-FFF2-40B4-BE49-F238E27FC236}">
              <a16:creationId xmlns:a16="http://schemas.microsoft.com/office/drawing/2014/main" xmlns="" id="{00000000-0008-0000-0200-000036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5" name="直線コネクタ 314">
          <a:extLst>
            <a:ext uri="{FF2B5EF4-FFF2-40B4-BE49-F238E27FC236}">
              <a16:creationId xmlns:a16="http://schemas.microsoft.com/office/drawing/2014/main" xmlns="" id="{00000000-0008-0000-0200-00003B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7" name="直線コネクタ 316">
          <a:extLst>
            <a:ext uri="{FF2B5EF4-FFF2-40B4-BE49-F238E27FC236}">
              <a16:creationId xmlns:a16="http://schemas.microsoft.com/office/drawing/2014/main" xmlns="" id="{00000000-0008-0000-0200-00003D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xmlns="" id="{00000000-0008-0000-0200-00003E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9" name="直線コネクタ 318">
          <a:extLst>
            <a:ext uri="{FF2B5EF4-FFF2-40B4-BE49-F238E27FC236}">
              <a16:creationId xmlns:a16="http://schemas.microsoft.com/office/drawing/2014/main" xmlns="" id="{00000000-0008-0000-0200-00003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xmlns="" id="{00000000-0008-0000-0200-00004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a:extLst>
            <a:ext uri="{FF2B5EF4-FFF2-40B4-BE49-F238E27FC236}">
              <a16:creationId xmlns:a16="http://schemas.microsoft.com/office/drawing/2014/main" xmlns="" id="{00000000-0008-0000-0200-00004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23" name="【消防施設】&#10;有形固定資産減価償却率最小値テキスト">
          <a:extLst>
            <a:ext uri="{FF2B5EF4-FFF2-40B4-BE49-F238E27FC236}">
              <a16:creationId xmlns:a16="http://schemas.microsoft.com/office/drawing/2014/main" xmlns="" id="{00000000-0008-0000-0200-000043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24" name="直線コネクタ 323">
          <a:extLst>
            <a:ext uri="{FF2B5EF4-FFF2-40B4-BE49-F238E27FC236}">
              <a16:creationId xmlns:a16="http://schemas.microsoft.com/office/drawing/2014/main" xmlns="" id="{00000000-0008-0000-0200-000044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5" name="【消防施設】&#10;有形固定資産減価償却率最大値テキスト">
          <a:extLst>
            <a:ext uri="{FF2B5EF4-FFF2-40B4-BE49-F238E27FC236}">
              <a16:creationId xmlns:a16="http://schemas.microsoft.com/office/drawing/2014/main" xmlns="" id="{00000000-0008-0000-0200-000045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6" name="直線コネクタ 325">
          <a:extLst>
            <a:ext uri="{FF2B5EF4-FFF2-40B4-BE49-F238E27FC236}">
              <a16:creationId xmlns:a16="http://schemas.microsoft.com/office/drawing/2014/main" xmlns="" id="{00000000-0008-0000-0200-000046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27" name="【消防施設】&#10;有形固定資産減価償却率平均値テキスト">
          <a:extLst>
            <a:ext uri="{FF2B5EF4-FFF2-40B4-BE49-F238E27FC236}">
              <a16:creationId xmlns:a16="http://schemas.microsoft.com/office/drawing/2014/main" xmlns="" id="{00000000-0008-0000-0200-000047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8" name="フローチャート: 判断 327">
          <a:extLst>
            <a:ext uri="{FF2B5EF4-FFF2-40B4-BE49-F238E27FC236}">
              <a16:creationId xmlns:a16="http://schemas.microsoft.com/office/drawing/2014/main" xmlns="" id="{00000000-0008-0000-0200-000048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9" name="フローチャート: 判断 328">
          <a:extLst>
            <a:ext uri="{FF2B5EF4-FFF2-40B4-BE49-F238E27FC236}">
              <a16:creationId xmlns:a16="http://schemas.microsoft.com/office/drawing/2014/main" xmlns="" id="{00000000-0008-0000-0200-000049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30" name="n_1aveValue【消防施設】&#10;有形固定資産減価償却率">
          <a:extLst>
            <a:ext uri="{FF2B5EF4-FFF2-40B4-BE49-F238E27FC236}">
              <a16:creationId xmlns:a16="http://schemas.microsoft.com/office/drawing/2014/main" xmlns="" id="{00000000-0008-0000-0200-00004A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31" name="フローチャート: 判断 330">
          <a:extLst>
            <a:ext uri="{FF2B5EF4-FFF2-40B4-BE49-F238E27FC236}">
              <a16:creationId xmlns:a16="http://schemas.microsoft.com/office/drawing/2014/main" xmlns="" id="{00000000-0008-0000-0200-00004B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32" name="n_2aveValue【消防施設】&#10;有形固定資産減価償却率">
          <a:extLst>
            <a:ext uri="{FF2B5EF4-FFF2-40B4-BE49-F238E27FC236}">
              <a16:creationId xmlns:a16="http://schemas.microsoft.com/office/drawing/2014/main" xmlns="" id="{00000000-0008-0000-0200-00004C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33" name="フローチャート: 判断 332">
          <a:extLst>
            <a:ext uri="{FF2B5EF4-FFF2-40B4-BE49-F238E27FC236}">
              <a16:creationId xmlns:a16="http://schemas.microsoft.com/office/drawing/2014/main" xmlns="" id="{00000000-0008-0000-0200-00004D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34" name="n_3aveValue【消防施設】&#10;有形固定資産減価償却率">
          <a:extLst>
            <a:ext uri="{FF2B5EF4-FFF2-40B4-BE49-F238E27FC236}">
              <a16:creationId xmlns:a16="http://schemas.microsoft.com/office/drawing/2014/main" xmlns="" id="{00000000-0008-0000-0200-00004E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114663</xdr:rowOff>
    </xdr:from>
    <xdr:to>
      <xdr:col>85</xdr:col>
      <xdr:colOff>177800</xdr:colOff>
      <xdr:row>80</xdr:row>
      <xdr:rowOff>44813</xdr:rowOff>
    </xdr:to>
    <xdr:sp macro="" textlink="">
      <xdr:nvSpPr>
        <xdr:cNvPr id="340" name="楕円 339">
          <a:extLst>
            <a:ext uri="{FF2B5EF4-FFF2-40B4-BE49-F238E27FC236}">
              <a16:creationId xmlns:a16="http://schemas.microsoft.com/office/drawing/2014/main" xmlns="" id="{00000000-0008-0000-0200-000054010000}"/>
            </a:ext>
          </a:extLst>
        </xdr:cNvPr>
        <xdr:cNvSpPr/>
      </xdr:nvSpPr>
      <xdr:spPr>
        <a:xfrm>
          <a:off x="162687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137540</xdr:rowOff>
    </xdr:from>
    <xdr:ext cx="405111" cy="259045"/>
    <xdr:sp macro="" textlink="">
      <xdr:nvSpPr>
        <xdr:cNvPr id="341" name="【消防施設】&#10;有形固定資産減価償却率該当値テキスト">
          <a:extLst>
            <a:ext uri="{FF2B5EF4-FFF2-40B4-BE49-F238E27FC236}">
              <a16:creationId xmlns:a16="http://schemas.microsoft.com/office/drawing/2014/main" xmlns="" id="{00000000-0008-0000-0200-000055010000}"/>
            </a:ext>
          </a:extLst>
        </xdr:cNvPr>
        <xdr:cNvSpPr txBox="1"/>
      </xdr:nvSpPr>
      <xdr:spPr>
        <a:xfrm>
          <a:off x="16357600" y="1351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342" name="楕円 341">
          <a:extLst>
            <a:ext uri="{FF2B5EF4-FFF2-40B4-BE49-F238E27FC236}">
              <a16:creationId xmlns:a16="http://schemas.microsoft.com/office/drawing/2014/main" xmlns="" id="{00000000-0008-0000-0200-000056010000}"/>
            </a:ext>
          </a:extLst>
        </xdr:cNvPr>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165463</xdr:rowOff>
    </xdr:from>
    <xdr:to>
      <xdr:col>85</xdr:col>
      <xdr:colOff>127000</xdr:colOff>
      <xdr:row>80</xdr:row>
      <xdr:rowOff>25037</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flipV="1">
          <a:off x="15481300" y="137100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344" name="楕円 343">
          <a:extLst>
            <a:ext uri="{FF2B5EF4-FFF2-40B4-BE49-F238E27FC236}">
              <a16:creationId xmlns:a16="http://schemas.microsoft.com/office/drawing/2014/main" xmlns="" id="{00000000-0008-0000-0200-000058010000}"/>
            </a:ext>
          </a:extLst>
        </xdr:cNvPr>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80</xdr:row>
      <xdr:rowOff>56062</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flipV="1">
          <a:off x="14592300" y="137410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92364</xdr:rowOff>
    </xdr:from>
    <xdr:ext cx="405111" cy="259045"/>
    <xdr:sp macro="" textlink="">
      <xdr:nvSpPr>
        <xdr:cNvPr id="346" name="n_1mainValue【消防施設】&#10;有形固定資産減価償却率">
          <a:extLst>
            <a:ext uri="{FF2B5EF4-FFF2-40B4-BE49-F238E27FC236}">
              <a16:creationId xmlns:a16="http://schemas.microsoft.com/office/drawing/2014/main" xmlns="" id="{00000000-0008-0000-0200-00005A010000}"/>
            </a:ext>
          </a:extLst>
        </xdr:cNvPr>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347" name="n_2mainValue【消防施設】&#10;有形固定資産減価償却率">
          <a:extLst>
            <a:ext uri="{FF2B5EF4-FFF2-40B4-BE49-F238E27FC236}">
              <a16:creationId xmlns:a16="http://schemas.microsoft.com/office/drawing/2014/main" xmlns="" id="{00000000-0008-0000-0200-00005B010000}"/>
            </a:ext>
          </a:extLst>
        </xdr:cNvPr>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a:extLst>
            <a:ext uri="{FF2B5EF4-FFF2-40B4-BE49-F238E27FC236}">
              <a16:creationId xmlns:a16="http://schemas.microsoft.com/office/drawing/2014/main" xmlns="" id="{00000000-0008-0000-0200-00005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a:extLst>
            <a:ext uri="{FF2B5EF4-FFF2-40B4-BE49-F238E27FC236}">
              <a16:creationId xmlns:a16="http://schemas.microsoft.com/office/drawing/2014/main" xmlns="" id="{00000000-0008-0000-0200-00005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a:extLst>
            <a:ext uri="{FF2B5EF4-FFF2-40B4-BE49-F238E27FC236}">
              <a16:creationId xmlns:a16="http://schemas.microsoft.com/office/drawing/2014/main" xmlns="" id="{00000000-0008-0000-0200-00005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a:extLst>
            <a:ext uri="{FF2B5EF4-FFF2-40B4-BE49-F238E27FC236}">
              <a16:creationId xmlns:a16="http://schemas.microsoft.com/office/drawing/2014/main" xmlns="" id="{00000000-0008-0000-0200-00005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a:extLst>
            <a:ext uri="{FF2B5EF4-FFF2-40B4-BE49-F238E27FC236}">
              <a16:creationId xmlns:a16="http://schemas.microsoft.com/office/drawing/2014/main" xmlns="" id="{00000000-0008-0000-0200-00006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a:extLst>
            <a:ext uri="{FF2B5EF4-FFF2-40B4-BE49-F238E27FC236}">
              <a16:creationId xmlns:a16="http://schemas.microsoft.com/office/drawing/2014/main" xmlns="" id="{00000000-0008-0000-0200-00006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a:extLst>
            <a:ext uri="{FF2B5EF4-FFF2-40B4-BE49-F238E27FC236}">
              <a16:creationId xmlns:a16="http://schemas.microsoft.com/office/drawing/2014/main" xmlns="" id="{00000000-0008-0000-0200-00006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a:extLst>
            <a:ext uri="{FF2B5EF4-FFF2-40B4-BE49-F238E27FC236}">
              <a16:creationId xmlns:a16="http://schemas.microsoft.com/office/drawing/2014/main" xmlns="" id="{00000000-0008-0000-0200-00006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8" name="直線コネクタ 357">
          <a:extLst>
            <a:ext uri="{FF2B5EF4-FFF2-40B4-BE49-F238E27FC236}">
              <a16:creationId xmlns:a16="http://schemas.microsoft.com/office/drawing/2014/main" xmlns="" id="{00000000-0008-0000-0200-000066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3" name="テキスト ボックス 362">
          <a:extLst>
            <a:ext uri="{FF2B5EF4-FFF2-40B4-BE49-F238E27FC236}">
              <a16:creationId xmlns:a16="http://schemas.microsoft.com/office/drawing/2014/main" xmlns="" id="{00000000-0008-0000-0200-00006B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5" name="テキスト ボックス 364">
          <a:extLst>
            <a:ext uri="{FF2B5EF4-FFF2-40B4-BE49-F238E27FC236}">
              <a16:creationId xmlns:a16="http://schemas.microsoft.com/office/drawing/2014/main" xmlns="" id="{00000000-0008-0000-0200-00006D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9" name="テキスト ボックス 368">
          <a:extLst>
            <a:ext uri="{FF2B5EF4-FFF2-40B4-BE49-F238E27FC236}">
              <a16:creationId xmlns:a16="http://schemas.microsoft.com/office/drawing/2014/main" xmlns="" id="{00000000-0008-0000-0200-000071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0" name="【消防施設】&#10;一人当たり面積グラフ枠">
          <a:extLst>
            <a:ext uri="{FF2B5EF4-FFF2-40B4-BE49-F238E27FC236}">
              <a16:creationId xmlns:a16="http://schemas.microsoft.com/office/drawing/2014/main" xmlns="" id="{00000000-0008-0000-0200-000072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2" name="【消防施設】&#10;一人当たり面積最小値テキスト">
          <a:extLst>
            <a:ext uri="{FF2B5EF4-FFF2-40B4-BE49-F238E27FC236}">
              <a16:creationId xmlns:a16="http://schemas.microsoft.com/office/drawing/2014/main" xmlns="" id="{00000000-0008-0000-0200-000074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4" name="【消防施設】&#10;一人当たり面積最大値テキスト">
          <a:extLst>
            <a:ext uri="{FF2B5EF4-FFF2-40B4-BE49-F238E27FC236}">
              <a16:creationId xmlns:a16="http://schemas.microsoft.com/office/drawing/2014/main" xmlns="" id="{00000000-0008-0000-0200-000076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6" name="【消防施設】&#10;一人当たり面積平均値テキスト">
          <a:extLst>
            <a:ext uri="{FF2B5EF4-FFF2-40B4-BE49-F238E27FC236}">
              <a16:creationId xmlns:a16="http://schemas.microsoft.com/office/drawing/2014/main" xmlns="" id="{00000000-0008-0000-0200-00007801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7" name="フローチャート: 判断 376">
          <a:extLst>
            <a:ext uri="{FF2B5EF4-FFF2-40B4-BE49-F238E27FC236}">
              <a16:creationId xmlns:a16="http://schemas.microsoft.com/office/drawing/2014/main" xmlns="" id="{00000000-0008-0000-0200-000079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8" name="フローチャート: 判断 377">
          <a:extLst>
            <a:ext uri="{FF2B5EF4-FFF2-40B4-BE49-F238E27FC236}">
              <a16:creationId xmlns:a16="http://schemas.microsoft.com/office/drawing/2014/main" xmlns="" id="{00000000-0008-0000-0200-00007A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79" name="n_1aveValue【消防施設】&#10;一人当たり面積">
          <a:extLst>
            <a:ext uri="{FF2B5EF4-FFF2-40B4-BE49-F238E27FC236}">
              <a16:creationId xmlns:a16="http://schemas.microsoft.com/office/drawing/2014/main" xmlns="" id="{00000000-0008-0000-0200-00007B01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80" name="フローチャート: 判断 379">
          <a:extLst>
            <a:ext uri="{FF2B5EF4-FFF2-40B4-BE49-F238E27FC236}">
              <a16:creationId xmlns:a16="http://schemas.microsoft.com/office/drawing/2014/main" xmlns="" id="{00000000-0008-0000-0200-00007C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81" name="n_2aveValue【消防施設】&#10;一人当たり面積">
          <a:extLst>
            <a:ext uri="{FF2B5EF4-FFF2-40B4-BE49-F238E27FC236}">
              <a16:creationId xmlns:a16="http://schemas.microsoft.com/office/drawing/2014/main" xmlns="" id="{00000000-0008-0000-0200-00007D01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82" name="フローチャート: 判断 381">
          <a:extLst>
            <a:ext uri="{FF2B5EF4-FFF2-40B4-BE49-F238E27FC236}">
              <a16:creationId xmlns:a16="http://schemas.microsoft.com/office/drawing/2014/main" xmlns="" id="{00000000-0008-0000-0200-00007E01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83" name="n_3aveValue【消防施設】&#10;一人当たり面積">
          <a:extLst>
            <a:ext uri="{FF2B5EF4-FFF2-40B4-BE49-F238E27FC236}">
              <a16:creationId xmlns:a16="http://schemas.microsoft.com/office/drawing/2014/main" xmlns="" id="{00000000-0008-0000-0200-00007F01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6731</xdr:rowOff>
    </xdr:from>
    <xdr:to>
      <xdr:col>116</xdr:col>
      <xdr:colOff>114300</xdr:colOff>
      <xdr:row>86</xdr:row>
      <xdr:rowOff>108331</xdr:rowOff>
    </xdr:to>
    <xdr:sp macro="" textlink="">
      <xdr:nvSpPr>
        <xdr:cNvPr id="389" name="楕円 388">
          <a:extLst>
            <a:ext uri="{FF2B5EF4-FFF2-40B4-BE49-F238E27FC236}">
              <a16:creationId xmlns:a16="http://schemas.microsoft.com/office/drawing/2014/main" xmlns="" id="{00000000-0008-0000-0200-000085010000}"/>
            </a:ext>
          </a:extLst>
        </xdr:cNvPr>
        <xdr:cNvSpPr/>
      </xdr:nvSpPr>
      <xdr:spPr>
        <a:xfrm>
          <a:off x="22110700" y="147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90" name="【消防施設】&#10;一人当たり面積該当値テキスト">
          <a:extLst>
            <a:ext uri="{FF2B5EF4-FFF2-40B4-BE49-F238E27FC236}">
              <a16:creationId xmlns:a16="http://schemas.microsoft.com/office/drawing/2014/main" xmlns="" id="{00000000-0008-0000-0200-00008601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17590</xdr:rowOff>
    </xdr:from>
    <xdr:to>
      <xdr:col>112</xdr:col>
      <xdr:colOff>38100</xdr:colOff>
      <xdr:row>86</xdr:row>
      <xdr:rowOff>119190</xdr:rowOff>
    </xdr:to>
    <xdr:sp macro="" textlink="">
      <xdr:nvSpPr>
        <xdr:cNvPr id="391" name="楕円 390">
          <a:extLst>
            <a:ext uri="{FF2B5EF4-FFF2-40B4-BE49-F238E27FC236}">
              <a16:creationId xmlns:a16="http://schemas.microsoft.com/office/drawing/2014/main" xmlns="" id="{00000000-0008-0000-0200-000087010000}"/>
            </a:ext>
          </a:extLst>
        </xdr:cNvPr>
        <xdr:cNvSpPr/>
      </xdr:nvSpPr>
      <xdr:spPr>
        <a:xfrm>
          <a:off x="21272500" y="147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57531</xdr:rowOff>
    </xdr:from>
    <xdr:to>
      <xdr:col>116</xdr:col>
      <xdr:colOff>63500</xdr:colOff>
      <xdr:row>86</xdr:row>
      <xdr:rowOff>68390</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flipV="1">
          <a:off x="21323300" y="14802231"/>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18732</xdr:rowOff>
    </xdr:from>
    <xdr:to>
      <xdr:col>107</xdr:col>
      <xdr:colOff>101600</xdr:colOff>
      <xdr:row>86</xdr:row>
      <xdr:rowOff>120332</xdr:rowOff>
    </xdr:to>
    <xdr:sp macro="" textlink="">
      <xdr:nvSpPr>
        <xdr:cNvPr id="393" name="楕円 392">
          <a:extLst>
            <a:ext uri="{FF2B5EF4-FFF2-40B4-BE49-F238E27FC236}">
              <a16:creationId xmlns:a16="http://schemas.microsoft.com/office/drawing/2014/main" xmlns="" id="{00000000-0008-0000-0200-000089010000}"/>
            </a:ext>
          </a:extLst>
        </xdr:cNvPr>
        <xdr:cNvSpPr/>
      </xdr:nvSpPr>
      <xdr:spPr>
        <a:xfrm>
          <a:off x="20383500" y="147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68390</xdr:rowOff>
    </xdr:from>
    <xdr:to>
      <xdr:col>111</xdr:col>
      <xdr:colOff>177800</xdr:colOff>
      <xdr:row>86</xdr:row>
      <xdr:rowOff>69532</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flipV="1">
          <a:off x="20434300" y="148130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110317</xdr:rowOff>
    </xdr:from>
    <xdr:ext cx="469744" cy="259045"/>
    <xdr:sp macro="" textlink="">
      <xdr:nvSpPr>
        <xdr:cNvPr id="395" name="n_1mainValue【消防施設】&#10;一人当たり面積">
          <a:extLst>
            <a:ext uri="{FF2B5EF4-FFF2-40B4-BE49-F238E27FC236}">
              <a16:creationId xmlns:a16="http://schemas.microsoft.com/office/drawing/2014/main" xmlns="" id="{00000000-0008-0000-0200-00008B010000}"/>
            </a:ext>
          </a:extLst>
        </xdr:cNvPr>
        <xdr:cNvSpPr txBox="1"/>
      </xdr:nvSpPr>
      <xdr:spPr>
        <a:xfrm>
          <a:off x="21075727" y="1485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111459</xdr:rowOff>
    </xdr:from>
    <xdr:ext cx="469744" cy="259045"/>
    <xdr:sp macro="" textlink="">
      <xdr:nvSpPr>
        <xdr:cNvPr id="396" name="n_2mainValue【消防施設】&#10;一人当たり面積">
          <a:extLst>
            <a:ext uri="{FF2B5EF4-FFF2-40B4-BE49-F238E27FC236}">
              <a16:creationId xmlns:a16="http://schemas.microsoft.com/office/drawing/2014/main" xmlns="" id="{00000000-0008-0000-0200-00008C010000}"/>
            </a:ext>
          </a:extLst>
        </xdr:cNvPr>
        <xdr:cNvSpPr txBox="1"/>
      </xdr:nvSpPr>
      <xdr:spPr>
        <a:xfrm>
          <a:off x="20199427" y="148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7" name="正方形/長方形 396">
          <a:extLst>
            <a:ext uri="{FF2B5EF4-FFF2-40B4-BE49-F238E27FC236}">
              <a16:creationId xmlns:a16="http://schemas.microsoft.com/office/drawing/2014/main" xmlns="" id="{00000000-0008-0000-0200-00008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8" name="正方形/長方形 397">
          <a:extLst>
            <a:ext uri="{FF2B5EF4-FFF2-40B4-BE49-F238E27FC236}">
              <a16:creationId xmlns:a16="http://schemas.microsoft.com/office/drawing/2014/main" xmlns="" id="{00000000-0008-0000-0200-00008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9" name="正方形/長方形 398">
          <a:extLst>
            <a:ext uri="{FF2B5EF4-FFF2-40B4-BE49-F238E27FC236}">
              <a16:creationId xmlns:a16="http://schemas.microsoft.com/office/drawing/2014/main" xmlns="" id="{00000000-0008-0000-0200-00008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0" name="正方形/長方形 399">
          <a:extLst>
            <a:ext uri="{FF2B5EF4-FFF2-40B4-BE49-F238E27FC236}">
              <a16:creationId xmlns:a16="http://schemas.microsoft.com/office/drawing/2014/main" xmlns="" id="{00000000-0008-0000-0200-00009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1" name="正方形/長方形 400">
          <a:extLst>
            <a:ext uri="{FF2B5EF4-FFF2-40B4-BE49-F238E27FC236}">
              <a16:creationId xmlns:a16="http://schemas.microsoft.com/office/drawing/2014/main" xmlns="" id="{00000000-0008-0000-0200-00009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2" name="正方形/長方形 401">
          <a:extLst>
            <a:ext uri="{FF2B5EF4-FFF2-40B4-BE49-F238E27FC236}">
              <a16:creationId xmlns:a16="http://schemas.microsoft.com/office/drawing/2014/main" xmlns="" id="{00000000-0008-0000-0200-00009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3" name="正方形/長方形 402">
          <a:extLst>
            <a:ext uri="{FF2B5EF4-FFF2-40B4-BE49-F238E27FC236}">
              <a16:creationId xmlns:a16="http://schemas.microsoft.com/office/drawing/2014/main" xmlns="" id="{00000000-0008-0000-0200-00009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4" name="正方形/長方形 403">
          <a:extLst>
            <a:ext uri="{FF2B5EF4-FFF2-40B4-BE49-F238E27FC236}">
              <a16:creationId xmlns:a16="http://schemas.microsoft.com/office/drawing/2014/main" xmlns="" id="{00000000-0008-0000-0200-00009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7" name="直線コネクタ 406">
          <a:extLst>
            <a:ext uri="{FF2B5EF4-FFF2-40B4-BE49-F238E27FC236}">
              <a16:creationId xmlns:a16="http://schemas.microsoft.com/office/drawing/2014/main" xmlns="" id="{00000000-0008-0000-0200-000097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9" name="直線コネクタ 408">
          <a:extLst>
            <a:ext uri="{FF2B5EF4-FFF2-40B4-BE49-F238E27FC236}">
              <a16:creationId xmlns:a16="http://schemas.microsoft.com/office/drawing/2014/main" xmlns="" id="{00000000-0008-0000-0200-000099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3" name="直線コネクタ 412">
          <a:extLst>
            <a:ext uri="{FF2B5EF4-FFF2-40B4-BE49-F238E27FC236}">
              <a16:creationId xmlns:a16="http://schemas.microsoft.com/office/drawing/2014/main" xmlns="" id="{00000000-0008-0000-0200-00009D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9" name="【庁舎】&#10;有形固定資産減価償却率グラフ枠">
          <a:extLst>
            <a:ext uri="{FF2B5EF4-FFF2-40B4-BE49-F238E27FC236}">
              <a16:creationId xmlns:a16="http://schemas.microsoft.com/office/drawing/2014/main" xmlns="" id="{00000000-0008-0000-0200-0000A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0" name="直線コネクタ 419">
          <a:extLst>
            <a:ext uri="{FF2B5EF4-FFF2-40B4-BE49-F238E27FC236}">
              <a16:creationId xmlns:a16="http://schemas.microsoft.com/office/drawing/2014/main" xmlns="" id="{00000000-0008-0000-0200-0000A4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1" name="【庁舎】&#10;有形固定資産減価償却率最小値テキスト">
          <a:extLst>
            <a:ext uri="{FF2B5EF4-FFF2-40B4-BE49-F238E27FC236}">
              <a16:creationId xmlns:a16="http://schemas.microsoft.com/office/drawing/2014/main" xmlns="" id="{00000000-0008-0000-0200-0000A5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3" name="【庁舎】&#10;有形固定資産減価償却率最大値テキスト">
          <a:extLst>
            <a:ext uri="{FF2B5EF4-FFF2-40B4-BE49-F238E27FC236}">
              <a16:creationId xmlns:a16="http://schemas.microsoft.com/office/drawing/2014/main" xmlns="" id="{00000000-0008-0000-0200-0000A7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4" name="直線コネクタ 423">
          <a:extLst>
            <a:ext uri="{FF2B5EF4-FFF2-40B4-BE49-F238E27FC236}">
              <a16:creationId xmlns:a16="http://schemas.microsoft.com/office/drawing/2014/main" xmlns="" id="{00000000-0008-0000-0200-0000A8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25" name="【庁舎】&#10;有形固定資産減価償却率平均値テキスト">
          <a:extLst>
            <a:ext uri="{FF2B5EF4-FFF2-40B4-BE49-F238E27FC236}">
              <a16:creationId xmlns:a16="http://schemas.microsoft.com/office/drawing/2014/main" xmlns="" id="{00000000-0008-0000-0200-0000A901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6" name="フローチャート: 判断 425">
          <a:extLst>
            <a:ext uri="{FF2B5EF4-FFF2-40B4-BE49-F238E27FC236}">
              <a16:creationId xmlns:a16="http://schemas.microsoft.com/office/drawing/2014/main" xmlns="" id="{00000000-0008-0000-0200-0000AA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7" name="フローチャート: 判断 426">
          <a:extLst>
            <a:ext uri="{FF2B5EF4-FFF2-40B4-BE49-F238E27FC236}">
              <a16:creationId xmlns:a16="http://schemas.microsoft.com/office/drawing/2014/main" xmlns="" id="{00000000-0008-0000-0200-0000AB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28" name="n_1aveValue【庁舎】&#10;有形固定資産減価償却率">
          <a:extLst>
            <a:ext uri="{FF2B5EF4-FFF2-40B4-BE49-F238E27FC236}">
              <a16:creationId xmlns:a16="http://schemas.microsoft.com/office/drawing/2014/main" xmlns="" id="{00000000-0008-0000-0200-0000AC01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9" name="フローチャート: 判断 428">
          <a:extLst>
            <a:ext uri="{FF2B5EF4-FFF2-40B4-BE49-F238E27FC236}">
              <a16:creationId xmlns:a16="http://schemas.microsoft.com/office/drawing/2014/main" xmlns="" id="{00000000-0008-0000-0200-0000AD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30" name="n_2aveValue【庁舎】&#10;有形固定資産減価償却率">
          <a:extLst>
            <a:ext uri="{FF2B5EF4-FFF2-40B4-BE49-F238E27FC236}">
              <a16:creationId xmlns:a16="http://schemas.microsoft.com/office/drawing/2014/main" xmlns="" id="{00000000-0008-0000-0200-0000AE01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31" name="フローチャート: 判断 430">
          <a:extLst>
            <a:ext uri="{FF2B5EF4-FFF2-40B4-BE49-F238E27FC236}">
              <a16:creationId xmlns:a16="http://schemas.microsoft.com/office/drawing/2014/main" xmlns="" id="{00000000-0008-0000-0200-0000AF01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32" name="n_3aveValue【庁舎】&#10;有形固定資産減価償却率">
          <a:extLst>
            <a:ext uri="{FF2B5EF4-FFF2-40B4-BE49-F238E27FC236}">
              <a16:creationId xmlns:a16="http://schemas.microsoft.com/office/drawing/2014/main" xmlns="" id="{00000000-0008-0000-0200-0000B001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200-0000B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xmlns="" id="{00000000-0008-0000-0200-0000B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137161</xdr:rowOff>
    </xdr:from>
    <xdr:to>
      <xdr:col>85</xdr:col>
      <xdr:colOff>177800</xdr:colOff>
      <xdr:row>107</xdr:row>
      <xdr:rowOff>67311</xdr:rowOff>
    </xdr:to>
    <xdr:sp macro="" textlink="">
      <xdr:nvSpPr>
        <xdr:cNvPr id="438" name="楕円 437">
          <a:extLst>
            <a:ext uri="{FF2B5EF4-FFF2-40B4-BE49-F238E27FC236}">
              <a16:creationId xmlns:a16="http://schemas.microsoft.com/office/drawing/2014/main" xmlns="" id="{00000000-0008-0000-0200-0000B6010000}"/>
            </a:ext>
          </a:extLst>
        </xdr:cNvPr>
        <xdr:cNvSpPr/>
      </xdr:nvSpPr>
      <xdr:spPr>
        <a:xfrm>
          <a:off x="162687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115588</xdr:rowOff>
    </xdr:from>
    <xdr:ext cx="405111" cy="259045"/>
    <xdr:sp macro="" textlink="">
      <xdr:nvSpPr>
        <xdr:cNvPr id="439" name="【庁舎】&#10;有形固定資産減価償却率該当値テキスト">
          <a:extLst>
            <a:ext uri="{FF2B5EF4-FFF2-40B4-BE49-F238E27FC236}">
              <a16:creationId xmlns:a16="http://schemas.microsoft.com/office/drawing/2014/main" xmlns="" id="{00000000-0008-0000-0200-0000B7010000}"/>
            </a:ext>
          </a:extLst>
        </xdr:cNvPr>
        <xdr:cNvSpPr txBox="1"/>
      </xdr:nvSpPr>
      <xdr:spPr>
        <a:xfrm>
          <a:off x="16357600" y="182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153670</xdr:rowOff>
    </xdr:from>
    <xdr:to>
      <xdr:col>81</xdr:col>
      <xdr:colOff>101600</xdr:colOff>
      <xdr:row>107</xdr:row>
      <xdr:rowOff>83820</xdr:rowOff>
    </xdr:to>
    <xdr:sp macro="" textlink="">
      <xdr:nvSpPr>
        <xdr:cNvPr id="440" name="楕円 439">
          <a:extLst>
            <a:ext uri="{FF2B5EF4-FFF2-40B4-BE49-F238E27FC236}">
              <a16:creationId xmlns:a16="http://schemas.microsoft.com/office/drawing/2014/main" xmlns="" id="{00000000-0008-0000-0200-0000B8010000}"/>
            </a:ext>
          </a:extLst>
        </xdr:cNvPr>
        <xdr:cNvSpPr/>
      </xdr:nvSpPr>
      <xdr:spPr>
        <a:xfrm>
          <a:off x="15430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16511</xdr:rowOff>
    </xdr:from>
    <xdr:to>
      <xdr:col>85</xdr:col>
      <xdr:colOff>127000</xdr:colOff>
      <xdr:row>107</xdr:row>
      <xdr:rowOff>33020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flipV="1">
          <a:off x="15481300" y="18361661"/>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442" name="楕円 441">
          <a:extLst>
            <a:ext uri="{FF2B5EF4-FFF2-40B4-BE49-F238E27FC236}">
              <a16:creationId xmlns:a16="http://schemas.microsoft.com/office/drawing/2014/main" xmlns="" id="{00000000-0008-0000-0200-0000BA010000}"/>
            </a:ext>
          </a:extLst>
        </xdr:cNvPr>
        <xdr:cNvSpPr/>
      </xdr:nvSpPr>
      <xdr:spPr>
        <a:xfrm>
          <a:off x="145415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20320</xdr:rowOff>
    </xdr:from>
    <xdr:to>
      <xdr:col>81</xdr:col>
      <xdr:colOff>50800</xdr:colOff>
      <xdr:row>107</xdr:row>
      <xdr:rowOff>33020</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14592300" y="17851120"/>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74947</xdr:rowOff>
    </xdr:from>
    <xdr:ext cx="405111" cy="259045"/>
    <xdr:sp macro="" textlink="">
      <xdr:nvSpPr>
        <xdr:cNvPr id="444" name="n_1mainValue【庁舎】&#10;有形固定資産減価償却率">
          <a:extLst>
            <a:ext uri="{FF2B5EF4-FFF2-40B4-BE49-F238E27FC236}">
              <a16:creationId xmlns:a16="http://schemas.microsoft.com/office/drawing/2014/main" xmlns="" id="{00000000-0008-0000-0200-0000BC010000}"/>
            </a:ext>
          </a:extLst>
        </xdr:cNvPr>
        <xdr:cNvSpPr txBox="1"/>
      </xdr:nvSpPr>
      <xdr:spPr>
        <a:xfrm>
          <a:off x="15266044" y="184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445" name="n_2mainValue【庁舎】&#10;有形固定資産減価償却率">
          <a:extLst>
            <a:ext uri="{FF2B5EF4-FFF2-40B4-BE49-F238E27FC236}">
              <a16:creationId xmlns:a16="http://schemas.microsoft.com/office/drawing/2014/main" xmlns="" id="{00000000-0008-0000-0200-0000BD010000}"/>
            </a:ext>
          </a:extLst>
        </xdr:cNvPr>
        <xdr:cNvSpPr txBox="1"/>
      </xdr:nvSpPr>
      <xdr:spPr>
        <a:xfrm>
          <a:off x="14389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a16="http://schemas.microsoft.com/office/drawing/2014/main" xmlns="" id="{00000000-0008-0000-0200-0000B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a16="http://schemas.microsoft.com/office/drawing/2014/main" xmlns="" id="{00000000-0008-0000-0200-0000B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a16="http://schemas.microsoft.com/office/drawing/2014/main" xmlns="" id="{00000000-0008-0000-0200-0000C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a16="http://schemas.microsoft.com/office/drawing/2014/main" xmlns="" id="{00000000-0008-0000-0200-0000C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a16="http://schemas.microsoft.com/office/drawing/2014/main" xmlns="" id="{00000000-0008-0000-0200-0000C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a16="http://schemas.microsoft.com/office/drawing/2014/main" xmlns="" id="{00000000-0008-0000-0200-0000C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a16="http://schemas.microsoft.com/office/drawing/2014/main" xmlns="" id="{00000000-0008-0000-0200-0000C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a16="http://schemas.microsoft.com/office/drawing/2014/main" xmlns="" id="{00000000-0008-0000-0200-0000C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a:extLst>
            <a:ext uri="{FF2B5EF4-FFF2-40B4-BE49-F238E27FC236}">
              <a16:creationId xmlns:a16="http://schemas.microsoft.com/office/drawing/2014/main" xmlns="" id="{00000000-0008-0000-0200-0000C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0" name="直線コネクタ 459">
          <a:extLst>
            <a:ext uri="{FF2B5EF4-FFF2-40B4-BE49-F238E27FC236}">
              <a16:creationId xmlns:a16="http://schemas.microsoft.com/office/drawing/2014/main" xmlns="" id="{00000000-0008-0000-0200-0000CC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1" name="テキスト ボックス 460">
          <a:extLst>
            <a:ext uri="{FF2B5EF4-FFF2-40B4-BE49-F238E27FC236}">
              <a16:creationId xmlns:a16="http://schemas.microsoft.com/office/drawing/2014/main" xmlns="" id="{00000000-0008-0000-0200-0000CD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2" name="直線コネクタ 461">
          <a:extLst>
            <a:ext uri="{FF2B5EF4-FFF2-40B4-BE49-F238E27FC236}">
              <a16:creationId xmlns:a16="http://schemas.microsoft.com/office/drawing/2014/main" xmlns="" id="{00000000-0008-0000-0200-0000CE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4" name="直線コネクタ 463">
          <a:extLst>
            <a:ext uri="{FF2B5EF4-FFF2-40B4-BE49-F238E27FC236}">
              <a16:creationId xmlns:a16="http://schemas.microsoft.com/office/drawing/2014/main" xmlns="" id="{00000000-0008-0000-0200-0000D0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a:extLst>
            <a:ext uri="{FF2B5EF4-FFF2-40B4-BE49-F238E27FC236}">
              <a16:creationId xmlns:a16="http://schemas.microsoft.com/office/drawing/2014/main" xmlns="" id="{00000000-0008-0000-0200-0000D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a:extLst>
            <a:ext uri="{FF2B5EF4-FFF2-40B4-BE49-F238E27FC236}">
              <a16:creationId xmlns:a16="http://schemas.microsoft.com/office/drawing/2014/main" xmlns="" id="{00000000-0008-0000-0200-0000D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9" name="直線コネクタ 468">
          <a:extLst>
            <a:ext uri="{FF2B5EF4-FFF2-40B4-BE49-F238E27FC236}">
              <a16:creationId xmlns:a16="http://schemas.microsoft.com/office/drawing/2014/main" xmlns="" id="{00000000-0008-0000-0200-0000D501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70" name="【庁舎】&#10;一人当たり面積最小値テキスト">
          <a:extLst>
            <a:ext uri="{FF2B5EF4-FFF2-40B4-BE49-F238E27FC236}">
              <a16:creationId xmlns:a16="http://schemas.microsoft.com/office/drawing/2014/main" xmlns="" id="{00000000-0008-0000-0200-0000D601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71" name="直線コネクタ 470">
          <a:extLst>
            <a:ext uri="{FF2B5EF4-FFF2-40B4-BE49-F238E27FC236}">
              <a16:creationId xmlns:a16="http://schemas.microsoft.com/office/drawing/2014/main" xmlns="" id="{00000000-0008-0000-0200-0000D701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2" name="【庁舎】&#10;一人当たり面積最大値テキスト">
          <a:extLst>
            <a:ext uri="{FF2B5EF4-FFF2-40B4-BE49-F238E27FC236}">
              <a16:creationId xmlns:a16="http://schemas.microsoft.com/office/drawing/2014/main" xmlns="" id="{00000000-0008-0000-0200-0000D801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3" name="直線コネクタ 472">
          <a:extLst>
            <a:ext uri="{FF2B5EF4-FFF2-40B4-BE49-F238E27FC236}">
              <a16:creationId xmlns:a16="http://schemas.microsoft.com/office/drawing/2014/main" xmlns="" id="{00000000-0008-0000-0200-0000D901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74" name="【庁舎】&#10;一人当たり面積平均値テキスト">
          <a:extLst>
            <a:ext uri="{FF2B5EF4-FFF2-40B4-BE49-F238E27FC236}">
              <a16:creationId xmlns:a16="http://schemas.microsoft.com/office/drawing/2014/main" xmlns="" id="{00000000-0008-0000-0200-0000DA01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5" name="フローチャート: 判断 474">
          <a:extLst>
            <a:ext uri="{FF2B5EF4-FFF2-40B4-BE49-F238E27FC236}">
              <a16:creationId xmlns:a16="http://schemas.microsoft.com/office/drawing/2014/main" xmlns="" id="{00000000-0008-0000-0200-0000DB01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6" name="フローチャート: 判断 475">
          <a:extLst>
            <a:ext uri="{FF2B5EF4-FFF2-40B4-BE49-F238E27FC236}">
              <a16:creationId xmlns:a16="http://schemas.microsoft.com/office/drawing/2014/main" xmlns="" id="{00000000-0008-0000-0200-0000DC01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77" name="n_1aveValue【庁舎】&#10;一人当たり面積">
          <a:extLst>
            <a:ext uri="{FF2B5EF4-FFF2-40B4-BE49-F238E27FC236}">
              <a16:creationId xmlns:a16="http://schemas.microsoft.com/office/drawing/2014/main" xmlns="" id="{00000000-0008-0000-0200-0000DD01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8" name="フローチャート: 判断 477">
          <a:extLst>
            <a:ext uri="{FF2B5EF4-FFF2-40B4-BE49-F238E27FC236}">
              <a16:creationId xmlns:a16="http://schemas.microsoft.com/office/drawing/2014/main" xmlns="" id="{00000000-0008-0000-0200-0000DE01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79" name="n_2aveValue【庁舎】&#10;一人当たり面積">
          <a:extLst>
            <a:ext uri="{FF2B5EF4-FFF2-40B4-BE49-F238E27FC236}">
              <a16:creationId xmlns:a16="http://schemas.microsoft.com/office/drawing/2014/main" xmlns="" id="{00000000-0008-0000-0200-0000DF01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80" name="フローチャート: 判断 479">
          <a:extLst>
            <a:ext uri="{FF2B5EF4-FFF2-40B4-BE49-F238E27FC236}">
              <a16:creationId xmlns:a16="http://schemas.microsoft.com/office/drawing/2014/main" xmlns="" id="{00000000-0008-0000-0200-0000E001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81" name="n_3aveValue【庁舎】&#10;一人当たり面積">
          <a:extLst>
            <a:ext uri="{FF2B5EF4-FFF2-40B4-BE49-F238E27FC236}">
              <a16:creationId xmlns:a16="http://schemas.microsoft.com/office/drawing/2014/main" xmlns="" id="{00000000-0008-0000-0200-0000E101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xmlns="" id="{00000000-0008-0000-0200-0000E3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xmlns="" id="{00000000-0008-0000-0200-0000E5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88646</xdr:rowOff>
    </xdr:from>
    <xdr:to>
      <xdr:col>116</xdr:col>
      <xdr:colOff>114300</xdr:colOff>
      <xdr:row>108</xdr:row>
      <xdr:rowOff>18796</xdr:rowOff>
    </xdr:to>
    <xdr:sp macro="" textlink="">
      <xdr:nvSpPr>
        <xdr:cNvPr id="487" name="楕円 486">
          <a:extLst>
            <a:ext uri="{FF2B5EF4-FFF2-40B4-BE49-F238E27FC236}">
              <a16:creationId xmlns:a16="http://schemas.microsoft.com/office/drawing/2014/main" xmlns="" id="{00000000-0008-0000-0200-0000E7010000}"/>
            </a:ext>
          </a:extLst>
        </xdr:cNvPr>
        <xdr:cNvSpPr/>
      </xdr:nvSpPr>
      <xdr:spPr>
        <a:xfrm>
          <a:off x="22110700" y="184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3573</xdr:rowOff>
    </xdr:from>
    <xdr:ext cx="469744" cy="259045"/>
    <xdr:sp macro="" textlink="">
      <xdr:nvSpPr>
        <xdr:cNvPr id="488" name="【庁舎】&#10;一人当たり面積該当値テキスト">
          <a:extLst>
            <a:ext uri="{FF2B5EF4-FFF2-40B4-BE49-F238E27FC236}">
              <a16:creationId xmlns:a16="http://schemas.microsoft.com/office/drawing/2014/main" xmlns="" id="{00000000-0008-0000-0200-0000E8010000}"/>
            </a:ext>
          </a:extLst>
        </xdr:cNvPr>
        <xdr:cNvSpPr txBox="1"/>
      </xdr:nvSpPr>
      <xdr:spPr>
        <a:xfrm>
          <a:off x="22199600" y="183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52451</xdr:rowOff>
    </xdr:from>
    <xdr:to>
      <xdr:col>112</xdr:col>
      <xdr:colOff>38100</xdr:colOff>
      <xdr:row>107</xdr:row>
      <xdr:rowOff>154051</xdr:rowOff>
    </xdr:to>
    <xdr:sp macro="" textlink="">
      <xdr:nvSpPr>
        <xdr:cNvPr id="489" name="楕円 488">
          <a:extLst>
            <a:ext uri="{FF2B5EF4-FFF2-40B4-BE49-F238E27FC236}">
              <a16:creationId xmlns:a16="http://schemas.microsoft.com/office/drawing/2014/main" xmlns="" id="{00000000-0008-0000-0200-0000E9010000}"/>
            </a:ext>
          </a:extLst>
        </xdr:cNvPr>
        <xdr:cNvSpPr/>
      </xdr:nvSpPr>
      <xdr:spPr>
        <a:xfrm>
          <a:off x="21272500" y="183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103251</xdr:rowOff>
    </xdr:from>
    <xdr:to>
      <xdr:col>116</xdr:col>
      <xdr:colOff>63500</xdr:colOff>
      <xdr:row>107</xdr:row>
      <xdr:rowOff>139446</xdr:rowOff>
    </xdr:to>
    <xdr:cxnSp macro="">
      <xdr:nvCxnSpPr>
        <xdr:cNvPr id="490" name="直線コネクタ 489">
          <a:extLst>
            <a:ext uri="{FF2B5EF4-FFF2-40B4-BE49-F238E27FC236}">
              <a16:creationId xmlns:a16="http://schemas.microsoft.com/office/drawing/2014/main" xmlns="" id="{00000000-0008-0000-0200-0000EA010000}"/>
            </a:ext>
          </a:extLst>
        </xdr:cNvPr>
        <xdr:cNvCxnSpPr/>
      </xdr:nvCxnSpPr>
      <xdr:spPr>
        <a:xfrm>
          <a:off x="21323300" y="1844840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58165</xdr:rowOff>
    </xdr:from>
    <xdr:to>
      <xdr:col>107</xdr:col>
      <xdr:colOff>101600</xdr:colOff>
      <xdr:row>107</xdr:row>
      <xdr:rowOff>159765</xdr:rowOff>
    </xdr:to>
    <xdr:sp macro="" textlink="">
      <xdr:nvSpPr>
        <xdr:cNvPr id="491" name="楕円 490">
          <a:extLst>
            <a:ext uri="{FF2B5EF4-FFF2-40B4-BE49-F238E27FC236}">
              <a16:creationId xmlns:a16="http://schemas.microsoft.com/office/drawing/2014/main" xmlns="" id="{00000000-0008-0000-0200-0000EB010000}"/>
            </a:ext>
          </a:extLst>
        </xdr:cNvPr>
        <xdr:cNvSpPr/>
      </xdr:nvSpPr>
      <xdr:spPr>
        <a:xfrm>
          <a:off x="20383500" y="18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103251</xdr:rowOff>
    </xdr:from>
    <xdr:to>
      <xdr:col>111</xdr:col>
      <xdr:colOff>177800</xdr:colOff>
      <xdr:row>107</xdr:row>
      <xdr:rowOff>108965</xdr:rowOff>
    </xdr:to>
    <xdr:cxnSp macro="">
      <xdr:nvCxnSpPr>
        <xdr:cNvPr id="492" name="直線コネクタ 491">
          <a:extLst>
            <a:ext uri="{FF2B5EF4-FFF2-40B4-BE49-F238E27FC236}">
              <a16:creationId xmlns:a16="http://schemas.microsoft.com/office/drawing/2014/main" xmlns="" id="{00000000-0008-0000-0200-0000EC010000}"/>
            </a:ext>
          </a:extLst>
        </xdr:cNvPr>
        <xdr:cNvCxnSpPr/>
      </xdr:nvCxnSpPr>
      <xdr:spPr>
        <a:xfrm flipV="1">
          <a:off x="20434300" y="1844840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145178</xdr:rowOff>
    </xdr:from>
    <xdr:ext cx="469744" cy="259045"/>
    <xdr:sp macro="" textlink="">
      <xdr:nvSpPr>
        <xdr:cNvPr id="493" name="n_1mainValue【庁舎】&#10;一人当たり面積">
          <a:extLst>
            <a:ext uri="{FF2B5EF4-FFF2-40B4-BE49-F238E27FC236}">
              <a16:creationId xmlns:a16="http://schemas.microsoft.com/office/drawing/2014/main" xmlns="" id="{00000000-0008-0000-0200-0000ED010000}"/>
            </a:ext>
          </a:extLst>
        </xdr:cNvPr>
        <xdr:cNvSpPr txBox="1"/>
      </xdr:nvSpPr>
      <xdr:spPr>
        <a:xfrm>
          <a:off x="21075727" y="184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150892</xdr:rowOff>
    </xdr:from>
    <xdr:ext cx="469744" cy="259045"/>
    <xdr:sp macro="" textlink="">
      <xdr:nvSpPr>
        <xdr:cNvPr id="494" name="n_2mainValue【庁舎】&#10;一人当たり面積">
          <a:extLst>
            <a:ext uri="{FF2B5EF4-FFF2-40B4-BE49-F238E27FC236}">
              <a16:creationId xmlns:a16="http://schemas.microsoft.com/office/drawing/2014/main" xmlns="" id="{00000000-0008-0000-0200-0000EE010000}"/>
            </a:ext>
          </a:extLst>
        </xdr:cNvPr>
        <xdr:cNvSpPr txBox="1"/>
      </xdr:nvSpPr>
      <xdr:spPr>
        <a:xfrm>
          <a:off x="20199427"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7" name="テキスト ボックス 496">
          <a:extLst>
            <a:ext uri="{FF2B5EF4-FFF2-40B4-BE49-F238E27FC236}">
              <a16:creationId xmlns:a16="http://schemas.microsoft.com/office/drawing/2014/main" xmlns="" id="{00000000-0008-0000-0200-0000F1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のは庁舎である。平成２７年度から平成２９年度に実施した新庁舎建設事業により、老朽化していた庁舎と振興センターを統合して新しい庁舎を建設したため低くなっている。庁舎の一人当たり面積は類似団体を下回っているものの維持管理にかかる経費が増加し住民負担が増えないよう留意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・人口減少・高齢化に加えて、村内に中心となる産業がないことから財政基盤が弱く、税収等は減少傾向にある。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また、類似団体平均を上回っているものの、横ばいの状態が続いているため、今後も引き続き事業の見直しを行い、投資的経費の抑制などの支出削減に取り組み、財政の健全化を図る。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66294</xdr:rowOff>
    </xdr:from>
    <xdr:to>
      <xdr:col>23</xdr:col>
      <xdr:colOff>133350</xdr:colOff>
      <xdr:row>43</xdr:row>
      <xdr:rowOff>66294</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114800" y="7438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56642</xdr:rowOff>
    </xdr:from>
    <xdr:to>
      <xdr:col>19</xdr:col>
      <xdr:colOff>133350</xdr:colOff>
      <xdr:row>43</xdr:row>
      <xdr:rowOff>66294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3225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56642</xdr:rowOff>
    </xdr:from>
    <xdr:to>
      <xdr:col>15</xdr:col>
      <xdr:colOff>82550</xdr:colOff>
      <xdr:row>43</xdr:row>
      <xdr:rowOff>56642</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336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56642</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1447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15494</xdr:rowOff>
    </xdr:from>
    <xdr:to>
      <xdr:col>23</xdr:col>
      <xdr:colOff>184150</xdr:colOff>
      <xdr:row>43</xdr:row>
      <xdr:rowOff>117094</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32021</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15494</xdr:rowOff>
    </xdr:from>
    <xdr:to>
      <xdr:col>19</xdr:col>
      <xdr:colOff>184150</xdr:colOff>
      <xdr:row>43</xdr:row>
      <xdr:rowOff>117094</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127271</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15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5842</xdr:rowOff>
    </xdr:from>
    <xdr:to>
      <xdr:col>15</xdr:col>
      <xdr:colOff>133350</xdr:colOff>
      <xdr:row>43</xdr:row>
      <xdr:rowOff>107442</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117619</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5842</xdr:rowOff>
    </xdr:from>
    <xdr:to>
      <xdr:col>11</xdr:col>
      <xdr:colOff>82550</xdr:colOff>
      <xdr:row>43</xdr:row>
      <xdr:rowOff>107442</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117619</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・類似団体平均を上回っており、比率も公債費の増額等により増加傾向にある。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今後は、人件費の抑制を行うとともに、事務事業の見直しを行い優先度の低い事業の廃止、縮小を進め、経常経費の削減を図る。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104246</xdr:rowOff>
    </xdr:from>
    <xdr:to>
      <xdr:col>23</xdr:col>
      <xdr:colOff>133350</xdr:colOff>
      <xdr:row>63</xdr:row>
      <xdr:rowOff>118321</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114800" y="10905596"/>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35878</xdr:rowOff>
    </xdr:from>
    <xdr:to>
      <xdr:col>19</xdr:col>
      <xdr:colOff>133350</xdr:colOff>
      <xdr:row>63</xdr:row>
      <xdr:rowOff>104246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083722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35878</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079097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146473</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1447800" y="1079097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67521</xdr:rowOff>
    </xdr:from>
    <xdr:to>
      <xdr:col>23</xdr:col>
      <xdr:colOff>184150</xdr:colOff>
      <xdr:row>63</xdr:row>
      <xdr:rowOff>169121</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39598</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53446</xdr:rowOff>
    </xdr:from>
    <xdr:to>
      <xdr:col>19</xdr:col>
      <xdr:colOff>184150</xdr:colOff>
      <xdr:row>63</xdr:row>
      <xdr:rowOff>155046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139823</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156528</xdr:rowOff>
    </xdr:from>
    <xdr:to>
      <xdr:col>15</xdr:col>
      <xdr:colOff>133350</xdr:colOff>
      <xdr:row>63</xdr:row>
      <xdr:rowOff>86678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の適正度が低くなっている要因として、消防業務を一部事務組合で行っていることが挙げられる。一部事務組合の人件費・物件費に充てる負担金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人口減少等により金額は増加傾向にあるため、今後は、負担金等を含めた経費について抑制していく必要がある。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42725</xdr:rowOff>
    </xdr:from>
    <xdr:to>
      <xdr:col>23</xdr:col>
      <xdr:colOff>133350</xdr:colOff>
      <xdr:row>82</xdr:row>
      <xdr:rowOff>53442</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101625"/>
          <a:ext cx="8382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42725</xdr:rowOff>
    </xdr:from>
    <xdr:to>
      <xdr:col>19</xdr:col>
      <xdr:colOff>133350</xdr:colOff>
      <xdr:row>82</xdr:row>
      <xdr:rowOff>43945</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4101625"/>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29623</xdr:rowOff>
    </xdr:from>
    <xdr:to>
      <xdr:col>15</xdr:col>
      <xdr:colOff>82550</xdr:colOff>
      <xdr:row>82</xdr:row>
      <xdr:rowOff>43945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088523"/>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168404</xdr:rowOff>
    </xdr:from>
    <xdr:to>
      <xdr:col>11</xdr:col>
      <xdr:colOff>31750</xdr:colOff>
      <xdr:row>82</xdr:row>
      <xdr:rowOff>29623</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055854"/>
          <a:ext cx="889000" cy="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2642</xdr:rowOff>
    </xdr:from>
    <xdr:to>
      <xdr:col>23</xdr:col>
      <xdr:colOff>184150</xdr:colOff>
      <xdr:row>82</xdr:row>
      <xdr:rowOff>104242</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0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19169</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9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163375</xdr:rowOff>
    </xdr:from>
    <xdr:to>
      <xdr:col>19</xdr:col>
      <xdr:colOff>184150</xdr:colOff>
      <xdr:row>82</xdr:row>
      <xdr:rowOff>93525</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0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103702</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81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164595</xdr:rowOff>
    </xdr:from>
    <xdr:to>
      <xdr:col>15</xdr:col>
      <xdr:colOff>133350</xdr:colOff>
      <xdr:row>82</xdr:row>
      <xdr:rowOff>94745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0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104922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8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150273</xdr:rowOff>
    </xdr:from>
    <xdr:to>
      <xdr:col>11</xdr:col>
      <xdr:colOff>82550</xdr:colOff>
      <xdr:row>82</xdr:row>
      <xdr:rowOff>80423</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0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90600</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80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117604</xdr:rowOff>
    </xdr:from>
    <xdr:to>
      <xdr:col>7</xdr:col>
      <xdr:colOff>31750</xdr:colOff>
      <xdr:row>82</xdr:row>
      <xdr:rowOff>47754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57931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77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％低くなっているが、類似団体、全国町村平均と比較すると高い数値となっている。地域の民間企業の平均給与状況を踏まえ、給与の適正化に努める。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93027</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6179800" y="1499711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93027</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5290800" y="150031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117157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4401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117157</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3512800" y="1497901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・類似団体平均を上回っているが、職員の増員は行っておらず、人口減少により年々割合が増加している傾向にある。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今後も新規採用職員による増員は行わず、現状を維持していく。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30571</xdr:rowOff>
    </xdr:from>
    <xdr:to>
      <xdr:col>81</xdr:col>
      <xdr:colOff>44450</xdr:colOff>
      <xdr:row>60</xdr:row>
      <xdr:rowOff>70213</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317571"/>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20919</xdr:rowOff>
    </xdr:from>
    <xdr:to>
      <xdr:col>77</xdr:col>
      <xdr:colOff>44450</xdr:colOff>
      <xdr:row>60</xdr:row>
      <xdr:rowOff>30571</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30791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160310</xdr:rowOff>
    </xdr:from>
    <xdr:to>
      <xdr:col>72</xdr:col>
      <xdr:colOff>203200</xdr:colOff>
      <xdr:row>60</xdr:row>
      <xdr:rowOff>20919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0275860"/>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141351</xdr:rowOff>
    </xdr:from>
    <xdr:to>
      <xdr:col>68</xdr:col>
      <xdr:colOff>152400</xdr:colOff>
      <xdr:row>59</xdr:row>
      <xdr:rowOff>160310</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25690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19413</xdr:rowOff>
    </xdr:from>
    <xdr:to>
      <xdr:col>81</xdr:col>
      <xdr:colOff>95250</xdr:colOff>
      <xdr:row>60</xdr:row>
      <xdr:rowOff>121013</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162940</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2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151221</xdr:rowOff>
    </xdr:from>
    <xdr:to>
      <xdr:col>77</xdr:col>
      <xdr:colOff>95250</xdr:colOff>
      <xdr:row>60</xdr:row>
      <xdr:rowOff>81371</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91548</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003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141569</xdr:rowOff>
    </xdr:from>
    <xdr:to>
      <xdr:col>73</xdr:col>
      <xdr:colOff>44450</xdr:colOff>
      <xdr:row>60</xdr:row>
      <xdr:rowOff>71719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02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81896</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002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109510</xdr:rowOff>
    </xdr:from>
    <xdr:to>
      <xdr:col>68</xdr:col>
      <xdr:colOff>203200</xdr:colOff>
      <xdr:row>60</xdr:row>
      <xdr:rowOff>39660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02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49837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999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・昨年度と同じく類似団体を下回ったが、平成２７年度に行った事業の元金償還が始まったこと等により昨年度よりも比率が上がっている。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1524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179800" y="68402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155956</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4401800" y="68884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42</xdr:row>
      <xdr:rowOff>39878</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701395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4" name="楕円 393">
          <a:extLst>
            <a:ext uri="{FF2B5EF4-FFF2-40B4-BE49-F238E27FC236}">
              <a16:creationId xmlns="" xmlns:a16="http://schemas.microsoft.com/office/drawing/2014/main" id="{00000000-0008-0000-0300-00008A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・今年度は財政調整基金の増額、地方債現在高の減少等の要因により、比率が昨年度の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％から改善している。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今後においても、新たな地方債発行は必要最小限にとどめ、将来負担の縮減に努める。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76654</xdr:rowOff>
    </xdr:from>
    <xdr:to>
      <xdr:col>77</xdr:col>
      <xdr:colOff>95250</xdr:colOff>
      <xdr:row>14</xdr:row>
      <xdr:rowOff>6804</xdr:rowOff>
    </xdr:to>
    <xdr:sp macro="" textlink="">
      <xdr:nvSpPr>
        <xdr:cNvPr id="454" name="楕円 453">
          <a:extLst>
            <a:ext uri="{FF2B5EF4-FFF2-40B4-BE49-F238E27FC236}">
              <a16:creationId xmlns="" xmlns:a16="http://schemas.microsoft.com/office/drawing/2014/main" id="{00000000-0008-0000-0300-0000C6010000}"/>
            </a:ext>
          </a:extLst>
        </xdr:cNvPr>
        <xdr:cNvSpPr/>
      </xdr:nvSpPr>
      <xdr:spPr>
        <a:xfrm>
          <a:off x="161290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163031</xdr:rowOff>
    </xdr:from>
    <xdr:ext cx="7366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798800" y="239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29.8</a:t>
          </a:r>
          <a:r>
            <a:rPr kumimoji="1" lang="ja-JP" altLang="en-US" sz="1300">
              <a:latin typeface="ＭＳ Ｐゴシック" panose="020B0600070205080204" pitchFamily="50" charset="-128"/>
              <a:ea typeface="ＭＳ Ｐゴシック" panose="020B0600070205080204" pitchFamily="50" charset="-128"/>
            </a:rPr>
            <a:t>％と類似団体と比べて高い水準にある。これは、保育所や給食センターなどの施設運営を直営で行っていることが主な要因であり、行政サービスの提供方法の差異によるものと考えられる。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今後は、行財政改革への取り組みを通じて給与制度の是正や新規採用職員の抑制など、人件費の削減に努める。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117856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605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90424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58420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5140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122428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5140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％高いが、昨年度から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％下降している。主な要因として、新旧庁舎に係る光熱水費、通信運搬費等が多く必要であったことが考えられる。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今後は、委託事業等の見直しを行い経常経費の抑制に努める。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17</xdr:row>
      <xdr:rowOff>165862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3062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165862</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4782800" y="2961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46990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3893800" y="2952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74422</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004800" y="2952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115062</xdr:rowOff>
    </xdr:from>
    <xdr:to>
      <xdr:col>78</xdr:col>
      <xdr:colOff>120650</xdr:colOff>
      <xdr:row>18</xdr:row>
      <xdr:rowOff>45212</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29989</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下回り、下降傾向にある。主な要因としては、障害福祉サービスの扶助費が減少したことが考えられる。今後も経費の縮減に努めながら適正なサービス提供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6350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3987800" y="938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6350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098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44450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2209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44450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1320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・その他に係る経常収支比率が類似団体平均を上回っているのは、繰出金によるものと考えられる。昨年度よりも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％低くなっているのは、国保特別会計（診）の繰出金減額によるものである。今後は、簡易水道特別会計の事業増加によりが見込まれるため、事業内容の見直しにより、繰出金の抑制を図る。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74422</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5671800" y="9842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92710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4782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92710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3893800" y="9837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88138</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3004800" y="9837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9" name="楕円 258">
          <a:extLst>
            <a:ext uri="{FF2B5EF4-FFF2-40B4-BE49-F238E27FC236}">
              <a16:creationId xmlns="" xmlns:a16="http://schemas.microsoft.com/office/drawing/2014/main" id="{00000000-0008-0000-0400-000003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0" name="その他該当値テキスト">
          <a:extLst>
            <a:ext uri="{FF2B5EF4-FFF2-40B4-BE49-F238E27FC236}">
              <a16:creationId xmlns="" xmlns:a16="http://schemas.microsoft.com/office/drawing/2014/main" id="{00000000-0008-0000-0400-000004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％下回っており、昨年度から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％下降している。主な要因としては、補助事業の減額によるものと考えられる。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今後は、高齢化による社会保障関連経費の増加が見込まれるため、事業内容の見直しや、介護予防の推進等により経費の縮減に努める。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163576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5671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163576</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4782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3893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136144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3004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7" name="楕円 316">
          <a:extLst>
            <a:ext uri="{FF2B5EF4-FFF2-40B4-BE49-F238E27FC236}">
              <a16:creationId xmlns="" xmlns:a16="http://schemas.microsoft.com/office/drawing/2014/main" id="{00000000-0008-0000-0400-00003D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8" name="補助費等該当値テキスト">
          <a:extLst>
            <a:ext uri="{FF2B5EF4-FFF2-40B4-BE49-F238E27FC236}">
              <a16:creationId xmlns="" xmlns:a16="http://schemas.microsoft.com/office/drawing/2014/main" id="{00000000-0008-0000-0400-00003E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・公債費に係る経常収支比率は類似団体平均と比べて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％低いものの、昨年度から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％になっている。主な要因として、平成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事業の元利償還金が増加したことが影響していると考えられる。今後は、村内施設の老朽化に伴う維持修繕・撤去等が予想されるため、公共施設等総合管理計画に基づき、地方債の新規発行を抑制するよう事業を計画的に実施す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27940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3987800" y="128143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138430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3098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138430</xdr:rowOff>
    </xdr:from>
    <xdr:to>
      <xdr:col>15</xdr:col>
      <xdr:colOff>98425</xdr:colOff>
      <xdr:row>74</xdr:row>
      <xdr:rowOff>157480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2209800" y="12825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92710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1320800" y="12844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％高くなり、特に人件費、公債費で類似団体平均を大きく上回っている。新規採用職員の抑制や、新規事業の見直しを行うとともに、公営企業会計への繰出金の減額を図っていく。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42418</xdr:rowOff>
    </xdr:from>
    <xdr:to>
      <xdr:col>82</xdr:col>
      <xdr:colOff>107950</xdr:colOff>
      <xdr:row>78</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5671800" y="134155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4782800" y="1335836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156718</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3893800" y="13294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35561</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3004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163068</xdr:rowOff>
    </xdr:from>
    <xdr:to>
      <xdr:col>82</xdr:col>
      <xdr:colOff>158750</xdr:colOff>
      <xdr:row>78</xdr:row>
      <xdr:rowOff>93218</xdr:rowOff>
    </xdr:to>
    <xdr:sp macro="" textlink="">
      <xdr:nvSpPr>
        <xdr:cNvPr id="436" name="楕円 435">
          <a:extLst>
            <a:ext uri="{FF2B5EF4-FFF2-40B4-BE49-F238E27FC236}">
              <a16:creationId xmlns="" xmlns:a16="http://schemas.microsoft.com/office/drawing/2014/main" id="{00000000-0008-0000-0400-0000B4010000}"/>
            </a:ext>
          </a:extLst>
        </xdr:cNvPr>
        <xdr:cNvSpPr/>
      </xdr:nvSpPr>
      <xdr:spPr>
        <a:xfrm>
          <a:off x="164592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135145</xdr:rowOff>
    </xdr:from>
    <xdr:ext cx="762000" cy="259045"/>
    <xdr:sp macro="" textlink="">
      <xdr:nvSpPr>
        <xdr:cNvPr id="437" name="公債費以外該当値テキスト">
          <a:extLst>
            <a:ext uri="{FF2B5EF4-FFF2-40B4-BE49-F238E27FC236}">
              <a16:creationId xmlns="" xmlns:a16="http://schemas.microsoft.com/office/drawing/2014/main" id="{00000000-0008-0000-0400-0000B5010000}"/>
            </a:ext>
          </a:extLst>
        </xdr:cNvPr>
        <xdr:cNvSpPr txBox="1"/>
      </xdr:nvSpPr>
      <xdr:spPr>
        <a:xfrm>
          <a:off x="16598900" y="133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168508</xdr:rowOff>
    </xdr:from>
    <xdr:to>
      <xdr:col>29</xdr:col>
      <xdr:colOff>127000</xdr:colOff>
      <xdr:row>18</xdr:row>
      <xdr:rowOff>10860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130783"/>
          <a:ext cx="647700" cy="1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10860</xdr:rowOff>
    </xdr:from>
    <xdr:to>
      <xdr:col>26</xdr:col>
      <xdr:colOff>50800</xdr:colOff>
      <xdr:row>18</xdr:row>
      <xdr:rowOff>24957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144585"/>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24957</xdr:rowOff>
    </xdr:from>
    <xdr:to>
      <xdr:col>22</xdr:col>
      <xdr:colOff>114300</xdr:colOff>
      <xdr:row>18</xdr:row>
      <xdr:rowOff>34272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158682"/>
          <a:ext cx="6985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34272</xdr:rowOff>
    </xdr:from>
    <xdr:to>
      <xdr:col>18</xdr:col>
      <xdr:colOff>177800</xdr:colOff>
      <xdr:row>18</xdr:row>
      <xdr:rowOff>48680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167997"/>
          <a:ext cx="698500" cy="1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117708</xdr:rowOff>
    </xdr:from>
    <xdr:to>
      <xdr:col>29</xdr:col>
      <xdr:colOff>177800</xdr:colOff>
      <xdr:row>18</xdr:row>
      <xdr:rowOff>47858</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07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89785</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05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131510</xdr:rowOff>
    </xdr:from>
    <xdr:to>
      <xdr:col>26</xdr:col>
      <xdr:colOff>101600</xdr:colOff>
      <xdr:row>18</xdr:row>
      <xdr:rowOff>61660</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0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46437</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18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145607</xdr:rowOff>
    </xdr:from>
    <xdr:to>
      <xdr:col>22</xdr:col>
      <xdr:colOff>165100</xdr:colOff>
      <xdr:row>18</xdr:row>
      <xdr:rowOff>75757</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10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60534</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1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154922</xdr:rowOff>
    </xdr:from>
    <xdr:to>
      <xdr:col>19</xdr:col>
      <xdr:colOff>38100</xdr:colOff>
      <xdr:row>18</xdr:row>
      <xdr:rowOff>85072</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1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69849</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0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169330</xdr:rowOff>
    </xdr:from>
    <xdr:to>
      <xdr:col>15</xdr:col>
      <xdr:colOff>101600</xdr:colOff>
      <xdr:row>18</xdr:row>
      <xdr:rowOff>99480</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13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84257</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334679</xdr:rowOff>
    </xdr:from>
    <xdr:to>
      <xdr:col>29</xdr:col>
      <xdr:colOff>127000</xdr:colOff>
      <xdr:row>36</xdr:row>
      <xdr:rowOff>32122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945029"/>
          <a:ext cx="647700" cy="4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26183</xdr:rowOff>
    </xdr:from>
    <xdr:to>
      <xdr:col>26</xdr:col>
      <xdr:colOff>50800</xdr:colOff>
      <xdr:row>36</xdr:row>
      <xdr:rowOff>32122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4305300" y="6979433"/>
          <a:ext cx="698500" cy="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19119</xdr:rowOff>
    </xdr:from>
    <xdr:to>
      <xdr:col>22</xdr:col>
      <xdr:colOff>114300</xdr:colOff>
      <xdr:row>36</xdr:row>
      <xdr:rowOff>26183</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972369"/>
          <a:ext cx="698500" cy="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320487</xdr:rowOff>
    </xdr:from>
    <xdr:to>
      <xdr:col>18</xdr:col>
      <xdr:colOff>177800</xdr:colOff>
      <xdr:row>36</xdr:row>
      <xdr:rowOff>19119</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930837"/>
          <a:ext cx="698500" cy="4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283879</xdr:rowOff>
    </xdr:from>
    <xdr:to>
      <xdr:col>29</xdr:col>
      <xdr:colOff>177800</xdr:colOff>
      <xdr:row>36</xdr:row>
      <xdr:rowOff>42579</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89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255956</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8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324222</xdr:rowOff>
    </xdr:from>
    <xdr:to>
      <xdr:col>26</xdr:col>
      <xdr:colOff>101600</xdr:colOff>
      <xdr:row>36</xdr:row>
      <xdr:rowOff>82922</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93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67699</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702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318283</xdr:rowOff>
    </xdr:from>
    <xdr:to>
      <xdr:col>22</xdr:col>
      <xdr:colOff>165100</xdr:colOff>
      <xdr:row>36</xdr:row>
      <xdr:rowOff>76983</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92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61760</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701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311219</xdr:rowOff>
    </xdr:from>
    <xdr:to>
      <xdr:col>19</xdr:col>
      <xdr:colOff>38100</xdr:colOff>
      <xdr:row>36</xdr:row>
      <xdr:rowOff>69919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92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54696</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700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269687</xdr:rowOff>
    </xdr:from>
    <xdr:to>
      <xdr:col>15</xdr:col>
      <xdr:colOff>101600</xdr:colOff>
      <xdr:row>36</xdr:row>
      <xdr:rowOff>28387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88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13164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96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45841</xdr:rowOff>
    </xdr:from>
    <xdr:to>
      <xdr:col>24</xdr:col>
      <xdr:colOff>63500</xdr:colOff>
      <xdr:row>36</xdr:row>
      <xdr:rowOff>55861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218041"/>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55861</xdr:rowOff>
    </xdr:from>
    <xdr:to>
      <xdr:col>19</xdr:col>
      <xdr:colOff>177800</xdr:colOff>
      <xdr:row>36</xdr:row>
      <xdr:rowOff>80017</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228061"/>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80017</xdr:rowOff>
    </xdr:from>
    <xdr:to>
      <xdr:col>15</xdr:col>
      <xdr:colOff>50800</xdr:colOff>
      <xdr:row>36</xdr:row>
      <xdr:rowOff>82532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25221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82532</xdr:rowOff>
    </xdr:from>
    <xdr:to>
      <xdr:col>10</xdr:col>
      <xdr:colOff>114300</xdr:colOff>
      <xdr:row>36</xdr:row>
      <xdr:rowOff>91228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254732"/>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166491</xdr:rowOff>
    </xdr:from>
    <xdr:to>
      <xdr:col>24</xdr:col>
      <xdr:colOff>114300</xdr:colOff>
      <xdr:row>36</xdr:row>
      <xdr:rowOff>96641</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1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17918</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01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5061</xdr:rowOff>
    </xdr:from>
    <xdr:to>
      <xdr:col>20</xdr:col>
      <xdr:colOff>38100</xdr:colOff>
      <xdr:row>36</xdr:row>
      <xdr:rowOff>106661</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1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97788</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62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29217</xdr:rowOff>
    </xdr:from>
    <xdr:to>
      <xdr:col>15</xdr:col>
      <xdr:colOff>101600</xdr:colOff>
      <xdr:row>36</xdr:row>
      <xdr:rowOff>130817</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2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121944</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629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31732</xdr:rowOff>
    </xdr:from>
    <xdr:to>
      <xdr:col>10</xdr:col>
      <xdr:colOff>165100</xdr:colOff>
      <xdr:row>36</xdr:row>
      <xdr:rowOff>133332</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2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124459</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2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40428</xdr:rowOff>
    </xdr:from>
    <xdr:to>
      <xdr:col>6</xdr:col>
      <xdr:colOff>38100</xdr:colOff>
      <xdr:row>36</xdr:row>
      <xdr:rowOff>142028</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2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133155</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30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31307</xdr:rowOff>
    </xdr:from>
    <xdr:to>
      <xdr:col>24</xdr:col>
      <xdr:colOff>63500</xdr:colOff>
      <xdr:row>58</xdr:row>
      <xdr:rowOff>42075</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975407"/>
          <a:ext cx="8382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26346</xdr:rowOff>
    </xdr:from>
    <xdr:to>
      <xdr:col>19</xdr:col>
      <xdr:colOff>177800</xdr:colOff>
      <xdr:row>58</xdr:row>
      <xdr:rowOff>42075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2908300" y="9970446"/>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26346</xdr:rowOff>
    </xdr:from>
    <xdr:to>
      <xdr:col>15</xdr:col>
      <xdr:colOff>50800</xdr:colOff>
      <xdr:row>58</xdr:row>
      <xdr:rowOff>39536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970446"/>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39536</xdr:rowOff>
    </xdr:from>
    <xdr:to>
      <xdr:col>10</xdr:col>
      <xdr:colOff>114300</xdr:colOff>
      <xdr:row>58</xdr:row>
      <xdr:rowOff>76588</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983636"/>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151957</xdr:rowOff>
    </xdr:from>
    <xdr:to>
      <xdr:col>24</xdr:col>
      <xdr:colOff>114300</xdr:colOff>
      <xdr:row>58</xdr:row>
      <xdr:rowOff>82107</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9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66884</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83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162725</xdr:rowOff>
    </xdr:from>
    <xdr:to>
      <xdr:col>20</xdr:col>
      <xdr:colOff>38100</xdr:colOff>
      <xdr:row>58</xdr:row>
      <xdr:rowOff>92875</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9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84002</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1002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146996</xdr:rowOff>
    </xdr:from>
    <xdr:to>
      <xdr:col>15</xdr:col>
      <xdr:colOff>101600</xdr:colOff>
      <xdr:row>58</xdr:row>
      <xdr:rowOff>77146</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68273</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1001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160186</xdr:rowOff>
    </xdr:from>
    <xdr:to>
      <xdr:col>10</xdr:col>
      <xdr:colOff>165100</xdr:colOff>
      <xdr:row>58</xdr:row>
      <xdr:rowOff>90336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9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81463</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1002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25788</xdr:rowOff>
    </xdr:from>
    <xdr:to>
      <xdr:col>6</xdr:col>
      <xdr:colOff>38100</xdr:colOff>
      <xdr:row>58</xdr:row>
      <xdr:rowOff>127388</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9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118515</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100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38827</xdr:rowOff>
    </xdr:from>
    <xdr:to>
      <xdr:col>24</xdr:col>
      <xdr:colOff>63500</xdr:colOff>
      <xdr:row>79</xdr:row>
      <xdr:rowOff>41601</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3583377"/>
          <a:ext cx="8382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38827</xdr:rowOff>
    </xdr:from>
    <xdr:to>
      <xdr:col>19</xdr:col>
      <xdr:colOff>177800</xdr:colOff>
      <xdr:row>79</xdr:row>
      <xdr:rowOff>39612</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583377"/>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37782</xdr:rowOff>
    </xdr:from>
    <xdr:to>
      <xdr:col>15</xdr:col>
      <xdr:colOff>50800</xdr:colOff>
      <xdr:row>79</xdr:row>
      <xdr:rowOff>39612</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58233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37782</xdr:rowOff>
    </xdr:from>
    <xdr:to>
      <xdr:col>10</xdr:col>
      <xdr:colOff>114300</xdr:colOff>
      <xdr:row>79</xdr:row>
      <xdr:rowOff>42058</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582332"/>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162251</xdr:rowOff>
    </xdr:from>
    <xdr:to>
      <xdr:col>24</xdr:col>
      <xdr:colOff>114300</xdr:colOff>
      <xdr:row>79</xdr:row>
      <xdr:rowOff>92401</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5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77178</xdr:rowOff>
    </xdr:from>
    <xdr:ext cx="378565"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45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159477</xdr:rowOff>
    </xdr:from>
    <xdr:to>
      <xdr:col>20</xdr:col>
      <xdr:colOff>38100</xdr:colOff>
      <xdr:row>79</xdr:row>
      <xdr:rowOff>89627</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80754</xdr:rowOff>
    </xdr:from>
    <xdr:ext cx="378565"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608017" y="1362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160262</xdr:rowOff>
    </xdr:from>
    <xdr:to>
      <xdr:col>15</xdr:col>
      <xdr:colOff>101600</xdr:colOff>
      <xdr:row>79</xdr:row>
      <xdr:rowOff>90412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81539</xdr:rowOff>
    </xdr:from>
    <xdr:ext cx="378565"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719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158432</xdr:rowOff>
    </xdr:from>
    <xdr:to>
      <xdr:col>10</xdr:col>
      <xdr:colOff>165100</xdr:colOff>
      <xdr:row>79</xdr:row>
      <xdr:rowOff>88582</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79709</xdr:rowOff>
    </xdr:from>
    <xdr:ext cx="378565"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830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162708</xdr:rowOff>
    </xdr:from>
    <xdr:to>
      <xdr:col>6</xdr:col>
      <xdr:colOff>38100</xdr:colOff>
      <xdr:row>79</xdr:row>
      <xdr:rowOff>92858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5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83985</xdr:rowOff>
    </xdr:from>
    <xdr:ext cx="378565"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941017" y="1362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119041</xdr:rowOff>
    </xdr:from>
    <xdr:to>
      <xdr:col>24</xdr:col>
      <xdr:colOff>63500</xdr:colOff>
      <xdr:row>97</xdr:row>
      <xdr:rowOff>15008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6578241"/>
          <a:ext cx="838200" cy="6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83941</xdr:rowOff>
    </xdr:from>
    <xdr:to>
      <xdr:col>19</xdr:col>
      <xdr:colOff>177800</xdr:colOff>
      <xdr:row>96</xdr:row>
      <xdr:rowOff>119041</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908300" y="16543141"/>
          <a:ext cx="889000" cy="3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71853</xdr:rowOff>
    </xdr:from>
    <xdr:to>
      <xdr:col>15</xdr:col>
      <xdr:colOff>50800</xdr:colOff>
      <xdr:row>96</xdr:row>
      <xdr:rowOff>83941</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2019300" y="16531053"/>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71853</xdr:rowOff>
    </xdr:from>
    <xdr:to>
      <xdr:col>10</xdr:col>
      <xdr:colOff>114300</xdr:colOff>
      <xdr:row>96</xdr:row>
      <xdr:rowOff>79502</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6531053"/>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135658</xdr:rowOff>
    </xdr:from>
    <xdr:to>
      <xdr:col>24</xdr:col>
      <xdr:colOff>114300</xdr:colOff>
      <xdr:row>97</xdr:row>
      <xdr:rowOff>65808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59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114085</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68241</xdr:rowOff>
    </xdr:from>
    <xdr:to>
      <xdr:col>20</xdr:col>
      <xdr:colOff>38100</xdr:colOff>
      <xdr:row>96</xdr:row>
      <xdr:rowOff>169841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5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160968</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6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33141</xdr:rowOff>
    </xdr:from>
    <xdr:to>
      <xdr:col>15</xdr:col>
      <xdr:colOff>101600</xdr:colOff>
      <xdr:row>96</xdr:row>
      <xdr:rowOff>134741</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4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125868</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5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21053</xdr:rowOff>
    </xdr:from>
    <xdr:to>
      <xdr:col>10</xdr:col>
      <xdr:colOff>165100</xdr:colOff>
      <xdr:row>96</xdr:row>
      <xdr:rowOff>122653</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4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113780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5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28702</xdr:rowOff>
    </xdr:from>
    <xdr:to>
      <xdr:col>6</xdr:col>
      <xdr:colOff>38100</xdr:colOff>
      <xdr:row>96</xdr:row>
      <xdr:rowOff>130302</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121429</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15424</xdr:rowOff>
    </xdr:from>
    <xdr:to>
      <xdr:col>55</xdr:col>
      <xdr:colOff>0</xdr:colOff>
      <xdr:row>38</xdr:row>
      <xdr:rowOff>48237</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6530524"/>
          <a:ext cx="8382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15424</xdr:rowOff>
    </xdr:from>
    <xdr:to>
      <xdr:col>50</xdr:col>
      <xdr:colOff>114300</xdr:colOff>
      <xdr:row>38</xdr:row>
      <xdr:rowOff>54694</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53052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53893</xdr:rowOff>
    </xdr:from>
    <xdr:to>
      <xdr:col>45</xdr:col>
      <xdr:colOff>177800</xdr:colOff>
      <xdr:row>38</xdr:row>
      <xdr:rowOff>54694</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7861300" y="6568993"/>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53893</xdr:rowOff>
    </xdr:from>
    <xdr:to>
      <xdr:col>41</xdr:col>
      <xdr:colOff>50800</xdr:colOff>
      <xdr:row>38</xdr:row>
      <xdr:rowOff>64757</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6972300" y="6568993"/>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168887</xdr:rowOff>
    </xdr:from>
    <xdr:to>
      <xdr:col>55</xdr:col>
      <xdr:colOff>50800</xdr:colOff>
      <xdr:row>38</xdr:row>
      <xdr:rowOff>99037</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5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83814</xdr:rowOff>
    </xdr:from>
    <xdr:ext cx="534377"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42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136073</xdr:rowOff>
    </xdr:from>
    <xdr:to>
      <xdr:col>50</xdr:col>
      <xdr:colOff>165100</xdr:colOff>
      <xdr:row>38</xdr:row>
      <xdr:rowOff>66224</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479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57351</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657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3894</xdr:rowOff>
    </xdr:from>
    <xdr:to>
      <xdr:col>46</xdr:col>
      <xdr:colOff>38100</xdr:colOff>
      <xdr:row>38</xdr:row>
      <xdr:rowOff>105494</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5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96621</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83111" y="66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3093</xdr:rowOff>
    </xdr:from>
    <xdr:to>
      <xdr:col>41</xdr:col>
      <xdr:colOff>101600</xdr:colOff>
      <xdr:row>38</xdr:row>
      <xdr:rowOff>104693</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95820</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6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13957</xdr:rowOff>
    </xdr:from>
    <xdr:to>
      <xdr:col>36</xdr:col>
      <xdr:colOff>165100</xdr:colOff>
      <xdr:row>38</xdr:row>
      <xdr:rowOff>115557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5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106684</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6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74575</xdr:rowOff>
    </xdr:from>
    <xdr:to>
      <xdr:col>55</xdr:col>
      <xdr:colOff>0</xdr:colOff>
      <xdr:row>58</xdr:row>
      <xdr:rowOff>90464</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9639300" y="10018675"/>
          <a:ext cx="8382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132043</xdr:rowOff>
    </xdr:from>
    <xdr:to>
      <xdr:col>50</xdr:col>
      <xdr:colOff>114300</xdr:colOff>
      <xdr:row>58</xdr:row>
      <xdr:rowOff>74575</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8750300" y="9904693"/>
          <a:ext cx="889000" cy="1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132043</xdr:rowOff>
    </xdr:from>
    <xdr:to>
      <xdr:col>45</xdr:col>
      <xdr:colOff>177800</xdr:colOff>
      <xdr:row>58</xdr:row>
      <xdr:rowOff>55144</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7861300" y="9904693"/>
          <a:ext cx="889000" cy="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55144</xdr:rowOff>
    </xdr:from>
    <xdr:to>
      <xdr:col>41</xdr:col>
      <xdr:colOff>50800</xdr:colOff>
      <xdr:row>58</xdr:row>
      <xdr:rowOff>102291</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6972300" y="9999244"/>
          <a:ext cx="889000" cy="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39664</xdr:rowOff>
    </xdr:from>
    <xdr:to>
      <xdr:col>55</xdr:col>
      <xdr:colOff>50800</xdr:colOff>
      <xdr:row>58</xdr:row>
      <xdr:rowOff>141264</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9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126041</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89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23775</xdr:rowOff>
    </xdr:from>
    <xdr:to>
      <xdr:col>50</xdr:col>
      <xdr:colOff>165100</xdr:colOff>
      <xdr:row>58</xdr:row>
      <xdr:rowOff>125375</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9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116502</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39795" y="1006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81243</xdr:rowOff>
    </xdr:from>
    <xdr:to>
      <xdr:col>46</xdr:col>
      <xdr:colOff>38100</xdr:colOff>
      <xdr:row>58</xdr:row>
      <xdr:rowOff>11393</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98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27920</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962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4344</xdr:rowOff>
    </xdr:from>
    <xdr:to>
      <xdr:col>41</xdr:col>
      <xdr:colOff>101600</xdr:colOff>
      <xdr:row>58</xdr:row>
      <xdr:rowOff>105944</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9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97071</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61795" y="1004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51491</xdr:rowOff>
    </xdr:from>
    <xdr:to>
      <xdr:col>36</xdr:col>
      <xdr:colOff>165100</xdr:colOff>
      <xdr:row>58</xdr:row>
      <xdr:rowOff>153091</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9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144218</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705111" y="100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39656</xdr:rowOff>
    </xdr:from>
    <xdr:to>
      <xdr:col>55</xdr:col>
      <xdr:colOff>0</xdr:colOff>
      <xdr:row>79</xdr:row>
      <xdr:rowOff>41242</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584206"/>
          <a:ext cx="8382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31600</xdr:rowOff>
    </xdr:from>
    <xdr:to>
      <xdr:col>50</xdr:col>
      <xdr:colOff>114300</xdr:colOff>
      <xdr:row>79</xdr:row>
      <xdr:rowOff>41242</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576150"/>
          <a:ext cx="889000" cy="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31600</xdr:rowOff>
    </xdr:from>
    <xdr:to>
      <xdr:col>45</xdr:col>
      <xdr:colOff>177800</xdr:colOff>
      <xdr:row>79</xdr:row>
      <xdr:rowOff>43064</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7861300" y="13576150"/>
          <a:ext cx="8890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43064</xdr:rowOff>
    </xdr:from>
    <xdr:to>
      <xdr:col>41</xdr:col>
      <xdr:colOff>50800</xdr:colOff>
      <xdr:row>79</xdr:row>
      <xdr:rowOff>44450</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6972300" y="13587614"/>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160306</xdr:rowOff>
    </xdr:from>
    <xdr:to>
      <xdr:col>55</xdr:col>
      <xdr:colOff>50800</xdr:colOff>
      <xdr:row>79</xdr:row>
      <xdr:rowOff>90456</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5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75233</xdr:rowOff>
    </xdr:from>
    <xdr:ext cx="469744"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4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161892</xdr:rowOff>
    </xdr:from>
    <xdr:to>
      <xdr:col>50</xdr:col>
      <xdr:colOff>165100</xdr:colOff>
      <xdr:row>79</xdr:row>
      <xdr:rowOff>92042</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5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83169</xdr:rowOff>
    </xdr:from>
    <xdr:ext cx="469744"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04428" y="1362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152250</xdr:rowOff>
    </xdr:from>
    <xdr:to>
      <xdr:col>46</xdr:col>
      <xdr:colOff>38100</xdr:colOff>
      <xdr:row>79</xdr:row>
      <xdr:rowOff>82400</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5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73527</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83111" y="136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163714</xdr:rowOff>
    </xdr:from>
    <xdr:to>
      <xdr:col>41</xdr:col>
      <xdr:colOff>101600</xdr:colOff>
      <xdr:row>79</xdr:row>
      <xdr:rowOff>93864</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5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84991</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626428" y="136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77792</xdr:rowOff>
    </xdr:from>
    <xdr:to>
      <xdr:col>55</xdr:col>
      <xdr:colOff>0</xdr:colOff>
      <xdr:row>98</xdr:row>
      <xdr:rowOff>98023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9639300" y="16879892"/>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141332</xdr:rowOff>
    </xdr:from>
    <xdr:to>
      <xdr:col>50</xdr:col>
      <xdr:colOff>114300</xdr:colOff>
      <xdr:row>98</xdr:row>
      <xdr:rowOff>77792</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771982"/>
          <a:ext cx="889000" cy="10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141332</xdr:rowOff>
    </xdr:from>
    <xdr:to>
      <xdr:col>45</xdr:col>
      <xdr:colOff>177800</xdr:colOff>
      <xdr:row>98</xdr:row>
      <xdr:rowOff>67895</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6771982"/>
          <a:ext cx="889000" cy="9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67895</xdr:rowOff>
    </xdr:from>
    <xdr:to>
      <xdr:col>41</xdr:col>
      <xdr:colOff>50800</xdr:colOff>
      <xdr:row>98</xdr:row>
      <xdr:rowOff>104591</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6972300" y="16869995"/>
          <a:ext cx="889000" cy="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47223</xdr:rowOff>
    </xdr:from>
    <xdr:to>
      <xdr:col>55</xdr:col>
      <xdr:colOff>50800</xdr:colOff>
      <xdr:row>98</xdr:row>
      <xdr:rowOff>148823</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8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26992</xdr:rowOff>
    </xdr:from>
    <xdr:to>
      <xdr:col>50</xdr:col>
      <xdr:colOff>165100</xdr:colOff>
      <xdr:row>98</xdr:row>
      <xdr:rowOff>128592</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119719</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39795" y="169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90532</xdr:rowOff>
    </xdr:from>
    <xdr:to>
      <xdr:col>46</xdr:col>
      <xdr:colOff>38100</xdr:colOff>
      <xdr:row>98</xdr:row>
      <xdr:rowOff>20682</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37209</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50795" y="164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17095</xdr:rowOff>
    </xdr:from>
    <xdr:to>
      <xdr:col>41</xdr:col>
      <xdr:colOff>101600</xdr:colOff>
      <xdr:row>98</xdr:row>
      <xdr:rowOff>118695</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8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135222</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61795" y="1659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53791</xdr:rowOff>
    </xdr:from>
    <xdr:to>
      <xdr:col>36</xdr:col>
      <xdr:colOff>165100</xdr:colOff>
      <xdr:row>98</xdr:row>
      <xdr:rowOff>155391</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8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146518</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694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139822</xdr:rowOff>
    </xdr:from>
    <xdr:to>
      <xdr:col>85</xdr:col>
      <xdr:colOff>127000</xdr:colOff>
      <xdr:row>38</xdr:row>
      <xdr:rowOff>70831</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312022"/>
          <a:ext cx="838200" cy="2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70831</xdr:rowOff>
    </xdr:from>
    <xdr:to>
      <xdr:col>81</xdr:col>
      <xdr:colOff>50800</xdr:colOff>
      <xdr:row>39</xdr:row>
      <xdr:rowOff>5051</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585931"/>
          <a:ext cx="889000" cy="1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146977</xdr:rowOff>
    </xdr:from>
    <xdr:to>
      <xdr:col>76</xdr:col>
      <xdr:colOff>114300</xdr:colOff>
      <xdr:row>39</xdr:row>
      <xdr:rowOff>5051</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662077"/>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19552</xdr:rowOff>
    </xdr:from>
    <xdr:to>
      <xdr:col>71</xdr:col>
      <xdr:colOff>177800</xdr:colOff>
      <xdr:row>38</xdr:row>
      <xdr:rowOff>146977</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814300" y="6534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89022</xdr:rowOff>
    </xdr:from>
    <xdr:to>
      <xdr:col>85</xdr:col>
      <xdr:colOff>177800</xdr:colOff>
      <xdr:row>37</xdr:row>
      <xdr:rowOff>19172</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2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111899</xdr:rowOff>
    </xdr:from>
    <xdr:ext cx="599010"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11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20031</xdr:rowOff>
    </xdr:from>
    <xdr:to>
      <xdr:col>81</xdr:col>
      <xdr:colOff>101600</xdr:colOff>
      <xdr:row>38</xdr:row>
      <xdr:rowOff>121631</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5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138158</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14111" y="63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125701</xdr:rowOff>
    </xdr:from>
    <xdr:to>
      <xdr:col>76</xdr:col>
      <xdr:colOff>165100</xdr:colOff>
      <xdr:row>39</xdr:row>
      <xdr:rowOff>55851</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46978</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25111" y="6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96177</xdr:rowOff>
    </xdr:from>
    <xdr:to>
      <xdr:col>72</xdr:col>
      <xdr:colOff>38100</xdr:colOff>
      <xdr:row>39</xdr:row>
      <xdr:rowOff>26327</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42854</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36111" y="63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140202</xdr:rowOff>
    </xdr:from>
    <xdr:to>
      <xdr:col>67</xdr:col>
      <xdr:colOff>101600</xdr:colOff>
      <xdr:row>38</xdr:row>
      <xdr:rowOff>70352</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4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86879</xdr:rowOff>
    </xdr:from>
    <xdr:ext cx="534377"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547111" y="62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111626</xdr:rowOff>
    </xdr:from>
    <xdr:to>
      <xdr:col>85</xdr:col>
      <xdr:colOff>127000</xdr:colOff>
      <xdr:row>78</xdr:row>
      <xdr:rowOff>132699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484726"/>
          <a:ext cx="8382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130786</xdr:rowOff>
    </xdr:from>
    <xdr:to>
      <xdr:col>81</xdr:col>
      <xdr:colOff>50800</xdr:colOff>
      <xdr:row>78</xdr:row>
      <xdr:rowOff>132699</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592300" y="13503886"/>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123892</xdr:rowOff>
    </xdr:from>
    <xdr:to>
      <xdr:col>76</xdr:col>
      <xdr:colOff>114300</xdr:colOff>
      <xdr:row>78</xdr:row>
      <xdr:rowOff>130786</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49699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105986</xdr:rowOff>
    </xdr:from>
    <xdr:to>
      <xdr:col>71</xdr:col>
      <xdr:colOff>177800</xdr:colOff>
      <xdr:row>78</xdr:row>
      <xdr:rowOff>123892</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3479086"/>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60826</xdr:rowOff>
    </xdr:from>
    <xdr:to>
      <xdr:col>85</xdr:col>
      <xdr:colOff>177800</xdr:colOff>
      <xdr:row>78</xdr:row>
      <xdr:rowOff>162426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4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147203</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3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81899</xdr:rowOff>
    </xdr:from>
    <xdr:to>
      <xdr:col>81</xdr:col>
      <xdr:colOff>101600</xdr:colOff>
      <xdr:row>79</xdr:row>
      <xdr:rowOff>12049</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4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3176</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354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79986</xdr:rowOff>
    </xdr:from>
    <xdr:to>
      <xdr:col>76</xdr:col>
      <xdr:colOff>165100</xdr:colOff>
      <xdr:row>79</xdr:row>
      <xdr:rowOff>10136</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1263</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5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73092</xdr:rowOff>
    </xdr:from>
    <xdr:to>
      <xdr:col>72</xdr:col>
      <xdr:colOff>38100</xdr:colOff>
      <xdr:row>79</xdr:row>
      <xdr:rowOff>3242</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4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165819</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5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55186</xdr:rowOff>
    </xdr:from>
    <xdr:to>
      <xdr:col>67</xdr:col>
      <xdr:colOff>101600</xdr:colOff>
      <xdr:row>78</xdr:row>
      <xdr:rowOff>156786</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4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147913</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5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94222</xdr:rowOff>
    </xdr:from>
    <xdr:to>
      <xdr:col>85</xdr:col>
      <xdr:colOff>127000</xdr:colOff>
      <xdr:row>99</xdr:row>
      <xdr:rowOff>97924</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5481300" y="17067772"/>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97924</xdr:rowOff>
    </xdr:from>
    <xdr:to>
      <xdr:col>81</xdr:col>
      <xdr:colOff>50800</xdr:colOff>
      <xdr:row>99</xdr:row>
      <xdr:rowOff>98168</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4592300" y="17071474"/>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60260</xdr:rowOff>
    </xdr:from>
    <xdr:to>
      <xdr:col>76</xdr:col>
      <xdr:colOff>114300</xdr:colOff>
      <xdr:row>99</xdr:row>
      <xdr:rowOff>98168</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3703300" y="17033810"/>
          <a:ext cx="889000" cy="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60260</xdr:rowOff>
    </xdr:from>
    <xdr:to>
      <xdr:col>71</xdr:col>
      <xdr:colOff>177800</xdr:colOff>
      <xdr:row>99</xdr:row>
      <xdr:rowOff>70531</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flipV="1">
          <a:off x="12814300" y="17033810"/>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43422</xdr:rowOff>
    </xdr:from>
    <xdr:to>
      <xdr:col>85</xdr:col>
      <xdr:colOff>177800</xdr:colOff>
      <xdr:row>99</xdr:row>
      <xdr:rowOff>145022</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6268700" y="170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129799</xdr:rowOff>
    </xdr:from>
    <xdr:ext cx="469744" cy="25904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6370300" y="1693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47124</xdr:rowOff>
    </xdr:from>
    <xdr:to>
      <xdr:col>81</xdr:col>
      <xdr:colOff>101600</xdr:colOff>
      <xdr:row>99</xdr:row>
      <xdr:rowOff>148724</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5430500" y="170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139851</xdr:rowOff>
    </xdr:from>
    <xdr:ext cx="378565"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5292017" y="171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47368</xdr:rowOff>
    </xdr:from>
    <xdr:to>
      <xdr:col>76</xdr:col>
      <xdr:colOff>165100</xdr:colOff>
      <xdr:row>99</xdr:row>
      <xdr:rowOff>148968</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4541500" y="170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140095</xdr:rowOff>
    </xdr:from>
    <xdr:ext cx="378565"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4403017" y="17113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9460</xdr:rowOff>
    </xdr:from>
    <xdr:to>
      <xdr:col>72</xdr:col>
      <xdr:colOff>38100</xdr:colOff>
      <xdr:row>99</xdr:row>
      <xdr:rowOff>111060</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3652500" y="169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102187</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436111" y="170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19731</xdr:rowOff>
    </xdr:from>
    <xdr:to>
      <xdr:col>67</xdr:col>
      <xdr:colOff>101600</xdr:colOff>
      <xdr:row>99</xdr:row>
      <xdr:rowOff>121331</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2763500" y="169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112458</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547111" y="17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30849</xdr:rowOff>
    </xdr:from>
    <xdr:to>
      <xdr:col>116</xdr:col>
      <xdr:colOff>63500</xdr:colOff>
      <xdr:row>59</xdr:row>
      <xdr:rowOff>44450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1323300" y="10146399"/>
          <a:ext cx="8382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30849</xdr:rowOff>
    </xdr:from>
    <xdr:to>
      <xdr:col>111</xdr:col>
      <xdr:colOff>177800</xdr:colOff>
      <xdr:row>59</xdr:row>
      <xdr:rowOff>44450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20434300" y="10146399"/>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35458</xdr:rowOff>
    </xdr:from>
    <xdr:to>
      <xdr:col>107</xdr:col>
      <xdr:colOff>50800</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9545300" y="10151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25019</xdr:rowOff>
    </xdr:from>
    <xdr:to>
      <xdr:col>102</xdr:col>
      <xdr:colOff>114300</xdr:colOff>
      <xdr:row>59</xdr:row>
      <xdr:rowOff>35458</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656300" y="10140569"/>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151499</xdr:rowOff>
    </xdr:from>
    <xdr:to>
      <xdr:col>112</xdr:col>
      <xdr:colOff>38100</xdr:colOff>
      <xdr:row>59</xdr:row>
      <xdr:rowOff>81649</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72776</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34017" y="1018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156108</xdr:rowOff>
    </xdr:from>
    <xdr:to>
      <xdr:col>102</xdr:col>
      <xdr:colOff>165100</xdr:colOff>
      <xdr:row>59</xdr:row>
      <xdr:rowOff>86258</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77385</xdr:rowOff>
    </xdr:from>
    <xdr:ext cx="378565"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56017" y="1019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145669</xdr:rowOff>
    </xdr:from>
    <xdr:to>
      <xdr:col>98</xdr:col>
      <xdr:colOff>38100</xdr:colOff>
      <xdr:row>59</xdr:row>
      <xdr:rowOff>75819</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0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66946</xdr:rowOff>
    </xdr:from>
    <xdr:ext cx="469744"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21428" y="101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148013</xdr:rowOff>
    </xdr:from>
    <xdr:to>
      <xdr:col>116</xdr:col>
      <xdr:colOff>63500</xdr:colOff>
      <xdr:row>75</xdr:row>
      <xdr:rowOff>152662</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1323300" y="13006763"/>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148013</xdr:rowOff>
    </xdr:from>
    <xdr:to>
      <xdr:col>111</xdr:col>
      <xdr:colOff>177800</xdr:colOff>
      <xdr:row>76</xdr:row>
      <xdr:rowOff>11858</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3006763"/>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164562</xdr:rowOff>
    </xdr:from>
    <xdr:to>
      <xdr:col>107</xdr:col>
      <xdr:colOff>50800</xdr:colOff>
      <xdr:row>76</xdr:row>
      <xdr:rowOff>11858</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9545300" y="1302331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164562</xdr:rowOff>
    </xdr:from>
    <xdr:to>
      <xdr:col>102</xdr:col>
      <xdr:colOff>114300</xdr:colOff>
      <xdr:row>76</xdr:row>
      <xdr:rowOff>56393</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3023312"/>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101862</xdr:rowOff>
    </xdr:from>
    <xdr:to>
      <xdr:col>116</xdr:col>
      <xdr:colOff>114300</xdr:colOff>
      <xdr:row>76</xdr:row>
      <xdr:rowOff>32012</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29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124739</xdr:rowOff>
    </xdr:from>
    <xdr:ext cx="599010"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28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97212</xdr:rowOff>
    </xdr:from>
    <xdr:to>
      <xdr:col>112</xdr:col>
      <xdr:colOff>38100</xdr:colOff>
      <xdr:row>76</xdr:row>
      <xdr:rowOff>27363</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2955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43889</xdr:rowOff>
    </xdr:from>
    <xdr:ext cx="59901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23795" y="1273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132507</xdr:rowOff>
    </xdr:from>
    <xdr:to>
      <xdr:col>107</xdr:col>
      <xdr:colOff>101600</xdr:colOff>
      <xdr:row>76</xdr:row>
      <xdr:rowOff>62657</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2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53785</xdr:rowOff>
    </xdr:from>
    <xdr:ext cx="599010"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34795" y="130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113763</xdr:rowOff>
    </xdr:from>
    <xdr:to>
      <xdr:col>102</xdr:col>
      <xdr:colOff>165100</xdr:colOff>
      <xdr:row>76</xdr:row>
      <xdr:rowOff>43914</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2972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35039</xdr:rowOff>
    </xdr:from>
    <xdr:ext cx="599010"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45795" y="1306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5593</xdr:rowOff>
    </xdr:from>
    <xdr:to>
      <xdr:col>98</xdr:col>
      <xdr:colOff>38100</xdr:colOff>
      <xdr:row>76</xdr:row>
      <xdr:rowOff>107193</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0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98320</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31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千円となっている。歳出の</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％を占める人件費は、住民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191,058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円となっており、類似団体平均と比べると高い水準にあるが、昨年度と比較すると▲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％減少している。職員の新規採用を抑制しているが、人口減少により住民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人当たりの費用が上がったと考えられる。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・普通建設事業（うち更新整備）は住民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91,156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人当たりのコストが低い状況となっている。平成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年度から着手した新庁舎等建設事業がほぼ完成したことにより減少傾向にあるが、平成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年度よりも高い水準にある。村内の施設が老朽化していることから公共施設等総合管理計画に基づき、計画的に事業を実施することで事業費の削減を目指す。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130080</xdr:rowOff>
    </xdr:from>
    <xdr:to>
      <xdr:col>24</xdr:col>
      <xdr:colOff>63500</xdr:colOff>
      <xdr:row>37</xdr:row>
      <xdr:rowOff>134042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473730"/>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134042</xdr:rowOff>
    </xdr:from>
    <xdr:to>
      <xdr:col>19</xdr:col>
      <xdr:colOff>177800</xdr:colOff>
      <xdr:row>37</xdr:row>
      <xdr:rowOff>148387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47769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131985</xdr:rowOff>
    </xdr:from>
    <xdr:to>
      <xdr:col>15</xdr:col>
      <xdr:colOff>50800</xdr:colOff>
      <xdr:row>37</xdr:row>
      <xdr:rowOff>148387</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6475635"/>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131985</xdr:rowOff>
    </xdr:from>
    <xdr:to>
      <xdr:col>10</xdr:col>
      <xdr:colOff>114300</xdr:colOff>
      <xdr:row>37</xdr:row>
      <xdr:rowOff>149511</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47563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79280</xdr:rowOff>
    </xdr:from>
    <xdr:to>
      <xdr:col>24</xdr:col>
      <xdr:colOff>114300</xdr:colOff>
      <xdr:row>38</xdr:row>
      <xdr:rowOff>9430</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4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57707</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4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83242</xdr:rowOff>
    </xdr:from>
    <xdr:to>
      <xdr:col>20</xdr:col>
      <xdr:colOff>38100</xdr:colOff>
      <xdr:row>38</xdr:row>
      <xdr:rowOff>13392</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4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4519</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5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97587</xdr:rowOff>
    </xdr:from>
    <xdr:to>
      <xdr:col>15</xdr:col>
      <xdr:colOff>101600</xdr:colOff>
      <xdr:row>38</xdr:row>
      <xdr:rowOff>27736</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18864</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5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81185</xdr:rowOff>
    </xdr:from>
    <xdr:to>
      <xdr:col>10</xdr:col>
      <xdr:colOff>165100</xdr:colOff>
      <xdr:row>38</xdr:row>
      <xdr:rowOff>11334</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2462</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5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98711</xdr:rowOff>
    </xdr:from>
    <xdr:to>
      <xdr:col>6</xdr:col>
      <xdr:colOff>38100</xdr:colOff>
      <xdr:row>38</xdr:row>
      <xdr:rowOff>28860</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442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19988</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50829</xdr:rowOff>
    </xdr:from>
    <xdr:to>
      <xdr:col>24</xdr:col>
      <xdr:colOff>63500</xdr:colOff>
      <xdr:row>58</xdr:row>
      <xdr:rowOff>68069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3797300" y="9994929"/>
          <a:ext cx="8382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98221</xdr:rowOff>
    </xdr:from>
    <xdr:to>
      <xdr:col>19</xdr:col>
      <xdr:colOff>177800</xdr:colOff>
      <xdr:row>58</xdr:row>
      <xdr:rowOff>50829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2908300" y="9870871"/>
          <a:ext cx="8890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98221</xdr:rowOff>
    </xdr:from>
    <xdr:to>
      <xdr:col>15</xdr:col>
      <xdr:colOff>50800</xdr:colOff>
      <xdr:row>58</xdr:row>
      <xdr:rowOff>45831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9870871"/>
          <a:ext cx="889000" cy="1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45831</xdr:rowOff>
    </xdr:from>
    <xdr:to>
      <xdr:col>10</xdr:col>
      <xdr:colOff>114300</xdr:colOff>
      <xdr:row>58</xdr:row>
      <xdr:rowOff>84379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1130300" y="9989931"/>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17269</xdr:rowOff>
    </xdr:from>
    <xdr:to>
      <xdr:col>24</xdr:col>
      <xdr:colOff>114300</xdr:colOff>
      <xdr:row>58</xdr:row>
      <xdr:rowOff>118869</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9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xdr:rowOff>
    </xdr:from>
    <xdr:to>
      <xdr:col>20</xdr:col>
      <xdr:colOff>38100</xdr:colOff>
      <xdr:row>58</xdr:row>
      <xdr:rowOff>101629</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9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92756</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1003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47421</xdr:rowOff>
    </xdr:from>
    <xdr:to>
      <xdr:col>15</xdr:col>
      <xdr:colOff>101600</xdr:colOff>
      <xdr:row>57</xdr:row>
      <xdr:rowOff>149021</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8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165548</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959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166481</xdr:rowOff>
    </xdr:from>
    <xdr:to>
      <xdr:col>10</xdr:col>
      <xdr:colOff>165100</xdr:colOff>
      <xdr:row>58</xdr:row>
      <xdr:rowOff>96631</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9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87758</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1003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33579</xdr:rowOff>
    </xdr:from>
    <xdr:to>
      <xdr:col>6</xdr:col>
      <xdr:colOff>38100</xdr:colOff>
      <xdr:row>58</xdr:row>
      <xdr:rowOff>135179</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126306</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1007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151065</xdr:rowOff>
    </xdr:from>
    <xdr:to>
      <xdr:col>24</xdr:col>
      <xdr:colOff>63500</xdr:colOff>
      <xdr:row>77</xdr:row>
      <xdr:rowOff>153093</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352715"/>
          <a:ext cx="8382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153093</xdr:rowOff>
    </xdr:from>
    <xdr:to>
      <xdr:col>19</xdr:col>
      <xdr:colOff>177800</xdr:colOff>
      <xdr:row>77</xdr:row>
      <xdr:rowOff>161043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354743"/>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150575</xdr:rowOff>
    </xdr:from>
    <xdr:to>
      <xdr:col>15</xdr:col>
      <xdr:colOff>50800</xdr:colOff>
      <xdr:row>77</xdr:row>
      <xdr:rowOff>161043</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019300" y="13352225"/>
          <a:ext cx="889000" cy="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150575</xdr:rowOff>
    </xdr:from>
    <xdr:to>
      <xdr:col>10</xdr:col>
      <xdr:colOff>114300</xdr:colOff>
      <xdr:row>77</xdr:row>
      <xdr:rowOff>165657</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352225"/>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100265</xdr:rowOff>
    </xdr:from>
    <xdr:to>
      <xdr:col>24</xdr:col>
      <xdr:colOff>114300</xdr:colOff>
      <xdr:row>78</xdr:row>
      <xdr:rowOff>30415</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3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102293</xdr:rowOff>
    </xdr:from>
    <xdr:to>
      <xdr:col>20</xdr:col>
      <xdr:colOff>38100</xdr:colOff>
      <xdr:row>78</xdr:row>
      <xdr:rowOff>32443</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3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23570</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39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110243</xdr:rowOff>
    </xdr:from>
    <xdr:to>
      <xdr:col>15</xdr:col>
      <xdr:colOff>101600</xdr:colOff>
      <xdr:row>78</xdr:row>
      <xdr:rowOff>40393</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3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31520</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40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99775</xdr:rowOff>
    </xdr:from>
    <xdr:to>
      <xdr:col>10</xdr:col>
      <xdr:colOff>165100</xdr:colOff>
      <xdr:row>78</xdr:row>
      <xdr:rowOff>29925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30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21052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39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114857</xdr:rowOff>
    </xdr:from>
    <xdr:to>
      <xdr:col>6</xdr:col>
      <xdr:colOff>38100</xdr:colOff>
      <xdr:row>78</xdr:row>
      <xdr:rowOff>45007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3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36134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40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110672</xdr:rowOff>
    </xdr:from>
    <xdr:to>
      <xdr:col>24</xdr:col>
      <xdr:colOff>63500</xdr:colOff>
      <xdr:row>97</xdr:row>
      <xdr:rowOff>119521</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3797300" y="16741322"/>
          <a:ext cx="8382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110672</xdr:rowOff>
    </xdr:from>
    <xdr:to>
      <xdr:col>19</xdr:col>
      <xdr:colOff>177800</xdr:colOff>
      <xdr:row>97</xdr:row>
      <xdr:rowOff>125047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741322"/>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125047</xdr:rowOff>
    </xdr:from>
    <xdr:to>
      <xdr:col>15</xdr:col>
      <xdr:colOff>50800</xdr:colOff>
      <xdr:row>97</xdr:row>
      <xdr:rowOff>128220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755697"/>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128220</xdr:rowOff>
    </xdr:from>
    <xdr:to>
      <xdr:col>10</xdr:col>
      <xdr:colOff>114300</xdr:colOff>
      <xdr:row>97</xdr:row>
      <xdr:rowOff>147349</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6758870"/>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68721</xdr:rowOff>
    </xdr:from>
    <xdr:to>
      <xdr:col>24</xdr:col>
      <xdr:colOff>114300</xdr:colOff>
      <xdr:row>97</xdr:row>
      <xdr:rowOff>170321</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6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575</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6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59872</xdr:rowOff>
    </xdr:from>
    <xdr:to>
      <xdr:col>20</xdr:col>
      <xdr:colOff>38100</xdr:colOff>
      <xdr:row>97</xdr:row>
      <xdr:rowOff>161472</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6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152599</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7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74247</xdr:rowOff>
    </xdr:from>
    <xdr:to>
      <xdr:col>15</xdr:col>
      <xdr:colOff>101600</xdr:colOff>
      <xdr:row>98</xdr:row>
      <xdr:rowOff>4397</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7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166974</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7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77420</xdr:rowOff>
    </xdr:from>
    <xdr:to>
      <xdr:col>10</xdr:col>
      <xdr:colOff>165100</xdr:colOff>
      <xdr:row>98</xdr:row>
      <xdr:rowOff>7570</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7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170147</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8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96549</xdr:rowOff>
    </xdr:from>
    <xdr:to>
      <xdr:col>6</xdr:col>
      <xdr:colOff>38100</xdr:colOff>
      <xdr:row>98</xdr:row>
      <xdr:rowOff>26699</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7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17826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128053</xdr:rowOff>
    </xdr:from>
    <xdr:to>
      <xdr:col>55</xdr:col>
      <xdr:colOff>0</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9639300" y="6643153"/>
          <a:ext cx="838200" cy="1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128053</xdr:rowOff>
    </xdr:from>
    <xdr:to>
      <xdr:col>50</xdr:col>
      <xdr:colOff>114300</xdr:colOff>
      <xdr:row>38</xdr:row>
      <xdr:rowOff>132733</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8750300" y="6643153"/>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115098</xdr:rowOff>
    </xdr:from>
    <xdr:to>
      <xdr:col>45</xdr:col>
      <xdr:colOff>177800</xdr:colOff>
      <xdr:row>38</xdr:row>
      <xdr:rowOff>132733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7861300" y="663019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115098</xdr:rowOff>
    </xdr:from>
    <xdr:to>
      <xdr:col>41</xdr:col>
      <xdr:colOff>50800</xdr:colOff>
      <xdr:row>38</xdr:row>
      <xdr:rowOff>139809</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6972300" y="6630198"/>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77253</xdr:rowOff>
    </xdr:from>
    <xdr:to>
      <xdr:col>50</xdr:col>
      <xdr:colOff>165100</xdr:colOff>
      <xdr:row>39</xdr:row>
      <xdr:rowOff>7403</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5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23929</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04428" y="636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81933</xdr:rowOff>
    </xdr:from>
    <xdr:to>
      <xdr:col>46</xdr:col>
      <xdr:colOff>38100</xdr:colOff>
      <xdr:row>39</xdr:row>
      <xdr:rowOff>12083</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59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3210</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15428" y="66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64298</xdr:rowOff>
    </xdr:from>
    <xdr:to>
      <xdr:col>41</xdr:col>
      <xdr:colOff>101600</xdr:colOff>
      <xdr:row>38</xdr:row>
      <xdr:rowOff>165898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5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10975</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626428" y="635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89009</xdr:rowOff>
    </xdr:from>
    <xdr:to>
      <xdr:col>36</xdr:col>
      <xdr:colOff>165100</xdr:colOff>
      <xdr:row>39</xdr:row>
      <xdr:rowOff>19159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6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10286</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37428" y="669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9339</xdr:rowOff>
    </xdr:from>
    <xdr:to>
      <xdr:col>55</xdr:col>
      <xdr:colOff>0</xdr:colOff>
      <xdr:row>59</xdr:row>
      <xdr:rowOff>29637</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124889"/>
          <a:ext cx="838200" cy="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9339</xdr:rowOff>
    </xdr:from>
    <xdr:to>
      <xdr:col>50</xdr:col>
      <xdr:colOff>114300</xdr:colOff>
      <xdr:row>59</xdr:row>
      <xdr:rowOff>25205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10124889"/>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18198</xdr:rowOff>
    </xdr:from>
    <xdr:to>
      <xdr:col>45</xdr:col>
      <xdr:colOff>177800</xdr:colOff>
      <xdr:row>59</xdr:row>
      <xdr:rowOff>25205</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7861300" y="10133748"/>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18198</xdr:rowOff>
    </xdr:from>
    <xdr:to>
      <xdr:col>41</xdr:col>
      <xdr:colOff>50800</xdr:colOff>
      <xdr:row>59</xdr:row>
      <xdr:rowOff>20782</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13374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150287</xdr:rowOff>
    </xdr:from>
    <xdr:to>
      <xdr:col>55</xdr:col>
      <xdr:colOff>50800</xdr:colOff>
      <xdr:row>59</xdr:row>
      <xdr:rowOff>80437</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65214</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100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129989</xdr:rowOff>
    </xdr:from>
    <xdr:to>
      <xdr:col>50</xdr:col>
      <xdr:colOff>165100</xdr:colOff>
      <xdr:row>59</xdr:row>
      <xdr:rowOff>60139</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51266</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101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145855</xdr:rowOff>
    </xdr:from>
    <xdr:to>
      <xdr:col>46</xdr:col>
      <xdr:colOff>38100</xdr:colOff>
      <xdr:row>59</xdr:row>
      <xdr:rowOff>76005</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67132</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1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138848</xdr:rowOff>
    </xdr:from>
    <xdr:to>
      <xdr:col>41</xdr:col>
      <xdr:colOff>101600</xdr:colOff>
      <xdr:row>59</xdr:row>
      <xdr:rowOff>68998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60125</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141432</xdr:rowOff>
    </xdr:from>
    <xdr:to>
      <xdr:col>36</xdr:col>
      <xdr:colOff>165100</xdr:colOff>
      <xdr:row>59</xdr:row>
      <xdr:rowOff>71582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62709</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97506</xdr:rowOff>
    </xdr:from>
    <xdr:to>
      <xdr:col>55</xdr:col>
      <xdr:colOff>0</xdr:colOff>
      <xdr:row>78</xdr:row>
      <xdr:rowOff>110897</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470606"/>
          <a:ext cx="838200" cy="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110897</xdr:rowOff>
    </xdr:from>
    <xdr:to>
      <xdr:col>50</xdr:col>
      <xdr:colOff>114300</xdr:colOff>
      <xdr:row>78</xdr:row>
      <xdr:rowOff>116004</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483997"/>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116004</xdr:rowOff>
    </xdr:from>
    <xdr:to>
      <xdr:col>45</xdr:col>
      <xdr:colOff>177800</xdr:colOff>
      <xdr:row>78</xdr:row>
      <xdr:rowOff>119163</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489104"/>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119163</xdr:rowOff>
    </xdr:from>
    <xdr:to>
      <xdr:col>41</xdr:col>
      <xdr:colOff>50800</xdr:colOff>
      <xdr:row>78</xdr:row>
      <xdr:rowOff>119419</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492263"/>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46706</xdr:rowOff>
    </xdr:from>
    <xdr:to>
      <xdr:col>55</xdr:col>
      <xdr:colOff>50800</xdr:colOff>
      <xdr:row>78</xdr:row>
      <xdr:rowOff>148306</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4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133083</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33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60097</xdr:rowOff>
    </xdr:from>
    <xdr:to>
      <xdr:col>50</xdr:col>
      <xdr:colOff>165100</xdr:colOff>
      <xdr:row>78</xdr:row>
      <xdr:rowOff>161697</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152824</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5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65204</xdr:rowOff>
    </xdr:from>
    <xdr:to>
      <xdr:col>46</xdr:col>
      <xdr:colOff>38100</xdr:colOff>
      <xdr:row>78</xdr:row>
      <xdr:rowOff>166804</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4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157931</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3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68363</xdr:rowOff>
    </xdr:from>
    <xdr:to>
      <xdr:col>41</xdr:col>
      <xdr:colOff>101600</xdr:colOff>
      <xdr:row>78</xdr:row>
      <xdr:rowOff>169963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4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161090</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26428" y="1353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68619</xdr:rowOff>
    </xdr:from>
    <xdr:to>
      <xdr:col>36</xdr:col>
      <xdr:colOff>165100</xdr:colOff>
      <xdr:row>78</xdr:row>
      <xdr:rowOff>170219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4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161346</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37428" y="135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160624</xdr:rowOff>
    </xdr:from>
    <xdr:to>
      <xdr:col>55</xdr:col>
      <xdr:colOff>0</xdr:colOff>
      <xdr:row>97</xdr:row>
      <xdr:rowOff>169706</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9639300" y="16791274"/>
          <a:ext cx="8382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169706</xdr:rowOff>
    </xdr:from>
    <xdr:to>
      <xdr:col>50</xdr:col>
      <xdr:colOff>114300</xdr:colOff>
      <xdr:row>98</xdr:row>
      <xdr:rowOff>2973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8750300" y="16800356"/>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168985</xdr:rowOff>
    </xdr:from>
    <xdr:to>
      <xdr:col>45</xdr:col>
      <xdr:colOff>177800</xdr:colOff>
      <xdr:row>98</xdr:row>
      <xdr:rowOff>2973</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6799635"/>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168985</xdr:rowOff>
    </xdr:from>
    <xdr:to>
      <xdr:col>41</xdr:col>
      <xdr:colOff>50800</xdr:colOff>
      <xdr:row>98</xdr:row>
      <xdr:rowOff>1451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799635"/>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109824</xdr:rowOff>
    </xdr:from>
    <xdr:to>
      <xdr:col>55</xdr:col>
      <xdr:colOff>50800</xdr:colOff>
      <xdr:row>98</xdr:row>
      <xdr:rowOff>39974</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7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118906</xdr:rowOff>
    </xdr:from>
    <xdr:to>
      <xdr:col>50</xdr:col>
      <xdr:colOff>165100</xdr:colOff>
      <xdr:row>98</xdr:row>
      <xdr:rowOff>49056</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7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40183</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8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123623</xdr:rowOff>
    </xdr:from>
    <xdr:to>
      <xdr:col>46</xdr:col>
      <xdr:colOff>38100</xdr:colOff>
      <xdr:row>98</xdr:row>
      <xdr:rowOff>53773</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7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44900</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8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118185</xdr:rowOff>
    </xdr:from>
    <xdr:to>
      <xdr:col>41</xdr:col>
      <xdr:colOff>101600</xdr:colOff>
      <xdr:row>98</xdr:row>
      <xdr:rowOff>48335</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7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39462</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8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122101</xdr:rowOff>
    </xdr:from>
    <xdr:to>
      <xdr:col>36</xdr:col>
      <xdr:colOff>165100</xdr:colOff>
      <xdr:row>98</xdr:row>
      <xdr:rowOff>52251</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7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43378</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8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144269</xdr:rowOff>
    </xdr:from>
    <xdr:to>
      <xdr:col>85</xdr:col>
      <xdr:colOff>127000</xdr:colOff>
      <xdr:row>38</xdr:row>
      <xdr:rowOff>153462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5481300" y="6659369"/>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147744</xdr:rowOff>
    </xdr:from>
    <xdr:to>
      <xdr:col>81</xdr:col>
      <xdr:colOff>50800</xdr:colOff>
      <xdr:row>38</xdr:row>
      <xdr:rowOff>153462</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4592300" y="6662844"/>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119348</xdr:rowOff>
    </xdr:from>
    <xdr:to>
      <xdr:col>76</xdr:col>
      <xdr:colOff>114300</xdr:colOff>
      <xdr:row>38</xdr:row>
      <xdr:rowOff>147744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3703300" y="6462998"/>
          <a:ext cx="889000" cy="19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119348</xdr:rowOff>
    </xdr:from>
    <xdr:to>
      <xdr:col>71</xdr:col>
      <xdr:colOff>177800</xdr:colOff>
      <xdr:row>38</xdr:row>
      <xdr:rowOff>143259</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2814300" y="6462998"/>
          <a:ext cx="889000" cy="19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93469</xdr:rowOff>
    </xdr:from>
    <xdr:to>
      <xdr:col>85</xdr:col>
      <xdr:colOff>177800</xdr:colOff>
      <xdr:row>39</xdr:row>
      <xdr:rowOff>23619</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6268700" y="66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102662</xdr:rowOff>
    </xdr:from>
    <xdr:to>
      <xdr:col>81</xdr:col>
      <xdr:colOff>101600</xdr:colOff>
      <xdr:row>39</xdr:row>
      <xdr:rowOff>32812</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5430500" y="66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23939</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7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96944</xdr:rowOff>
    </xdr:from>
    <xdr:to>
      <xdr:col>76</xdr:col>
      <xdr:colOff>165100</xdr:colOff>
      <xdr:row>39</xdr:row>
      <xdr:rowOff>27094</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4541500" y="66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18221</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70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68548</xdr:rowOff>
    </xdr:from>
    <xdr:to>
      <xdr:col>72</xdr:col>
      <xdr:colOff>38100</xdr:colOff>
      <xdr:row>37</xdr:row>
      <xdr:rowOff>170148</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3652500" y="64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15225</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1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92459</xdr:rowOff>
    </xdr:from>
    <xdr:to>
      <xdr:col>67</xdr:col>
      <xdr:colOff>101600</xdr:colOff>
      <xdr:row>39</xdr:row>
      <xdr:rowOff>22609</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2763500" y="66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13736</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7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101512</xdr:rowOff>
    </xdr:from>
    <xdr:to>
      <xdr:col>85</xdr:col>
      <xdr:colOff>127000</xdr:colOff>
      <xdr:row>57</xdr:row>
      <xdr:rowOff>127236</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5481300" y="9874162"/>
          <a:ext cx="838200" cy="2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101512</xdr:rowOff>
    </xdr:from>
    <xdr:to>
      <xdr:col>81</xdr:col>
      <xdr:colOff>50800</xdr:colOff>
      <xdr:row>57</xdr:row>
      <xdr:rowOff>132142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4592300" y="9874162"/>
          <a:ext cx="889000" cy="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123122</xdr:rowOff>
    </xdr:from>
    <xdr:to>
      <xdr:col>76</xdr:col>
      <xdr:colOff>114300</xdr:colOff>
      <xdr:row>57</xdr:row>
      <xdr:rowOff>132142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3703300" y="9895772"/>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93831</xdr:rowOff>
    </xdr:from>
    <xdr:to>
      <xdr:col>71</xdr:col>
      <xdr:colOff>177800</xdr:colOff>
      <xdr:row>57</xdr:row>
      <xdr:rowOff>123122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814300" y="9866481"/>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76436</xdr:rowOff>
    </xdr:from>
    <xdr:to>
      <xdr:col>85</xdr:col>
      <xdr:colOff>177800</xdr:colOff>
      <xdr:row>58</xdr:row>
      <xdr:rowOff>6586</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6268700" y="98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162813</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7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50712</xdr:rowOff>
    </xdr:from>
    <xdr:to>
      <xdr:col>81</xdr:col>
      <xdr:colOff>101600</xdr:colOff>
      <xdr:row>57</xdr:row>
      <xdr:rowOff>152312</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5430500" y="98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143439</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81342</xdr:rowOff>
    </xdr:from>
    <xdr:to>
      <xdr:col>76</xdr:col>
      <xdr:colOff>165100</xdr:colOff>
      <xdr:row>58</xdr:row>
      <xdr:rowOff>11492</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4541500" y="98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2619</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994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72322</xdr:rowOff>
    </xdr:from>
    <xdr:to>
      <xdr:col>72</xdr:col>
      <xdr:colOff>38100</xdr:colOff>
      <xdr:row>58</xdr:row>
      <xdr:rowOff>2472</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3652500" y="98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165049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93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43031</xdr:rowOff>
    </xdr:from>
    <xdr:to>
      <xdr:col>67</xdr:col>
      <xdr:colOff>101600</xdr:colOff>
      <xdr:row>57</xdr:row>
      <xdr:rowOff>144631</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2763500" y="9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135758</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9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139822</xdr:rowOff>
    </xdr:from>
    <xdr:to>
      <xdr:col>85</xdr:col>
      <xdr:colOff>127000</xdr:colOff>
      <xdr:row>78</xdr:row>
      <xdr:rowOff>70830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5481300" y="13170022"/>
          <a:ext cx="838200" cy="27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70830</xdr:rowOff>
    </xdr:from>
    <xdr:to>
      <xdr:col>81</xdr:col>
      <xdr:colOff>50800</xdr:colOff>
      <xdr:row>79</xdr:row>
      <xdr:rowOff>5051</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443930"/>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146977</xdr:rowOff>
    </xdr:from>
    <xdr:to>
      <xdr:col>76</xdr:col>
      <xdr:colOff>114300</xdr:colOff>
      <xdr:row>79</xdr:row>
      <xdr:rowOff>5051</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3703300" y="13520077"/>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19552</xdr:rowOff>
    </xdr:from>
    <xdr:to>
      <xdr:col>71</xdr:col>
      <xdr:colOff>177800</xdr:colOff>
      <xdr:row>78</xdr:row>
      <xdr:rowOff>146977</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814300" y="13392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89022</xdr:rowOff>
    </xdr:from>
    <xdr:to>
      <xdr:col>85</xdr:col>
      <xdr:colOff>177800</xdr:colOff>
      <xdr:row>77</xdr:row>
      <xdr:rowOff>19172</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6268700" y="131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111899</xdr:rowOff>
    </xdr:from>
    <xdr:ext cx="599010"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20030</xdr:rowOff>
    </xdr:from>
    <xdr:to>
      <xdr:col>81</xdr:col>
      <xdr:colOff>101600</xdr:colOff>
      <xdr:row>78</xdr:row>
      <xdr:rowOff>121630</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5430500" y="133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138157</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16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125701</xdr:rowOff>
    </xdr:from>
    <xdr:to>
      <xdr:col>76</xdr:col>
      <xdr:colOff>165100</xdr:colOff>
      <xdr:row>79</xdr:row>
      <xdr:rowOff>55851</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45415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46978</xdr:rowOff>
    </xdr:from>
    <xdr:ext cx="534377"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25111" y="13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96177</xdr:rowOff>
    </xdr:from>
    <xdr:to>
      <xdr:col>72</xdr:col>
      <xdr:colOff>38100</xdr:colOff>
      <xdr:row>79</xdr:row>
      <xdr:rowOff>26327</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3652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42854</xdr:rowOff>
    </xdr:from>
    <xdr:ext cx="534377"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36111" y="132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140202</xdr:rowOff>
    </xdr:from>
    <xdr:to>
      <xdr:col>67</xdr:col>
      <xdr:colOff>101600</xdr:colOff>
      <xdr:row>78</xdr:row>
      <xdr:rowOff>70352</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2763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86879</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47111" y="13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111626</xdr:rowOff>
    </xdr:from>
    <xdr:to>
      <xdr:col>85</xdr:col>
      <xdr:colOff>127000</xdr:colOff>
      <xdr:row>98</xdr:row>
      <xdr:rowOff>132699</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5481300" y="16913726"/>
          <a:ext cx="8382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130786</xdr:rowOff>
    </xdr:from>
    <xdr:to>
      <xdr:col>81</xdr:col>
      <xdr:colOff>50800</xdr:colOff>
      <xdr:row>98</xdr:row>
      <xdr:rowOff>132699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932886"/>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123892</xdr:rowOff>
    </xdr:from>
    <xdr:to>
      <xdr:col>76</xdr:col>
      <xdr:colOff>114300</xdr:colOff>
      <xdr:row>98</xdr:row>
      <xdr:rowOff>130786</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92599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105986</xdr:rowOff>
    </xdr:from>
    <xdr:to>
      <xdr:col>71</xdr:col>
      <xdr:colOff>177800</xdr:colOff>
      <xdr:row>98</xdr:row>
      <xdr:rowOff>123892</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908086"/>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60826</xdr:rowOff>
    </xdr:from>
    <xdr:to>
      <xdr:col>85</xdr:col>
      <xdr:colOff>177800</xdr:colOff>
      <xdr:row>98</xdr:row>
      <xdr:rowOff>162426</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62687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147203</xdr:rowOff>
    </xdr:from>
    <xdr:ext cx="534377"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77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81899</xdr:rowOff>
    </xdr:from>
    <xdr:to>
      <xdr:col>81</xdr:col>
      <xdr:colOff>101600</xdr:colOff>
      <xdr:row>99</xdr:row>
      <xdr:rowOff>12049</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5430500" y="168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3176</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9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79986</xdr:rowOff>
    </xdr:from>
    <xdr:to>
      <xdr:col>76</xdr:col>
      <xdr:colOff>165100</xdr:colOff>
      <xdr:row>99</xdr:row>
      <xdr:rowOff>10136</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4541500" y="168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1263</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325111" y="169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73092</xdr:rowOff>
    </xdr:from>
    <xdr:to>
      <xdr:col>72</xdr:col>
      <xdr:colOff>38100</xdr:colOff>
      <xdr:row>99</xdr:row>
      <xdr:rowOff>3242</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3652500" y="168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165819</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9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55186</xdr:rowOff>
    </xdr:from>
    <xdr:to>
      <xdr:col>67</xdr:col>
      <xdr:colOff>101600</xdr:colOff>
      <xdr:row>98</xdr:row>
      <xdr:rowOff>156786</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2763500" y="168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147913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95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18,458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円となっており、類似団体平均に比べ低い水準になっているが年々増加傾向にある。これは、既存の観光施設の整備を行い、観光事業に取り組んできたことによるものである。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・財政調整基金残高は、適切な財源の確保と歳出の精査により、取り崩しを行わず前年度よりも積立てることができた。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また、新庁舎等建設事業がほぼ完了したこと等により、実質収支額が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百万円の増、標準財政規模に占める割合では、</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今後も事務事業の見直しや行財政改革を進め、健全な行財政運営に努めていく。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・連結実質赤字比率は、過去から赤字額はなく黒字で推移している。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年度から着手した新庁舎等建設事業がほぼ完成したことから、昨年度と比較すると実質収支額が増加している。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公営企業会計は、各会計ともに収支が均衡した決算状況にある。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60361\AppData\Local\Microsoft\Windows\INetCache\IE\HXUY9JPH\&#12304;&#36001;&#25919;&#29366;&#27841;&#36039;&#26009;&#38598;&#12305;_293229_&#23665;&#28155;&#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2.5</v>
          </cell>
        </row>
        <row r="53">
          <cell r="CF53">
            <v>61</v>
          </cell>
          <cell r="CN53">
            <v>60.1</v>
          </cell>
          <cell r="CV53">
            <v>60.9</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cell r="CN73">
            <v>2.5</v>
          </cell>
        </row>
        <row r="75">
          <cell r="BP75">
            <v>10.3</v>
          </cell>
          <cell r="BX75">
            <v>5.6</v>
          </cell>
          <cell r="CF75">
            <v>3</v>
          </cell>
          <cell r="CN75">
            <v>2</v>
          </cell>
          <cell r="CV75">
            <v>2.4</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3247787</v>
      </c>
      <c r="BO4" s="423"/>
      <c r="BP4" s="423"/>
      <c r="BQ4" s="423"/>
      <c r="BR4" s="423"/>
      <c r="BS4" s="423"/>
      <c r="BT4" s="423"/>
      <c r="BU4" s="424"/>
      <c r="BV4" s="422">
        <v>3273990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7.6</v>
      </c>
      <c r="CU4" s="604"/>
      <c r="CV4" s="604"/>
      <c r="CW4" s="604"/>
      <c r="CX4" s="604"/>
      <c r="CY4" s="604"/>
      <c r="CZ4" s="604"/>
      <c r="DA4" s="605"/>
      <c r="DB4" s="603">
        <v>6.2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3050565</v>
      </c>
      <c r="BO5" s="428"/>
      <c r="BP5" s="428"/>
      <c r="BQ5" s="428"/>
      <c r="BR5" s="428"/>
      <c r="BS5" s="428"/>
      <c r="BT5" s="428"/>
      <c r="BU5" s="429"/>
      <c r="BV5" s="427">
        <v>3003269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86.2</v>
      </c>
      <c r="CU5" s="398"/>
      <c r="CV5" s="398"/>
      <c r="CW5" s="398"/>
      <c r="CX5" s="398"/>
      <c r="CY5" s="398"/>
      <c r="CZ5" s="398"/>
      <c r="DA5" s="399"/>
      <c r="DB5" s="397">
        <v>85.5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197222</v>
      </c>
      <c r="BO6" s="428"/>
      <c r="BP6" s="428"/>
      <c r="BQ6" s="428"/>
      <c r="BR6" s="428"/>
      <c r="BS6" s="428"/>
      <c r="BT6" s="428"/>
      <c r="BU6" s="429"/>
      <c r="BV6" s="427">
        <v>270721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90.2</v>
      </c>
      <c r="CU6" s="578"/>
      <c r="CV6" s="578"/>
      <c r="CW6" s="578"/>
      <c r="CX6" s="578"/>
      <c r="CY6" s="578"/>
      <c r="CZ6" s="578"/>
      <c r="DA6" s="579"/>
      <c r="DB6" s="577">
        <v>89.6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48467</v>
      </c>
      <c r="BO7" s="428"/>
      <c r="BP7" s="428"/>
      <c r="BQ7" s="428"/>
      <c r="BR7" s="428"/>
      <c r="BS7" s="428"/>
      <c r="BT7" s="428"/>
      <c r="BU7" s="429"/>
      <c r="BV7" s="427">
        <v>149037</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1946718</v>
      </c>
      <c r="CU7" s="428"/>
      <c r="CV7" s="428"/>
      <c r="CW7" s="428"/>
      <c r="CX7" s="428"/>
      <c r="CY7" s="428"/>
      <c r="CZ7" s="428"/>
      <c r="DA7" s="429"/>
      <c r="DB7" s="427">
        <v>1966716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148755</v>
      </c>
      <c r="BO8" s="428"/>
      <c r="BP8" s="428"/>
      <c r="BQ8" s="428"/>
      <c r="BR8" s="428"/>
      <c r="BS8" s="428"/>
      <c r="BT8" s="428"/>
      <c r="BU8" s="429"/>
      <c r="BV8" s="427">
        <v>121684</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0.28000000000000003</v>
      </c>
      <c r="CU8" s="541"/>
      <c r="CV8" s="541"/>
      <c r="CW8" s="541"/>
      <c r="CX8" s="541"/>
      <c r="CY8" s="541"/>
      <c r="CZ8" s="541"/>
      <c r="DA8" s="542"/>
      <c r="DB8" s="540">
        <v>0.28000000000000003</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3674</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27071</v>
      </c>
      <c r="BO9" s="428"/>
      <c r="BP9" s="428"/>
      <c r="BQ9" s="428"/>
      <c r="BR9" s="428"/>
      <c r="BS9" s="428"/>
      <c r="BT9" s="428"/>
      <c r="BU9" s="429"/>
      <c r="BV9" s="427">
        <v>43775</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8.1</v>
      </c>
      <c r="CU9" s="398"/>
      <c r="CV9" s="398"/>
      <c r="CW9" s="398"/>
      <c r="CX9" s="398"/>
      <c r="CY9" s="398"/>
      <c r="CZ9" s="398"/>
      <c r="DA9" s="399"/>
      <c r="DB9" s="397">
        <v>6.1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4107</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12345</v>
      </c>
      <c r="BO10" s="428"/>
      <c r="BP10" s="428"/>
      <c r="BQ10" s="428"/>
      <c r="BR10" s="428"/>
      <c r="BS10" s="428"/>
      <c r="BT10" s="428"/>
      <c r="BU10" s="429"/>
      <c r="BV10" s="427">
        <v>709</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3542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180000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3522</v>
      </c>
      <c r="S13" s="531"/>
      <c r="T13" s="531"/>
      <c r="U13" s="531"/>
      <c r="V13" s="532"/>
      <c r="W13" s="518" t="s">
        <v>139</v>
      </c>
      <c r="X13" s="440"/>
      <c r="Y13" s="440"/>
      <c r="Z13" s="440"/>
      <c r="AA13" s="440"/>
      <c r="AB13" s="441"/>
      <c r="AC13" s="403">
        <v>382</v>
      </c>
      <c r="AD13" s="404"/>
      <c r="AE13" s="404"/>
      <c r="AF13" s="404"/>
      <c r="AG13" s="405"/>
      <c r="AH13" s="403">
        <v>419</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39416</v>
      </c>
      <c r="BO13" s="428"/>
      <c r="BP13" s="428"/>
      <c r="BQ13" s="428"/>
      <c r="BR13" s="428"/>
      <c r="BS13" s="428"/>
      <c r="BT13" s="428"/>
      <c r="BU13" s="429"/>
      <c r="BV13" s="427">
        <v>-135516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2.4</v>
      </c>
      <c r="CU13" s="398"/>
      <c r="CV13" s="398"/>
      <c r="CW13" s="398"/>
      <c r="CX13" s="398"/>
      <c r="CY13" s="398"/>
      <c r="CZ13" s="398"/>
      <c r="DA13" s="399"/>
      <c r="DB13" s="397">
        <v>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3640</v>
      </c>
      <c r="S14" s="531"/>
      <c r="T14" s="531"/>
      <c r="U14" s="531"/>
      <c r="V14" s="532"/>
      <c r="W14" s="533"/>
      <c r="X14" s="443"/>
      <c r="Y14" s="443"/>
      <c r="Z14" s="443"/>
      <c r="AA14" s="443"/>
      <c r="AB14" s="444"/>
      <c r="AC14" s="523">
        <v>20.5</v>
      </c>
      <c r="AD14" s="524"/>
      <c r="AE14" s="524"/>
      <c r="AF14" s="524"/>
      <c r="AG14" s="525"/>
      <c r="AH14" s="523">
        <v>19.899999999999999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v>2.5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3623</v>
      </c>
      <c r="S15" s="531"/>
      <c r="T15" s="531"/>
      <c r="U15" s="531"/>
      <c r="V15" s="532"/>
      <c r="W15" s="518" t="s">
        <v>147</v>
      </c>
      <c r="X15" s="440"/>
      <c r="Y15" s="440"/>
      <c r="Z15" s="440"/>
      <c r="AA15" s="440"/>
      <c r="AB15" s="441"/>
      <c r="AC15" s="403">
        <v>513</v>
      </c>
      <c r="AD15" s="404"/>
      <c r="AE15" s="404"/>
      <c r="AF15" s="404"/>
      <c r="AG15" s="405"/>
      <c r="AH15" s="403">
        <v>602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501112</v>
      </c>
      <c r="BO15" s="423"/>
      <c r="BP15" s="423"/>
      <c r="BQ15" s="423"/>
      <c r="BR15" s="423"/>
      <c r="BS15" s="423"/>
      <c r="BT15" s="423"/>
      <c r="BU15" s="424"/>
      <c r="BV15" s="422">
        <v>495764</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27.5</v>
      </c>
      <c r="AD16" s="524"/>
      <c r="AE16" s="524"/>
      <c r="AF16" s="524"/>
      <c r="AG16" s="525"/>
      <c r="AH16" s="523">
        <v>28.7</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1725013</v>
      </c>
      <c r="BO16" s="428"/>
      <c r="BP16" s="428"/>
      <c r="BQ16" s="428"/>
      <c r="BR16" s="428"/>
      <c r="BS16" s="428"/>
      <c r="BT16" s="428"/>
      <c r="BU16" s="429"/>
      <c r="BV16" s="427">
        <v>1745618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972</v>
      </c>
      <c r="AD17" s="404"/>
      <c r="AE17" s="404"/>
      <c r="AF17" s="404"/>
      <c r="AG17" s="405"/>
      <c r="AH17" s="403">
        <v>1080</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636553</v>
      </c>
      <c r="BO17" s="428"/>
      <c r="BP17" s="428"/>
      <c r="BQ17" s="428"/>
      <c r="BR17" s="428"/>
      <c r="BS17" s="428"/>
      <c r="BT17" s="428"/>
      <c r="BU17" s="429"/>
      <c r="BV17" s="427">
        <v>627692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66.52</v>
      </c>
      <c r="M18" s="492"/>
      <c r="N18" s="492"/>
      <c r="O18" s="492"/>
      <c r="P18" s="492"/>
      <c r="Q18" s="492"/>
      <c r="R18" s="493"/>
      <c r="S18" s="493"/>
      <c r="T18" s="493"/>
      <c r="U18" s="493"/>
      <c r="V18" s="494"/>
      <c r="W18" s="508"/>
      <c r="X18" s="509"/>
      <c r="Y18" s="509"/>
      <c r="Z18" s="509"/>
      <c r="AA18" s="509"/>
      <c r="AB18" s="519"/>
      <c r="AC18" s="391">
        <v>52.1</v>
      </c>
      <c r="AD18" s="392"/>
      <c r="AE18" s="392"/>
      <c r="AF18" s="392"/>
      <c r="AG18" s="495"/>
      <c r="AH18" s="391">
        <v>51.4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1686035</v>
      </c>
      <c r="BO18" s="428"/>
      <c r="BP18" s="428"/>
      <c r="BQ18" s="428"/>
      <c r="BR18" s="428"/>
      <c r="BS18" s="428"/>
      <c r="BT18" s="428"/>
      <c r="BU18" s="429"/>
      <c r="BV18" s="427">
        <v>1702810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55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2398736</v>
      </c>
      <c r="BO19" s="428"/>
      <c r="BP19" s="428"/>
      <c r="BQ19" s="428"/>
      <c r="BR19" s="428"/>
      <c r="BS19" s="428"/>
      <c r="BT19" s="428"/>
      <c r="BU19" s="429"/>
      <c r="BV19" s="427">
        <v>2600760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1144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2294898</v>
      </c>
      <c r="BO23" s="428"/>
      <c r="BP23" s="428"/>
      <c r="BQ23" s="428"/>
      <c r="BR23" s="428"/>
      <c r="BS23" s="428"/>
      <c r="BT23" s="428"/>
      <c r="BU23" s="429"/>
      <c r="BV23" s="427">
        <v>2290771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5690</v>
      </c>
      <c r="R24" s="404"/>
      <c r="S24" s="404"/>
      <c r="T24" s="404"/>
      <c r="U24" s="404"/>
      <c r="V24" s="405"/>
      <c r="W24" s="469"/>
      <c r="X24" s="460"/>
      <c r="Y24" s="461"/>
      <c r="Z24" s="400" t="s">
        <v>171</v>
      </c>
      <c r="AA24" s="401"/>
      <c r="AB24" s="401"/>
      <c r="AC24" s="401"/>
      <c r="AD24" s="401"/>
      <c r="AE24" s="401"/>
      <c r="AF24" s="401"/>
      <c r="AG24" s="402"/>
      <c r="AH24" s="403">
        <v>78</v>
      </c>
      <c r="AI24" s="404"/>
      <c r="AJ24" s="404"/>
      <c r="AK24" s="404"/>
      <c r="AL24" s="405"/>
      <c r="AM24" s="403">
        <v>226902</v>
      </c>
      <c r="AN24" s="404"/>
      <c r="AO24" s="404"/>
      <c r="AP24" s="404"/>
      <c r="AQ24" s="404"/>
      <c r="AR24" s="405"/>
      <c r="AS24" s="403">
        <v>2909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2247488</v>
      </c>
      <c r="BO24" s="428"/>
      <c r="BP24" s="428"/>
      <c r="BQ24" s="428"/>
      <c r="BR24" s="428"/>
      <c r="BS24" s="428"/>
      <c r="BT24" s="428"/>
      <c r="BU24" s="429"/>
      <c r="BV24" s="427">
        <v>2231772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4910</v>
      </c>
      <c r="R25" s="404"/>
      <c r="S25" s="404"/>
      <c r="T25" s="404"/>
      <c r="U25" s="404"/>
      <c r="V25" s="405"/>
      <c r="W25" s="469"/>
      <c r="X25" s="460"/>
      <c r="Y25" s="461"/>
      <c r="Z25" s="400" t="s">
        <v>174</v>
      </c>
      <c r="AA25" s="401"/>
      <c r="AB25" s="401"/>
      <c r="AC25" s="401"/>
      <c r="AD25" s="401"/>
      <c r="AE25" s="401"/>
      <c r="AF25" s="401"/>
      <c r="AG25" s="402"/>
      <c r="AH25" s="403" t="s">
        <v>137</v>
      </c>
      <c r="AI25" s="404"/>
      <c r="AJ25" s="404"/>
      <c r="AK25" s="404"/>
      <c r="AL25" s="405"/>
      <c r="AM25" s="403" t="s">
        <v>137</v>
      </c>
      <c r="AN25" s="404"/>
      <c r="AO25" s="404"/>
      <c r="AP25" s="404"/>
      <c r="AQ25" s="404"/>
      <c r="AR25" s="405"/>
      <c r="AS25" s="403" t="s">
        <v>137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t="s">
        <v>137</v>
      </c>
      <c r="BO25" s="423"/>
      <c r="BP25" s="423"/>
      <c r="BQ25" s="423"/>
      <c r="BR25" s="423"/>
      <c r="BS25" s="423"/>
      <c r="BT25" s="423"/>
      <c r="BU25" s="424"/>
      <c r="BV25" s="422" t="s">
        <v>137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4460</v>
      </c>
      <c r="R26" s="404"/>
      <c r="S26" s="404"/>
      <c r="T26" s="404"/>
      <c r="U26" s="404"/>
      <c r="V26" s="405"/>
      <c r="W26" s="469"/>
      <c r="X26" s="460"/>
      <c r="Y26" s="461"/>
      <c r="Z26" s="400" t="s">
        <v>177</v>
      </c>
      <c r="AA26" s="482"/>
      <c r="AB26" s="482"/>
      <c r="AC26" s="482"/>
      <c r="AD26" s="482"/>
      <c r="AE26" s="482"/>
      <c r="AF26" s="482"/>
      <c r="AG26" s="483"/>
      <c r="AH26" s="403">
        <v>5</v>
      </c>
      <c r="AI26" s="404"/>
      <c r="AJ26" s="404"/>
      <c r="AK26" s="404"/>
      <c r="AL26" s="405"/>
      <c r="AM26" s="403">
        <v>13660</v>
      </c>
      <c r="AN26" s="404"/>
      <c r="AO26" s="404"/>
      <c r="AP26" s="404"/>
      <c r="AQ26" s="404"/>
      <c r="AR26" s="405"/>
      <c r="AS26" s="403">
        <v>2732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2480</v>
      </c>
      <c r="R27" s="404"/>
      <c r="S27" s="404"/>
      <c r="T27" s="404"/>
      <c r="U27" s="404"/>
      <c r="V27" s="405"/>
      <c r="W27" s="469"/>
      <c r="X27" s="460"/>
      <c r="Y27" s="461"/>
      <c r="Z27" s="400" t="s">
        <v>180</v>
      </c>
      <c r="AA27" s="401"/>
      <c r="AB27" s="401"/>
      <c r="AC27" s="401"/>
      <c r="AD27" s="401"/>
      <c r="AE27" s="401"/>
      <c r="AF27" s="401"/>
      <c r="AG27" s="402"/>
      <c r="AH27" s="403">
        <v>1</v>
      </c>
      <c r="AI27" s="404"/>
      <c r="AJ27" s="404"/>
      <c r="AK27" s="404"/>
      <c r="AL27" s="405"/>
      <c r="AM27" s="403" t="s">
        <v>181</v>
      </c>
      <c r="AN27" s="404"/>
      <c r="AO27" s="404"/>
      <c r="AP27" s="404"/>
      <c r="AQ27" s="404"/>
      <c r="AR27" s="405"/>
      <c r="AS27" s="403" t="s">
        <v>181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431</v>
      </c>
      <c r="BO27" s="431"/>
      <c r="BP27" s="431"/>
      <c r="BQ27" s="431"/>
      <c r="BR27" s="431"/>
      <c r="BS27" s="431"/>
      <c r="BT27" s="431"/>
      <c r="BU27" s="432"/>
      <c r="BV27" s="430">
        <v>431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1980</v>
      </c>
      <c r="R28" s="404"/>
      <c r="S28" s="404"/>
      <c r="T28" s="404"/>
      <c r="U28" s="404"/>
      <c r="V28" s="405"/>
      <c r="W28" s="469"/>
      <c r="X28" s="460"/>
      <c r="Y28" s="461"/>
      <c r="Z28" s="400" t="s">
        <v>184</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915181</v>
      </c>
      <c r="BO28" s="423"/>
      <c r="BP28" s="423"/>
      <c r="BQ28" s="423"/>
      <c r="BR28" s="423"/>
      <c r="BS28" s="423"/>
      <c r="BT28" s="423"/>
      <c r="BU28" s="424"/>
      <c r="BV28" s="422">
        <v>832836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8</v>
      </c>
      <c r="M29" s="404"/>
      <c r="N29" s="404"/>
      <c r="O29" s="404"/>
      <c r="P29" s="405"/>
      <c r="Q29" s="403">
        <v>1760</v>
      </c>
      <c r="R29" s="404"/>
      <c r="S29" s="404"/>
      <c r="T29" s="404"/>
      <c r="U29" s="404"/>
      <c r="V29" s="405"/>
      <c r="W29" s="470"/>
      <c r="X29" s="471"/>
      <c r="Y29" s="472"/>
      <c r="Z29" s="400" t="s">
        <v>187</v>
      </c>
      <c r="AA29" s="401"/>
      <c r="AB29" s="401"/>
      <c r="AC29" s="401"/>
      <c r="AD29" s="401"/>
      <c r="AE29" s="401"/>
      <c r="AF29" s="401"/>
      <c r="AG29" s="402"/>
      <c r="AH29" s="403">
        <v>79</v>
      </c>
      <c r="AI29" s="404"/>
      <c r="AJ29" s="404"/>
      <c r="AK29" s="404"/>
      <c r="AL29" s="405"/>
      <c r="AM29" s="403">
        <v>230797</v>
      </c>
      <c r="AN29" s="404"/>
      <c r="AO29" s="404"/>
      <c r="AP29" s="404"/>
      <c r="AQ29" s="404"/>
      <c r="AR29" s="405"/>
      <c r="AS29" s="403">
        <v>2921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126715</v>
      </c>
      <c r="BO29" s="428"/>
      <c r="BP29" s="428"/>
      <c r="BQ29" s="428"/>
      <c r="BR29" s="428"/>
      <c r="BS29" s="428"/>
      <c r="BT29" s="428"/>
      <c r="BU29" s="429"/>
      <c r="BV29" s="427">
        <v>126697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96.5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234027</v>
      </c>
      <c r="BO30" s="431"/>
      <c r="BP30" s="431"/>
      <c r="BQ30" s="431"/>
      <c r="BR30" s="431"/>
      <c r="BS30" s="431"/>
      <c r="BT30" s="431"/>
      <c r="BU30" s="432"/>
      <c r="BV30" s="430">
        <v>231236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国民健康保険（事業勘定）特別会計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奈良県市町村総合事務組合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基幹水利施設管理特別会計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国民健康保険（診療施設勘定）特別会計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山辺環境衛生組合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奈良県広域消防組合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介護保険（保険事業勘定）特別会計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13</v>
      </c>
      <c r="BX37" s="386"/>
      <c r="BY37" s="385" t="str">
        <f>IF('各会計、関係団体の財政状況及び健全化判断比率'!B71="","",'各会計、関係団体の財政状況及び健全化判断比率'!B71)</f>
        <v>奈良広域水質検査センター組合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介護保険（介護サービス事業勘定）特別会計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14</v>
      </c>
      <c r="BX38" s="386"/>
      <c r="BY38" s="385" t="str">
        <f>IF('各会計、関係団体の財政状況及び健全化判断比率'!B72="","",'各会計、関係団体の財政状況及び健全化判断比率'!B72)</f>
        <v>奈良県住宅新築資金等貸付金回収管理組合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15</v>
      </c>
      <c r="BX39" s="386"/>
      <c r="BY39" s="385" t="str">
        <f>IF('各会計、関係団体の財政状況及び健全化判断比率'!B73="","",'各会計、関係団体の財政状況及び健全化判断比率'!B73)</f>
        <v>奈良県後期高齢者医療広域連合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16</v>
      </c>
      <c r="BX40" s="386"/>
      <c r="BY40" s="385" t="str">
        <f>IF('各会計、関係団体の財政状況及び健全化判断比率'!B74="","",'各会計、関係団体の財政状況及び健全化判断比率'!B74)</f>
        <v>山辺・県北西部広域環境衛生組合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v3YM63vUqXPN4XcKhHw5OH9eQEDMZ8kx0tYoSGQ4tS/4UQzYNiMR1p1uwMgVKQUmkE2lFtiEQW7sBvVXLNnNw==" saltValue="Pd7kp3lVFd+BTkYcnW6l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549</v>
      </c>
      <c r="D34" s="1206"/>
      <c r="E34" s="1207"/>
      <c r="F34" s="32">
        <v>10.130000000000001</v>
      </c>
      <c r="G34" s="33">
        <v>6.35</v>
      </c>
      <c r="H34" s="33">
        <v>3.87</v>
      </c>
      <c r="I34" s="33">
        <v>6.18</v>
      </c>
      <c r="J34" s="34">
        <v>7.64</v>
      </c>
      <c r="K34" s="22"/>
      <c r="L34" s="22"/>
      <c r="M34" s="22"/>
      <c r="N34" s="22"/>
      <c r="O34" s="22"/>
      <c r="P34" s="22"/>
    </row>
    <row r="35" spans="1:16" ht="39" customHeight="1" x14ac:dyDescent="0.15">
      <c r="A35" s="22"/>
      <c r="B35" s="35"/>
      <c r="C35" s="1200" t="s">
        <v>550</v>
      </c>
      <c r="D35" s="1201"/>
      <c r="E35" s="1202"/>
      <c r="F35" s="36">
        <v>0.55000000000000004</v>
      </c>
      <c r="G35" s="37">
        <v>0.15</v>
      </c>
      <c r="H35" s="37">
        <v>0</v>
      </c>
      <c r="I35" s="37">
        <v>0.39</v>
      </c>
      <c r="J35" s="38">
        <v>0.48</v>
      </c>
      <c r="K35" s="22"/>
      <c r="L35" s="22"/>
      <c r="M35" s="22"/>
      <c r="N35" s="22"/>
      <c r="O35" s="22"/>
      <c r="P35" s="22"/>
    </row>
    <row r="36" spans="1:16" ht="39" customHeight="1" x14ac:dyDescent="0.15">
      <c r="A36" s="22"/>
      <c r="B36" s="35"/>
      <c r="C36" s="1200" t="s">
        <v>551</v>
      </c>
      <c r="D36" s="1201"/>
      <c r="E36" s="1202"/>
      <c r="F36" s="36">
        <v>0</v>
      </c>
      <c r="G36" s="37">
        <v>0</v>
      </c>
      <c r="H36" s="37">
        <v>0</v>
      </c>
      <c r="I36" s="37">
        <v>0</v>
      </c>
      <c r="J36" s="38">
        <v>0</v>
      </c>
      <c r="K36" s="22"/>
      <c r="L36" s="22"/>
      <c r="M36" s="22"/>
      <c r="N36" s="22"/>
      <c r="O36" s="22"/>
      <c r="P36" s="22"/>
    </row>
    <row r="37" spans="1:16" ht="39" customHeight="1" x14ac:dyDescent="0.15">
      <c r="A37" s="22"/>
      <c r="B37" s="35"/>
      <c r="C37" s="1200" t="s">
        <v>552</v>
      </c>
      <c r="D37" s="1201"/>
      <c r="E37" s="1202"/>
      <c r="F37" s="36">
        <v>0.01</v>
      </c>
      <c r="G37" s="37">
        <v>0.21</v>
      </c>
      <c r="H37" s="37">
        <v>0.01</v>
      </c>
      <c r="I37" s="37">
        <v>0.02</v>
      </c>
      <c r="J37" s="38">
        <v>0</v>
      </c>
      <c r="K37" s="22"/>
      <c r="L37" s="22"/>
      <c r="M37" s="22"/>
      <c r="N37" s="22"/>
      <c r="O37" s="22"/>
      <c r="P37" s="22"/>
    </row>
    <row r="38" spans="1:16" ht="39" customHeight="1" x14ac:dyDescent="0.15">
      <c r="A38" s="22"/>
      <c r="B38" s="35"/>
      <c r="C38" s="1200" t="s">
        <v>553</v>
      </c>
      <c r="D38" s="1201"/>
      <c r="E38" s="1202"/>
      <c r="F38" s="36">
        <v>0</v>
      </c>
      <c r="G38" s="37">
        <v>0</v>
      </c>
      <c r="H38" s="37">
        <v>0</v>
      </c>
      <c r="I38" s="37">
        <v>0</v>
      </c>
      <c r="J38" s="38">
        <v>0</v>
      </c>
      <c r="K38" s="22"/>
      <c r="L38" s="22"/>
      <c r="M38" s="22"/>
      <c r="N38" s="22"/>
      <c r="O38" s="22"/>
      <c r="P38" s="22"/>
    </row>
    <row r="39" spans="1:16" ht="39" customHeight="1" x14ac:dyDescent="0.15">
      <c r="A39" s="22"/>
      <c r="B39" s="35"/>
      <c r="C39" s="1200" t="s">
        <v>554</v>
      </c>
      <c r="D39" s="1201"/>
      <c r="E39" s="1202"/>
      <c r="F39" s="36">
        <v>0</v>
      </c>
      <c r="G39" s="37">
        <v>0</v>
      </c>
      <c r="H39" s="37">
        <v>0</v>
      </c>
      <c r="I39" s="37">
        <v>0</v>
      </c>
      <c r="J39" s="38">
        <v>0</v>
      </c>
      <c r="K39" s="22"/>
      <c r="L39" s="22"/>
      <c r="M39" s="22"/>
      <c r="N39" s="22"/>
      <c r="O39" s="22"/>
      <c r="P39" s="22"/>
    </row>
    <row r="40" spans="1:16" ht="39" customHeight="1" x14ac:dyDescent="0.15">
      <c r="A40" s="22"/>
      <c r="B40" s="35"/>
      <c r="C40" s="1200" t="s">
        <v>555</v>
      </c>
      <c r="D40" s="1201"/>
      <c r="E40" s="1202"/>
      <c r="F40" s="36">
        <v>0</v>
      </c>
      <c r="G40" s="37">
        <v>0</v>
      </c>
      <c r="H40" s="37">
        <v>0</v>
      </c>
      <c r="I40" s="37">
        <v>0</v>
      </c>
      <c r="J40" s="38">
        <v>0</v>
      </c>
      <c r="K40" s="22"/>
      <c r="L40" s="22"/>
      <c r="M40" s="22"/>
      <c r="N40" s="22"/>
      <c r="O40" s="22"/>
      <c r="P40" s="22"/>
    </row>
    <row r="41" spans="1:16" ht="39" customHeight="1" x14ac:dyDescent="0.15">
      <c r="A41" s="22"/>
      <c r="B41" s="35"/>
      <c r="C41" s="1200" t="s">
        <v>556</v>
      </c>
      <c r="D41" s="1201"/>
      <c r="E41" s="1202"/>
      <c r="F41" s="36">
        <v>0</v>
      </c>
      <c r="G41" s="37">
        <v>0</v>
      </c>
      <c r="H41" s="37">
        <v>0</v>
      </c>
      <c r="I41" s="37">
        <v>0</v>
      </c>
      <c r="J41" s="38">
        <v>0</v>
      </c>
      <c r="K41" s="22"/>
      <c r="L41" s="22"/>
      <c r="M41" s="22"/>
      <c r="N41" s="22"/>
      <c r="O41" s="22"/>
      <c r="P41" s="22"/>
    </row>
    <row r="42" spans="1:16" ht="39" customHeight="1" x14ac:dyDescent="0.15">
      <c r="A42" s="22"/>
      <c r="B42" s="39"/>
      <c r="C42" s="1200" t="s">
        <v>557</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558</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6018Fyur/aN595aSiDTHEYMXyKg0km7lm2DphCNYoy8Ea76QUB+P/qwgEgRCF5uZzbkaSq/9e2xZl2Pb3l5g==" saltValue="FY4pbEoOHQ+K/CbvYsEe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226</v>
      </c>
      <c r="L45" s="60">
        <v>184</v>
      </c>
      <c r="M45" s="60">
        <v>167</v>
      </c>
      <c r="N45" s="60">
        <v>159</v>
      </c>
      <c r="O45" s="61">
        <v>194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500</v>
      </c>
      <c r="L46" s="64" t="s">
        <v>500</v>
      </c>
      <c r="M46" s="64" t="s">
        <v>500</v>
      </c>
      <c r="N46" s="64" t="s">
        <v>500</v>
      </c>
      <c r="O46" s="65" t="s">
        <v>500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500</v>
      </c>
      <c r="L47" s="64" t="s">
        <v>500</v>
      </c>
      <c r="M47" s="64" t="s">
        <v>500</v>
      </c>
      <c r="N47" s="64" t="s">
        <v>500</v>
      </c>
      <c r="O47" s="65" t="s">
        <v>500</v>
      </c>
      <c r="P47" s="48"/>
      <c r="Q47" s="48"/>
      <c r="R47" s="48"/>
      <c r="S47" s="48"/>
      <c r="T47" s="48"/>
      <c r="U47" s="48"/>
    </row>
    <row r="48" spans="1:21" ht="30.75" customHeight="1" x14ac:dyDescent="0.15">
      <c r="A48" s="48"/>
      <c r="B48" s="1228"/>
      <c r="C48" s="1229"/>
      <c r="D48" s="62"/>
      <c r="E48" s="1210" t="s">
        <v>15</v>
      </c>
      <c r="F48" s="1210"/>
      <c r="G48" s="1210"/>
      <c r="H48" s="1210"/>
      <c r="I48" s="1210"/>
      <c r="J48" s="1211"/>
      <c r="K48" s="63">
        <v>110</v>
      </c>
      <c r="L48" s="64">
        <v>106</v>
      </c>
      <c r="M48" s="64">
        <v>105</v>
      </c>
      <c r="N48" s="64">
        <v>105</v>
      </c>
      <c r="O48" s="65">
        <v>99</v>
      </c>
      <c r="P48" s="48"/>
      <c r="Q48" s="48"/>
      <c r="R48" s="48"/>
      <c r="S48" s="48"/>
      <c r="T48" s="48"/>
      <c r="U48" s="48"/>
    </row>
    <row r="49" spans="1:21" ht="30.75" customHeight="1" x14ac:dyDescent="0.15">
      <c r="A49" s="48"/>
      <c r="B49" s="1228"/>
      <c r="C49" s="1229"/>
      <c r="D49" s="62"/>
      <c r="E49" s="1210" t="s">
        <v>16</v>
      </c>
      <c r="F49" s="1210"/>
      <c r="G49" s="1210"/>
      <c r="H49" s="1210"/>
      <c r="I49" s="1210"/>
      <c r="J49" s="1211"/>
      <c r="K49" s="63">
        <v>1</v>
      </c>
      <c r="L49" s="64">
        <v>1</v>
      </c>
      <c r="M49" s="64">
        <v>5</v>
      </c>
      <c r="N49" s="64">
        <v>8</v>
      </c>
      <c r="O49" s="65">
        <v>9</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500</v>
      </c>
      <c r="L50" s="64" t="s">
        <v>500</v>
      </c>
      <c r="M50" s="64" t="s">
        <v>500</v>
      </c>
      <c r="N50" s="64" t="s">
        <v>500</v>
      </c>
      <c r="O50" s="65" t="s">
        <v>500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500</v>
      </c>
      <c r="L51" s="64" t="s">
        <v>500</v>
      </c>
      <c r="M51" s="64" t="s">
        <v>500</v>
      </c>
      <c r="N51" s="64" t="s">
        <v>500</v>
      </c>
      <c r="O51" s="65" t="s">
        <v>500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259</v>
      </c>
      <c r="L52" s="64">
        <v>249</v>
      </c>
      <c r="M52" s="64">
        <v>241</v>
      </c>
      <c r="N52" s="64">
        <v>242</v>
      </c>
      <c r="O52" s="65">
        <v>242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78</v>
      </c>
      <c r="L53" s="69">
        <v>42</v>
      </c>
      <c r="M53" s="69">
        <v>36</v>
      </c>
      <c r="N53" s="69">
        <v>30</v>
      </c>
      <c r="O53" s="70">
        <v>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578</v>
      </c>
      <c r="L57" s="83" t="s">
        <v>579</v>
      </c>
      <c r="M57" s="83" t="s">
        <v>580</v>
      </c>
      <c r="N57" s="83" t="s">
        <v>579</v>
      </c>
      <c r="O57" s="84" t="s">
        <v>578</v>
      </c>
    </row>
    <row r="58" spans="1:21" ht="31.5" customHeight="1" thickBot="1" x14ac:dyDescent="0.2">
      <c r="B58" s="1218"/>
      <c r="C58" s="1219"/>
      <c r="D58" s="1223" t="s">
        <v>27</v>
      </c>
      <c r="E58" s="1224"/>
      <c r="F58" s="1224"/>
      <c r="G58" s="1224"/>
      <c r="H58" s="1224"/>
      <c r="I58" s="1224"/>
      <c r="J58" s="1225"/>
      <c r="K58" s="85" t="s">
        <v>579</v>
      </c>
      <c r="L58" s="86" t="s">
        <v>579</v>
      </c>
      <c r="M58" s="86" t="s">
        <v>578</v>
      </c>
      <c r="N58" s="86" t="s">
        <v>578</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8tmUAnk8dx+8sdUoiPlbgC7bxIiMzm/JkHXUccsTTwsrPYn5/cEgq9iq9uVBKrikP/5h4C9z6pWs1e/6NGhgg==" saltValue="oxiN+fWC11BV/uSoFmxr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46" t="s">
        <v>30</v>
      </c>
      <c r="C41" s="1247"/>
      <c r="D41" s="101"/>
      <c r="E41" s="1248" t="s">
        <v>31</v>
      </c>
      <c r="F41" s="1248"/>
      <c r="G41" s="1248"/>
      <c r="H41" s="1249"/>
      <c r="I41" s="102">
        <v>1669</v>
      </c>
      <c r="J41" s="103">
        <v>1988</v>
      </c>
      <c r="K41" s="103">
        <v>2219</v>
      </c>
      <c r="L41" s="103">
        <v>2291</v>
      </c>
      <c r="M41" s="104">
        <v>2295</v>
      </c>
    </row>
    <row r="42" spans="2:13" ht="27.75" customHeight="1" x14ac:dyDescent="0.15">
      <c r="B42" s="1236"/>
      <c r="C42" s="1237"/>
      <c r="D42" s="105"/>
      <c r="E42" s="1240" t="s">
        <v>32</v>
      </c>
      <c r="F42" s="1240"/>
      <c r="G42" s="1240"/>
      <c r="H42" s="1241"/>
      <c r="I42" s="106" t="s">
        <v>500</v>
      </c>
      <c r="J42" s="107" t="s">
        <v>500</v>
      </c>
      <c r="K42" s="107" t="s">
        <v>500</v>
      </c>
      <c r="L42" s="107" t="s">
        <v>500</v>
      </c>
      <c r="M42" s="108" t="s">
        <v>500</v>
      </c>
    </row>
    <row r="43" spans="2:13" ht="27.75" customHeight="1" x14ac:dyDescent="0.15">
      <c r="B43" s="1236"/>
      <c r="C43" s="1237"/>
      <c r="D43" s="105"/>
      <c r="E43" s="1240" t="s">
        <v>33</v>
      </c>
      <c r="F43" s="1240"/>
      <c r="G43" s="1240"/>
      <c r="H43" s="1241"/>
      <c r="I43" s="106">
        <v>907</v>
      </c>
      <c r="J43" s="107">
        <v>808</v>
      </c>
      <c r="K43" s="107">
        <v>734</v>
      </c>
      <c r="L43" s="107">
        <v>725</v>
      </c>
      <c r="M43" s="108">
        <v>621</v>
      </c>
    </row>
    <row r="44" spans="2:13" ht="27.75" customHeight="1" x14ac:dyDescent="0.15">
      <c r="B44" s="1236"/>
      <c r="C44" s="1237"/>
      <c r="D44" s="105"/>
      <c r="E44" s="1240" t="s">
        <v>34</v>
      </c>
      <c r="F44" s="1240"/>
      <c r="G44" s="1240"/>
      <c r="H44" s="1241"/>
      <c r="I44" s="106">
        <v>106</v>
      </c>
      <c r="J44" s="107">
        <v>128</v>
      </c>
      <c r="K44" s="107">
        <v>126</v>
      </c>
      <c r="L44" s="107">
        <v>127</v>
      </c>
      <c r="M44" s="108">
        <v>119</v>
      </c>
    </row>
    <row r="45" spans="2:13" ht="27.75" customHeight="1" x14ac:dyDescent="0.15">
      <c r="B45" s="1236"/>
      <c r="C45" s="1237"/>
      <c r="D45" s="105"/>
      <c r="E45" s="1240" t="s">
        <v>35</v>
      </c>
      <c r="F45" s="1240"/>
      <c r="G45" s="1240"/>
      <c r="H45" s="1241"/>
      <c r="I45" s="106">
        <v>842</v>
      </c>
      <c r="J45" s="107">
        <v>812</v>
      </c>
      <c r="K45" s="107">
        <v>790</v>
      </c>
      <c r="L45" s="107">
        <v>750</v>
      </c>
      <c r="M45" s="108">
        <v>706</v>
      </c>
    </row>
    <row r="46" spans="2:13" ht="27.75" customHeight="1" x14ac:dyDescent="0.15">
      <c r="B46" s="1236"/>
      <c r="C46" s="1237"/>
      <c r="D46" s="109"/>
      <c r="E46" s="1240" t="s">
        <v>36</v>
      </c>
      <c r="F46" s="1240"/>
      <c r="G46" s="1240"/>
      <c r="H46" s="1241"/>
      <c r="I46" s="106" t="s">
        <v>500</v>
      </c>
      <c r="J46" s="107" t="s">
        <v>500</v>
      </c>
      <c r="K46" s="107" t="s">
        <v>500</v>
      </c>
      <c r="L46" s="107" t="s">
        <v>500</v>
      </c>
      <c r="M46" s="108" t="s">
        <v>500</v>
      </c>
    </row>
    <row r="47" spans="2:13" ht="27.75" customHeight="1" x14ac:dyDescent="0.15">
      <c r="B47" s="1236"/>
      <c r="C47" s="1237"/>
      <c r="D47" s="110"/>
      <c r="E47" s="1250" t="s">
        <v>37</v>
      </c>
      <c r="F47" s="1251"/>
      <c r="G47" s="1251"/>
      <c r="H47" s="1252"/>
      <c r="I47" s="106" t="s">
        <v>500</v>
      </c>
      <c r="J47" s="107" t="s">
        <v>500</v>
      </c>
      <c r="K47" s="107" t="s">
        <v>500</v>
      </c>
      <c r="L47" s="107" t="s">
        <v>500</v>
      </c>
      <c r="M47" s="108" t="s">
        <v>500</v>
      </c>
    </row>
    <row r="48" spans="2:13" ht="27.75" customHeight="1" x14ac:dyDescent="0.15">
      <c r="B48" s="1236"/>
      <c r="C48" s="1237"/>
      <c r="D48" s="105"/>
      <c r="E48" s="1240" t="s">
        <v>38</v>
      </c>
      <c r="F48" s="1240"/>
      <c r="G48" s="1240"/>
      <c r="H48" s="1241"/>
      <c r="I48" s="106" t="s">
        <v>500</v>
      </c>
      <c r="J48" s="107" t="s">
        <v>500</v>
      </c>
      <c r="K48" s="107" t="s">
        <v>500</v>
      </c>
      <c r="L48" s="107" t="s">
        <v>500</v>
      </c>
      <c r="M48" s="108" t="s">
        <v>500</v>
      </c>
    </row>
    <row r="49" spans="2:13" ht="27.75" customHeight="1" x14ac:dyDescent="0.15">
      <c r="B49" s="1238"/>
      <c r="C49" s="1239"/>
      <c r="D49" s="105"/>
      <c r="E49" s="1240" t="s">
        <v>39</v>
      </c>
      <c r="F49" s="1240"/>
      <c r="G49" s="1240"/>
      <c r="H49" s="1241"/>
      <c r="I49" s="106" t="s">
        <v>500</v>
      </c>
      <c r="J49" s="107" t="s">
        <v>500</v>
      </c>
      <c r="K49" s="107" t="s">
        <v>500</v>
      </c>
      <c r="L49" s="107" t="s">
        <v>500</v>
      </c>
      <c r="M49" s="108" t="s">
        <v>500</v>
      </c>
    </row>
    <row r="50" spans="2:13" ht="27.75" customHeight="1" x14ac:dyDescent="0.15">
      <c r="B50" s="1234" t="s">
        <v>40</v>
      </c>
      <c r="C50" s="1235"/>
      <c r="D50" s="111"/>
      <c r="E50" s="1240" t="s">
        <v>41</v>
      </c>
      <c r="F50" s="1240"/>
      <c r="G50" s="1240"/>
      <c r="H50" s="1241"/>
      <c r="I50" s="106">
        <v>1922</v>
      </c>
      <c r="J50" s="107">
        <v>2175</v>
      </c>
      <c r="K50" s="107">
        <v>1454</v>
      </c>
      <c r="L50" s="107">
        <v>1265</v>
      </c>
      <c r="M50" s="108">
        <v>1340</v>
      </c>
    </row>
    <row r="51" spans="2:13" ht="27.75" customHeight="1" x14ac:dyDescent="0.15">
      <c r="B51" s="1236"/>
      <c r="C51" s="1237"/>
      <c r="D51" s="105"/>
      <c r="E51" s="1240" t="s">
        <v>42</v>
      </c>
      <c r="F51" s="1240"/>
      <c r="G51" s="1240"/>
      <c r="H51" s="1241"/>
      <c r="I51" s="106">
        <v>1</v>
      </c>
      <c r="J51" s="107">
        <v>0</v>
      </c>
      <c r="K51" s="107">
        <v>0</v>
      </c>
      <c r="L51" s="107">
        <v>0</v>
      </c>
      <c r="M51" s="108">
        <v>0</v>
      </c>
    </row>
    <row r="52" spans="2:13" ht="27.75" customHeight="1" x14ac:dyDescent="0.15">
      <c r="B52" s="1238"/>
      <c r="C52" s="1239"/>
      <c r="D52" s="105"/>
      <c r="E52" s="1240" t="s">
        <v>43</v>
      </c>
      <c r="F52" s="1240"/>
      <c r="G52" s="1240"/>
      <c r="H52" s="1241"/>
      <c r="I52" s="106">
        <v>2388</v>
      </c>
      <c r="J52" s="107">
        <v>2554</v>
      </c>
      <c r="K52" s="107">
        <v>2640</v>
      </c>
      <c r="L52" s="107">
        <v>2584</v>
      </c>
      <c r="M52" s="108">
        <v>2544</v>
      </c>
    </row>
    <row r="53" spans="2:13" ht="27.75" customHeight="1" thickBot="1" x14ac:dyDescent="0.2">
      <c r="B53" s="1242" t="s">
        <v>44</v>
      </c>
      <c r="C53" s="1243"/>
      <c r="D53" s="112"/>
      <c r="E53" s="1244" t="s">
        <v>45</v>
      </c>
      <c r="F53" s="1244"/>
      <c r="G53" s="1244"/>
      <c r="H53" s="1245"/>
      <c r="I53" s="113">
        <v>-787</v>
      </c>
      <c r="J53" s="114">
        <v>-994</v>
      </c>
      <c r="K53" s="114">
        <v>-224</v>
      </c>
      <c r="L53" s="114">
        <v>43</v>
      </c>
      <c r="M53" s="115">
        <v>-144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oRKQERXmKqxr3pPvHODVNbL9h7dWVCm0QMHPuHpfvObbgeyNWK+alZBwkkgUZv1m/x4gEsBYuDGLxBIioXQ1Q==" saltValue="f1gsWoGmh53tcj57wEsy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48</v>
      </c>
      <c r="D55" s="1261"/>
      <c r="E55" s="1262"/>
      <c r="F55" s="127">
        <v>972</v>
      </c>
      <c r="G55" s="127">
        <v>833</v>
      </c>
      <c r="H55" s="128">
        <v>915</v>
      </c>
    </row>
    <row r="56" spans="2:8" ht="52.5" customHeight="1" x14ac:dyDescent="0.15">
      <c r="B56" s="129"/>
      <c r="C56" s="1263" t="s">
        <v>49</v>
      </c>
      <c r="D56" s="1263"/>
      <c r="E56" s="1264"/>
      <c r="F56" s="130">
        <v>127</v>
      </c>
      <c r="G56" s="130">
        <v>127</v>
      </c>
      <c r="H56" s="131">
        <v>127</v>
      </c>
    </row>
    <row r="57" spans="2:8" ht="53.25" customHeight="1" x14ac:dyDescent="0.15">
      <c r="B57" s="129"/>
      <c r="C57" s="1265" t="s">
        <v>50</v>
      </c>
      <c r="D57" s="1265"/>
      <c r="E57" s="1266"/>
      <c r="F57" s="132">
        <v>229</v>
      </c>
      <c r="G57" s="132">
        <v>231</v>
      </c>
      <c r="H57" s="133">
        <v>234</v>
      </c>
    </row>
    <row r="58" spans="2:8" ht="45.75" customHeight="1" x14ac:dyDescent="0.15">
      <c r="B58" s="134"/>
      <c r="C58" s="1253" t="s">
        <v>573</v>
      </c>
      <c r="D58" s="1254"/>
      <c r="E58" s="1255"/>
      <c r="F58" s="135">
        <v>163</v>
      </c>
      <c r="G58" s="135">
        <v>164</v>
      </c>
      <c r="H58" s="136">
        <v>164</v>
      </c>
    </row>
    <row r="59" spans="2:8" ht="45.75" customHeight="1" x14ac:dyDescent="0.15">
      <c r="B59" s="134"/>
      <c r="C59" s="1253" t="s">
        <v>574</v>
      </c>
      <c r="D59" s="1254"/>
      <c r="E59" s="1255"/>
      <c r="F59" s="135">
        <v>49</v>
      </c>
      <c r="G59" s="135">
        <v>49</v>
      </c>
      <c r="H59" s="136">
        <v>49</v>
      </c>
    </row>
    <row r="60" spans="2:8" ht="45.75" customHeight="1" x14ac:dyDescent="0.15">
      <c r="B60" s="134"/>
      <c r="C60" s="1253" t="s">
        <v>575</v>
      </c>
      <c r="D60" s="1254"/>
      <c r="E60" s="1255"/>
      <c r="F60" s="135">
        <v>10</v>
      </c>
      <c r="G60" s="135">
        <v>10</v>
      </c>
      <c r="H60" s="136">
        <v>10</v>
      </c>
    </row>
    <row r="61" spans="2:8" ht="45.75" customHeight="1" x14ac:dyDescent="0.15">
      <c r="B61" s="134"/>
      <c r="C61" s="1253" t="s">
        <v>576</v>
      </c>
      <c r="D61" s="1254"/>
      <c r="E61" s="1255"/>
      <c r="F61" s="135">
        <v>1</v>
      </c>
      <c r="G61" s="135">
        <v>3</v>
      </c>
      <c r="H61" s="136">
        <v>5</v>
      </c>
    </row>
    <row r="62" spans="2:8" ht="45.75" customHeight="1" thickBot="1" x14ac:dyDescent="0.2">
      <c r="B62" s="137"/>
      <c r="C62" s="1256" t="s">
        <v>577</v>
      </c>
      <c r="D62" s="1257"/>
      <c r="E62" s="1258"/>
      <c r="F62" s="138">
        <v>3</v>
      </c>
      <c r="G62" s="138">
        <v>3</v>
      </c>
      <c r="H62" s="139">
        <v>3</v>
      </c>
    </row>
    <row r="63" spans="2:8" ht="52.5" customHeight="1" thickBot="1" x14ac:dyDescent="0.2">
      <c r="B63" s="140"/>
      <c r="C63" s="1259" t="s">
        <v>51</v>
      </c>
      <c r="D63" s="1259"/>
      <c r="E63" s="1260"/>
      <c r="F63" s="141">
        <v>1328</v>
      </c>
      <c r="G63" s="141">
        <v>1191</v>
      </c>
      <c r="H63" s="142">
        <v>1276</v>
      </c>
    </row>
    <row r="64" spans="2:8" ht="15" customHeight="1" x14ac:dyDescent="0.15"/>
    <row r="65" ht="0" hidden="1" customHeight="1" x14ac:dyDescent="0.15"/>
    <row r="66" ht="0" hidden="1" customHeight="1" x14ac:dyDescent="0.15"/>
  </sheetData>
  <sheetProtection algorithmName="SHA-512" hashValue="94DsbTjnS4K0OzdVOiIGgQhprmhoB0hKnkVXTSOeo0PKx1xqh2iwLIby0C893rCFVXjU83sNZopefx63xXTOJA==" saltValue="7RAEKlQBDIEUr3reGH6J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542</v>
      </c>
      <c r="BQ50" s="1301"/>
      <c r="BR50" s="1301"/>
      <c r="BS50" s="1301"/>
      <c r="BT50" s="1301"/>
      <c r="BU50" s="1301"/>
      <c r="BV50" s="1301"/>
      <c r="BW50" s="1301"/>
      <c r="BX50" s="1301" t="s">
        <v>543</v>
      </c>
      <c r="BY50" s="1301"/>
      <c r="BZ50" s="1301"/>
      <c r="CA50" s="1301"/>
      <c r="CB50" s="1301"/>
      <c r="CC50" s="1301"/>
      <c r="CD50" s="1301"/>
      <c r="CE50" s="1301"/>
      <c r="CF50" s="1301" t="s">
        <v>544</v>
      </c>
      <c r="CG50" s="1301"/>
      <c r="CH50" s="1301"/>
      <c r="CI50" s="1301"/>
      <c r="CJ50" s="1301"/>
      <c r="CK50" s="1301"/>
      <c r="CL50" s="1301"/>
      <c r="CM50" s="1301"/>
      <c r="CN50" s="1301" t="s">
        <v>545</v>
      </c>
      <c r="CO50" s="1301"/>
      <c r="CP50" s="1301"/>
      <c r="CQ50" s="1301"/>
      <c r="CR50" s="1301"/>
      <c r="CS50" s="1301"/>
      <c r="CT50" s="1301"/>
      <c r="CU50" s="1301"/>
      <c r="CV50" s="1301" t="s">
        <v>546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587</v>
      </c>
      <c r="AO51" s="1305"/>
      <c r="AP51" s="1305"/>
      <c r="AQ51" s="1305"/>
      <c r="AR51" s="1305"/>
      <c r="AS51" s="1305"/>
      <c r="AT51" s="1305"/>
      <c r="AU51" s="1305"/>
      <c r="AV51" s="1305"/>
      <c r="AW51" s="1305"/>
      <c r="AX51" s="1305"/>
      <c r="AY51" s="1305"/>
      <c r="AZ51" s="1305"/>
      <c r="BA51" s="1305"/>
      <c r="BB51" s="1305" t="s">
        <v>588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v>2.5</v>
      </c>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61</v>
      </c>
      <c r="CG53" s="1307"/>
      <c r="CH53" s="1307"/>
      <c r="CI53" s="1307"/>
      <c r="CJ53" s="1307"/>
      <c r="CK53" s="1307"/>
      <c r="CL53" s="1307"/>
      <c r="CM53" s="1307"/>
      <c r="CN53" s="1307">
        <v>60.1</v>
      </c>
      <c r="CO53" s="1307"/>
      <c r="CP53" s="1307"/>
      <c r="CQ53" s="1307"/>
      <c r="CR53" s="1307"/>
      <c r="CS53" s="1307"/>
      <c r="CT53" s="1307"/>
      <c r="CU53" s="1307"/>
      <c r="CV53" s="1307">
        <v>60.9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590</v>
      </c>
      <c r="AO55" s="1301"/>
      <c r="AP55" s="1301"/>
      <c r="AQ55" s="1301"/>
      <c r="AR55" s="1301"/>
      <c r="AS55" s="1301"/>
      <c r="AT55" s="1301"/>
      <c r="AU55" s="1301"/>
      <c r="AV55" s="1301"/>
      <c r="AW55" s="1301"/>
      <c r="AX55" s="1301"/>
      <c r="AY55" s="1301"/>
      <c r="AZ55" s="1301"/>
      <c r="BA55" s="1301"/>
      <c r="BB55" s="1305" t="s">
        <v>588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591</v>
      </c>
    </row>
    <row r="64" spans="1:109" x14ac:dyDescent="0.15">
      <c r="B64" s="1276"/>
      <c r="G64" s="1283"/>
      <c r="I64" s="1317"/>
      <c r="J64" s="1317"/>
      <c r="K64" s="1317"/>
      <c r="L64" s="1317"/>
      <c r="M64" s="1317"/>
      <c r="N64" s="1318"/>
      <c r="AM64" s="1283"/>
      <c r="AN64" s="1283" t="s">
        <v>584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542</v>
      </c>
      <c r="BQ72" s="1301"/>
      <c r="BR72" s="1301"/>
      <c r="BS72" s="1301"/>
      <c r="BT72" s="1301"/>
      <c r="BU72" s="1301"/>
      <c r="BV72" s="1301"/>
      <c r="BW72" s="1301"/>
      <c r="BX72" s="1301" t="s">
        <v>543</v>
      </c>
      <c r="BY72" s="1301"/>
      <c r="BZ72" s="1301"/>
      <c r="CA72" s="1301"/>
      <c r="CB72" s="1301"/>
      <c r="CC72" s="1301"/>
      <c r="CD72" s="1301"/>
      <c r="CE72" s="1301"/>
      <c r="CF72" s="1301" t="s">
        <v>544</v>
      </c>
      <c r="CG72" s="1301"/>
      <c r="CH72" s="1301"/>
      <c r="CI72" s="1301"/>
      <c r="CJ72" s="1301"/>
      <c r="CK72" s="1301"/>
      <c r="CL72" s="1301"/>
      <c r="CM72" s="1301"/>
      <c r="CN72" s="1301" t="s">
        <v>545</v>
      </c>
      <c r="CO72" s="1301"/>
      <c r="CP72" s="1301"/>
      <c r="CQ72" s="1301"/>
      <c r="CR72" s="1301"/>
      <c r="CS72" s="1301"/>
      <c r="CT72" s="1301"/>
      <c r="CU72" s="1301"/>
      <c r="CV72" s="1301" t="s">
        <v>546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587</v>
      </c>
      <c r="AO73" s="1305"/>
      <c r="AP73" s="1305"/>
      <c r="AQ73" s="1305"/>
      <c r="AR73" s="1305"/>
      <c r="AS73" s="1305"/>
      <c r="AT73" s="1305"/>
      <c r="AU73" s="1305"/>
      <c r="AV73" s="1305"/>
      <c r="AW73" s="1305"/>
      <c r="AX73" s="1305"/>
      <c r="AY73" s="1305"/>
      <c r="AZ73" s="1305"/>
      <c r="BA73" s="1305"/>
      <c r="BB73" s="1305" t="s">
        <v>588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2.5</v>
      </c>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593</v>
      </c>
      <c r="BC75" s="1305"/>
      <c r="BD75" s="1305"/>
      <c r="BE75" s="1305"/>
      <c r="BF75" s="1305"/>
      <c r="BG75" s="1305"/>
      <c r="BH75" s="1305"/>
      <c r="BI75" s="1305"/>
      <c r="BJ75" s="1305"/>
      <c r="BK75" s="1305"/>
      <c r="BL75" s="1305"/>
      <c r="BM75" s="1305"/>
      <c r="BN75" s="1305"/>
      <c r="BO75" s="1305"/>
      <c r="BP75" s="1307">
        <v>10.3</v>
      </c>
      <c r="BQ75" s="1307"/>
      <c r="BR75" s="1307"/>
      <c r="BS75" s="1307"/>
      <c r="BT75" s="1307"/>
      <c r="BU75" s="1307"/>
      <c r="BV75" s="1307"/>
      <c r="BW75" s="1307"/>
      <c r="BX75" s="1307">
        <v>5.6</v>
      </c>
      <c r="BY75" s="1307"/>
      <c r="BZ75" s="1307"/>
      <c r="CA75" s="1307"/>
      <c r="CB75" s="1307"/>
      <c r="CC75" s="1307"/>
      <c r="CD75" s="1307"/>
      <c r="CE75" s="1307"/>
      <c r="CF75" s="1307">
        <v>3</v>
      </c>
      <c r="CG75" s="1307"/>
      <c r="CH75" s="1307"/>
      <c r="CI75" s="1307"/>
      <c r="CJ75" s="1307"/>
      <c r="CK75" s="1307"/>
      <c r="CL75" s="1307"/>
      <c r="CM75" s="1307"/>
      <c r="CN75" s="1307">
        <v>2</v>
      </c>
      <c r="CO75" s="1307"/>
      <c r="CP75" s="1307"/>
      <c r="CQ75" s="1307"/>
      <c r="CR75" s="1307"/>
      <c r="CS75" s="1307"/>
      <c r="CT75" s="1307"/>
      <c r="CU75" s="1307"/>
      <c r="CV75" s="1307">
        <v>2.4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590</v>
      </c>
      <c r="AO77" s="1301"/>
      <c r="AP77" s="1301"/>
      <c r="AQ77" s="1301"/>
      <c r="AR77" s="1301"/>
      <c r="AS77" s="1301"/>
      <c r="AT77" s="1301"/>
      <c r="AU77" s="1301"/>
      <c r="AV77" s="1301"/>
      <c r="AW77" s="1301"/>
      <c r="AX77" s="1301"/>
      <c r="AY77" s="1301"/>
      <c r="AZ77" s="1301"/>
      <c r="BA77" s="1301"/>
      <c r="BB77" s="1305" t="s">
        <v>588</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593</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XhE14XiNQVSWLfqsCUMnBbLbL79JgzL/apxH2AskOo7TKFpGAEUdoRes8aYAnfnL0yqsq0j8GgKYuiaI8k5AQ==" saltValue="k4Uvrq0HVQlQKRxPuPc+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70" workbookViewId="0">
      <selection activeCell="AF112" sqref="AF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1ONIBAzNMR28nhAzwqAMRkWtLG1k2cNQf1UFCe3iuQjTIyCjpiV76ZVepc2xTkBW/3HVqvwFRnfZDeTgIXPZw==" saltValue="nznoYjh3eo2kiicfRjPf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F106" sqref="AF10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6s3w3t9bWQ4loSS2ZVga8UekOXyje7J2BXCtensGfV/TuzVLPZtHSmrQZWsgMxkAX+TSNFADrSGSCI3WoVTQ==" saltValue="ie4Ct3IOHyCsoDN4d3oz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81821</v>
      </c>
      <c r="E3" s="161"/>
      <c r="F3" s="162">
        <v>333013</v>
      </c>
      <c r="G3" s="163"/>
      <c r="H3" s="164"/>
    </row>
    <row r="4" spans="1:8" x14ac:dyDescent="0.15">
      <c r="A4" s="165"/>
      <c r="B4" s="166"/>
      <c r="C4" s="167"/>
      <c r="D4" s="168">
        <v>31500</v>
      </c>
      <c r="E4" s="169"/>
      <c r="F4" s="170">
        <v>126732</v>
      </c>
      <c r="G4" s="171"/>
      <c r="H4" s="172"/>
    </row>
    <row r="5" spans="1:8" x14ac:dyDescent="0.15">
      <c r="A5" s="153" t="s">
        <v>534</v>
      </c>
      <c r="B5" s="158"/>
      <c r="C5" s="159"/>
      <c r="D5" s="160">
        <v>184943</v>
      </c>
      <c r="E5" s="161"/>
      <c r="F5" s="162">
        <v>280458</v>
      </c>
      <c r="G5" s="163"/>
      <c r="H5" s="164"/>
    </row>
    <row r="6" spans="1:8" x14ac:dyDescent="0.15">
      <c r="A6" s="165"/>
      <c r="B6" s="166"/>
      <c r="C6" s="167"/>
      <c r="D6" s="168">
        <v>163685</v>
      </c>
      <c r="E6" s="169"/>
      <c r="F6" s="170">
        <v>127286</v>
      </c>
      <c r="G6" s="171"/>
      <c r="H6" s="172"/>
    </row>
    <row r="7" spans="1:8" x14ac:dyDescent="0.15">
      <c r="A7" s="153" t="s">
        <v>535</v>
      </c>
      <c r="B7" s="158"/>
      <c r="C7" s="159"/>
      <c r="D7" s="160">
        <v>391747</v>
      </c>
      <c r="E7" s="161"/>
      <c r="F7" s="162">
        <v>291945</v>
      </c>
      <c r="G7" s="163"/>
      <c r="H7" s="164"/>
    </row>
    <row r="8" spans="1:8" x14ac:dyDescent="0.15">
      <c r="A8" s="165"/>
      <c r="B8" s="166"/>
      <c r="C8" s="167"/>
      <c r="D8" s="168">
        <v>371492</v>
      </c>
      <c r="E8" s="169"/>
      <c r="F8" s="170">
        <v>127651</v>
      </c>
      <c r="G8" s="171"/>
      <c r="H8" s="172"/>
    </row>
    <row r="9" spans="1:8" x14ac:dyDescent="0.15">
      <c r="A9" s="153" t="s">
        <v>536</v>
      </c>
      <c r="B9" s="158"/>
      <c r="C9" s="159"/>
      <c r="D9" s="160">
        <v>142444</v>
      </c>
      <c r="E9" s="161"/>
      <c r="F9" s="162">
        <v>291173</v>
      </c>
      <c r="G9" s="163"/>
      <c r="H9" s="164"/>
    </row>
    <row r="10" spans="1:8" x14ac:dyDescent="0.15">
      <c r="A10" s="165"/>
      <c r="B10" s="166"/>
      <c r="C10" s="167"/>
      <c r="D10" s="168">
        <v>120154</v>
      </c>
      <c r="E10" s="169"/>
      <c r="F10" s="170">
        <v>119071</v>
      </c>
      <c r="G10" s="171"/>
      <c r="H10" s="172"/>
    </row>
    <row r="11" spans="1:8" x14ac:dyDescent="0.15">
      <c r="A11" s="153" t="s">
        <v>537</v>
      </c>
      <c r="B11" s="158"/>
      <c r="C11" s="159"/>
      <c r="D11" s="160">
        <v>107689</v>
      </c>
      <c r="E11" s="161"/>
      <c r="F11" s="162">
        <v>271581</v>
      </c>
      <c r="G11" s="163"/>
      <c r="H11" s="164"/>
    </row>
    <row r="12" spans="1:8" x14ac:dyDescent="0.15">
      <c r="A12" s="165"/>
      <c r="B12" s="166"/>
      <c r="C12" s="173"/>
      <c r="D12" s="168">
        <v>94370</v>
      </c>
      <c r="E12" s="169"/>
      <c r="F12" s="170">
        <v>117844</v>
      </c>
      <c r="G12" s="171"/>
      <c r="H12" s="172"/>
    </row>
    <row r="13" spans="1:8" x14ac:dyDescent="0.15">
      <c r="A13" s="153"/>
      <c r="B13" s="158"/>
      <c r="C13" s="174"/>
      <c r="D13" s="175">
        <v>181729</v>
      </c>
      <c r="E13" s="176"/>
      <c r="F13" s="177">
        <v>293634</v>
      </c>
      <c r="G13" s="178"/>
      <c r="H13" s="164"/>
    </row>
    <row r="14" spans="1:8" x14ac:dyDescent="0.15">
      <c r="A14" s="165"/>
      <c r="B14" s="166"/>
      <c r="C14" s="167"/>
      <c r="D14" s="168">
        <v>156240</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10.14</v>
      </c>
      <c r="C19" s="179">
        <f>ROUND(VALUE(SUBSTITUTE(実質収支比率等に係る経年分析!G$48,"▲","-")),2)</f>
        <v>6.36</v>
      </c>
      <c r="D19" s="179">
        <f>ROUND(VALUE(SUBSTITUTE(実質収支比率等に係る経年分析!H$48,"▲","-")),2)</f>
        <v>3.87</v>
      </c>
      <c r="E19" s="179">
        <f>ROUND(VALUE(SUBSTITUTE(実質収支比率等に係る経年分析!I$48,"▲","-")),2)</f>
        <v>6.19</v>
      </c>
      <c r="F19" s="179">
        <f>ROUND(VALUE(SUBSTITUTE(実質収支比率等に係る経年分析!J$48,"▲","-")),2)</f>
        <v>7.64</v>
      </c>
    </row>
    <row r="20" spans="1:11" x14ac:dyDescent="0.15">
      <c r="A20" s="179" t="s">
        <v>55</v>
      </c>
      <c r="B20" s="179">
        <f>ROUND(VALUE(SUBSTITUTE(実質収支比率等に係る経年分析!F$47,"▲","-")),2)</f>
        <v>76.040000000000006</v>
      </c>
      <c r="C20" s="179">
        <f>ROUND(VALUE(SUBSTITUTE(実質収支比率等に係る経年分析!G$47,"▲","-")),2)</f>
        <v>82.48</v>
      </c>
      <c r="D20" s="179">
        <f>ROUND(VALUE(SUBSTITUTE(実質収支比率等に係る経年分析!H$47,"▲","-")),2)</f>
        <v>48.31</v>
      </c>
      <c r="E20" s="179">
        <f>ROUND(VALUE(SUBSTITUTE(実質収支比率等に係る経年分析!I$47,"▲","-")),2)</f>
        <v>42.35</v>
      </c>
      <c r="F20" s="179">
        <f>ROUND(VALUE(SUBSTITUTE(実質収支比率等に係る経年分析!J$47,"▲","-")),2)</f>
        <v>47.01</v>
      </c>
    </row>
    <row r="21" spans="1:11" x14ac:dyDescent="0.15">
      <c r="A21" s="179" t="s">
        <v>56</v>
      </c>
      <c r="B21" s="179">
        <f>IF(ISNUMBER(VALUE(SUBSTITUTE(実質収支比率等に係る経年分析!F$49,"▲","-"))),ROUND(VALUE(SUBSTITUTE(実質収支比率等に係る経年分析!F$49,"▲","-")),2),NA())</f>
        <v>6.43</v>
      </c>
      <c r="C21" s="179">
        <f>IF(ISNUMBER(VALUE(SUBSTITUTE(実質収支比率等に係る経年分析!G$49,"▲","-"))),ROUND(VALUE(SUBSTITUTE(実質収支比率等に係る経年分析!G$49,"▲","-")),2),NA())</f>
        <v>3.34</v>
      </c>
      <c r="D21" s="179">
        <f>IF(ISNUMBER(VALUE(SUBSTITUTE(実質収支比率等に係る経年分析!H$49,"▲","-"))),ROUND(VALUE(SUBSTITUTE(実質収支比率等に係る経年分析!H$49,"▲","-")),2),NA())</f>
        <v>-42.88</v>
      </c>
      <c r="E21" s="179">
        <f>IF(ISNUMBER(VALUE(SUBSTITUTE(実質収支比率等に係る経年分析!I$49,"▲","-"))),ROUND(VALUE(SUBSTITUTE(実質収支比率等に係る経年分析!I$49,"▲","-")),2),NA())</f>
        <v>-6.89</v>
      </c>
      <c r="F21" s="179">
        <f>IF(ISNUMBER(VALUE(SUBSTITUTE(実質収支比率等に係る経年分析!J$49,"▲","-"))),ROUND(VALUE(SUBSTITUTE(実質収支比率等に係る経年分析!J$49,"▲","-")),2),NA())</f>
        <v>2.02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介護保険（介護サービス事業勘定）特別会計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国民健康保険（診療施設勘定）特別会計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基幹水利施設管理特別会計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介護保険（保険事業勘定）特別会計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0.55000000000000004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10.130000000000001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259</v>
      </c>
      <c r="E42" s="181"/>
      <c r="F42" s="181"/>
      <c r="G42" s="181">
        <f>'実質公債費比率（分子）の構造'!L$52</f>
        <v>249</v>
      </c>
      <c r="H42" s="181"/>
      <c r="I42" s="181"/>
      <c r="J42" s="181">
        <f>'実質公債費比率（分子）の構造'!M$52</f>
        <v>241</v>
      </c>
      <c r="K42" s="181"/>
      <c r="L42" s="181"/>
      <c r="M42" s="181">
        <f>'実質公債費比率（分子）の構造'!N$52</f>
        <v>242</v>
      </c>
      <c r="N42" s="181"/>
      <c r="O42" s="181"/>
      <c r="P42" s="181">
        <f>'実質公債費比率（分子）の構造'!O$52</f>
        <v>242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1</v>
      </c>
      <c r="F45" s="181"/>
      <c r="G45" s="181"/>
      <c r="H45" s="181">
        <f>'実質公債費比率（分子）の構造'!M$49</f>
        <v>5</v>
      </c>
      <c r="I45" s="181"/>
      <c r="J45" s="181"/>
      <c r="K45" s="181">
        <f>'実質公債費比率（分子）の構造'!N$49</f>
        <v>8</v>
      </c>
      <c r="L45" s="181"/>
      <c r="M45" s="181"/>
      <c r="N45" s="181">
        <f>'実質公債費比率（分子）の構造'!O$49</f>
        <v>9</v>
      </c>
      <c r="O45" s="181"/>
      <c r="P45" s="181"/>
    </row>
    <row r="46" spans="1:16" x14ac:dyDescent="0.15">
      <c r="A46" s="181" t="s">
        <v>67</v>
      </c>
      <c r="B46" s="181">
        <f>'実質公債費比率（分子）の構造'!K$48</f>
        <v>110</v>
      </c>
      <c r="C46" s="181"/>
      <c r="D46" s="181"/>
      <c r="E46" s="181">
        <f>'実質公債費比率（分子）の構造'!L$48</f>
        <v>106</v>
      </c>
      <c r="F46" s="181"/>
      <c r="G46" s="181"/>
      <c r="H46" s="181">
        <f>'実質公債費比率（分子）の構造'!M$48</f>
        <v>105</v>
      </c>
      <c r="I46" s="181"/>
      <c r="J46" s="181"/>
      <c r="K46" s="181">
        <f>'実質公債費比率（分子）の構造'!N$48</f>
        <v>105</v>
      </c>
      <c r="L46" s="181"/>
      <c r="M46" s="181"/>
      <c r="N46" s="181">
        <f>'実質公債費比率（分子）の構造'!O$48</f>
        <v>99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226</v>
      </c>
      <c r="C49" s="181"/>
      <c r="D49" s="181"/>
      <c r="E49" s="181">
        <f>'実質公債費比率（分子）の構造'!L$45</f>
        <v>184</v>
      </c>
      <c r="F49" s="181"/>
      <c r="G49" s="181"/>
      <c r="H49" s="181">
        <f>'実質公債費比率（分子）の構造'!M$45</f>
        <v>167</v>
      </c>
      <c r="I49" s="181"/>
      <c r="J49" s="181"/>
      <c r="K49" s="181">
        <f>'実質公債費比率（分子）の構造'!N$45</f>
        <v>159</v>
      </c>
      <c r="L49" s="181"/>
      <c r="M49" s="181"/>
      <c r="N49" s="181">
        <f>'実質公債費比率（分子）の構造'!O$45</f>
        <v>194</v>
      </c>
      <c r="O49" s="181"/>
      <c r="P49" s="181"/>
    </row>
    <row r="50" spans="1:16" x14ac:dyDescent="0.15">
      <c r="A50" s="181" t="s">
        <v>71</v>
      </c>
      <c r="B50" s="181" t="e">
        <f>NA()</f>
        <v>#N/A</v>
      </c>
      <c r="C50" s="181">
        <f>IF(ISNUMBER('実質公債費比率（分子）の構造'!K$53),'実質公債費比率（分子）の構造'!K$53,NA())</f>
        <v>78</v>
      </c>
      <c r="D50" s="181" t="e">
        <f>NA()</f>
        <v>#N/A</v>
      </c>
      <c r="E50" s="181" t="e">
        <f>NA()</f>
        <v>#N/A</v>
      </c>
      <c r="F50" s="181">
        <f>IF(ISNUMBER('実質公債費比率（分子）の構造'!L$53),'実質公債費比率（分子）の構造'!L$53,NA())</f>
        <v>42</v>
      </c>
      <c r="G50" s="181" t="e">
        <f>NA()</f>
        <v>#N/A</v>
      </c>
      <c r="H50" s="181" t="e">
        <f>NA()</f>
        <v>#N/A</v>
      </c>
      <c r="I50" s="181">
        <f>IF(ISNUMBER('実質公債費比率（分子）の構造'!M$53),'実質公債費比率（分子）の構造'!M$53,NA())</f>
        <v>36</v>
      </c>
      <c r="J50" s="181" t="e">
        <f>NA()</f>
        <v>#N/A</v>
      </c>
      <c r="K50" s="181" t="e">
        <f>NA()</f>
        <v>#N/A</v>
      </c>
      <c r="L50" s="181">
        <f>IF(ISNUMBER('実質公債費比率（分子）の構造'!N$53),'実質公債費比率（分子）の構造'!N$53,NA())</f>
        <v>30</v>
      </c>
      <c r="M50" s="181" t="e">
        <f>NA()</f>
        <v>#N/A</v>
      </c>
      <c r="N50" s="181" t="e">
        <f>NA()</f>
        <v>#N/A</v>
      </c>
      <c r="O50" s="181">
        <f>IF(ISNUMBER('実質公債費比率（分子）の構造'!O$53),'実質公債費比率（分子）の構造'!O$53,NA())</f>
        <v>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2388</v>
      </c>
      <c r="E56" s="180"/>
      <c r="F56" s="180"/>
      <c r="G56" s="180">
        <f>'将来負担比率（分子）の構造'!J$52</f>
        <v>2554</v>
      </c>
      <c r="H56" s="180"/>
      <c r="I56" s="180"/>
      <c r="J56" s="180">
        <f>'将来負担比率（分子）の構造'!K$52</f>
        <v>2640</v>
      </c>
      <c r="K56" s="180"/>
      <c r="L56" s="180"/>
      <c r="M56" s="180">
        <f>'将来負担比率（分子）の構造'!L$52</f>
        <v>2584</v>
      </c>
      <c r="N56" s="180"/>
      <c r="O56" s="180"/>
      <c r="P56" s="180">
        <f>'将来負担比率（分子）の構造'!M$52</f>
        <v>2544</v>
      </c>
    </row>
    <row r="57" spans="1:16" x14ac:dyDescent="0.15">
      <c r="A57" s="180" t="s">
        <v>42</v>
      </c>
      <c r="B57" s="180"/>
      <c r="C57" s="180"/>
      <c r="D57" s="180">
        <f>'将来負担比率（分子）の構造'!I$51</f>
        <v>1</v>
      </c>
      <c r="E57" s="180"/>
      <c r="F57" s="180"/>
      <c r="G57" s="180">
        <f>'将来負担比率（分子）の構造'!J$51</f>
        <v>0</v>
      </c>
      <c r="H57" s="180"/>
      <c r="I57" s="180"/>
      <c r="J57" s="180">
        <f>'将来負担比率（分子）の構造'!K$51</f>
        <v>0</v>
      </c>
      <c r="K57" s="180"/>
      <c r="L57" s="180"/>
      <c r="M57" s="180">
        <f>'将来負担比率（分子）の構造'!L$51</f>
        <v>0</v>
      </c>
      <c r="N57" s="180"/>
      <c r="O57" s="180"/>
      <c r="P57" s="180">
        <f>'将来負担比率（分子）の構造'!M$51</f>
        <v>0</v>
      </c>
    </row>
    <row r="58" spans="1:16" x14ac:dyDescent="0.15">
      <c r="A58" s="180" t="s">
        <v>41</v>
      </c>
      <c r="B58" s="180"/>
      <c r="C58" s="180"/>
      <c r="D58" s="180">
        <f>'将来負担比率（分子）の構造'!I$50</f>
        <v>1922</v>
      </c>
      <c r="E58" s="180"/>
      <c r="F58" s="180"/>
      <c r="G58" s="180">
        <f>'将来負担比率（分子）の構造'!J$50</f>
        <v>2175</v>
      </c>
      <c r="H58" s="180"/>
      <c r="I58" s="180"/>
      <c r="J58" s="180">
        <f>'将来負担比率（分子）の構造'!K$50</f>
        <v>1454</v>
      </c>
      <c r="K58" s="180"/>
      <c r="L58" s="180"/>
      <c r="M58" s="180">
        <f>'将来負担比率（分子）の構造'!L$50</f>
        <v>1265</v>
      </c>
      <c r="N58" s="180"/>
      <c r="O58" s="180"/>
      <c r="P58" s="180">
        <f>'将来負担比率（分子）の構造'!M$50</f>
        <v>1340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842</v>
      </c>
      <c r="C62" s="180"/>
      <c r="D62" s="180"/>
      <c r="E62" s="180">
        <f>'将来負担比率（分子）の構造'!J$45</f>
        <v>812</v>
      </c>
      <c r="F62" s="180"/>
      <c r="G62" s="180"/>
      <c r="H62" s="180">
        <f>'将来負担比率（分子）の構造'!K$45</f>
        <v>790</v>
      </c>
      <c r="I62" s="180"/>
      <c r="J62" s="180"/>
      <c r="K62" s="180">
        <f>'将来負担比率（分子）の構造'!L$45</f>
        <v>750</v>
      </c>
      <c r="L62" s="180"/>
      <c r="M62" s="180"/>
      <c r="N62" s="180">
        <f>'将来負担比率（分子）の構造'!M$45</f>
        <v>706</v>
      </c>
      <c r="O62" s="180"/>
      <c r="P62" s="180"/>
    </row>
    <row r="63" spans="1:16" x14ac:dyDescent="0.15">
      <c r="A63" s="180" t="s">
        <v>34</v>
      </c>
      <c r="B63" s="180">
        <f>'将来負担比率（分子）の構造'!I$44</f>
        <v>106</v>
      </c>
      <c r="C63" s="180"/>
      <c r="D63" s="180"/>
      <c r="E63" s="180">
        <f>'将来負担比率（分子）の構造'!J$44</f>
        <v>128</v>
      </c>
      <c r="F63" s="180"/>
      <c r="G63" s="180"/>
      <c r="H63" s="180">
        <f>'将来負担比率（分子）の構造'!K$44</f>
        <v>126</v>
      </c>
      <c r="I63" s="180"/>
      <c r="J63" s="180"/>
      <c r="K63" s="180">
        <f>'将来負担比率（分子）の構造'!L$44</f>
        <v>127</v>
      </c>
      <c r="L63" s="180"/>
      <c r="M63" s="180"/>
      <c r="N63" s="180">
        <f>'将来負担比率（分子）の構造'!M$44</f>
        <v>119</v>
      </c>
      <c r="O63" s="180"/>
      <c r="P63" s="180"/>
    </row>
    <row r="64" spans="1:16" x14ac:dyDescent="0.15">
      <c r="A64" s="180" t="s">
        <v>33</v>
      </c>
      <c r="B64" s="180">
        <f>'将来負担比率（分子）の構造'!I$43</f>
        <v>907</v>
      </c>
      <c r="C64" s="180"/>
      <c r="D64" s="180"/>
      <c r="E64" s="180">
        <f>'将来負担比率（分子）の構造'!J$43</f>
        <v>808</v>
      </c>
      <c r="F64" s="180"/>
      <c r="G64" s="180"/>
      <c r="H64" s="180">
        <f>'将来負担比率（分子）の構造'!K$43</f>
        <v>734</v>
      </c>
      <c r="I64" s="180"/>
      <c r="J64" s="180"/>
      <c r="K64" s="180">
        <f>'将来負担比率（分子）の構造'!L$43</f>
        <v>725</v>
      </c>
      <c r="L64" s="180"/>
      <c r="M64" s="180"/>
      <c r="N64" s="180">
        <f>'将来負担比率（分子）の構造'!M$43</f>
        <v>621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1669</v>
      </c>
      <c r="C66" s="180"/>
      <c r="D66" s="180"/>
      <c r="E66" s="180">
        <f>'将来負担比率（分子）の構造'!J$41</f>
        <v>1988</v>
      </c>
      <c r="F66" s="180"/>
      <c r="G66" s="180"/>
      <c r="H66" s="180">
        <f>'将来負担比率（分子）の構造'!K$41</f>
        <v>2219</v>
      </c>
      <c r="I66" s="180"/>
      <c r="J66" s="180"/>
      <c r="K66" s="180">
        <f>'将来負担比率（分子）の構造'!L$41</f>
        <v>2291</v>
      </c>
      <c r="L66" s="180"/>
      <c r="M66" s="180"/>
      <c r="N66" s="180">
        <f>'将来負担比率（分子）の構造'!M$41</f>
        <v>2295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43</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972</v>
      </c>
      <c r="C72" s="184">
        <f>基金残高に係る経年分析!G55</f>
        <v>833</v>
      </c>
      <c r="D72" s="184">
        <f>基金残高に係る経年分析!H55</f>
        <v>915</v>
      </c>
    </row>
    <row r="73" spans="1:16" x14ac:dyDescent="0.15">
      <c r="A73" s="183" t="s">
        <v>78</v>
      </c>
      <c r="B73" s="184">
        <f>基金残高に係る経年分析!F56</f>
        <v>127</v>
      </c>
      <c r="C73" s="184">
        <f>基金残高に係る経年分析!G56</f>
        <v>127</v>
      </c>
      <c r="D73" s="184">
        <f>基金残高に係る経年分析!H56</f>
        <v>127</v>
      </c>
    </row>
    <row r="74" spans="1:16" x14ac:dyDescent="0.15">
      <c r="A74" s="183" t="s">
        <v>79</v>
      </c>
      <c r="B74" s="184">
        <f>基金残高に係る経年分析!F57</f>
        <v>229</v>
      </c>
      <c r="C74" s="184">
        <f>基金残高に係る経年分析!G57</f>
        <v>231</v>
      </c>
      <c r="D74" s="184">
        <f>基金残高に係る経年分析!H57</f>
        <v>234</v>
      </c>
    </row>
  </sheetData>
  <sheetProtection algorithmName="SHA-512" hashValue="FN62A6Ai3Np+D8umPz7EWTqWex51/OXmBLJV6MqlL9gNaSagU9R+53+DI11UWbYrD1koGvalh4tri7w5MNNeQQ==" saltValue="L0q0YjC8TP79XdQtZCKX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463167</v>
      </c>
      <c r="S5" s="689"/>
      <c r="T5" s="689"/>
      <c r="U5" s="689"/>
      <c r="V5" s="689"/>
      <c r="W5" s="689"/>
      <c r="X5" s="689"/>
      <c r="Y5" s="735"/>
      <c r="Z5" s="753">
        <v>14.3</v>
      </c>
      <c r="AA5" s="753"/>
      <c r="AB5" s="753"/>
      <c r="AC5" s="753"/>
      <c r="AD5" s="754">
        <v>463167</v>
      </c>
      <c r="AE5" s="754"/>
      <c r="AF5" s="754"/>
      <c r="AG5" s="754"/>
      <c r="AH5" s="754"/>
      <c r="AI5" s="754"/>
      <c r="AJ5" s="754"/>
      <c r="AK5" s="754"/>
      <c r="AL5" s="736">
        <v>24.8</v>
      </c>
      <c r="AM5" s="705"/>
      <c r="AN5" s="705"/>
      <c r="AO5" s="737"/>
      <c r="AP5" s="722" t="s">
        <v>225</v>
      </c>
      <c r="AQ5" s="723"/>
      <c r="AR5" s="723"/>
      <c r="AS5" s="723"/>
      <c r="AT5" s="723"/>
      <c r="AU5" s="723"/>
      <c r="AV5" s="723"/>
      <c r="AW5" s="723"/>
      <c r="AX5" s="723"/>
      <c r="AY5" s="723"/>
      <c r="AZ5" s="723"/>
      <c r="BA5" s="723"/>
      <c r="BB5" s="723"/>
      <c r="BC5" s="723"/>
      <c r="BD5" s="723"/>
      <c r="BE5" s="723"/>
      <c r="BF5" s="724"/>
      <c r="BG5" s="623">
        <v>463167</v>
      </c>
      <c r="BH5" s="626"/>
      <c r="BI5" s="626"/>
      <c r="BJ5" s="626"/>
      <c r="BK5" s="626"/>
      <c r="BL5" s="626"/>
      <c r="BM5" s="626"/>
      <c r="BN5" s="627"/>
      <c r="BO5" s="685">
        <v>100</v>
      </c>
      <c r="BP5" s="685"/>
      <c r="BQ5" s="685"/>
      <c r="BR5" s="685"/>
      <c r="BS5" s="686" t="s">
        <v>226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218</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41189</v>
      </c>
      <c r="S6" s="626"/>
      <c r="T6" s="626"/>
      <c r="U6" s="626"/>
      <c r="V6" s="626"/>
      <c r="W6" s="626"/>
      <c r="X6" s="626"/>
      <c r="Y6" s="627"/>
      <c r="Z6" s="685">
        <v>1.3</v>
      </c>
      <c r="AA6" s="685"/>
      <c r="AB6" s="685"/>
      <c r="AC6" s="685"/>
      <c r="AD6" s="686">
        <v>41189</v>
      </c>
      <c r="AE6" s="686"/>
      <c r="AF6" s="686"/>
      <c r="AG6" s="686"/>
      <c r="AH6" s="686"/>
      <c r="AI6" s="686"/>
      <c r="AJ6" s="686"/>
      <c r="AK6" s="686"/>
      <c r="AL6" s="628">
        <v>2.2000000000000002</v>
      </c>
      <c r="AM6" s="629"/>
      <c r="AN6" s="629"/>
      <c r="AO6" s="687"/>
      <c r="AP6" s="620" t="s">
        <v>231</v>
      </c>
      <c r="AQ6" s="621"/>
      <c r="AR6" s="621"/>
      <c r="AS6" s="621"/>
      <c r="AT6" s="621"/>
      <c r="AU6" s="621"/>
      <c r="AV6" s="621"/>
      <c r="AW6" s="621"/>
      <c r="AX6" s="621"/>
      <c r="AY6" s="621"/>
      <c r="AZ6" s="621"/>
      <c r="BA6" s="621"/>
      <c r="BB6" s="621"/>
      <c r="BC6" s="621"/>
      <c r="BD6" s="621"/>
      <c r="BE6" s="621"/>
      <c r="BF6" s="622"/>
      <c r="BG6" s="623">
        <v>463167</v>
      </c>
      <c r="BH6" s="626"/>
      <c r="BI6" s="626"/>
      <c r="BJ6" s="626"/>
      <c r="BK6" s="626"/>
      <c r="BL6" s="626"/>
      <c r="BM6" s="626"/>
      <c r="BN6" s="627"/>
      <c r="BO6" s="685">
        <v>100</v>
      </c>
      <c r="BP6" s="685"/>
      <c r="BQ6" s="685"/>
      <c r="BR6" s="685"/>
      <c r="BS6" s="686" t="s">
        <v>136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47834</v>
      </c>
      <c r="CS6" s="626"/>
      <c r="CT6" s="626"/>
      <c r="CU6" s="626"/>
      <c r="CV6" s="626"/>
      <c r="CW6" s="626"/>
      <c r="CX6" s="626"/>
      <c r="CY6" s="627"/>
      <c r="CZ6" s="736">
        <v>1.6</v>
      </c>
      <c r="DA6" s="705"/>
      <c r="DB6" s="705"/>
      <c r="DC6" s="739"/>
      <c r="DD6" s="631" t="s">
        <v>136</v>
      </c>
      <c r="DE6" s="626"/>
      <c r="DF6" s="626"/>
      <c r="DG6" s="626"/>
      <c r="DH6" s="626"/>
      <c r="DI6" s="626"/>
      <c r="DJ6" s="626"/>
      <c r="DK6" s="626"/>
      <c r="DL6" s="626"/>
      <c r="DM6" s="626"/>
      <c r="DN6" s="626"/>
      <c r="DO6" s="626"/>
      <c r="DP6" s="627"/>
      <c r="DQ6" s="631">
        <v>47834</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830</v>
      </c>
      <c r="S7" s="626"/>
      <c r="T7" s="626"/>
      <c r="U7" s="626"/>
      <c r="V7" s="626"/>
      <c r="W7" s="626"/>
      <c r="X7" s="626"/>
      <c r="Y7" s="627"/>
      <c r="Z7" s="685">
        <v>0</v>
      </c>
      <c r="AA7" s="685"/>
      <c r="AB7" s="685"/>
      <c r="AC7" s="685"/>
      <c r="AD7" s="686">
        <v>830</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147960</v>
      </c>
      <c r="BH7" s="626"/>
      <c r="BI7" s="626"/>
      <c r="BJ7" s="626"/>
      <c r="BK7" s="626"/>
      <c r="BL7" s="626"/>
      <c r="BM7" s="626"/>
      <c r="BN7" s="627"/>
      <c r="BO7" s="685">
        <v>31.9</v>
      </c>
      <c r="BP7" s="685"/>
      <c r="BQ7" s="685"/>
      <c r="BR7" s="685"/>
      <c r="BS7" s="686" t="s">
        <v>226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554934</v>
      </c>
      <c r="CS7" s="626"/>
      <c r="CT7" s="626"/>
      <c r="CU7" s="626"/>
      <c r="CV7" s="626"/>
      <c r="CW7" s="626"/>
      <c r="CX7" s="626"/>
      <c r="CY7" s="627"/>
      <c r="CZ7" s="685">
        <v>18.2</v>
      </c>
      <c r="DA7" s="685"/>
      <c r="DB7" s="685"/>
      <c r="DC7" s="685"/>
      <c r="DD7" s="631">
        <v>118329</v>
      </c>
      <c r="DE7" s="626"/>
      <c r="DF7" s="626"/>
      <c r="DG7" s="626"/>
      <c r="DH7" s="626"/>
      <c r="DI7" s="626"/>
      <c r="DJ7" s="626"/>
      <c r="DK7" s="626"/>
      <c r="DL7" s="626"/>
      <c r="DM7" s="626"/>
      <c r="DN7" s="626"/>
      <c r="DO7" s="626"/>
      <c r="DP7" s="627"/>
      <c r="DQ7" s="631">
        <v>511972</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2608</v>
      </c>
      <c r="S8" s="626"/>
      <c r="T8" s="626"/>
      <c r="U8" s="626"/>
      <c r="V8" s="626"/>
      <c r="W8" s="626"/>
      <c r="X8" s="626"/>
      <c r="Y8" s="627"/>
      <c r="Z8" s="685">
        <v>0.1</v>
      </c>
      <c r="AA8" s="685"/>
      <c r="AB8" s="685"/>
      <c r="AC8" s="685"/>
      <c r="AD8" s="686">
        <v>2608</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5905</v>
      </c>
      <c r="BH8" s="626"/>
      <c r="BI8" s="626"/>
      <c r="BJ8" s="626"/>
      <c r="BK8" s="626"/>
      <c r="BL8" s="626"/>
      <c r="BM8" s="626"/>
      <c r="BN8" s="627"/>
      <c r="BO8" s="685">
        <v>1.3</v>
      </c>
      <c r="BP8" s="685"/>
      <c r="BQ8" s="685"/>
      <c r="BR8" s="685"/>
      <c r="BS8" s="631" t="s">
        <v>226</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630616</v>
      </c>
      <c r="CS8" s="626"/>
      <c r="CT8" s="626"/>
      <c r="CU8" s="626"/>
      <c r="CV8" s="626"/>
      <c r="CW8" s="626"/>
      <c r="CX8" s="626"/>
      <c r="CY8" s="627"/>
      <c r="CZ8" s="685">
        <v>20.7</v>
      </c>
      <c r="DA8" s="685"/>
      <c r="DB8" s="685"/>
      <c r="DC8" s="685"/>
      <c r="DD8" s="631" t="s">
        <v>226</v>
      </c>
      <c r="DE8" s="626"/>
      <c r="DF8" s="626"/>
      <c r="DG8" s="626"/>
      <c r="DH8" s="626"/>
      <c r="DI8" s="626"/>
      <c r="DJ8" s="626"/>
      <c r="DK8" s="626"/>
      <c r="DL8" s="626"/>
      <c r="DM8" s="626"/>
      <c r="DN8" s="626"/>
      <c r="DO8" s="626"/>
      <c r="DP8" s="627"/>
      <c r="DQ8" s="631">
        <v>415339</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2099</v>
      </c>
      <c r="S9" s="626"/>
      <c r="T9" s="626"/>
      <c r="U9" s="626"/>
      <c r="V9" s="626"/>
      <c r="W9" s="626"/>
      <c r="X9" s="626"/>
      <c r="Y9" s="627"/>
      <c r="Z9" s="685">
        <v>0.1</v>
      </c>
      <c r="AA9" s="685"/>
      <c r="AB9" s="685"/>
      <c r="AC9" s="685"/>
      <c r="AD9" s="686">
        <v>2099</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116642</v>
      </c>
      <c r="BH9" s="626"/>
      <c r="BI9" s="626"/>
      <c r="BJ9" s="626"/>
      <c r="BK9" s="626"/>
      <c r="BL9" s="626"/>
      <c r="BM9" s="626"/>
      <c r="BN9" s="627"/>
      <c r="BO9" s="685">
        <v>25.2</v>
      </c>
      <c r="BP9" s="685"/>
      <c r="BQ9" s="685"/>
      <c r="BR9" s="685"/>
      <c r="BS9" s="631" t="s">
        <v>136</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296915</v>
      </c>
      <c r="CS9" s="626"/>
      <c r="CT9" s="626"/>
      <c r="CU9" s="626"/>
      <c r="CV9" s="626"/>
      <c r="CW9" s="626"/>
      <c r="CX9" s="626"/>
      <c r="CY9" s="627"/>
      <c r="CZ9" s="685">
        <v>9.6999999999999993</v>
      </c>
      <c r="DA9" s="685"/>
      <c r="DB9" s="685"/>
      <c r="DC9" s="685"/>
      <c r="DD9" s="631">
        <v>12980</v>
      </c>
      <c r="DE9" s="626"/>
      <c r="DF9" s="626"/>
      <c r="DG9" s="626"/>
      <c r="DH9" s="626"/>
      <c r="DI9" s="626"/>
      <c r="DJ9" s="626"/>
      <c r="DK9" s="626"/>
      <c r="DL9" s="626"/>
      <c r="DM9" s="626"/>
      <c r="DN9" s="626"/>
      <c r="DO9" s="626"/>
      <c r="DP9" s="627"/>
      <c r="DQ9" s="631">
        <v>269515</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226</v>
      </c>
      <c r="S10" s="626"/>
      <c r="T10" s="626"/>
      <c r="U10" s="626"/>
      <c r="V10" s="626"/>
      <c r="W10" s="626"/>
      <c r="X10" s="626"/>
      <c r="Y10" s="627"/>
      <c r="Z10" s="685" t="s">
        <v>136</v>
      </c>
      <c r="AA10" s="685"/>
      <c r="AB10" s="685"/>
      <c r="AC10" s="685"/>
      <c r="AD10" s="686" t="s">
        <v>226</v>
      </c>
      <c r="AE10" s="686"/>
      <c r="AF10" s="686"/>
      <c r="AG10" s="686"/>
      <c r="AH10" s="686"/>
      <c r="AI10" s="686"/>
      <c r="AJ10" s="686"/>
      <c r="AK10" s="686"/>
      <c r="AL10" s="628" t="s">
        <v>136</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9566</v>
      </c>
      <c r="BH10" s="626"/>
      <c r="BI10" s="626"/>
      <c r="BJ10" s="626"/>
      <c r="BK10" s="626"/>
      <c r="BL10" s="626"/>
      <c r="BM10" s="626"/>
      <c r="BN10" s="627"/>
      <c r="BO10" s="685">
        <v>2.1</v>
      </c>
      <c r="BP10" s="685"/>
      <c r="BQ10" s="685"/>
      <c r="BR10" s="685"/>
      <c r="BS10" s="631" t="s">
        <v>136</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226</v>
      </c>
      <c r="CS10" s="626"/>
      <c r="CT10" s="626"/>
      <c r="CU10" s="626"/>
      <c r="CV10" s="626"/>
      <c r="CW10" s="626"/>
      <c r="CX10" s="626"/>
      <c r="CY10" s="627"/>
      <c r="CZ10" s="685" t="s">
        <v>136</v>
      </c>
      <c r="DA10" s="685"/>
      <c r="DB10" s="685"/>
      <c r="DC10" s="685"/>
      <c r="DD10" s="631" t="s">
        <v>226</v>
      </c>
      <c r="DE10" s="626"/>
      <c r="DF10" s="626"/>
      <c r="DG10" s="626"/>
      <c r="DH10" s="626"/>
      <c r="DI10" s="626"/>
      <c r="DJ10" s="626"/>
      <c r="DK10" s="626"/>
      <c r="DL10" s="626"/>
      <c r="DM10" s="626"/>
      <c r="DN10" s="626"/>
      <c r="DO10" s="626"/>
      <c r="DP10" s="627"/>
      <c r="DQ10" s="631" t="s">
        <v>226</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226</v>
      </c>
      <c r="S11" s="626"/>
      <c r="T11" s="626"/>
      <c r="U11" s="626"/>
      <c r="V11" s="626"/>
      <c r="W11" s="626"/>
      <c r="X11" s="626"/>
      <c r="Y11" s="627"/>
      <c r="Z11" s="685" t="s">
        <v>226</v>
      </c>
      <c r="AA11" s="685"/>
      <c r="AB11" s="685"/>
      <c r="AC11" s="685"/>
      <c r="AD11" s="686" t="s">
        <v>226</v>
      </c>
      <c r="AE11" s="686"/>
      <c r="AF11" s="686"/>
      <c r="AG11" s="686"/>
      <c r="AH11" s="686"/>
      <c r="AI11" s="686"/>
      <c r="AJ11" s="686"/>
      <c r="AK11" s="686"/>
      <c r="AL11" s="628" t="s">
        <v>136</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15847</v>
      </c>
      <c r="BH11" s="626"/>
      <c r="BI11" s="626"/>
      <c r="BJ11" s="626"/>
      <c r="BK11" s="626"/>
      <c r="BL11" s="626"/>
      <c r="BM11" s="626"/>
      <c r="BN11" s="627"/>
      <c r="BO11" s="685">
        <v>3.4</v>
      </c>
      <c r="BP11" s="685"/>
      <c r="BQ11" s="685"/>
      <c r="BR11" s="685"/>
      <c r="BS11" s="631" t="s">
        <v>226</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225298</v>
      </c>
      <c r="CS11" s="626"/>
      <c r="CT11" s="626"/>
      <c r="CU11" s="626"/>
      <c r="CV11" s="626"/>
      <c r="CW11" s="626"/>
      <c r="CX11" s="626"/>
      <c r="CY11" s="627"/>
      <c r="CZ11" s="685">
        <v>7.4</v>
      </c>
      <c r="DA11" s="685"/>
      <c r="DB11" s="685"/>
      <c r="DC11" s="685"/>
      <c r="DD11" s="631">
        <v>3050</v>
      </c>
      <c r="DE11" s="626"/>
      <c r="DF11" s="626"/>
      <c r="DG11" s="626"/>
      <c r="DH11" s="626"/>
      <c r="DI11" s="626"/>
      <c r="DJ11" s="626"/>
      <c r="DK11" s="626"/>
      <c r="DL11" s="626"/>
      <c r="DM11" s="626"/>
      <c r="DN11" s="626"/>
      <c r="DO11" s="626"/>
      <c r="DP11" s="627"/>
      <c r="DQ11" s="631">
        <v>101245</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64780</v>
      </c>
      <c r="S12" s="626"/>
      <c r="T12" s="626"/>
      <c r="U12" s="626"/>
      <c r="V12" s="626"/>
      <c r="W12" s="626"/>
      <c r="X12" s="626"/>
      <c r="Y12" s="627"/>
      <c r="Z12" s="685">
        <v>2</v>
      </c>
      <c r="AA12" s="685"/>
      <c r="AB12" s="685"/>
      <c r="AC12" s="685"/>
      <c r="AD12" s="686">
        <v>64780</v>
      </c>
      <c r="AE12" s="686"/>
      <c r="AF12" s="686"/>
      <c r="AG12" s="686"/>
      <c r="AH12" s="686"/>
      <c r="AI12" s="686"/>
      <c r="AJ12" s="686"/>
      <c r="AK12" s="686"/>
      <c r="AL12" s="628">
        <v>3.5</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294414</v>
      </c>
      <c r="BH12" s="626"/>
      <c r="BI12" s="626"/>
      <c r="BJ12" s="626"/>
      <c r="BK12" s="626"/>
      <c r="BL12" s="626"/>
      <c r="BM12" s="626"/>
      <c r="BN12" s="627"/>
      <c r="BO12" s="685">
        <v>63.6</v>
      </c>
      <c r="BP12" s="685"/>
      <c r="BQ12" s="685"/>
      <c r="BR12" s="685"/>
      <c r="BS12" s="631" t="s">
        <v>136</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65377</v>
      </c>
      <c r="CS12" s="626"/>
      <c r="CT12" s="626"/>
      <c r="CU12" s="626"/>
      <c r="CV12" s="626"/>
      <c r="CW12" s="626"/>
      <c r="CX12" s="626"/>
      <c r="CY12" s="627"/>
      <c r="CZ12" s="685">
        <v>2.1</v>
      </c>
      <c r="DA12" s="685"/>
      <c r="DB12" s="685"/>
      <c r="DC12" s="685"/>
      <c r="DD12" s="631">
        <v>52317</v>
      </c>
      <c r="DE12" s="626"/>
      <c r="DF12" s="626"/>
      <c r="DG12" s="626"/>
      <c r="DH12" s="626"/>
      <c r="DI12" s="626"/>
      <c r="DJ12" s="626"/>
      <c r="DK12" s="626"/>
      <c r="DL12" s="626"/>
      <c r="DM12" s="626"/>
      <c r="DN12" s="626"/>
      <c r="DO12" s="626"/>
      <c r="DP12" s="627"/>
      <c r="DQ12" s="631">
        <v>20189</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55216</v>
      </c>
      <c r="S13" s="626"/>
      <c r="T13" s="626"/>
      <c r="U13" s="626"/>
      <c r="V13" s="626"/>
      <c r="W13" s="626"/>
      <c r="X13" s="626"/>
      <c r="Y13" s="627"/>
      <c r="Z13" s="685">
        <v>1.7</v>
      </c>
      <c r="AA13" s="685"/>
      <c r="AB13" s="685"/>
      <c r="AC13" s="685"/>
      <c r="AD13" s="686">
        <v>55216</v>
      </c>
      <c r="AE13" s="686"/>
      <c r="AF13" s="686"/>
      <c r="AG13" s="686"/>
      <c r="AH13" s="686"/>
      <c r="AI13" s="686"/>
      <c r="AJ13" s="686"/>
      <c r="AK13" s="686"/>
      <c r="AL13" s="628">
        <v>3</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294414</v>
      </c>
      <c r="BH13" s="626"/>
      <c r="BI13" s="626"/>
      <c r="BJ13" s="626"/>
      <c r="BK13" s="626"/>
      <c r="BL13" s="626"/>
      <c r="BM13" s="626"/>
      <c r="BN13" s="627"/>
      <c r="BO13" s="685">
        <v>63.6</v>
      </c>
      <c r="BP13" s="685"/>
      <c r="BQ13" s="685"/>
      <c r="BR13" s="685"/>
      <c r="BS13" s="631" t="s">
        <v>136</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224522</v>
      </c>
      <c r="CS13" s="626"/>
      <c r="CT13" s="626"/>
      <c r="CU13" s="626"/>
      <c r="CV13" s="626"/>
      <c r="CW13" s="626"/>
      <c r="CX13" s="626"/>
      <c r="CY13" s="627"/>
      <c r="CZ13" s="685">
        <v>7.4</v>
      </c>
      <c r="DA13" s="685"/>
      <c r="DB13" s="685"/>
      <c r="DC13" s="685"/>
      <c r="DD13" s="631">
        <v>167888</v>
      </c>
      <c r="DE13" s="626"/>
      <c r="DF13" s="626"/>
      <c r="DG13" s="626"/>
      <c r="DH13" s="626"/>
      <c r="DI13" s="626"/>
      <c r="DJ13" s="626"/>
      <c r="DK13" s="626"/>
      <c r="DL13" s="626"/>
      <c r="DM13" s="626"/>
      <c r="DN13" s="626"/>
      <c r="DO13" s="626"/>
      <c r="DP13" s="627"/>
      <c r="DQ13" s="631">
        <v>187550</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226</v>
      </c>
      <c r="S14" s="626"/>
      <c r="T14" s="626"/>
      <c r="U14" s="626"/>
      <c r="V14" s="626"/>
      <c r="W14" s="626"/>
      <c r="X14" s="626"/>
      <c r="Y14" s="627"/>
      <c r="Z14" s="685" t="s">
        <v>136</v>
      </c>
      <c r="AA14" s="685"/>
      <c r="AB14" s="685"/>
      <c r="AC14" s="685"/>
      <c r="AD14" s="686" t="s">
        <v>136</v>
      </c>
      <c r="AE14" s="686"/>
      <c r="AF14" s="686"/>
      <c r="AG14" s="686"/>
      <c r="AH14" s="686"/>
      <c r="AI14" s="686"/>
      <c r="AJ14" s="686"/>
      <c r="AK14" s="686"/>
      <c r="AL14" s="628" t="s">
        <v>136</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15869</v>
      </c>
      <c r="BH14" s="626"/>
      <c r="BI14" s="626"/>
      <c r="BJ14" s="626"/>
      <c r="BK14" s="626"/>
      <c r="BL14" s="626"/>
      <c r="BM14" s="626"/>
      <c r="BN14" s="627"/>
      <c r="BO14" s="685">
        <v>3.4</v>
      </c>
      <c r="BP14" s="685"/>
      <c r="BQ14" s="685"/>
      <c r="BR14" s="685"/>
      <c r="BS14" s="631" t="s">
        <v>226</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136725</v>
      </c>
      <c r="CS14" s="626"/>
      <c r="CT14" s="626"/>
      <c r="CU14" s="626"/>
      <c r="CV14" s="626"/>
      <c r="CW14" s="626"/>
      <c r="CX14" s="626"/>
      <c r="CY14" s="627"/>
      <c r="CZ14" s="685">
        <v>4.5</v>
      </c>
      <c r="DA14" s="685"/>
      <c r="DB14" s="685"/>
      <c r="DC14" s="685"/>
      <c r="DD14" s="631">
        <v>4474</v>
      </c>
      <c r="DE14" s="626"/>
      <c r="DF14" s="626"/>
      <c r="DG14" s="626"/>
      <c r="DH14" s="626"/>
      <c r="DI14" s="626"/>
      <c r="DJ14" s="626"/>
      <c r="DK14" s="626"/>
      <c r="DL14" s="626"/>
      <c r="DM14" s="626"/>
      <c r="DN14" s="626"/>
      <c r="DO14" s="626"/>
      <c r="DP14" s="627"/>
      <c r="DQ14" s="631">
        <v>134820</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14014</v>
      </c>
      <c r="S15" s="626"/>
      <c r="T15" s="626"/>
      <c r="U15" s="626"/>
      <c r="V15" s="626"/>
      <c r="W15" s="626"/>
      <c r="X15" s="626"/>
      <c r="Y15" s="627"/>
      <c r="Z15" s="685">
        <v>0.4</v>
      </c>
      <c r="AA15" s="685"/>
      <c r="AB15" s="685"/>
      <c r="AC15" s="685"/>
      <c r="AD15" s="686">
        <v>14014</v>
      </c>
      <c r="AE15" s="686"/>
      <c r="AF15" s="686"/>
      <c r="AG15" s="686"/>
      <c r="AH15" s="686"/>
      <c r="AI15" s="686"/>
      <c r="AJ15" s="686"/>
      <c r="AK15" s="686"/>
      <c r="AL15" s="628">
        <v>0.7</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4924</v>
      </c>
      <c r="BH15" s="626"/>
      <c r="BI15" s="626"/>
      <c r="BJ15" s="626"/>
      <c r="BK15" s="626"/>
      <c r="BL15" s="626"/>
      <c r="BM15" s="626"/>
      <c r="BN15" s="627"/>
      <c r="BO15" s="685">
        <v>1.1000000000000001</v>
      </c>
      <c r="BP15" s="685"/>
      <c r="BQ15" s="685"/>
      <c r="BR15" s="685"/>
      <c r="BS15" s="631" t="s">
        <v>226</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284960</v>
      </c>
      <c r="CS15" s="626"/>
      <c r="CT15" s="626"/>
      <c r="CU15" s="626"/>
      <c r="CV15" s="626"/>
      <c r="CW15" s="626"/>
      <c r="CX15" s="626"/>
      <c r="CY15" s="627"/>
      <c r="CZ15" s="685">
        <v>9.3000000000000007</v>
      </c>
      <c r="DA15" s="685"/>
      <c r="DB15" s="685"/>
      <c r="DC15" s="685"/>
      <c r="DD15" s="631">
        <v>22398</v>
      </c>
      <c r="DE15" s="626"/>
      <c r="DF15" s="626"/>
      <c r="DG15" s="626"/>
      <c r="DH15" s="626"/>
      <c r="DI15" s="626"/>
      <c r="DJ15" s="626"/>
      <c r="DK15" s="626"/>
      <c r="DL15" s="626"/>
      <c r="DM15" s="626"/>
      <c r="DN15" s="626"/>
      <c r="DO15" s="626"/>
      <c r="DP15" s="627"/>
      <c r="DQ15" s="631">
        <v>257468</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226</v>
      </c>
      <c r="S16" s="626"/>
      <c r="T16" s="626"/>
      <c r="U16" s="626"/>
      <c r="V16" s="626"/>
      <c r="W16" s="626"/>
      <c r="X16" s="626"/>
      <c r="Y16" s="627"/>
      <c r="Z16" s="685" t="s">
        <v>226</v>
      </c>
      <c r="AA16" s="685"/>
      <c r="AB16" s="685"/>
      <c r="AC16" s="685"/>
      <c r="AD16" s="686" t="s">
        <v>226</v>
      </c>
      <c r="AE16" s="686"/>
      <c r="AF16" s="686"/>
      <c r="AG16" s="686"/>
      <c r="AH16" s="686"/>
      <c r="AI16" s="686"/>
      <c r="AJ16" s="686"/>
      <c r="AK16" s="686"/>
      <c r="AL16" s="628" t="s">
        <v>226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226</v>
      </c>
      <c r="BH16" s="626"/>
      <c r="BI16" s="626"/>
      <c r="BJ16" s="626"/>
      <c r="BK16" s="626"/>
      <c r="BL16" s="626"/>
      <c r="BM16" s="626"/>
      <c r="BN16" s="627"/>
      <c r="BO16" s="685" t="s">
        <v>136</v>
      </c>
      <c r="BP16" s="685"/>
      <c r="BQ16" s="685"/>
      <c r="BR16" s="685"/>
      <c r="BS16" s="631" t="s">
        <v>226</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389506</v>
      </c>
      <c r="CS16" s="626"/>
      <c r="CT16" s="626"/>
      <c r="CU16" s="626"/>
      <c r="CV16" s="626"/>
      <c r="CW16" s="626"/>
      <c r="CX16" s="626"/>
      <c r="CY16" s="627"/>
      <c r="CZ16" s="685">
        <v>12.8</v>
      </c>
      <c r="DA16" s="685"/>
      <c r="DB16" s="685"/>
      <c r="DC16" s="685"/>
      <c r="DD16" s="631" t="s">
        <v>226</v>
      </c>
      <c r="DE16" s="626"/>
      <c r="DF16" s="626"/>
      <c r="DG16" s="626"/>
      <c r="DH16" s="626"/>
      <c r="DI16" s="626"/>
      <c r="DJ16" s="626"/>
      <c r="DK16" s="626"/>
      <c r="DL16" s="626"/>
      <c r="DM16" s="626"/>
      <c r="DN16" s="626"/>
      <c r="DO16" s="626"/>
      <c r="DP16" s="627"/>
      <c r="DQ16" s="631">
        <v>62154</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302</v>
      </c>
      <c r="S17" s="626"/>
      <c r="T17" s="626"/>
      <c r="U17" s="626"/>
      <c r="V17" s="626"/>
      <c r="W17" s="626"/>
      <c r="X17" s="626"/>
      <c r="Y17" s="627"/>
      <c r="Z17" s="685">
        <v>0</v>
      </c>
      <c r="AA17" s="685"/>
      <c r="AB17" s="685"/>
      <c r="AC17" s="685"/>
      <c r="AD17" s="686">
        <v>302</v>
      </c>
      <c r="AE17" s="686"/>
      <c r="AF17" s="686"/>
      <c r="AG17" s="686"/>
      <c r="AH17" s="686"/>
      <c r="AI17" s="686"/>
      <c r="AJ17" s="686"/>
      <c r="AK17" s="686"/>
      <c r="AL17" s="628">
        <v>0</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226</v>
      </c>
      <c r="BH17" s="626"/>
      <c r="BI17" s="626"/>
      <c r="BJ17" s="626"/>
      <c r="BK17" s="626"/>
      <c r="BL17" s="626"/>
      <c r="BM17" s="626"/>
      <c r="BN17" s="627"/>
      <c r="BO17" s="685" t="s">
        <v>226</v>
      </c>
      <c r="BP17" s="685"/>
      <c r="BQ17" s="685"/>
      <c r="BR17" s="685"/>
      <c r="BS17" s="631" t="s">
        <v>136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193878</v>
      </c>
      <c r="CS17" s="626"/>
      <c r="CT17" s="626"/>
      <c r="CU17" s="626"/>
      <c r="CV17" s="626"/>
      <c r="CW17" s="626"/>
      <c r="CX17" s="626"/>
      <c r="CY17" s="627"/>
      <c r="CZ17" s="685">
        <v>6.4</v>
      </c>
      <c r="DA17" s="685"/>
      <c r="DB17" s="685"/>
      <c r="DC17" s="685"/>
      <c r="DD17" s="631" t="s">
        <v>136</v>
      </c>
      <c r="DE17" s="626"/>
      <c r="DF17" s="626"/>
      <c r="DG17" s="626"/>
      <c r="DH17" s="626"/>
      <c r="DI17" s="626"/>
      <c r="DJ17" s="626"/>
      <c r="DK17" s="626"/>
      <c r="DL17" s="626"/>
      <c r="DM17" s="626"/>
      <c r="DN17" s="626"/>
      <c r="DO17" s="626"/>
      <c r="DP17" s="627"/>
      <c r="DQ17" s="631">
        <v>193428</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1439432</v>
      </c>
      <c r="S18" s="626"/>
      <c r="T18" s="626"/>
      <c r="U18" s="626"/>
      <c r="V18" s="626"/>
      <c r="W18" s="626"/>
      <c r="X18" s="626"/>
      <c r="Y18" s="627"/>
      <c r="Z18" s="685">
        <v>44.3</v>
      </c>
      <c r="AA18" s="685"/>
      <c r="AB18" s="685"/>
      <c r="AC18" s="685"/>
      <c r="AD18" s="686">
        <v>1223901</v>
      </c>
      <c r="AE18" s="686"/>
      <c r="AF18" s="686"/>
      <c r="AG18" s="686"/>
      <c r="AH18" s="686"/>
      <c r="AI18" s="686"/>
      <c r="AJ18" s="686"/>
      <c r="AK18" s="686"/>
      <c r="AL18" s="628">
        <v>65.5</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226</v>
      </c>
      <c r="BH18" s="626"/>
      <c r="BI18" s="626"/>
      <c r="BJ18" s="626"/>
      <c r="BK18" s="626"/>
      <c r="BL18" s="626"/>
      <c r="BM18" s="626"/>
      <c r="BN18" s="627"/>
      <c r="BO18" s="685" t="s">
        <v>226</v>
      </c>
      <c r="BP18" s="685"/>
      <c r="BQ18" s="685"/>
      <c r="BR18" s="685"/>
      <c r="BS18" s="631" t="s">
        <v>226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136</v>
      </c>
      <c r="CS18" s="626"/>
      <c r="CT18" s="626"/>
      <c r="CU18" s="626"/>
      <c r="CV18" s="626"/>
      <c r="CW18" s="626"/>
      <c r="CX18" s="626"/>
      <c r="CY18" s="627"/>
      <c r="CZ18" s="685" t="s">
        <v>226</v>
      </c>
      <c r="DA18" s="685"/>
      <c r="DB18" s="685"/>
      <c r="DC18" s="685"/>
      <c r="DD18" s="631" t="s">
        <v>226</v>
      </c>
      <c r="DE18" s="626"/>
      <c r="DF18" s="626"/>
      <c r="DG18" s="626"/>
      <c r="DH18" s="626"/>
      <c r="DI18" s="626"/>
      <c r="DJ18" s="626"/>
      <c r="DK18" s="626"/>
      <c r="DL18" s="626"/>
      <c r="DM18" s="626"/>
      <c r="DN18" s="626"/>
      <c r="DO18" s="626"/>
      <c r="DP18" s="627"/>
      <c r="DQ18" s="631" t="s">
        <v>136</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1223901</v>
      </c>
      <c r="S19" s="626"/>
      <c r="T19" s="626"/>
      <c r="U19" s="626"/>
      <c r="V19" s="626"/>
      <c r="W19" s="626"/>
      <c r="X19" s="626"/>
      <c r="Y19" s="627"/>
      <c r="Z19" s="685">
        <v>37.700000000000003</v>
      </c>
      <c r="AA19" s="685"/>
      <c r="AB19" s="685"/>
      <c r="AC19" s="685"/>
      <c r="AD19" s="686">
        <v>1223901</v>
      </c>
      <c r="AE19" s="686"/>
      <c r="AF19" s="686"/>
      <c r="AG19" s="686"/>
      <c r="AH19" s="686"/>
      <c r="AI19" s="686"/>
      <c r="AJ19" s="686"/>
      <c r="AK19" s="686"/>
      <c r="AL19" s="628">
        <v>65.5</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t="s">
        <v>226</v>
      </c>
      <c r="BH19" s="626"/>
      <c r="BI19" s="626"/>
      <c r="BJ19" s="626"/>
      <c r="BK19" s="626"/>
      <c r="BL19" s="626"/>
      <c r="BM19" s="626"/>
      <c r="BN19" s="627"/>
      <c r="BO19" s="685" t="s">
        <v>226</v>
      </c>
      <c r="BP19" s="685"/>
      <c r="BQ19" s="685"/>
      <c r="BR19" s="685"/>
      <c r="BS19" s="631" t="s">
        <v>136</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226</v>
      </c>
      <c r="CS19" s="626"/>
      <c r="CT19" s="626"/>
      <c r="CU19" s="626"/>
      <c r="CV19" s="626"/>
      <c r="CW19" s="626"/>
      <c r="CX19" s="626"/>
      <c r="CY19" s="627"/>
      <c r="CZ19" s="685" t="s">
        <v>136</v>
      </c>
      <c r="DA19" s="685"/>
      <c r="DB19" s="685"/>
      <c r="DC19" s="685"/>
      <c r="DD19" s="631" t="s">
        <v>136</v>
      </c>
      <c r="DE19" s="626"/>
      <c r="DF19" s="626"/>
      <c r="DG19" s="626"/>
      <c r="DH19" s="626"/>
      <c r="DI19" s="626"/>
      <c r="DJ19" s="626"/>
      <c r="DK19" s="626"/>
      <c r="DL19" s="626"/>
      <c r="DM19" s="626"/>
      <c r="DN19" s="626"/>
      <c r="DO19" s="626"/>
      <c r="DP19" s="627"/>
      <c r="DQ19" s="631" t="s">
        <v>136</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215531</v>
      </c>
      <c r="S20" s="626"/>
      <c r="T20" s="626"/>
      <c r="U20" s="626"/>
      <c r="V20" s="626"/>
      <c r="W20" s="626"/>
      <c r="X20" s="626"/>
      <c r="Y20" s="627"/>
      <c r="Z20" s="685">
        <v>6.6</v>
      </c>
      <c r="AA20" s="685"/>
      <c r="AB20" s="685"/>
      <c r="AC20" s="685"/>
      <c r="AD20" s="686" t="s">
        <v>136</v>
      </c>
      <c r="AE20" s="686"/>
      <c r="AF20" s="686"/>
      <c r="AG20" s="686"/>
      <c r="AH20" s="686"/>
      <c r="AI20" s="686"/>
      <c r="AJ20" s="686"/>
      <c r="AK20" s="686"/>
      <c r="AL20" s="628" t="s">
        <v>226</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t="s">
        <v>226</v>
      </c>
      <c r="BH20" s="626"/>
      <c r="BI20" s="626"/>
      <c r="BJ20" s="626"/>
      <c r="BK20" s="626"/>
      <c r="BL20" s="626"/>
      <c r="BM20" s="626"/>
      <c r="BN20" s="627"/>
      <c r="BO20" s="685" t="s">
        <v>136</v>
      </c>
      <c r="BP20" s="685"/>
      <c r="BQ20" s="685"/>
      <c r="BR20" s="685"/>
      <c r="BS20" s="631" t="s">
        <v>226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3050565</v>
      </c>
      <c r="CS20" s="626"/>
      <c r="CT20" s="626"/>
      <c r="CU20" s="626"/>
      <c r="CV20" s="626"/>
      <c r="CW20" s="626"/>
      <c r="CX20" s="626"/>
      <c r="CY20" s="627"/>
      <c r="CZ20" s="685">
        <v>100</v>
      </c>
      <c r="DA20" s="685"/>
      <c r="DB20" s="685"/>
      <c r="DC20" s="685"/>
      <c r="DD20" s="631">
        <v>381436</v>
      </c>
      <c r="DE20" s="626"/>
      <c r="DF20" s="626"/>
      <c r="DG20" s="626"/>
      <c r="DH20" s="626"/>
      <c r="DI20" s="626"/>
      <c r="DJ20" s="626"/>
      <c r="DK20" s="626"/>
      <c r="DL20" s="626"/>
      <c r="DM20" s="626"/>
      <c r="DN20" s="626"/>
      <c r="DO20" s="626"/>
      <c r="DP20" s="627"/>
      <c r="DQ20" s="631">
        <v>2201514</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t="s">
        <v>226</v>
      </c>
      <c r="S21" s="626"/>
      <c r="T21" s="626"/>
      <c r="U21" s="626"/>
      <c r="V21" s="626"/>
      <c r="W21" s="626"/>
      <c r="X21" s="626"/>
      <c r="Y21" s="627"/>
      <c r="Z21" s="685" t="s">
        <v>226</v>
      </c>
      <c r="AA21" s="685"/>
      <c r="AB21" s="685"/>
      <c r="AC21" s="685"/>
      <c r="AD21" s="686" t="s">
        <v>226</v>
      </c>
      <c r="AE21" s="686"/>
      <c r="AF21" s="686"/>
      <c r="AG21" s="686"/>
      <c r="AH21" s="686"/>
      <c r="AI21" s="686"/>
      <c r="AJ21" s="686"/>
      <c r="AK21" s="686"/>
      <c r="AL21" s="628" t="s">
        <v>136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226</v>
      </c>
      <c r="BH21" s="626"/>
      <c r="BI21" s="626"/>
      <c r="BJ21" s="626"/>
      <c r="BK21" s="626"/>
      <c r="BL21" s="626"/>
      <c r="BM21" s="626"/>
      <c r="BN21" s="627"/>
      <c r="BO21" s="685" t="s">
        <v>136</v>
      </c>
      <c r="BP21" s="685"/>
      <c r="BQ21" s="685"/>
      <c r="BR21" s="685"/>
      <c r="BS21" s="631" t="s">
        <v>226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2083637</v>
      </c>
      <c r="S22" s="626"/>
      <c r="T22" s="626"/>
      <c r="U22" s="626"/>
      <c r="V22" s="626"/>
      <c r="W22" s="626"/>
      <c r="X22" s="626"/>
      <c r="Y22" s="627"/>
      <c r="Z22" s="685">
        <v>64.2</v>
      </c>
      <c r="AA22" s="685"/>
      <c r="AB22" s="685"/>
      <c r="AC22" s="685"/>
      <c r="AD22" s="686">
        <v>1868106</v>
      </c>
      <c r="AE22" s="686"/>
      <c r="AF22" s="686"/>
      <c r="AG22" s="686"/>
      <c r="AH22" s="686"/>
      <c r="AI22" s="686"/>
      <c r="AJ22" s="686"/>
      <c r="AK22" s="686"/>
      <c r="AL22" s="628">
        <v>99.9</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136</v>
      </c>
      <c r="BH22" s="626"/>
      <c r="BI22" s="626"/>
      <c r="BJ22" s="626"/>
      <c r="BK22" s="626"/>
      <c r="BL22" s="626"/>
      <c r="BM22" s="626"/>
      <c r="BN22" s="627"/>
      <c r="BO22" s="685" t="s">
        <v>136</v>
      </c>
      <c r="BP22" s="685"/>
      <c r="BQ22" s="685"/>
      <c r="BR22" s="685"/>
      <c r="BS22" s="631" t="s">
        <v>226</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762</v>
      </c>
      <c r="S23" s="626"/>
      <c r="T23" s="626"/>
      <c r="U23" s="626"/>
      <c r="V23" s="626"/>
      <c r="W23" s="626"/>
      <c r="X23" s="626"/>
      <c r="Y23" s="627"/>
      <c r="Z23" s="685">
        <v>0</v>
      </c>
      <c r="AA23" s="685"/>
      <c r="AB23" s="685"/>
      <c r="AC23" s="685"/>
      <c r="AD23" s="686">
        <v>762</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t="s">
        <v>226</v>
      </c>
      <c r="BH23" s="626"/>
      <c r="BI23" s="626"/>
      <c r="BJ23" s="626"/>
      <c r="BK23" s="626"/>
      <c r="BL23" s="626"/>
      <c r="BM23" s="626"/>
      <c r="BN23" s="627"/>
      <c r="BO23" s="685" t="s">
        <v>136</v>
      </c>
      <c r="BP23" s="685"/>
      <c r="BQ23" s="685"/>
      <c r="BR23" s="685"/>
      <c r="BS23" s="631" t="s">
        <v>226</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54458</v>
      </c>
      <c r="S24" s="626"/>
      <c r="T24" s="626"/>
      <c r="U24" s="626"/>
      <c r="V24" s="626"/>
      <c r="W24" s="626"/>
      <c r="X24" s="626"/>
      <c r="Y24" s="627"/>
      <c r="Z24" s="685">
        <v>1.7</v>
      </c>
      <c r="AA24" s="685"/>
      <c r="AB24" s="685"/>
      <c r="AC24" s="685"/>
      <c r="AD24" s="686" t="s">
        <v>136</v>
      </c>
      <c r="AE24" s="686"/>
      <c r="AF24" s="686"/>
      <c r="AG24" s="686"/>
      <c r="AH24" s="686"/>
      <c r="AI24" s="686"/>
      <c r="AJ24" s="686"/>
      <c r="AK24" s="686"/>
      <c r="AL24" s="628" t="s">
        <v>136</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226</v>
      </c>
      <c r="BH24" s="626"/>
      <c r="BI24" s="626"/>
      <c r="BJ24" s="626"/>
      <c r="BK24" s="626"/>
      <c r="BL24" s="626"/>
      <c r="BM24" s="626"/>
      <c r="BN24" s="627"/>
      <c r="BO24" s="685" t="s">
        <v>136</v>
      </c>
      <c r="BP24" s="685"/>
      <c r="BQ24" s="685"/>
      <c r="BR24" s="685"/>
      <c r="BS24" s="631" t="s">
        <v>136</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1044488</v>
      </c>
      <c r="CS24" s="689"/>
      <c r="CT24" s="689"/>
      <c r="CU24" s="689"/>
      <c r="CV24" s="689"/>
      <c r="CW24" s="689"/>
      <c r="CX24" s="689"/>
      <c r="CY24" s="735"/>
      <c r="CZ24" s="736">
        <v>34.200000000000003</v>
      </c>
      <c r="DA24" s="705"/>
      <c r="DB24" s="705"/>
      <c r="DC24" s="739"/>
      <c r="DD24" s="734">
        <v>857487</v>
      </c>
      <c r="DE24" s="689"/>
      <c r="DF24" s="689"/>
      <c r="DG24" s="689"/>
      <c r="DH24" s="689"/>
      <c r="DI24" s="689"/>
      <c r="DJ24" s="689"/>
      <c r="DK24" s="735"/>
      <c r="DL24" s="734">
        <v>822419</v>
      </c>
      <c r="DM24" s="689"/>
      <c r="DN24" s="689"/>
      <c r="DO24" s="689"/>
      <c r="DP24" s="689"/>
      <c r="DQ24" s="689"/>
      <c r="DR24" s="689"/>
      <c r="DS24" s="689"/>
      <c r="DT24" s="689"/>
      <c r="DU24" s="689"/>
      <c r="DV24" s="735"/>
      <c r="DW24" s="736">
        <v>42</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16636</v>
      </c>
      <c r="S25" s="626"/>
      <c r="T25" s="626"/>
      <c r="U25" s="626"/>
      <c r="V25" s="626"/>
      <c r="W25" s="626"/>
      <c r="X25" s="626"/>
      <c r="Y25" s="627"/>
      <c r="Z25" s="685">
        <v>0.5</v>
      </c>
      <c r="AA25" s="685"/>
      <c r="AB25" s="685"/>
      <c r="AC25" s="685"/>
      <c r="AD25" s="686">
        <v>407</v>
      </c>
      <c r="AE25" s="686"/>
      <c r="AF25" s="686"/>
      <c r="AG25" s="686"/>
      <c r="AH25" s="686"/>
      <c r="AI25" s="686"/>
      <c r="AJ25" s="686"/>
      <c r="AK25" s="686"/>
      <c r="AL25" s="628">
        <v>0</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226</v>
      </c>
      <c r="BH25" s="626"/>
      <c r="BI25" s="626"/>
      <c r="BJ25" s="626"/>
      <c r="BK25" s="626"/>
      <c r="BL25" s="626"/>
      <c r="BM25" s="626"/>
      <c r="BN25" s="627"/>
      <c r="BO25" s="685" t="s">
        <v>226</v>
      </c>
      <c r="BP25" s="685"/>
      <c r="BQ25" s="685"/>
      <c r="BR25" s="685"/>
      <c r="BS25" s="631" t="s">
        <v>136</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676728</v>
      </c>
      <c r="CS25" s="624"/>
      <c r="CT25" s="624"/>
      <c r="CU25" s="624"/>
      <c r="CV25" s="624"/>
      <c r="CW25" s="624"/>
      <c r="CX25" s="624"/>
      <c r="CY25" s="625"/>
      <c r="CZ25" s="628">
        <v>22.2</v>
      </c>
      <c r="DA25" s="657"/>
      <c r="DB25" s="657"/>
      <c r="DC25" s="658"/>
      <c r="DD25" s="631">
        <v>616910</v>
      </c>
      <c r="DE25" s="624"/>
      <c r="DF25" s="624"/>
      <c r="DG25" s="624"/>
      <c r="DH25" s="624"/>
      <c r="DI25" s="624"/>
      <c r="DJ25" s="624"/>
      <c r="DK25" s="625"/>
      <c r="DL25" s="631">
        <v>581962</v>
      </c>
      <c r="DM25" s="624"/>
      <c r="DN25" s="624"/>
      <c r="DO25" s="624"/>
      <c r="DP25" s="624"/>
      <c r="DQ25" s="624"/>
      <c r="DR25" s="624"/>
      <c r="DS25" s="624"/>
      <c r="DT25" s="624"/>
      <c r="DU25" s="624"/>
      <c r="DV25" s="625"/>
      <c r="DW25" s="628">
        <v>29.8</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3356</v>
      </c>
      <c r="S26" s="626"/>
      <c r="T26" s="626"/>
      <c r="U26" s="626"/>
      <c r="V26" s="626"/>
      <c r="W26" s="626"/>
      <c r="X26" s="626"/>
      <c r="Y26" s="627"/>
      <c r="Z26" s="685">
        <v>0.1</v>
      </c>
      <c r="AA26" s="685"/>
      <c r="AB26" s="685"/>
      <c r="AC26" s="685"/>
      <c r="AD26" s="686" t="s">
        <v>136</v>
      </c>
      <c r="AE26" s="686"/>
      <c r="AF26" s="686"/>
      <c r="AG26" s="686"/>
      <c r="AH26" s="686"/>
      <c r="AI26" s="686"/>
      <c r="AJ26" s="686"/>
      <c r="AK26" s="686"/>
      <c r="AL26" s="628" t="s">
        <v>136</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226</v>
      </c>
      <c r="BH26" s="626"/>
      <c r="BI26" s="626"/>
      <c r="BJ26" s="626"/>
      <c r="BK26" s="626"/>
      <c r="BL26" s="626"/>
      <c r="BM26" s="626"/>
      <c r="BN26" s="627"/>
      <c r="BO26" s="685" t="s">
        <v>226</v>
      </c>
      <c r="BP26" s="685"/>
      <c r="BQ26" s="685"/>
      <c r="BR26" s="685"/>
      <c r="BS26" s="631" t="s">
        <v>136</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420683</v>
      </c>
      <c r="CS26" s="626"/>
      <c r="CT26" s="626"/>
      <c r="CU26" s="626"/>
      <c r="CV26" s="626"/>
      <c r="CW26" s="626"/>
      <c r="CX26" s="626"/>
      <c r="CY26" s="627"/>
      <c r="CZ26" s="628">
        <v>13.8</v>
      </c>
      <c r="DA26" s="657"/>
      <c r="DB26" s="657"/>
      <c r="DC26" s="658"/>
      <c r="DD26" s="631">
        <v>363266</v>
      </c>
      <c r="DE26" s="626"/>
      <c r="DF26" s="626"/>
      <c r="DG26" s="626"/>
      <c r="DH26" s="626"/>
      <c r="DI26" s="626"/>
      <c r="DJ26" s="626"/>
      <c r="DK26" s="627"/>
      <c r="DL26" s="631" t="s">
        <v>226</v>
      </c>
      <c r="DM26" s="626"/>
      <c r="DN26" s="626"/>
      <c r="DO26" s="626"/>
      <c r="DP26" s="626"/>
      <c r="DQ26" s="626"/>
      <c r="DR26" s="626"/>
      <c r="DS26" s="626"/>
      <c r="DT26" s="626"/>
      <c r="DU26" s="626"/>
      <c r="DV26" s="627"/>
      <c r="DW26" s="628" t="s">
        <v>226</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391043</v>
      </c>
      <c r="S27" s="626"/>
      <c r="T27" s="626"/>
      <c r="U27" s="626"/>
      <c r="V27" s="626"/>
      <c r="W27" s="626"/>
      <c r="X27" s="626"/>
      <c r="Y27" s="627"/>
      <c r="Z27" s="685">
        <v>12</v>
      </c>
      <c r="AA27" s="685"/>
      <c r="AB27" s="685"/>
      <c r="AC27" s="685"/>
      <c r="AD27" s="686" t="s">
        <v>226</v>
      </c>
      <c r="AE27" s="686"/>
      <c r="AF27" s="686"/>
      <c r="AG27" s="686"/>
      <c r="AH27" s="686"/>
      <c r="AI27" s="686"/>
      <c r="AJ27" s="686"/>
      <c r="AK27" s="686"/>
      <c r="AL27" s="628" t="s">
        <v>226</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463167</v>
      </c>
      <c r="BH27" s="626"/>
      <c r="BI27" s="626"/>
      <c r="BJ27" s="626"/>
      <c r="BK27" s="626"/>
      <c r="BL27" s="626"/>
      <c r="BM27" s="626"/>
      <c r="BN27" s="627"/>
      <c r="BO27" s="685">
        <v>100</v>
      </c>
      <c r="BP27" s="685"/>
      <c r="BQ27" s="685"/>
      <c r="BR27" s="685"/>
      <c r="BS27" s="631" t="s">
        <v>136</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173882</v>
      </c>
      <c r="CS27" s="624"/>
      <c r="CT27" s="624"/>
      <c r="CU27" s="624"/>
      <c r="CV27" s="624"/>
      <c r="CW27" s="624"/>
      <c r="CX27" s="624"/>
      <c r="CY27" s="625"/>
      <c r="CZ27" s="628">
        <v>5.7</v>
      </c>
      <c r="DA27" s="657"/>
      <c r="DB27" s="657"/>
      <c r="DC27" s="658"/>
      <c r="DD27" s="631">
        <v>47149</v>
      </c>
      <c r="DE27" s="624"/>
      <c r="DF27" s="624"/>
      <c r="DG27" s="624"/>
      <c r="DH27" s="624"/>
      <c r="DI27" s="624"/>
      <c r="DJ27" s="624"/>
      <c r="DK27" s="625"/>
      <c r="DL27" s="631">
        <v>47029</v>
      </c>
      <c r="DM27" s="624"/>
      <c r="DN27" s="624"/>
      <c r="DO27" s="624"/>
      <c r="DP27" s="624"/>
      <c r="DQ27" s="624"/>
      <c r="DR27" s="624"/>
      <c r="DS27" s="624"/>
      <c r="DT27" s="624"/>
      <c r="DU27" s="624"/>
      <c r="DV27" s="625"/>
      <c r="DW27" s="628">
        <v>2.4</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136</v>
      </c>
      <c r="S28" s="626"/>
      <c r="T28" s="626"/>
      <c r="U28" s="626"/>
      <c r="V28" s="626"/>
      <c r="W28" s="626"/>
      <c r="X28" s="626"/>
      <c r="Y28" s="627"/>
      <c r="Z28" s="685" t="s">
        <v>226</v>
      </c>
      <c r="AA28" s="685"/>
      <c r="AB28" s="685"/>
      <c r="AC28" s="685"/>
      <c r="AD28" s="686" t="s">
        <v>226</v>
      </c>
      <c r="AE28" s="686"/>
      <c r="AF28" s="686"/>
      <c r="AG28" s="686"/>
      <c r="AH28" s="686"/>
      <c r="AI28" s="686"/>
      <c r="AJ28" s="686"/>
      <c r="AK28" s="686"/>
      <c r="AL28" s="628" t="s">
        <v>226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193878</v>
      </c>
      <c r="CS28" s="626"/>
      <c r="CT28" s="626"/>
      <c r="CU28" s="626"/>
      <c r="CV28" s="626"/>
      <c r="CW28" s="626"/>
      <c r="CX28" s="626"/>
      <c r="CY28" s="627"/>
      <c r="CZ28" s="628">
        <v>6.4</v>
      </c>
      <c r="DA28" s="657"/>
      <c r="DB28" s="657"/>
      <c r="DC28" s="658"/>
      <c r="DD28" s="631">
        <v>193428</v>
      </c>
      <c r="DE28" s="626"/>
      <c r="DF28" s="626"/>
      <c r="DG28" s="626"/>
      <c r="DH28" s="626"/>
      <c r="DI28" s="626"/>
      <c r="DJ28" s="626"/>
      <c r="DK28" s="627"/>
      <c r="DL28" s="631">
        <v>193428</v>
      </c>
      <c r="DM28" s="626"/>
      <c r="DN28" s="626"/>
      <c r="DO28" s="626"/>
      <c r="DP28" s="626"/>
      <c r="DQ28" s="626"/>
      <c r="DR28" s="626"/>
      <c r="DS28" s="626"/>
      <c r="DT28" s="626"/>
      <c r="DU28" s="626"/>
      <c r="DV28" s="627"/>
      <c r="DW28" s="628">
        <v>9.9</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274981</v>
      </c>
      <c r="S29" s="626"/>
      <c r="T29" s="626"/>
      <c r="U29" s="626"/>
      <c r="V29" s="626"/>
      <c r="W29" s="626"/>
      <c r="X29" s="626"/>
      <c r="Y29" s="627"/>
      <c r="Z29" s="685">
        <v>8.5</v>
      </c>
      <c r="AA29" s="685"/>
      <c r="AB29" s="685"/>
      <c r="AC29" s="685"/>
      <c r="AD29" s="686" t="s">
        <v>226</v>
      </c>
      <c r="AE29" s="686"/>
      <c r="AF29" s="686"/>
      <c r="AG29" s="686"/>
      <c r="AH29" s="686"/>
      <c r="AI29" s="686"/>
      <c r="AJ29" s="686"/>
      <c r="AK29" s="686"/>
      <c r="AL29" s="628" t="s">
        <v>226</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193878</v>
      </c>
      <c r="CS29" s="624"/>
      <c r="CT29" s="624"/>
      <c r="CU29" s="624"/>
      <c r="CV29" s="624"/>
      <c r="CW29" s="624"/>
      <c r="CX29" s="624"/>
      <c r="CY29" s="625"/>
      <c r="CZ29" s="628">
        <v>6.4</v>
      </c>
      <c r="DA29" s="657"/>
      <c r="DB29" s="657"/>
      <c r="DC29" s="658"/>
      <c r="DD29" s="631">
        <v>193428</v>
      </c>
      <c r="DE29" s="624"/>
      <c r="DF29" s="624"/>
      <c r="DG29" s="624"/>
      <c r="DH29" s="624"/>
      <c r="DI29" s="624"/>
      <c r="DJ29" s="624"/>
      <c r="DK29" s="625"/>
      <c r="DL29" s="631">
        <v>193428</v>
      </c>
      <c r="DM29" s="624"/>
      <c r="DN29" s="624"/>
      <c r="DO29" s="624"/>
      <c r="DP29" s="624"/>
      <c r="DQ29" s="624"/>
      <c r="DR29" s="624"/>
      <c r="DS29" s="624"/>
      <c r="DT29" s="624"/>
      <c r="DU29" s="624"/>
      <c r="DV29" s="625"/>
      <c r="DW29" s="628">
        <v>9.9</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2737</v>
      </c>
      <c r="S30" s="626"/>
      <c r="T30" s="626"/>
      <c r="U30" s="626"/>
      <c r="V30" s="626"/>
      <c r="W30" s="626"/>
      <c r="X30" s="626"/>
      <c r="Y30" s="627"/>
      <c r="Z30" s="685">
        <v>0.1</v>
      </c>
      <c r="AA30" s="685"/>
      <c r="AB30" s="685"/>
      <c r="AC30" s="685"/>
      <c r="AD30" s="686">
        <v>450</v>
      </c>
      <c r="AE30" s="686"/>
      <c r="AF30" s="686"/>
      <c r="AG30" s="686"/>
      <c r="AH30" s="686"/>
      <c r="AI30" s="686"/>
      <c r="AJ30" s="686"/>
      <c r="AK30" s="686"/>
      <c r="AL30" s="628">
        <v>0</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99.2</v>
      </c>
      <c r="BH30" s="704"/>
      <c r="BI30" s="704"/>
      <c r="BJ30" s="704"/>
      <c r="BK30" s="704"/>
      <c r="BL30" s="704"/>
      <c r="BM30" s="705">
        <v>97.6</v>
      </c>
      <c r="BN30" s="704"/>
      <c r="BO30" s="704"/>
      <c r="BP30" s="704"/>
      <c r="BQ30" s="706"/>
      <c r="BR30" s="703">
        <v>99.1</v>
      </c>
      <c r="BS30" s="704"/>
      <c r="BT30" s="704"/>
      <c r="BU30" s="704"/>
      <c r="BV30" s="704"/>
      <c r="BW30" s="704"/>
      <c r="BX30" s="705">
        <v>97.7</v>
      </c>
      <c r="BY30" s="704"/>
      <c r="BZ30" s="704"/>
      <c r="CA30" s="704"/>
      <c r="CB30" s="706"/>
      <c r="CD30" s="709"/>
      <c r="CE30" s="710"/>
      <c r="CF30" s="667" t="s">
        <v>309</v>
      </c>
      <c r="CG30" s="664"/>
      <c r="CH30" s="664"/>
      <c r="CI30" s="664"/>
      <c r="CJ30" s="664"/>
      <c r="CK30" s="664"/>
      <c r="CL30" s="664"/>
      <c r="CM30" s="664"/>
      <c r="CN30" s="664"/>
      <c r="CO30" s="664"/>
      <c r="CP30" s="664"/>
      <c r="CQ30" s="665"/>
      <c r="CR30" s="623">
        <v>183937</v>
      </c>
      <c r="CS30" s="626"/>
      <c r="CT30" s="626"/>
      <c r="CU30" s="626"/>
      <c r="CV30" s="626"/>
      <c r="CW30" s="626"/>
      <c r="CX30" s="626"/>
      <c r="CY30" s="627"/>
      <c r="CZ30" s="628">
        <v>6</v>
      </c>
      <c r="DA30" s="657"/>
      <c r="DB30" s="657"/>
      <c r="DC30" s="658"/>
      <c r="DD30" s="631">
        <v>183544</v>
      </c>
      <c r="DE30" s="626"/>
      <c r="DF30" s="626"/>
      <c r="DG30" s="626"/>
      <c r="DH30" s="626"/>
      <c r="DI30" s="626"/>
      <c r="DJ30" s="626"/>
      <c r="DK30" s="627"/>
      <c r="DL30" s="631">
        <v>183544</v>
      </c>
      <c r="DM30" s="626"/>
      <c r="DN30" s="626"/>
      <c r="DO30" s="626"/>
      <c r="DP30" s="626"/>
      <c r="DQ30" s="626"/>
      <c r="DR30" s="626"/>
      <c r="DS30" s="626"/>
      <c r="DT30" s="626"/>
      <c r="DU30" s="626"/>
      <c r="DV30" s="627"/>
      <c r="DW30" s="628">
        <v>9.4</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4422</v>
      </c>
      <c r="S31" s="626"/>
      <c r="T31" s="626"/>
      <c r="U31" s="626"/>
      <c r="V31" s="626"/>
      <c r="W31" s="626"/>
      <c r="X31" s="626"/>
      <c r="Y31" s="627"/>
      <c r="Z31" s="685">
        <v>0.1</v>
      </c>
      <c r="AA31" s="685"/>
      <c r="AB31" s="685"/>
      <c r="AC31" s="685"/>
      <c r="AD31" s="686" t="s">
        <v>136</v>
      </c>
      <c r="AE31" s="686"/>
      <c r="AF31" s="686"/>
      <c r="AG31" s="686"/>
      <c r="AH31" s="686"/>
      <c r="AI31" s="686"/>
      <c r="AJ31" s="686"/>
      <c r="AK31" s="686"/>
      <c r="AL31" s="628" t="s">
        <v>136</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99.2</v>
      </c>
      <c r="BH31" s="624"/>
      <c r="BI31" s="624"/>
      <c r="BJ31" s="624"/>
      <c r="BK31" s="624"/>
      <c r="BL31" s="624"/>
      <c r="BM31" s="629">
        <v>98.5</v>
      </c>
      <c r="BN31" s="702"/>
      <c r="BO31" s="702"/>
      <c r="BP31" s="702"/>
      <c r="BQ31" s="663"/>
      <c r="BR31" s="701">
        <v>99.5</v>
      </c>
      <c r="BS31" s="624"/>
      <c r="BT31" s="624"/>
      <c r="BU31" s="624"/>
      <c r="BV31" s="624"/>
      <c r="BW31" s="624"/>
      <c r="BX31" s="629">
        <v>98.5</v>
      </c>
      <c r="BY31" s="702"/>
      <c r="BZ31" s="702"/>
      <c r="CA31" s="702"/>
      <c r="CB31" s="663"/>
      <c r="CD31" s="709"/>
      <c r="CE31" s="710"/>
      <c r="CF31" s="667" t="s">
        <v>313</v>
      </c>
      <c r="CG31" s="664"/>
      <c r="CH31" s="664"/>
      <c r="CI31" s="664"/>
      <c r="CJ31" s="664"/>
      <c r="CK31" s="664"/>
      <c r="CL31" s="664"/>
      <c r="CM31" s="664"/>
      <c r="CN31" s="664"/>
      <c r="CO31" s="664"/>
      <c r="CP31" s="664"/>
      <c r="CQ31" s="665"/>
      <c r="CR31" s="623">
        <v>9941</v>
      </c>
      <c r="CS31" s="624"/>
      <c r="CT31" s="624"/>
      <c r="CU31" s="624"/>
      <c r="CV31" s="624"/>
      <c r="CW31" s="624"/>
      <c r="CX31" s="624"/>
      <c r="CY31" s="625"/>
      <c r="CZ31" s="628">
        <v>0.3</v>
      </c>
      <c r="DA31" s="657"/>
      <c r="DB31" s="657"/>
      <c r="DC31" s="658"/>
      <c r="DD31" s="631">
        <v>9884</v>
      </c>
      <c r="DE31" s="624"/>
      <c r="DF31" s="624"/>
      <c r="DG31" s="624"/>
      <c r="DH31" s="624"/>
      <c r="DI31" s="624"/>
      <c r="DJ31" s="624"/>
      <c r="DK31" s="625"/>
      <c r="DL31" s="631">
        <v>9884</v>
      </c>
      <c r="DM31" s="624"/>
      <c r="DN31" s="624"/>
      <c r="DO31" s="624"/>
      <c r="DP31" s="624"/>
      <c r="DQ31" s="624"/>
      <c r="DR31" s="624"/>
      <c r="DS31" s="624"/>
      <c r="DT31" s="624"/>
      <c r="DU31" s="624"/>
      <c r="DV31" s="625"/>
      <c r="DW31" s="628">
        <v>0.5</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t="s">
        <v>136</v>
      </c>
      <c r="S32" s="626"/>
      <c r="T32" s="626"/>
      <c r="U32" s="626"/>
      <c r="V32" s="626"/>
      <c r="W32" s="626"/>
      <c r="X32" s="626"/>
      <c r="Y32" s="627"/>
      <c r="Z32" s="685" t="s">
        <v>136</v>
      </c>
      <c r="AA32" s="685"/>
      <c r="AB32" s="685"/>
      <c r="AC32" s="685"/>
      <c r="AD32" s="686" t="s">
        <v>136</v>
      </c>
      <c r="AE32" s="686"/>
      <c r="AF32" s="686"/>
      <c r="AG32" s="686"/>
      <c r="AH32" s="686"/>
      <c r="AI32" s="686"/>
      <c r="AJ32" s="686"/>
      <c r="AK32" s="686"/>
      <c r="AL32" s="628" t="s">
        <v>226</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99.2</v>
      </c>
      <c r="BH32" s="639"/>
      <c r="BI32" s="639"/>
      <c r="BJ32" s="639"/>
      <c r="BK32" s="639"/>
      <c r="BL32" s="639"/>
      <c r="BM32" s="683">
        <v>97.2</v>
      </c>
      <c r="BN32" s="639"/>
      <c r="BO32" s="639"/>
      <c r="BP32" s="639"/>
      <c r="BQ32" s="676"/>
      <c r="BR32" s="700">
        <v>99</v>
      </c>
      <c r="BS32" s="639"/>
      <c r="BT32" s="639"/>
      <c r="BU32" s="639"/>
      <c r="BV32" s="639"/>
      <c r="BW32" s="639"/>
      <c r="BX32" s="683">
        <v>97.2</v>
      </c>
      <c r="BY32" s="639"/>
      <c r="BZ32" s="639"/>
      <c r="CA32" s="639"/>
      <c r="CB32" s="676"/>
      <c r="CD32" s="711"/>
      <c r="CE32" s="712"/>
      <c r="CF32" s="667" t="s">
        <v>316</v>
      </c>
      <c r="CG32" s="664"/>
      <c r="CH32" s="664"/>
      <c r="CI32" s="664"/>
      <c r="CJ32" s="664"/>
      <c r="CK32" s="664"/>
      <c r="CL32" s="664"/>
      <c r="CM32" s="664"/>
      <c r="CN32" s="664"/>
      <c r="CO32" s="664"/>
      <c r="CP32" s="664"/>
      <c r="CQ32" s="665"/>
      <c r="CR32" s="623" t="s">
        <v>226</v>
      </c>
      <c r="CS32" s="626"/>
      <c r="CT32" s="626"/>
      <c r="CU32" s="626"/>
      <c r="CV32" s="626"/>
      <c r="CW32" s="626"/>
      <c r="CX32" s="626"/>
      <c r="CY32" s="627"/>
      <c r="CZ32" s="628" t="s">
        <v>136</v>
      </c>
      <c r="DA32" s="657"/>
      <c r="DB32" s="657"/>
      <c r="DC32" s="658"/>
      <c r="DD32" s="631" t="s">
        <v>136</v>
      </c>
      <c r="DE32" s="626"/>
      <c r="DF32" s="626"/>
      <c r="DG32" s="626"/>
      <c r="DH32" s="626"/>
      <c r="DI32" s="626"/>
      <c r="DJ32" s="626"/>
      <c r="DK32" s="627"/>
      <c r="DL32" s="631" t="s">
        <v>226</v>
      </c>
      <c r="DM32" s="626"/>
      <c r="DN32" s="626"/>
      <c r="DO32" s="626"/>
      <c r="DP32" s="626"/>
      <c r="DQ32" s="626"/>
      <c r="DR32" s="626"/>
      <c r="DS32" s="626"/>
      <c r="DT32" s="626"/>
      <c r="DU32" s="626"/>
      <c r="DV32" s="627"/>
      <c r="DW32" s="628" t="s">
        <v>226</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200721</v>
      </c>
      <c r="S33" s="626"/>
      <c r="T33" s="626"/>
      <c r="U33" s="626"/>
      <c r="V33" s="626"/>
      <c r="W33" s="626"/>
      <c r="X33" s="626"/>
      <c r="Y33" s="627"/>
      <c r="Z33" s="685">
        <v>6.2</v>
      </c>
      <c r="AA33" s="685"/>
      <c r="AB33" s="685"/>
      <c r="AC33" s="685"/>
      <c r="AD33" s="686" t="s">
        <v>226</v>
      </c>
      <c r="AE33" s="686"/>
      <c r="AF33" s="686"/>
      <c r="AG33" s="686"/>
      <c r="AH33" s="686"/>
      <c r="AI33" s="686"/>
      <c r="AJ33" s="686"/>
      <c r="AK33" s="686"/>
      <c r="AL33" s="628" t="s">
        <v>226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1235135</v>
      </c>
      <c r="CS33" s="624"/>
      <c r="CT33" s="624"/>
      <c r="CU33" s="624"/>
      <c r="CV33" s="624"/>
      <c r="CW33" s="624"/>
      <c r="CX33" s="624"/>
      <c r="CY33" s="625"/>
      <c r="CZ33" s="628">
        <v>40.5</v>
      </c>
      <c r="DA33" s="657"/>
      <c r="DB33" s="657"/>
      <c r="DC33" s="658"/>
      <c r="DD33" s="631">
        <v>1017721</v>
      </c>
      <c r="DE33" s="624"/>
      <c r="DF33" s="624"/>
      <c r="DG33" s="624"/>
      <c r="DH33" s="624"/>
      <c r="DI33" s="624"/>
      <c r="DJ33" s="624"/>
      <c r="DK33" s="625"/>
      <c r="DL33" s="631">
        <v>863616</v>
      </c>
      <c r="DM33" s="624"/>
      <c r="DN33" s="624"/>
      <c r="DO33" s="624"/>
      <c r="DP33" s="624"/>
      <c r="DQ33" s="624"/>
      <c r="DR33" s="624"/>
      <c r="DS33" s="624"/>
      <c r="DT33" s="624"/>
      <c r="DU33" s="624"/>
      <c r="DV33" s="625"/>
      <c r="DW33" s="628">
        <v>44.2</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26970</v>
      </c>
      <c r="S34" s="626"/>
      <c r="T34" s="626"/>
      <c r="U34" s="626"/>
      <c r="V34" s="626"/>
      <c r="W34" s="626"/>
      <c r="X34" s="626"/>
      <c r="Y34" s="627"/>
      <c r="Z34" s="685">
        <v>0.8</v>
      </c>
      <c r="AA34" s="685"/>
      <c r="AB34" s="685"/>
      <c r="AC34" s="685"/>
      <c r="AD34" s="686">
        <v>7</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518485</v>
      </c>
      <c r="CS34" s="626"/>
      <c r="CT34" s="626"/>
      <c r="CU34" s="626"/>
      <c r="CV34" s="626"/>
      <c r="CW34" s="626"/>
      <c r="CX34" s="626"/>
      <c r="CY34" s="627"/>
      <c r="CZ34" s="628">
        <v>17</v>
      </c>
      <c r="DA34" s="657"/>
      <c r="DB34" s="657"/>
      <c r="DC34" s="658"/>
      <c r="DD34" s="631">
        <v>374929</v>
      </c>
      <c r="DE34" s="626"/>
      <c r="DF34" s="626"/>
      <c r="DG34" s="626"/>
      <c r="DH34" s="626"/>
      <c r="DI34" s="626"/>
      <c r="DJ34" s="626"/>
      <c r="DK34" s="627"/>
      <c r="DL34" s="631">
        <v>326596</v>
      </c>
      <c r="DM34" s="626"/>
      <c r="DN34" s="626"/>
      <c r="DO34" s="626"/>
      <c r="DP34" s="626"/>
      <c r="DQ34" s="626"/>
      <c r="DR34" s="626"/>
      <c r="DS34" s="626"/>
      <c r="DT34" s="626"/>
      <c r="DU34" s="626"/>
      <c r="DV34" s="627"/>
      <c r="DW34" s="628">
        <v>16.7</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188064</v>
      </c>
      <c r="S35" s="626"/>
      <c r="T35" s="626"/>
      <c r="U35" s="626"/>
      <c r="V35" s="626"/>
      <c r="W35" s="626"/>
      <c r="X35" s="626"/>
      <c r="Y35" s="627"/>
      <c r="Z35" s="685">
        <v>5.8</v>
      </c>
      <c r="AA35" s="685"/>
      <c r="AB35" s="685"/>
      <c r="AC35" s="685"/>
      <c r="AD35" s="686" t="s">
        <v>226</v>
      </c>
      <c r="AE35" s="686"/>
      <c r="AF35" s="686"/>
      <c r="AG35" s="686"/>
      <c r="AH35" s="686"/>
      <c r="AI35" s="686"/>
      <c r="AJ35" s="686"/>
      <c r="AK35" s="686"/>
      <c r="AL35" s="628" t="s">
        <v>136</v>
      </c>
      <c r="AM35" s="629"/>
      <c r="AN35" s="629"/>
      <c r="AO35" s="687"/>
      <c r="AP35" s="234"/>
      <c r="AQ35" s="691" t="s">
        <v>324</v>
      </c>
      <c r="AR35" s="692"/>
      <c r="AS35" s="692"/>
      <c r="AT35" s="692"/>
      <c r="AU35" s="692"/>
      <c r="AV35" s="692"/>
      <c r="AW35" s="692"/>
      <c r="AX35" s="692"/>
      <c r="AY35" s="693"/>
      <c r="AZ35" s="688">
        <v>388432</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64</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1324</v>
      </c>
      <c r="CS35" s="624"/>
      <c r="CT35" s="624"/>
      <c r="CU35" s="624"/>
      <c r="CV35" s="624"/>
      <c r="CW35" s="624"/>
      <c r="CX35" s="624"/>
      <c r="CY35" s="625"/>
      <c r="CZ35" s="628">
        <v>0</v>
      </c>
      <c r="DA35" s="657"/>
      <c r="DB35" s="657"/>
      <c r="DC35" s="658"/>
      <c r="DD35" s="631">
        <v>1324</v>
      </c>
      <c r="DE35" s="624"/>
      <c r="DF35" s="624"/>
      <c r="DG35" s="624"/>
      <c r="DH35" s="624"/>
      <c r="DI35" s="624"/>
      <c r="DJ35" s="624"/>
      <c r="DK35" s="625"/>
      <c r="DL35" s="631">
        <v>1324</v>
      </c>
      <c r="DM35" s="624"/>
      <c r="DN35" s="624"/>
      <c r="DO35" s="624"/>
      <c r="DP35" s="624"/>
      <c r="DQ35" s="624"/>
      <c r="DR35" s="624"/>
      <c r="DS35" s="624"/>
      <c r="DT35" s="624"/>
      <c r="DU35" s="624"/>
      <c r="DV35" s="625"/>
      <c r="DW35" s="628">
        <v>0.1</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136</v>
      </c>
      <c r="S36" s="626"/>
      <c r="T36" s="626"/>
      <c r="U36" s="626"/>
      <c r="V36" s="626"/>
      <c r="W36" s="626"/>
      <c r="X36" s="626"/>
      <c r="Y36" s="627"/>
      <c r="Z36" s="685" t="s">
        <v>136</v>
      </c>
      <c r="AA36" s="685"/>
      <c r="AB36" s="685"/>
      <c r="AC36" s="685"/>
      <c r="AD36" s="686" t="s">
        <v>226</v>
      </c>
      <c r="AE36" s="686"/>
      <c r="AF36" s="686"/>
      <c r="AG36" s="686"/>
      <c r="AH36" s="686"/>
      <c r="AI36" s="686"/>
      <c r="AJ36" s="686"/>
      <c r="AK36" s="686"/>
      <c r="AL36" s="628" t="s">
        <v>136</v>
      </c>
      <c r="AM36" s="629"/>
      <c r="AN36" s="629"/>
      <c r="AO36" s="687"/>
      <c r="AQ36" s="660" t="s">
        <v>328</v>
      </c>
      <c r="AR36" s="661"/>
      <c r="AS36" s="661"/>
      <c r="AT36" s="661"/>
      <c r="AU36" s="661"/>
      <c r="AV36" s="661"/>
      <c r="AW36" s="661"/>
      <c r="AX36" s="661"/>
      <c r="AY36" s="662"/>
      <c r="AZ36" s="623">
        <v>112688</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-4581</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311740</v>
      </c>
      <c r="CS36" s="626"/>
      <c r="CT36" s="626"/>
      <c r="CU36" s="626"/>
      <c r="CV36" s="626"/>
      <c r="CW36" s="626"/>
      <c r="CX36" s="626"/>
      <c r="CY36" s="627"/>
      <c r="CZ36" s="628">
        <v>10.199999999999999</v>
      </c>
      <c r="DA36" s="657"/>
      <c r="DB36" s="657"/>
      <c r="DC36" s="658"/>
      <c r="DD36" s="631">
        <v>273065</v>
      </c>
      <c r="DE36" s="626"/>
      <c r="DF36" s="626"/>
      <c r="DG36" s="626"/>
      <c r="DH36" s="626"/>
      <c r="DI36" s="626"/>
      <c r="DJ36" s="626"/>
      <c r="DK36" s="627"/>
      <c r="DL36" s="631">
        <v>243309</v>
      </c>
      <c r="DM36" s="626"/>
      <c r="DN36" s="626"/>
      <c r="DO36" s="626"/>
      <c r="DP36" s="626"/>
      <c r="DQ36" s="626"/>
      <c r="DR36" s="626"/>
      <c r="DS36" s="626"/>
      <c r="DT36" s="626"/>
      <c r="DU36" s="626"/>
      <c r="DV36" s="627"/>
      <c r="DW36" s="628">
        <v>12.4</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86264</v>
      </c>
      <c r="S37" s="626"/>
      <c r="T37" s="626"/>
      <c r="U37" s="626"/>
      <c r="V37" s="626"/>
      <c r="W37" s="626"/>
      <c r="X37" s="626"/>
      <c r="Y37" s="627"/>
      <c r="Z37" s="685">
        <v>2.7</v>
      </c>
      <c r="AA37" s="685"/>
      <c r="AB37" s="685"/>
      <c r="AC37" s="685"/>
      <c r="AD37" s="686" t="s">
        <v>136</v>
      </c>
      <c r="AE37" s="686"/>
      <c r="AF37" s="686"/>
      <c r="AG37" s="686"/>
      <c r="AH37" s="686"/>
      <c r="AI37" s="686"/>
      <c r="AJ37" s="686"/>
      <c r="AK37" s="686"/>
      <c r="AL37" s="628" t="s">
        <v>226</v>
      </c>
      <c r="AM37" s="629"/>
      <c r="AN37" s="629"/>
      <c r="AO37" s="687"/>
      <c r="AQ37" s="660" t="s">
        <v>332</v>
      </c>
      <c r="AR37" s="661"/>
      <c r="AS37" s="661"/>
      <c r="AT37" s="661"/>
      <c r="AU37" s="661"/>
      <c r="AV37" s="661"/>
      <c r="AW37" s="661"/>
      <c r="AX37" s="661"/>
      <c r="AY37" s="662"/>
      <c r="AZ37" s="623">
        <v>41593</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539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126584</v>
      </c>
      <c r="CS37" s="624"/>
      <c r="CT37" s="624"/>
      <c r="CU37" s="624"/>
      <c r="CV37" s="624"/>
      <c r="CW37" s="624"/>
      <c r="CX37" s="624"/>
      <c r="CY37" s="625"/>
      <c r="CZ37" s="628">
        <v>4.0999999999999996</v>
      </c>
      <c r="DA37" s="657"/>
      <c r="DB37" s="657"/>
      <c r="DC37" s="658"/>
      <c r="DD37" s="631">
        <v>119173</v>
      </c>
      <c r="DE37" s="624"/>
      <c r="DF37" s="624"/>
      <c r="DG37" s="624"/>
      <c r="DH37" s="624"/>
      <c r="DI37" s="624"/>
      <c r="DJ37" s="624"/>
      <c r="DK37" s="625"/>
      <c r="DL37" s="631">
        <v>110772</v>
      </c>
      <c r="DM37" s="624"/>
      <c r="DN37" s="624"/>
      <c r="DO37" s="624"/>
      <c r="DP37" s="624"/>
      <c r="DQ37" s="624"/>
      <c r="DR37" s="624"/>
      <c r="DS37" s="624"/>
      <c r="DT37" s="624"/>
      <c r="DU37" s="624"/>
      <c r="DV37" s="625"/>
      <c r="DW37" s="628">
        <v>5.7</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3247787</v>
      </c>
      <c r="S38" s="675"/>
      <c r="T38" s="675"/>
      <c r="U38" s="675"/>
      <c r="V38" s="675"/>
      <c r="W38" s="675"/>
      <c r="X38" s="675"/>
      <c r="Y38" s="680"/>
      <c r="Z38" s="681">
        <v>100</v>
      </c>
      <c r="AA38" s="681"/>
      <c r="AB38" s="681"/>
      <c r="AC38" s="681"/>
      <c r="AD38" s="682">
        <v>1869732</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136</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937</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388432</v>
      </c>
      <c r="CS38" s="626"/>
      <c r="CT38" s="626"/>
      <c r="CU38" s="626"/>
      <c r="CV38" s="626"/>
      <c r="CW38" s="626"/>
      <c r="CX38" s="626"/>
      <c r="CY38" s="627"/>
      <c r="CZ38" s="628">
        <v>12.7</v>
      </c>
      <c r="DA38" s="657"/>
      <c r="DB38" s="657"/>
      <c r="DC38" s="658"/>
      <c r="DD38" s="631">
        <v>356730</v>
      </c>
      <c r="DE38" s="626"/>
      <c r="DF38" s="626"/>
      <c r="DG38" s="626"/>
      <c r="DH38" s="626"/>
      <c r="DI38" s="626"/>
      <c r="DJ38" s="626"/>
      <c r="DK38" s="627"/>
      <c r="DL38" s="631">
        <v>292387</v>
      </c>
      <c r="DM38" s="626"/>
      <c r="DN38" s="626"/>
      <c r="DO38" s="626"/>
      <c r="DP38" s="626"/>
      <c r="DQ38" s="626"/>
      <c r="DR38" s="626"/>
      <c r="DS38" s="626"/>
      <c r="DT38" s="626"/>
      <c r="DU38" s="626"/>
      <c r="DV38" s="627"/>
      <c r="DW38" s="628">
        <v>14.9</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226</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82</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15154</v>
      </c>
      <c r="CS39" s="624"/>
      <c r="CT39" s="624"/>
      <c r="CU39" s="624"/>
      <c r="CV39" s="624"/>
      <c r="CW39" s="624"/>
      <c r="CX39" s="624"/>
      <c r="CY39" s="625"/>
      <c r="CZ39" s="628">
        <v>0.5</v>
      </c>
      <c r="DA39" s="657"/>
      <c r="DB39" s="657"/>
      <c r="DC39" s="658"/>
      <c r="DD39" s="631">
        <v>11673</v>
      </c>
      <c r="DE39" s="624"/>
      <c r="DF39" s="624"/>
      <c r="DG39" s="624"/>
      <c r="DH39" s="624"/>
      <c r="DI39" s="624"/>
      <c r="DJ39" s="624"/>
      <c r="DK39" s="625"/>
      <c r="DL39" s="631" t="s">
        <v>226</v>
      </c>
      <c r="DM39" s="624"/>
      <c r="DN39" s="624"/>
      <c r="DO39" s="624"/>
      <c r="DP39" s="624"/>
      <c r="DQ39" s="624"/>
      <c r="DR39" s="624"/>
      <c r="DS39" s="624"/>
      <c r="DT39" s="624"/>
      <c r="DU39" s="624"/>
      <c r="DV39" s="625"/>
      <c r="DW39" s="628" t="s">
        <v>136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65756</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226</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t="s">
        <v>226</v>
      </c>
      <c r="CS40" s="626"/>
      <c r="CT40" s="626"/>
      <c r="CU40" s="626"/>
      <c r="CV40" s="626"/>
      <c r="CW40" s="626"/>
      <c r="CX40" s="626"/>
      <c r="CY40" s="627"/>
      <c r="CZ40" s="628" t="s">
        <v>226</v>
      </c>
      <c r="DA40" s="657"/>
      <c r="DB40" s="657"/>
      <c r="DC40" s="658"/>
      <c r="DD40" s="631" t="s">
        <v>136</v>
      </c>
      <c r="DE40" s="626"/>
      <c r="DF40" s="626"/>
      <c r="DG40" s="626"/>
      <c r="DH40" s="626"/>
      <c r="DI40" s="626"/>
      <c r="DJ40" s="626"/>
      <c r="DK40" s="627"/>
      <c r="DL40" s="631" t="s">
        <v>226</v>
      </c>
      <c r="DM40" s="626"/>
      <c r="DN40" s="626"/>
      <c r="DO40" s="626"/>
      <c r="DP40" s="626"/>
      <c r="DQ40" s="626"/>
      <c r="DR40" s="626"/>
      <c r="DS40" s="626"/>
      <c r="DT40" s="626"/>
      <c r="DU40" s="626"/>
      <c r="DV40" s="627"/>
      <c r="DW40" s="628" t="s">
        <v>226</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168395</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346</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226</v>
      </c>
      <c r="CS41" s="624"/>
      <c r="CT41" s="624"/>
      <c r="CU41" s="624"/>
      <c r="CV41" s="624"/>
      <c r="CW41" s="624"/>
      <c r="CX41" s="624"/>
      <c r="CY41" s="625"/>
      <c r="CZ41" s="628" t="s">
        <v>226</v>
      </c>
      <c r="DA41" s="657"/>
      <c r="DB41" s="657"/>
      <c r="DC41" s="658"/>
      <c r="DD41" s="631" t="s">
        <v>136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770942</v>
      </c>
      <c r="CS42" s="626"/>
      <c r="CT42" s="626"/>
      <c r="CU42" s="626"/>
      <c r="CV42" s="626"/>
      <c r="CW42" s="626"/>
      <c r="CX42" s="626"/>
      <c r="CY42" s="627"/>
      <c r="CZ42" s="628">
        <v>25.3</v>
      </c>
      <c r="DA42" s="629"/>
      <c r="DB42" s="629"/>
      <c r="DC42" s="630"/>
      <c r="DD42" s="631">
        <v>326306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20717</v>
      </c>
      <c r="CS43" s="624"/>
      <c r="CT43" s="624"/>
      <c r="CU43" s="624"/>
      <c r="CV43" s="624"/>
      <c r="CW43" s="624"/>
      <c r="CX43" s="624"/>
      <c r="CY43" s="625"/>
      <c r="CZ43" s="628">
        <v>0.7</v>
      </c>
      <c r="DA43" s="657"/>
      <c r="DB43" s="657"/>
      <c r="DC43" s="658"/>
      <c r="DD43" s="631">
        <v>20717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381436</v>
      </c>
      <c r="CS44" s="626"/>
      <c r="CT44" s="626"/>
      <c r="CU44" s="626"/>
      <c r="CV44" s="626"/>
      <c r="CW44" s="626"/>
      <c r="CX44" s="626"/>
      <c r="CY44" s="627"/>
      <c r="CZ44" s="628">
        <v>12.5</v>
      </c>
      <c r="DA44" s="629"/>
      <c r="DB44" s="629"/>
      <c r="DC44" s="630"/>
      <c r="DD44" s="631">
        <v>264152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43693</v>
      </c>
      <c r="CS45" s="624"/>
      <c r="CT45" s="624"/>
      <c r="CU45" s="624"/>
      <c r="CV45" s="624"/>
      <c r="CW45" s="624"/>
      <c r="CX45" s="624"/>
      <c r="CY45" s="625"/>
      <c r="CZ45" s="628">
        <v>1.4</v>
      </c>
      <c r="DA45" s="657"/>
      <c r="DB45" s="657"/>
      <c r="DC45" s="658"/>
      <c r="DD45" s="631">
        <v>8481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334257</v>
      </c>
      <c r="CS46" s="626"/>
      <c r="CT46" s="626"/>
      <c r="CU46" s="626"/>
      <c r="CV46" s="626"/>
      <c r="CW46" s="626"/>
      <c r="CX46" s="626"/>
      <c r="CY46" s="627"/>
      <c r="CZ46" s="628">
        <v>11</v>
      </c>
      <c r="DA46" s="629"/>
      <c r="DB46" s="629"/>
      <c r="DC46" s="630"/>
      <c r="DD46" s="631">
        <v>253977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389506</v>
      </c>
      <c r="CS47" s="624"/>
      <c r="CT47" s="624"/>
      <c r="CU47" s="624"/>
      <c r="CV47" s="624"/>
      <c r="CW47" s="624"/>
      <c r="CX47" s="624"/>
      <c r="CY47" s="625"/>
      <c r="CZ47" s="628">
        <v>12.8</v>
      </c>
      <c r="DA47" s="657"/>
      <c r="DB47" s="657"/>
      <c r="DC47" s="658"/>
      <c r="DD47" s="631">
        <v>62154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136</v>
      </c>
      <c r="CS48" s="626"/>
      <c r="CT48" s="626"/>
      <c r="CU48" s="626"/>
      <c r="CV48" s="626"/>
      <c r="CW48" s="626"/>
      <c r="CX48" s="626"/>
      <c r="CY48" s="627"/>
      <c r="CZ48" s="628" t="s">
        <v>226</v>
      </c>
      <c r="DA48" s="629"/>
      <c r="DB48" s="629"/>
      <c r="DC48" s="630"/>
      <c r="DD48" s="631" t="s">
        <v>136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3050565</v>
      </c>
      <c r="CS49" s="639"/>
      <c r="CT49" s="639"/>
      <c r="CU49" s="639"/>
      <c r="CV49" s="639"/>
      <c r="CW49" s="639"/>
      <c r="CX49" s="639"/>
      <c r="CY49" s="640"/>
      <c r="CZ49" s="641">
        <v>100</v>
      </c>
      <c r="DA49" s="642"/>
      <c r="DB49" s="642"/>
      <c r="DC49" s="643"/>
      <c r="DD49" s="644">
        <v>2201514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kR8UnExKBwHCElUCRSNh5DCqoyjjE1Qd4Kb04D5wuutPETDjggKdl64R/11ke740a+Ws/QyJi2Hoy+1foDcA==" saltValue="/yd1GjEkwFiEma+O4Utm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3207</v>
      </c>
      <c r="R7" s="1156"/>
      <c r="S7" s="1156"/>
      <c r="T7" s="1156"/>
      <c r="U7" s="1156"/>
      <c r="V7" s="1156">
        <v>3010</v>
      </c>
      <c r="W7" s="1156"/>
      <c r="X7" s="1156"/>
      <c r="Y7" s="1156"/>
      <c r="Z7" s="1156"/>
      <c r="AA7" s="1156">
        <v>197</v>
      </c>
      <c r="AB7" s="1156"/>
      <c r="AC7" s="1156"/>
      <c r="AD7" s="1156"/>
      <c r="AE7" s="1157"/>
      <c r="AF7" s="1158">
        <v>149</v>
      </c>
      <c r="AG7" s="1159"/>
      <c r="AH7" s="1159"/>
      <c r="AI7" s="1159"/>
      <c r="AJ7" s="1160"/>
      <c r="AK7" s="1142" t="s">
        <v>564</v>
      </c>
      <c r="AL7" s="1143"/>
      <c r="AM7" s="1143"/>
      <c r="AN7" s="1143"/>
      <c r="AO7" s="1143"/>
      <c r="AP7" s="1143">
        <v>2295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383</v>
      </c>
      <c r="C8" s="1083"/>
      <c r="D8" s="1083"/>
      <c r="E8" s="1083"/>
      <c r="F8" s="1083"/>
      <c r="G8" s="1083"/>
      <c r="H8" s="1083"/>
      <c r="I8" s="1083"/>
      <c r="J8" s="1083"/>
      <c r="K8" s="1083"/>
      <c r="L8" s="1083"/>
      <c r="M8" s="1083"/>
      <c r="N8" s="1083"/>
      <c r="O8" s="1083"/>
      <c r="P8" s="1084"/>
      <c r="Q8" s="1094">
        <v>43</v>
      </c>
      <c r="R8" s="1095"/>
      <c r="S8" s="1095"/>
      <c r="T8" s="1095"/>
      <c r="U8" s="1095"/>
      <c r="V8" s="1095">
        <v>43</v>
      </c>
      <c r="W8" s="1095"/>
      <c r="X8" s="1095"/>
      <c r="Y8" s="1095"/>
      <c r="Z8" s="1095"/>
      <c r="AA8" s="1095" t="s">
        <v>564</v>
      </c>
      <c r="AB8" s="1095"/>
      <c r="AC8" s="1095"/>
      <c r="AD8" s="1095"/>
      <c r="AE8" s="1096"/>
      <c r="AF8" s="1088" t="s">
        <v>136</v>
      </c>
      <c r="AG8" s="1089"/>
      <c r="AH8" s="1089"/>
      <c r="AI8" s="1089"/>
      <c r="AJ8" s="1090"/>
      <c r="AK8" s="1137" t="s">
        <v>564</v>
      </c>
      <c r="AL8" s="1138"/>
      <c r="AM8" s="1138"/>
      <c r="AN8" s="1138"/>
      <c r="AO8" s="1138"/>
      <c r="AP8" s="1138" t="s">
        <v>564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3248</v>
      </c>
      <c r="R23" s="1120"/>
      <c r="S23" s="1120"/>
      <c r="T23" s="1120"/>
      <c r="U23" s="1120"/>
      <c r="V23" s="1120">
        <v>3051</v>
      </c>
      <c r="W23" s="1120"/>
      <c r="X23" s="1120"/>
      <c r="Y23" s="1120"/>
      <c r="Z23" s="1120"/>
      <c r="AA23" s="1120">
        <v>197</v>
      </c>
      <c r="AB23" s="1120"/>
      <c r="AC23" s="1120"/>
      <c r="AD23" s="1120"/>
      <c r="AE23" s="1121"/>
      <c r="AF23" s="1122">
        <v>149</v>
      </c>
      <c r="AG23" s="1120"/>
      <c r="AH23" s="1120"/>
      <c r="AI23" s="1120"/>
      <c r="AJ23" s="1123"/>
      <c r="AK23" s="1124"/>
      <c r="AL23" s="1125"/>
      <c r="AM23" s="1125"/>
      <c r="AN23" s="1125"/>
      <c r="AO23" s="1125"/>
      <c r="AP23" s="1120">
        <v>2295</v>
      </c>
      <c r="AQ23" s="1120"/>
      <c r="AR23" s="1120"/>
      <c r="AS23" s="1120"/>
      <c r="AT23" s="1120"/>
      <c r="AU23" s="1126"/>
      <c r="AV23" s="1126"/>
      <c r="AW23" s="1126"/>
      <c r="AX23" s="1126"/>
      <c r="AY23" s="1127"/>
      <c r="AZ23" s="1116" t="s">
        <v>136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452</v>
      </c>
      <c r="R28" s="1105"/>
      <c r="S28" s="1105"/>
      <c r="T28" s="1105"/>
      <c r="U28" s="1105"/>
      <c r="V28" s="1105">
        <v>452</v>
      </c>
      <c r="W28" s="1105"/>
      <c r="X28" s="1105"/>
      <c r="Y28" s="1105"/>
      <c r="Z28" s="1105"/>
      <c r="AA28" s="1105">
        <v>0</v>
      </c>
      <c r="AB28" s="1105"/>
      <c r="AC28" s="1105"/>
      <c r="AD28" s="1105"/>
      <c r="AE28" s="1106"/>
      <c r="AF28" s="1107">
        <v>0</v>
      </c>
      <c r="AG28" s="1105"/>
      <c r="AH28" s="1105"/>
      <c r="AI28" s="1105"/>
      <c r="AJ28" s="1108"/>
      <c r="AK28" s="1109">
        <v>40</v>
      </c>
      <c r="AL28" s="1097"/>
      <c r="AM28" s="1097"/>
      <c r="AN28" s="1097"/>
      <c r="AO28" s="1097"/>
      <c r="AP28" s="1097" t="s">
        <v>572</v>
      </c>
      <c r="AQ28" s="1097"/>
      <c r="AR28" s="1097"/>
      <c r="AS28" s="1097"/>
      <c r="AT28" s="1097"/>
      <c r="AU28" s="1097" t="s">
        <v>572</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398</v>
      </c>
      <c r="C29" s="1083"/>
      <c r="D29" s="1083"/>
      <c r="E29" s="1083"/>
      <c r="F29" s="1083"/>
      <c r="G29" s="1083"/>
      <c r="H29" s="1083"/>
      <c r="I29" s="1083"/>
      <c r="J29" s="1083"/>
      <c r="K29" s="1083"/>
      <c r="L29" s="1083"/>
      <c r="M29" s="1083"/>
      <c r="N29" s="1083"/>
      <c r="O29" s="1083"/>
      <c r="P29" s="1084"/>
      <c r="Q29" s="1094">
        <v>141</v>
      </c>
      <c r="R29" s="1095"/>
      <c r="S29" s="1095"/>
      <c r="T29" s="1095"/>
      <c r="U29" s="1095"/>
      <c r="V29" s="1095">
        <v>141</v>
      </c>
      <c r="W29" s="1095"/>
      <c r="X29" s="1095"/>
      <c r="Y29" s="1095"/>
      <c r="Z29" s="1095"/>
      <c r="AA29" s="1095" t="s">
        <v>564</v>
      </c>
      <c r="AB29" s="1095"/>
      <c r="AC29" s="1095"/>
      <c r="AD29" s="1095"/>
      <c r="AE29" s="1096"/>
      <c r="AF29" s="1088" t="s">
        <v>564</v>
      </c>
      <c r="AG29" s="1089"/>
      <c r="AH29" s="1089"/>
      <c r="AI29" s="1089"/>
      <c r="AJ29" s="1090"/>
      <c r="AK29" s="1031">
        <v>36</v>
      </c>
      <c r="AL29" s="1022"/>
      <c r="AM29" s="1022"/>
      <c r="AN29" s="1022"/>
      <c r="AO29" s="1022"/>
      <c r="AP29" s="1022" t="s">
        <v>572</v>
      </c>
      <c r="AQ29" s="1022"/>
      <c r="AR29" s="1022"/>
      <c r="AS29" s="1022"/>
      <c r="AT29" s="1022"/>
      <c r="AU29" s="1022" t="s">
        <v>572</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399</v>
      </c>
      <c r="C30" s="1083"/>
      <c r="D30" s="1083"/>
      <c r="E30" s="1083"/>
      <c r="F30" s="1083"/>
      <c r="G30" s="1083"/>
      <c r="H30" s="1083"/>
      <c r="I30" s="1083"/>
      <c r="J30" s="1083"/>
      <c r="K30" s="1083"/>
      <c r="L30" s="1083"/>
      <c r="M30" s="1083"/>
      <c r="N30" s="1083"/>
      <c r="O30" s="1083"/>
      <c r="P30" s="1084"/>
      <c r="Q30" s="1094">
        <v>58</v>
      </c>
      <c r="R30" s="1095"/>
      <c r="S30" s="1095"/>
      <c r="T30" s="1095"/>
      <c r="U30" s="1095"/>
      <c r="V30" s="1095">
        <v>58</v>
      </c>
      <c r="W30" s="1095"/>
      <c r="X30" s="1095"/>
      <c r="Y30" s="1095"/>
      <c r="Z30" s="1095"/>
      <c r="AA30" s="1095">
        <v>0</v>
      </c>
      <c r="AB30" s="1095"/>
      <c r="AC30" s="1095"/>
      <c r="AD30" s="1095"/>
      <c r="AE30" s="1096"/>
      <c r="AF30" s="1088">
        <v>0</v>
      </c>
      <c r="AG30" s="1089"/>
      <c r="AH30" s="1089"/>
      <c r="AI30" s="1089"/>
      <c r="AJ30" s="1090"/>
      <c r="AK30" s="1031">
        <v>24</v>
      </c>
      <c r="AL30" s="1022"/>
      <c r="AM30" s="1022"/>
      <c r="AN30" s="1022"/>
      <c r="AO30" s="1022"/>
      <c r="AP30" s="1022" t="s">
        <v>572</v>
      </c>
      <c r="AQ30" s="1022"/>
      <c r="AR30" s="1022"/>
      <c r="AS30" s="1022"/>
      <c r="AT30" s="1022"/>
      <c r="AU30" s="1022" t="s">
        <v>572</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400</v>
      </c>
      <c r="C31" s="1083"/>
      <c r="D31" s="1083"/>
      <c r="E31" s="1083"/>
      <c r="F31" s="1083"/>
      <c r="G31" s="1083"/>
      <c r="H31" s="1083"/>
      <c r="I31" s="1083"/>
      <c r="J31" s="1083"/>
      <c r="K31" s="1083"/>
      <c r="L31" s="1083"/>
      <c r="M31" s="1083"/>
      <c r="N31" s="1083"/>
      <c r="O31" s="1083"/>
      <c r="P31" s="1084"/>
      <c r="Q31" s="1094">
        <v>564</v>
      </c>
      <c r="R31" s="1095"/>
      <c r="S31" s="1095"/>
      <c r="T31" s="1095"/>
      <c r="U31" s="1095"/>
      <c r="V31" s="1095">
        <v>555</v>
      </c>
      <c r="W31" s="1095"/>
      <c r="X31" s="1095"/>
      <c r="Y31" s="1095"/>
      <c r="Z31" s="1095"/>
      <c r="AA31" s="1095">
        <v>9</v>
      </c>
      <c r="AB31" s="1095"/>
      <c r="AC31" s="1095"/>
      <c r="AD31" s="1095"/>
      <c r="AE31" s="1096"/>
      <c r="AF31" s="1088">
        <v>9</v>
      </c>
      <c r="AG31" s="1089"/>
      <c r="AH31" s="1089"/>
      <c r="AI31" s="1089"/>
      <c r="AJ31" s="1090"/>
      <c r="AK31" s="1031">
        <v>83</v>
      </c>
      <c r="AL31" s="1022"/>
      <c r="AM31" s="1022"/>
      <c r="AN31" s="1022"/>
      <c r="AO31" s="1022"/>
      <c r="AP31" s="1022" t="s">
        <v>572</v>
      </c>
      <c r="AQ31" s="1022"/>
      <c r="AR31" s="1022"/>
      <c r="AS31" s="1022"/>
      <c r="AT31" s="1022"/>
      <c r="AU31" s="1022" t="s">
        <v>572</v>
      </c>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401</v>
      </c>
      <c r="C32" s="1083"/>
      <c r="D32" s="1083"/>
      <c r="E32" s="1083"/>
      <c r="F32" s="1083"/>
      <c r="G32" s="1083"/>
      <c r="H32" s="1083"/>
      <c r="I32" s="1083"/>
      <c r="J32" s="1083"/>
      <c r="K32" s="1083"/>
      <c r="L32" s="1083"/>
      <c r="M32" s="1083"/>
      <c r="N32" s="1083"/>
      <c r="O32" s="1083"/>
      <c r="P32" s="1084"/>
      <c r="Q32" s="1094">
        <v>10</v>
      </c>
      <c r="R32" s="1095"/>
      <c r="S32" s="1095"/>
      <c r="T32" s="1095"/>
      <c r="U32" s="1095"/>
      <c r="V32" s="1095">
        <v>10</v>
      </c>
      <c r="W32" s="1095"/>
      <c r="X32" s="1095"/>
      <c r="Y32" s="1095"/>
      <c r="Z32" s="1095"/>
      <c r="AA32" s="1095" t="s">
        <v>564</v>
      </c>
      <c r="AB32" s="1095"/>
      <c r="AC32" s="1095"/>
      <c r="AD32" s="1095"/>
      <c r="AE32" s="1096"/>
      <c r="AF32" s="1088" t="s">
        <v>564</v>
      </c>
      <c r="AG32" s="1089"/>
      <c r="AH32" s="1089"/>
      <c r="AI32" s="1089"/>
      <c r="AJ32" s="1090"/>
      <c r="AK32" s="1031">
        <v>8</v>
      </c>
      <c r="AL32" s="1022"/>
      <c r="AM32" s="1022"/>
      <c r="AN32" s="1022"/>
      <c r="AO32" s="1022"/>
      <c r="AP32" s="1022" t="s">
        <v>572</v>
      </c>
      <c r="AQ32" s="1022"/>
      <c r="AR32" s="1022"/>
      <c r="AS32" s="1022"/>
      <c r="AT32" s="1022"/>
      <c r="AU32" s="1022" t="s">
        <v>572</v>
      </c>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402</v>
      </c>
      <c r="C33" s="1083"/>
      <c r="D33" s="1083"/>
      <c r="E33" s="1083"/>
      <c r="F33" s="1083"/>
      <c r="G33" s="1083"/>
      <c r="H33" s="1083"/>
      <c r="I33" s="1083"/>
      <c r="J33" s="1083"/>
      <c r="K33" s="1083"/>
      <c r="L33" s="1083"/>
      <c r="M33" s="1083"/>
      <c r="N33" s="1083"/>
      <c r="O33" s="1083"/>
      <c r="P33" s="1084"/>
      <c r="Q33" s="1094">
        <v>231</v>
      </c>
      <c r="R33" s="1095"/>
      <c r="S33" s="1095"/>
      <c r="T33" s="1095"/>
      <c r="U33" s="1095"/>
      <c r="V33" s="1095">
        <v>231</v>
      </c>
      <c r="W33" s="1095"/>
      <c r="X33" s="1095"/>
      <c r="Y33" s="1095"/>
      <c r="Z33" s="1095"/>
      <c r="AA33" s="1095">
        <v>0</v>
      </c>
      <c r="AB33" s="1095"/>
      <c r="AC33" s="1095"/>
      <c r="AD33" s="1095"/>
      <c r="AE33" s="1096"/>
      <c r="AF33" s="1088">
        <v>0</v>
      </c>
      <c r="AG33" s="1089"/>
      <c r="AH33" s="1089"/>
      <c r="AI33" s="1089"/>
      <c r="AJ33" s="1090"/>
      <c r="AK33" s="1031">
        <v>113</v>
      </c>
      <c r="AL33" s="1022"/>
      <c r="AM33" s="1022"/>
      <c r="AN33" s="1022"/>
      <c r="AO33" s="1022"/>
      <c r="AP33" s="1022">
        <v>533</v>
      </c>
      <c r="AQ33" s="1022"/>
      <c r="AR33" s="1022"/>
      <c r="AS33" s="1022"/>
      <c r="AT33" s="1022"/>
      <c r="AU33" s="1022">
        <v>437</v>
      </c>
      <c r="AV33" s="1022"/>
      <c r="AW33" s="1022"/>
      <c r="AX33" s="1022"/>
      <c r="AY33" s="1022"/>
      <c r="AZ33" s="1093"/>
      <c r="BA33" s="1093"/>
      <c r="BB33" s="1093"/>
      <c r="BC33" s="1093"/>
      <c r="BD33" s="1093"/>
      <c r="BE33" s="1077" t="s">
        <v>403</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404</v>
      </c>
      <c r="C34" s="1083"/>
      <c r="D34" s="1083"/>
      <c r="E34" s="1083"/>
      <c r="F34" s="1083"/>
      <c r="G34" s="1083"/>
      <c r="H34" s="1083"/>
      <c r="I34" s="1083"/>
      <c r="J34" s="1083"/>
      <c r="K34" s="1083"/>
      <c r="L34" s="1083"/>
      <c r="M34" s="1083"/>
      <c r="N34" s="1083"/>
      <c r="O34" s="1083"/>
      <c r="P34" s="1084"/>
      <c r="Q34" s="1094">
        <v>52</v>
      </c>
      <c r="R34" s="1095"/>
      <c r="S34" s="1095"/>
      <c r="T34" s="1095"/>
      <c r="U34" s="1095"/>
      <c r="V34" s="1095">
        <v>52</v>
      </c>
      <c r="W34" s="1095"/>
      <c r="X34" s="1095"/>
      <c r="Y34" s="1095"/>
      <c r="Z34" s="1095"/>
      <c r="AA34" s="1095" t="s">
        <v>564</v>
      </c>
      <c r="AB34" s="1095"/>
      <c r="AC34" s="1095"/>
      <c r="AD34" s="1095"/>
      <c r="AE34" s="1096"/>
      <c r="AF34" s="1088" t="s">
        <v>136</v>
      </c>
      <c r="AG34" s="1089"/>
      <c r="AH34" s="1089"/>
      <c r="AI34" s="1089"/>
      <c r="AJ34" s="1090"/>
      <c r="AK34" s="1031">
        <v>42</v>
      </c>
      <c r="AL34" s="1022"/>
      <c r="AM34" s="1022"/>
      <c r="AN34" s="1022"/>
      <c r="AO34" s="1022"/>
      <c r="AP34" s="1022">
        <v>185</v>
      </c>
      <c r="AQ34" s="1022"/>
      <c r="AR34" s="1022"/>
      <c r="AS34" s="1022"/>
      <c r="AT34" s="1022"/>
      <c r="AU34" s="1022">
        <v>179</v>
      </c>
      <c r="AV34" s="1022"/>
      <c r="AW34" s="1022"/>
      <c r="AX34" s="1022"/>
      <c r="AY34" s="1022"/>
      <c r="AZ34" s="1093"/>
      <c r="BA34" s="1093"/>
      <c r="BB34" s="1093"/>
      <c r="BC34" s="1093"/>
      <c r="BD34" s="1093"/>
      <c r="BE34" s="1077" t="s">
        <v>403</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136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389</v>
      </c>
      <c r="R66" s="1053"/>
      <c r="S66" s="1053"/>
      <c r="T66" s="1053"/>
      <c r="U66" s="1054"/>
      <c r="V66" s="1052" t="s">
        <v>390</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394</v>
      </c>
      <c r="AQ66" s="1053"/>
      <c r="AR66" s="1053"/>
      <c r="AS66" s="1053"/>
      <c r="AT66" s="1054"/>
      <c r="AU66" s="1052" t="s">
        <v>409</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565</v>
      </c>
      <c r="C68" s="1037"/>
      <c r="D68" s="1037"/>
      <c r="E68" s="1037"/>
      <c r="F68" s="1037"/>
      <c r="G68" s="1037"/>
      <c r="H68" s="1037"/>
      <c r="I68" s="1037"/>
      <c r="J68" s="1037"/>
      <c r="K68" s="1037"/>
      <c r="L68" s="1037"/>
      <c r="M68" s="1037"/>
      <c r="N68" s="1037"/>
      <c r="O68" s="1037"/>
      <c r="P68" s="1038"/>
      <c r="Q68" s="1039">
        <v>4666</v>
      </c>
      <c r="R68" s="1033"/>
      <c r="S68" s="1033"/>
      <c r="T68" s="1033"/>
      <c r="U68" s="1033"/>
      <c r="V68" s="1033">
        <v>4620</v>
      </c>
      <c r="W68" s="1033"/>
      <c r="X68" s="1033"/>
      <c r="Y68" s="1033"/>
      <c r="Z68" s="1033"/>
      <c r="AA68" s="1033">
        <v>46</v>
      </c>
      <c r="AB68" s="1033"/>
      <c r="AC68" s="1033"/>
      <c r="AD68" s="1033"/>
      <c r="AE68" s="1033"/>
      <c r="AF68" s="1033">
        <v>46</v>
      </c>
      <c r="AG68" s="1033"/>
      <c r="AH68" s="1033"/>
      <c r="AI68" s="1033"/>
      <c r="AJ68" s="1033"/>
      <c r="AK68" s="1033">
        <v>30</v>
      </c>
      <c r="AL68" s="1033"/>
      <c r="AM68" s="1033"/>
      <c r="AN68" s="1033"/>
      <c r="AO68" s="1033"/>
      <c r="AP68" s="1033" t="s">
        <v>564</v>
      </c>
      <c r="AQ68" s="1033"/>
      <c r="AR68" s="1033"/>
      <c r="AS68" s="1033"/>
      <c r="AT68" s="1033"/>
      <c r="AU68" s="1033" t="s">
        <v>564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566</v>
      </c>
      <c r="C69" s="1026"/>
      <c r="D69" s="1026"/>
      <c r="E69" s="1026"/>
      <c r="F69" s="1026"/>
      <c r="G69" s="1026"/>
      <c r="H69" s="1026"/>
      <c r="I69" s="1026"/>
      <c r="J69" s="1026"/>
      <c r="K69" s="1026"/>
      <c r="L69" s="1026"/>
      <c r="M69" s="1026"/>
      <c r="N69" s="1026"/>
      <c r="O69" s="1026"/>
      <c r="P69" s="1027"/>
      <c r="Q69" s="1028">
        <v>113</v>
      </c>
      <c r="R69" s="1022"/>
      <c r="S69" s="1022"/>
      <c r="T69" s="1022"/>
      <c r="U69" s="1022"/>
      <c r="V69" s="1022">
        <v>107</v>
      </c>
      <c r="W69" s="1022"/>
      <c r="X69" s="1022"/>
      <c r="Y69" s="1022"/>
      <c r="Z69" s="1022"/>
      <c r="AA69" s="1022">
        <v>6</v>
      </c>
      <c r="AB69" s="1022"/>
      <c r="AC69" s="1022"/>
      <c r="AD69" s="1022"/>
      <c r="AE69" s="1022"/>
      <c r="AF69" s="1022">
        <v>6</v>
      </c>
      <c r="AG69" s="1022"/>
      <c r="AH69" s="1022"/>
      <c r="AI69" s="1022"/>
      <c r="AJ69" s="1022"/>
      <c r="AK69" s="1022" t="s">
        <v>564</v>
      </c>
      <c r="AL69" s="1022"/>
      <c r="AM69" s="1022"/>
      <c r="AN69" s="1022"/>
      <c r="AO69" s="1022"/>
      <c r="AP69" s="1022" t="s">
        <v>564</v>
      </c>
      <c r="AQ69" s="1022"/>
      <c r="AR69" s="1022"/>
      <c r="AS69" s="1022"/>
      <c r="AT69" s="1022"/>
      <c r="AU69" s="1022" t="s">
        <v>564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570</v>
      </c>
      <c r="C70" s="1026"/>
      <c r="D70" s="1026"/>
      <c r="E70" s="1026"/>
      <c r="F70" s="1026"/>
      <c r="G70" s="1026"/>
      <c r="H70" s="1026"/>
      <c r="I70" s="1026"/>
      <c r="J70" s="1026"/>
      <c r="K70" s="1026"/>
      <c r="L70" s="1026"/>
      <c r="M70" s="1026"/>
      <c r="N70" s="1026"/>
      <c r="O70" s="1026"/>
      <c r="P70" s="1027"/>
      <c r="Q70" s="1028">
        <v>13982</v>
      </c>
      <c r="R70" s="1022"/>
      <c r="S70" s="1022"/>
      <c r="T70" s="1022"/>
      <c r="U70" s="1022"/>
      <c r="V70" s="1022">
        <v>13645</v>
      </c>
      <c r="W70" s="1022"/>
      <c r="X70" s="1022"/>
      <c r="Y70" s="1022"/>
      <c r="Z70" s="1022"/>
      <c r="AA70" s="1022">
        <v>336</v>
      </c>
      <c r="AB70" s="1022"/>
      <c r="AC70" s="1022"/>
      <c r="AD70" s="1022"/>
      <c r="AE70" s="1022"/>
      <c r="AF70" s="1022">
        <v>336</v>
      </c>
      <c r="AG70" s="1022"/>
      <c r="AH70" s="1022"/>
      <c r="AI70" s="1022"/>
      <c r="AJ70" s="1022"/>
      <c r="AK70" s="1022">
        <v>99</v>
      </c>
      <c r="AL70" s="1022"/>
      <c r="AM70" s="1022"/>
      <c r="AN70" s="1022"/>
      <c r="AO70" s="1022"/>
      <c r="AP70" s="1022">
        <v>4848</v>
      </c>
      <c r="AQ70" s="1022"/>
      <c r="AR70" s="1022"/>
      <c r="AS70" s="1022"/>
      <c r="AT70" s="1022"/>
      <c r="AU70" s="1022">
        <v>119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567</v>
      </c>
      <c r="C71" s="1026"/>
      <c r="D71" s="1026"/>
      <c r="E71" s="1026"/>
      <c r="F71" s="1026"/>
      <c r="G71" s="1026"/>
      <c r="H71" s="1026"/>
      <c r="I71" s="1026"/>
      <c r="J71" s="1026"/>
      <c r="K71" s="1026"/>
      <c r="L71" s="1026"/>
      <c r="M71" s="1026"/>
      <c r="N71" s="1026"/>
      <c r="O71" s="1026"/>
      <c r="P71" s="1027"/>
      <c r="Q71" s="1029">
        <v>123</v>
      </c>
      <c r="R71" s="1030"/>
      <c r="S71" s="1030"/>
      <c r="T71" s="1030"/>
      <c r="U71" s="1031"/>
      <c r="V71" s="1032">
        <v>116</v>
      </c>
      <c r="W71" s="1030"/>
      <c r="X71" s="1030"/>
      <c r="Y71" s="1030"/>
      <c r="Z71" s="1031"/>
      <c r="AA71" s="1032">
        <v>7</v>
      </c>
      <c r="AB71" s="1030"/>
      <c r="AC71" s="1030"/>
      <c r="AD71" s="1030"/>
      <c r="AE71" s="1031"/>
      <c r="AF71" s="1032">
        <v>7</v>
      </c>
      <c r="AG71" s="1030"/>
      <c r="AH71" s="1030"/>
      <c r="AI71" s="1030"/>
      <c r="AJ71" s="1031"/>
      <c r="AK71" s="1032">
        <v>23</v>
      </c>
      <c r="AL71" s="1030"/>
      <c r="AM71" s="1030"/>
      <c r="AN71" s="1030"/>
      <c r="AO71" s="1031"/>
      <c r="AP71" s="1032" t="s">
        <v>564</v>
      </c>
      <c r="AQ71" s="1030"/>
      <c r="AR71" s="1030"/>
      <c r="AS71" s="1030"/>
      <c r="AT71" s="1031"/>
      <c r="AU71" s="1032" t="s">
        <v>564</v>
      </c>
      <c r="AV71" s="1030"/>
      <c r="AW71" s="1030"/>
      <c r="AX71" s="1030"/>
      <c r="AY71" s="1031"/>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568</v>
      </c>
      <c r="C72" s="1026"/>
      <c r="D72" s="1026"/>
      <c r="E72" s="1026"/>
      <c r="F72" s="1026"/>
      <c r="G72" s="1026"/>
      <c r="H72" s="1026"/>
      <c r="I72" s="1026"/>
      <c r="J72" s="1026"/>
      <c r="K72" s="1026"/>
      <c r="L72" s="1026"/>
      <c r="M72" s="1026"/>
      <c r="N72" s="1026"/>
      <c r="O72" s="1026"/>
      <c r="P72" s="1027"/>
      <c r="Q72" s="1029">
        <v>218</v>
      </c>
      <c r="R72" s="1030"/>
      <c r="S72" s="1030"/>
      <c r="T72" s="1030"/>
      <c r="U72" s="1031"/>
      <c r="V72" s="1032">
        <v>218</v>
      </c>
      <c r="W72" s="1030"/>
      <c r="X72" s="1030"/>
      <c r="Y72" s="1030"/>
      <c r="Z72" s="1031"/>
      <c r="AA72" s="1032">
        <v>0</v>
      </c>
      <c r="AB72" s="1030"/>
      <c r="AC72" s="1030"/>
      <c r="AD72" s="1030"/>
      <c r="AE72" s="1031"/>
      <c r="AF72" s="1032">
        <v>0</v>
      </c>
      <c r="AG72" s="1030"/>
      <c r="AH72" s="1030"/>
      <c r="AI72" s="1030"/>
      <c r="AJ72" s="1031"/>
      <c r="AK72" s="1032">
        <v>0</v>
      </c>
      <c r="AL72" s="1030"/>
      <c r="AM72" s="1030"/>
      <c r="AN72" s="1030"/>
      <c r="AO72" s="1031"/>
      <c r="AP72" s="1032" t="s">
        <v>564</v>
      </c>
      <c r="AQ72" s="1030"/>
      <c r="AR72" s="1030"/>
      <c r="AS72" s="1030"/>
      <c r="AT72" s="1031"/>
      <c r="AU72" s="1032" t="s">
        <v>564</v>
      </c>
      <c r="AV72" s="1030"/>
      <c r="AW72" s="1030"/>
      <c r="AX72" s="1030"/>
      <c r="AY72" s="1031"/>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569</v>
      </c>
      <c r="C73" s="1026"/>
      <c r="D73" s="1026"/>
      <c r="E73" s="1026"/>
      <c r="F73" s="1026"/>
      <c r="G73" s="1026"/>
      <c r="H73" s="1026"/>
      <c r="I73" s="1026"/>
      <c r="J73" s="1026"/>
      <c r="K73" s="1026"/>
      <c r="L73" s="1026"/>
      <c r="M73" s="1026"/>
      <c r="N73" s="1026"/>
      <c r="O73" s="1026"/>
      <c r="P73" s="1027"/>
      <c r="Q73" s="1029">
        <v>145</v>
      </c>
      <c r="R73" s="1030"/>
      <c r="S73" s="1030"/>
      <c r="T73" s="1030"/>
      <c r="U73" s="1031"/>
      <c r="V73" s="1032">
        <v>102</v>
      </c>
      <c r="W73" s="1030"/>
      <c r="X73" s="1030"/>
      <c r="Y73" s="1030"/>
      <c r="Z73" s="1031"/>
      <c r="AA73" s="1032">
        <v>43</v>
      </c>
      <c r="AB73" s="1030"/>
      <c r="AC73" s="1030"/>
      <c r="AD73" s="1030"/>
      <c r="AE73" s="1031"/>
      <c r="AF73" s="1032">
        <v>43</v>
      </c>
      <c r="AG73" s="1030"/>
      <c r="AH73" s="1030"/>
      <c r="AI73" s="1030"/>
      <c r="AJ73" s="1031"/>
      <c r="AK73" s="1032" t="s">
        <v>564</v>
      </c>
      <c r="AL73" s="1030"/>
      <c r="AM73" s="1030"/>
      <c r="AN73" s="1030"/>
      <c r="AO73" s="1031"/>
      <c r="AP73" s="1032" t="s">
        <v>564</v>
      </c>
      <c r="AQ73" s="1030"/>
      <c r="AR73" s="1030"/>
      <c r="AS73" s="1030"/>
      <c r="AT73" s="1031"/>
      <c r="AU73" s="1032" t="s">
        <v>564</v>
      </c>
      <c r="AV73" s="1030"/>
      <c r="AW73" s="1030"/>
      <c r="AX73" s="1030"/>
      <c r="AY73" s="1031"/>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571</v>
      </c>
      <c r="C74" s="1026"/>
      <c r="D74" s="1026"/>
      <c r="E74" s="1026"/>
      <c r="F74" s="1026"/>
      <c r="G74" s="1026"/>
      <c r="H74" s="1026"/>
      <c r="I74" s="1026"/>
      <c r="J74" s="1026"/>
      <c r="K74" s="1026"/>
      <c r="L74" s="1026"/>
      <c r="M74" s="1026"/>
      <c r="N74" s="1026"/>
      <c r="O74" s="1026"/>
      <c r="P74" s="1027"/>
      <c r="Q74" s="1028">
        <v>416</v>
      </c>
      <c r="R74" s="1022"/>
      <c r="S74" s="1022"/>
      <c r="T74" s="1022"/>
      <c r="U74" s="1022"/>
      <c r="V74" s="1022">
        <v>379</v>
      </c>
      <c r="W74" s="1022"/>
      <c r="X74" s="1022"/>
      <c r="Y74" s="1022"/>
      <c r="Z74" s="1022"/>
      <c r="AA74" s="1022">
        <v>37</v>
      </c>
      <c r="AB74" s="1022"/>
      <c r="AC74" s="1022"/>
      <c r="AD74" s="1022"/>
      <c r="AE74" s="1022"/>
      <c r="AF74" s="1022">
        <v>37</v>
      </c>
      <c r="AG74" s="1022"/>
      <c r="AH74" s="1022"/>
      <c r="AI74" s="1022"/>
      <c r="AJ74" s="1022"/>
      <c r="AK74" s="1022" t="s">
        <v>564</v>
      </c>
      <c r="AL74" s="1022"/>
      <c r="AM74" s="1022"/>
      <c r="AN74" s="1022"/>
      <c r="AO74" s="1022"/>
      <c r="AP74" s="1022" t="s">
        <v>564</v>
      </c>
      <c r="AQ74" s="1022"/>
      <c r="AR74" s="1022"/>
      <c r="AS74" s="1022"/>
      <c r="AT74" s="1022"/>
      <c r="AU74" s="1022" t="s">
        <v>564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8"/>
      <c r="R76" s="1022"/>
      <c r="S76" s="1022"/>
      <c r="T76" s="1022"/>
      <c r="U76" s="1022"/>
      <c r="V76" s="1022"/>
      <c r="W76" s="1022"/>
      <c r="X76" s="1022"/>
      <c r="Y76" s="1022"/>
      <c r="Z76" s="1022"/>
      <c r="AA76" s="1022"/>
      <c r="AB76" s="1022"/>
      <c r="AC76" s="1022"/>
      <c r="AD76" s="1022"/>
      <c r="AE76" s="1022"/>
      <c r="AF76" s="1022"/>
      <c r="AG76" s="1022"/>
      <c r="AH76" s="1022"/>
      <c r="AI76" s="1022"/>
      <c r="AJ76" s="1022"/>
      <c r="AK76" s="1022"/>
      <c r="AL76" s="1022"/>
      <c r="AM76" s="1022"/>
      <c r="AN76" s="1022"/>
      <c r="AO76" s="1022"/>
      <c r="AP76" s="1022"/>
      <c r="AQ76" s="1022"/>
      <c r="AR76" s="1022"/>
      <c r="AS76" s="1022"/>
      <c r="AT76" s="1022"/>
      <c r="AU76" s="1022"/>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419</v>
      </c>
      <c r="AB109" s="945"/>
      <c r="AC109" s="945"/>
      <c r="AD109" s="945"/>
      <c r="AE109" s="946"/>
      <c r="AF109" s="947" t="s">
        <v>303</v>
      </c>
      <c r="AG109" s="945"/>
      <c r="AH109" s="945"/>
      <c r="AI109" s="945"/>
      <c r="AJ109" s="946"/>
      <c r="AK109" s="947" t="s">
        <v>302</v>
      </c>
      <c r="AL109" s="945"/>
      <c r="AM109" s="945"/>
      <c r="AN109" s="945"/>
      <c r="AO109" s="946"/>
      <c r="AP109" s="947" t="s">
        <v>420</v>
      </c>
      <c r="AQ109" s="945"/>
      <c r="AR109" s="945"/>
      <c r="AS109" s="945"/>
      <c r="AT109" s="976"/>
      <c r="AU109" s="94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419</v>
      </c>
      <c r="BR109" s="945"/>
      <c r="BS109" s="945"/>
      <c r="BT109" s="945"/>
      <c r="BU109" s="946"/>
      <c r="BV109" s="947" t="s">
        <v>303</v>
      </c>
      <c r="BW109" s="945"/>
      <c r="BX109" s="945"/>
      <c r="BY109" s="945"/>
      <c r="BZ109" s="946"/>
      <c r="CA109" s="947" t="s">
        <v>302</v>
      </c>
      <c r="CB109" s="945"/>
      <c r="CC109" s="945"/>
      <c r="CD109" s="945"/>
      <c r="CE109" s="946"/>
      <c r="CF109" s="983" t="s">
        <v>420</v>
      </c>
      <c r="CG109" s="983"/>
      <c r="CH109" s="983"/>
      <c r="CI109" s="983"/>
      <c r="CJ109" s="983"/>
      <c r="CK109" s="947" t="s">
        <v>421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419</v>
      </c>
      <c r="DH109" s="945"/>
      <c r="DI109" s="945"/>
      <c r="DJ109" s="945"/>
      <c r="DK109" s="946"/>
      <c r="DL109" s="947" t="s">
        <v>303</v>
      </c>
      <c r="DM109" s="945"/>
      <c r="DN109" s="945"/>
      <c r="DO109" s="945"/>
      <c r="DP109" s="946"/>
      <c r="DQ109" s="947" t="s">
        <v>302</v>
      </c>
      <c r="DR109" s="945"/>
      <c r="DS109" s="945"/>
      <c r="DT109" s="945"/>
      <c r="DU109" s="946"/>
      <c r="DV109" s="947" t="s">
        <v>420</v>
      </c>
      <c r="DW109" s="945"/>
      <c r="DX109" s="945"/>
      <c r="DY109" s="945"/>
      <c r="DZ109" s="976"/>
    </row>
    <row r="110" spans="1:131" s="246" customFormat="1" ht="26.25" customHeight="1" x14ac:dyDescent="0.15">
      <c r="A110" s="847" t="s">
        <v>422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166964</v>
      </c>
      <c r="AB110" s="938"/>
      <c r="AC110" s="938"/>
      <c r="AD110" s="938"/>
      <c r="AE110" s="939"/>
      <c r="AF110" s="940">
        <v>158976</v>
      </c>
      <c r="AG110" s="938"/>
      <c r="AH110" s="938"/>
      <c r="AI110" s="938"/>
      <c r="AJ110" s="939"/>
      <c r="AK110" s="940">
        <v>193878</v>
      </c>
      <c r="AL110" s="938"/>
      <c r="AM110" s="938"/>
      <c r="AN110" s="938"/>
      <c r="AO110" s="939"/>
      <c r="AP110" s="941">
        <v>11.4</v>
      </c>
      <c r="AQ110" s="942"/>
      <c r="AR110" s="942"/>
      <c r="AS110" s="942"/>
      <c r="AT110" s="943"/>
      <c r="AU110" s="977" t="s">
        <v>73</v>
      </c>
      <c r="AV110" s="978"/>
      <c r="AW110" s="978"/>
      <c r="AX110" s="978"/>
      <c r="AY110" s="978"/>
      <c r="AZ110" s="903" t="s">
        <v>423</v>
      </c>
      <c r="BA110" s="848"/>
      <c r="BB110" s="848"/>
      <c r="BC110" s="848"/>
      <c r="BD110" s="848"/>
      <c r="BE110" s="848"/>
      <c r="BF110" s="848"/>
      <c r="BG110" s="848"/>
      <c r="BH110" s="848"/>
      <c r="BI110" s="848"/>
      <c r="BJ110" s="848"/>
      <c r="BK110" s="848"/>
      <c r="BL110" s="848"/>
      <c r="BM110" s="848"/>
      <c r="BN110" s="848"/>
      <c r="BO110" s="848"/>
      <c r="BP110" s="849"/>
      <c r="BQ110" s="904">
        <v>2219284</v>
      </c>
      <c r="BR110" s="885"/>
      <c r="BS110" s="885"/>
      <c r="BT110" s="885"/>
      <c r="BU110" s="885"/>
      <c r="BV110" s="885">
        <v>2290771</v>
      </c>
      <c r="BW110" s="885"/>
      <c r="BX110" s="885"/>
      <c r="BY110" s="885"/>
      <c r="BZ110" s="885"/>
      <c r="CA110" s="885">
        <v>2294898</v>
      </c>
      <c r="CB110" s="885"/>
      <c r="CC110" s="885"/>
      <c r="CD110" s="885"/>
      <c r="CE110" s="885"/>
      <c r="CF110" s="909">
        <v>134.6</v>
      </c>
      <c r="CG110" s="910"/>
      <c r="CH110" s="910"/>
      <c r="CI110" s="910"/>
      <c r="CJ110" s="910"/>
      <c r="CK110" s="973" t="s">
        <v>424</v>
      </c>
      <c r="CL110" s="859"/>
      <c r="CM110" s="934" t="s">
        <v>425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136</v>
      </c>
      <c r="DH110" s="885"/>
      <c r="DI110" s="885"/>
      <c r="DJ110" s="885"/>
      <c r="DK110" s="885"/>
      <c r="DL110" s="885" t="s">
        <v>426</v>
      </c>
      <c r="DM110" s="885"/>
      <c r="DN110" s="885"/>
      <c r="DO110" s="885"/>
      <c r="DP110" s="885"/>
      <c r="DQ110" s="885" t="s">
        <v>427</v>
      </c>
      <c r="DR110" s="885"/>
      <c r="DS110" s="885"/>
      <c r="DT110" s="885"/>
      <c r="DU110" s="885"/>
      <c r="DV110" s="886" t="s">
        <v>136</v>
      </c>
      <c r="DW110" s="886"/>
      <c r="DX110" s="886"/>
      <c r="DY110" s="886"/>
      <c r="DZ110" s="887"/>
    </row>
    <row r="111" spans="1:131" s="246" customFormat="1" ht="26.25" customHeight="1" x14ac:dyDescent="0.15">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136</v>
      </c>
      <c r="AB111" s="966"/>
      <c r="AC111" s="966"/>
      <c r="AD111" s="966"/>
      <c r="AE111" s="967"/>
      <c r="AF111" s="968" t="s">
        <v>136</v>
      </c>
      <c r="AG111" s="966"/>
      <c r="AH111" s="966"/>
      <c r="AI111" s="966"/>
      <c r="AJ111" s="967"/>
      <c r="AK111" s="968" t="s">
        <v>427</v>
      </c>
      <c r="AL111" s="966"/>
      <c r="AM111" s="966"/>
      <c r="AN111" s="966"/>
      <c r="AO111" s="967"/>
      <c r="AP111" s="969" t="s">
        <v>136</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t="s">
        <v>427</v>
      </c>
      <c r="BR111" s="857"/>
      <c r="BS111" s="857"/>
      <c r="BT111" s="857"/>
      <c r="BU111" s="857"/>
      <c r="BV111" s="857" t="s">
        <v>136</v>
      </c>
      <c r="BW111" s="857"/>
      <c r="BX111" s="857"/>
      <c r="BY111" s="857"/>
      <c r="BZ111" s="857"/>
      <c r="CA111" s="857" t="s">
        <v>427</v>
      </c>
      <c r="CB111" s="857"/>
      <c r="CC111" s="857"/>
      <c r="CD111" s="857"/>
      <c r="CE111" s="857"/>
      <c r="CF111" s="918" t="s">
        <v>427</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136</v>
      </c>
      <c r="DH111" s="857"/>
      <c r="DI111" s="857"/>
      <c r="DJ111" s="857"/>
      <c r="DK111" s="857"/>
      <c r="DL111" s="857" t="s">
        <v>136</v>
      </c>
      <c r="DM111" s="857"/>
      <c r="DN111" s="857"/>
      <c r="DO111" s="857"/>
      <c r="DP111" s="857"/>
      <c r="DQ111" s="857" t="s">
        <v>136</v>
      </c>
      <c r="DR111" s="857"/>
      <c r="DS111" s="857"/>
      <c r="DT111" s="857"/>
      <c r="DU111" s="857"/>
      <c r="DV111" s="834" t="s">
        <v>426</v>
      </c>
      <c r="DW111" s="834"/>
      <c r="DX111" s="834"/>
      <c r="DY111" s="834"/>
      <c r="DZ111" s="835"/>
    </row>
    <row r="112" spans="1:131" s="246" customFormat="1" ht="26.25" customHeight="1" x14ac:dyDescent="0.15">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427</v>
      </c>
      <c r="AB112" s="820"/>
      <c r="AC112" s="820"/>
      <c r="AD112" s="820"/>
      <c r="AE112" s="821"/>
      <c r="AF112" s="822" t="s">
        <v>427</v>
      </c>
      <c r="AG112" s="820"/>
      <c r="AH112" s="820"/>
      <c r="AI112" s="820"/>
      <c r="AJ112" s="821"/>
      <c r="AK112" s="822" t="s">
        <v>136</v>
      </c>
      <c r="AL112" s="820"/>
      <c r="AM112" s="820"/>
      <c r="AN112" s="820"/>
      <c r="AO112" s="821"/>
      <c r="AP112" s="867" t="s">
        <v>136</v>
      </c>
      <c r="AQ112" s="868"/>
      <c r="AR112" s="868"/>
      <c r="AS112" s="868"/>
      <c r="AT112" s="869"/>
      <c r="AU112" s="979"/>
      <c r="AV112" s="980"/>
      <c r="AW112" s="980"/>
      <c r="AX112" s="980"/>
      <c r="AY112" s="980"/>
      <c r="AZ112" s="855" t="s">
        <v>433</v>
      </c>
      <c r="BA112" s="790"/>
      <c r="BB112" s="790"/>
      <c r="BC112" s="790"/>
      <c r="BD112" s="790"/>
      <c r="BE112" s="790"/>
      <c r="BF112" s="790"/>
      <c r="BG112" s="790"/>
      <c r="BH112" s="790"/>
      <c r="BI112" s="790"/>
      <c r="BJ112" s="790"/>
      <c r="BK112" s="790"/>
      <c r="BL112" s="790"/>
      <c r="BM112" s="790"/>
      <c r="BN112" s="790"/>
      <c r="BO112" s="790"/>
      <c r="BP112" s="791"/>
      <c r="BQ112" s="856">
        <v>734143</v>
      </c>
      <c r="BR112" s="857"/>
      <c r="BS112" s="857"/>
      <c r="BT112" s="857"/>
      <c r="BU112" s="857"/>
      <c r="BV112" s="857">
        <v>724575</v>
      </c>
      <c r="BW112" s="857"/>
      <c r="BX112" s="857"/>
      <c r="BY112" s="857"/>
      <c r="BZ112" s="857"/>
      <c r="CA112" s="857">
        <v>621400</v>
      </c>
      <c r="CB112" s="857"/>
      <c r="CC112" s="857"/>
      <c r="CD112" s="857"/>
      <c r="CE112" s="857"/>
      <c r="CF112" s="918">
        <v>36.4</v>
      </c>
      <c r="CG112" s="919"/>
      <c r="CH112" s="919"/>
      <c r="CI112" s="919"/>
      <c r="CJ112" s="919"/>
      <c r="CK112" s="974"/>
      <c r="CL112" s="861"/>
      <c r="CM112" s="864" t="s">
        <v>434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136</v>
      </c>
      <c r="DH112" s="857"/>
      <c r="DI112" s="857"/>
      <c r="DJ112" s="857"/>
      <c r="DK112" s="857"/>
      <c r="DL112" s="857" t="s">
        <v>426</v>
      </c>
      <c r="DM112" s="857"/>
      <c r="DN112" s="857"/>
      <c r="DO112" s="857"/>
      <c r="DP112" s="857"/>
      <c r="DQ112" s="857" t="s">
        <v>136</v>
      </c>
      <c r="DR112" s="857"/>
      <c r="DS112" s="857"/>
      <c r="DT112" s="857"/>
      <c r="DU112" s="857"/>
      <c r="DV112" s="834" t="s">
        <v>426</v>
      </c>
      <c r="DW112" s="834"/>
      <c r="DX112" s="834"/>
      <c r="DY112" s="834"/>
      <c r="DZ112" s="835"/>
    </row>
    <row r="113" spans="1:130" s="246" customFormat="1" ht="26.25" customHeight="1" x14ac:dyDescent="0.15">
      <c r="A113" s="961"/>
      <c r="B113" s="962"/>
      <c r="C113" s="790" t="s">
        <v>435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105299</v>
      </c>
      <c r="AB113" s="966"/>
      <c r="AC113" s="966"/>
      <c r="AD113" s="966"/>
      <c r="AE113" s="967"/>
      <c r="AF113" s="968">
        <v>104873</v>
      </c>
      <c r="AG113" s="966"/>
      <c r="AH113" s="966"/>
      <c r="AI113" s="966"/>
      <c r="AJ113" s="967"/>
      <c r="AK113" s="968">
        <v>99373</v>
      </c>
      <c r="AL113" s="966"/>
      <c r="AM113" s="966"/>
      <c r="AN113" s="966"/>
      <c r="AO113" s="967"/>
      <c r="AP113" s="969">
        <v>5.8</v>
      </c>
      <c r="AQ113" s="970"/>
      <c r="AR113" s="970"/>
      <c r="AS113" s="970"/>
      <c r="AT113" s="971"/>
      <c r="AU113" s="979"/>
      <c r="AV113" s="980"/>
      <c r="AW113" s="980"/>
      <c r="AX113" s="980"/>
      <c r="AY113" s="980"/>
      <c r="AZ113" s="855" t="s">
        <v>436</v>
      </c>
      <c r="BA113" s="790"/>
      <c r="BB113" s="790"/>
      <c r="BC113" s="790"/>
      <c r="BD113" s="790"/>
      <c r="BE113" s="790"/>
      <c r="BF113" s="790"/>
      <c r="BG113" s="790"/>
      <c r="BH113" s="790"/>
      <c r="BI113" s="790"/>
      <c r="BJ113" s="790"/>
      <c r="BK113" s="790"/>
      <c r="BL113" s="790"/>
      <c r="BM113" s="790"/>
      <c r="BN113" s="790"/>
      <c r="BO113" s="790"/>
      <c r="BP113" s="791"/>
      <c r="BQ113" s="856">
        <v>126432</v>
      </c>
      <c r="BR113" s="857"/>
      <c r="BS113" s="857"/>
      <c r="BT113" s="857"/>
      <c r="BU113" s="857"/>
      <c r="BV113" s="857">
        <v>127109</v>
      </c>
      <c r="BW113" s="857"/>
      <c r="BX113" s="857"/>
      <c r="BY113" s="857"/>
      <c r="BZ113" s="857"/>
      <c r="CA113" s="857">
        <v>119423</v>
      </c>
      <c r="CB113" s="857"/>
      <c r="CC113" s="857"/>
      <c r="CD113" s="857"/>
      <c r="CE113" s="857"/>
      <c r="CF113" s="918">
        <v>7</v>
      </c>
      <c r="CG113" s="919"/>
      <c r="CH113" s="919"/>
      <c r="CI113" s="919"/>
      <c r="CJ113" s="919"/>
      <c r="CK113" s="974"/>
      <c r="CL113" s="861"/>
      <c r="CM113" s="864" t="s">
        <v>437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427</v>
      </c>
      <c r="DH113" s="820"/>
      <c r="DI113" s="820"/>
      <c r="DJ113" s="820"/>
      <c r="DK113" s="821"/>
      <c r="DL113" s="822" t="s">
        <v>136</v>
      </c>
      <c r="DM113" s="820"/>
      <c r="DN113" s="820"/>
      <c r="DO113" s="820"/>
      <c r="DP113" s="821"/>
      <c r="DQ113" s="822" t="s">
        <v>136</v>
      </c>
      <c r="DR113" s="820"/>
      <c r="DS113" s="820"/>
      <c r="DT113" s="820"/>
      <c r="DU113" s="821"/>
      <c r="DV113" s="867" t="s">
        <v>427</v>
      </c>
      <c r="DW113" s="868"/>
      <c r="DX113" s="868"/>
      <c r="DY113" s="868"/>
      <c r="DZ113" s="869"/>
    </row>
    <row r="114" spans="1:130" s="246" customFormat="1" ht="26.25" customHeight="1" x14ac:dyDescent="0.15">
      <c r="A114" s="961"/>
      <c r="B114" s="962"/>
      <c r="C114" s="790" t="s">
        <v>438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4535</v>
      </c>
      <c r="AB114" s="820"/>
      <c r="AC114" s="820"/>
      <c r="AD114" s="820"/>
      <c r="AE114" s="821"/>
      <c r="AF114" s="822">
        <v>8367</v>
      </c>
      <c r="AG114" s="820"/>
      <c r="AH114" s="820"/>
      <c r="AI114" s="820"/>
      <c r="AJ114" s="821"/>
      <c r="AK114" s="822">
        <v>8982</v>
      </c>
      <c r="AL114" s="820"/>
      <c r="AM114" s="820"/>
      <c r="AN114" s="820"/>
      <c r="AO114" s="821"/>
      <c r="AP114" s="867">
        <v>0.5</v>
      </c>
      <c r="AQ114" s="868"/>
      <c r="AR114" s="868"/>
      <c r="AS114" s="868"/>
      <c r="AT114" s="869"/>
      <c r="AU114" s="979"/>
      <c r="AV114" s="980"/>
      <c r="AW114" s="980"/>
      <c r="AX114" s="980"/>
      <c r="AY114" s="980"/>
      <c r="AZ114" s="855" t="s">
        <v>439</v>
      </c>
      <c r="BA114" s="790"/>
      <c r="BB114" s="790"/>
      <c r="BC114" s="790"/>
      <c r="BD114" s="790"/>
      <c r="BE114" s="790"/>
      <c r="BF114" s="790"/>
      <c r="BG114" s="790"/>
      <c r="BH114" s="790"/>
      <c r="BI114" s="790"/>
      <c r="BJ114" s="790"/>
      <c r="BK114" s="790"/>
      <c r="BL114" s="790"/>
      <c r="BM114" s="790"/>
      <c r="BN114" s="790"/>
      <c r="BO114" s="790"/>
      <c r="BP114" s="791"/>
      <c r="BQ114" s="856">
        <v>789969</v>
      </c>
      <c r="BR114" s="857"/>
      <c r="BS114" s="857"/>
      <c r="BT114" s="857"/>
      <c r="BU114" s="857"/>
      <c r="BV114" s="857">
        <v>749535</v>
      </c>
      <c r="BW114" s="857"/>
      <c r="BX114" s="857"/>
      <c r="BY114" s="857"/>
      <c r="BZ114" s="857"/>
      <c r="CA114" s="857">
        <v>705879</v>
      </c>
      <c r="CB114" s="857"/>
      <c r="CC114" s="857"/>
      <c r="CD114" s="857"/>
      <c r="CE114" s="857"/>
      <c r="CF114" s="918">
        <v>41.4</v>
      </c>
      <c r="CG114" s="919"/>
      <c r="CH114" s="919"/>
      <c r="CI114" s="919"/>
      <c r="CJ114" s="919"/>
      <c r="CK114" s="974"/>
      <c r="CL114" s="861"/>
      <c r="CM114" s="864" t="s">
        <v>440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427</v>
      </c>
      <c r="DH114" s="820"/>
      <c r="DI114" s="820"/>
      <c r="DJ114" s="820"/>
      <c r="DK114" s="821"/>
      <c r="DL114" s="822" t="s">
        <v>136</v>
      </c>
      <c r="DM114" s="820"/>
      <c r="DN114" s="820"/>
      <c r="DO114" s="820"/>
      <c r="DP114" s="821"/>
      <c r="DQ114" s="822" t="s">
        <v>136</v>
      </c>
      <c r="DR114" s="820"/>
      <c r="DS114" s="820"/>
      <c r="DT114" s="820"/>
      <c r="DU114" s="821"/>
      <c r="DV114" s="867" t="s">
        <v>136</v>
      </c>
      <c r="DW114" s="868"/>
      <c r="DX114" s="868"/>
      <c r="DY114" s="868"/>
      <c r="DZ114" s="869"/>
    </row>
    <row r="115" spans="1:130" s="246" customFormat="1" ht="26.25" customHeight="1" x14ac:dyDescent="0.15">
      <c r="A115" s="961"/>
      <c r="B115" s="962"/>
      <c r="C115" s="790" t="s">
        <v>441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427</v>
      </c>
      <c r="AB115" s="966"/>
      <c r="AC115" s="966"/>
      <c r="AD115" s="966"/>
      <c r="AE115" s="967"/>
      <c r="AF115" s="968" t="s">
        <v>136</v>
      </c>
      <c r="AG115" s="966"/>
      <c r="AH115" s="966"/>
      <c r="AI115" s="966"/>
      <c r="AJ115" s="967"/>
      <c r="AK115" s="968" t="s">
        <v>427</v>
      </c>
      <c r="AL115" s="966"/>
      <c r="AM115" s="966"/>
      <c r="AN115" s="966"/>
      <c r="AO115" s="967"/>
      <c r="AP115" s="969" t="s">
        <v>427</v>
      </c>
      <c r="AQ115" s="970"/>
      <c r="AR115" s="970"/>
      <c r="AS115" s="970"/>
      <c r="AT115" s="971"/>
      <c r="AU115" s="979"/>
      <c r="AV115" s="980"/>
      <c r="AW115" s="980"/>
      <c r="AX115" s="980"/>
      <c r="AY115" s="980"/>
      <c r="AZ115" s="855" t="s">
        <v>442</v>
      </c>
      <c r="BA115" s="790"/>
      <c r="BB115" s="790"/>
      <c r="BC115" s="790"/>
      <c r="BD115" s="790"/>
      <c r="BE115" s="790"/>
      <c r="BF115" s="790"/>
      <c r="BG115" s="790"/>
      <c r="BH115" s="790"/>
      <c r="BI115" s="790"/>
      <c r="BJ115" s="790"/>
      <c r="BK115" s="790"/>
      <c r="BL115" s="790"/>
      <c r="BM115" s="790"/>
      <c r="BN115" s="790"/>
      <c r="BO115" s="790"/>
      <c r="BP115" s="791"/>
      <c r="BQ115" s="856" t="s">
        <v>426</v>
      </c>
      <c r="BR115" s="857"/>
      <c r="BS115" s="857"/>
      <c r="BT115" s="857"/>
      <c r="BU115" s="857"/>
      <c r="BV115" s="857" t="s">
        <v>426</v>
      </c>
      <c r="BW115" s="857"/>
      <c r="BX115" s="857"/>
      <c r="BY115" s="857"/>
      <c r="BZ115" s="857"/>
      <c r="CA115" s="857" t="s">
        <v>426</v>
      </c>
      <c r="CB115" s="857"/>
      <c r="CC115" s="857"/>
      <c r="CD115" s="857"/>
      <c r="CE115" s="857"/>
      <c r="CF115" s="918" t="s">
        <v>426</v>
      </c>
      <c r="CG115" s="919"/>
      <c r="CH115" s="919"/>
      <c r="CI115" s="919"/>
      <c r="CJ115" s="919"/>
      <c r="CK115" s="974"/>
      <c r="CL115" s="861"/>
      <c r="CM115" s="855" t="s">
        <v>443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426</v>
      </c>
      <c r="DH115" s="820"/>
      <c r="DI115" s="820"/>
      <c r="DJ115" s="820"/>
      <c r="DK115" s="821"/>
      <c r="DL115" s="822" t="s">
        <v>136</v>
      </c>
      <c r="DM115" s="820"/>
      <c r="DN115" s="820"/>
      <c r="DO115" s="820"/>
      <c r="DP115" s="821"/>
      <c r="DQ115" s="822" t="s">
        <v>427</v>
      </c>
      <c r="DR115" s="820"/>
      <c r="DS115" s="820"/>
      <c r="DT115" s="820"/>
      <c r="DU115" s="821"/>
      <c r="DV115" s="867" t="s">
        <v>136</v>
      </c>
      <c r="DW115" s="868"/>
      <c r="DX115" s="868"/>
      <c r="DY115" s="868"/>
      <c r="DZ115" s="869"/>
    </row>
    <row r="116" spans="1:130" s="246" customFormat="1" ht="26.25" customHeight="1" x14ac:dyDescent="0.15">
      <c r="A116" s="963"/>
      <c r="B116" s="964"/>
      <c r="C116" s="923" t="s">
        <v>444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427</v>
      </c>
      <c r="AB116" s="820"/>
      <c r="AC116" s="820"/>
      <c r="AD116" s="820"/>
      <c r="AE116" s="821"/>
      <c r="AF116" s="822" t="s">
        <v>427</v>
      </c>
      <c r="AG116" s="820"/>
      <c r="AH116" s="820"/>
      <c r="AI116" s="820"/>
      <c r="AJ116" s="821"/>
      <c r="AK116" s="822" t="s">
        <v>136</v>
      </c>
      <c r="AL116" s="820"/>
      <c r="AM116" s="820"/>
      <c r="AN116" s="820"/>
      <c r="AO116" s="821"/>
      <c r="AP116" s="867" t="s">
        <v>427</v>
      </c>
      <c r="AQ116" s="868"/>
      <c r="AR116" s="868"/>
      <c r="AS116" s="868"/>
      <c r="AT116" s="869"/>
      <c r="AU116" s="979"/>
      <c r="AV116" s="980"/>
      <c r="AW116" s="980"/>
      <c r="AX116" s="980"/>
      <c r="AY116" s="980"/>
      <c r="AZ116" s="906" t="s">
        <v>445</v>
      </c>
      <c r="BA116" s="907"/>
      <c r="BB116" s="907"/>
      <c r="BC116" s="907"/>
      <c r="BD116" s="907"/>
      <c r="BE116" s="907"/>
      <c r="BF116" s="907"/>
      <c r="BG116" s="907"/>
      <c r="BH116" s="907"/>
      <c r="BI116" s="907"/>
      <c r="BJ116" s="907"/>
      <c r="BK116" s="907"/>
      <c r="BL116" s="907"/>
      <c r="BM116" s="907"/>
      <c r="BN116" s="907"/>
      <c r="BO116" s="907"/>
      <c r="BP116" s="908"/>
      <c r="BQ116" s="856" t="s">
        <v>136</v>
      </c>
      <c r="BR116" s="857"/>
      <c r="BS116" s="857"/>
      <c r="BT116" s="857"/>
      <c r="BU116" s="857"/>
      <c r="BV116" s="857" t="s">
        <v>136</v>
      </c>
      <c r="BW116" s="857"/>
      <c r="BX116" s="857"/>
      <c r="BY116" s="857"/>
      <c r="BZ116" s="857"/>
      <c r="CA116" s="857" t="s">
        <v>136</v>
      </c>
      <c r="CB116" s="857"/>
      <c r="CC116" s="857"/>
      <c r="CD116" s="857"/>
      <c r="CE116" s="857"/>
      <c r="CF116" s="918" t="s">
        <v>426</v>
      </c>
      <c r="CG116" s="919"/>
      <c r="CH116" s="919"/>
      <c r="CI116" s="919"/>
      <c r="CJ116" s="919"/>
      <c r="CK116" s="974"/>
      <c r="CL116" s="861"/>
      <c r="CM116" s="864" t="s">
        <v>446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426</v>
      </c>
      <c r="DH116" s="820"/>
      <c r="DI116" s="820"/>
      <c r="DJ116" s="820"/>
      <c r="DK116" s="821"/>
      <c r="DL116" s="822" t="s">
        <v>136</v>
      </c>
      <c r="DM116" s="820"/>
      <c r="DN116" s="820"/>
      <c r="DO116" s="820"/>
      <c r="DP116" s="821"/>
      <c r="DQ116" s="822" t="s">
        <v>427</v>
      </c>
      <c r="DR116" s="820"/>
      <c r="DS116" s="820"/>
      <c r="DT116" s="820"/>
      <c r="DU116" s="821"/>
      <c r="DV116" s="867" t="s">
        <v>426</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447</v>
      </c>
      <c r="Z117" s="946"/>
      <c r="AA117" s="951">
        <v>276798</v>
      </c>
      <c r="AB117" s="952"/>
      <c r="AC117" s="952"/>
      <c r="AD117" s="952"/>
      <c r="AE117" s="953"/>
      <c r="AF117" s="954">
        <v>272216</v>
      </c>
      <c r="AG117" s="952"/>
      <c r="AH117" s="952"/>
      <c r="AI117" s="952"/>
      <c r="AJ117" s="953"/>
      <c r="AK117" s="954">
        <v>302233</v>
      </c>
      <c r="AL117" s="952"/>
      <c r="AM117" s="952"/>
      <c r="AN117" s="952"/>
      <c r="AO117" s="953"/>
      <c r="AP117" s="955"/>
      <c r="AQ117" s="956"/>
      <c r="AR117" s="956"/>
      <c r="AS117" s="956"/>
      <c r="AT117" s="957"/>
      <c r="AU117" s="979"/>
      <c r="AV117" s="980"/>
      <c r="AW117" s="980"/>
      <c r="AX117" s="980"/>
      <c r="AY117" s="980"/>
      <c r="AZ117" s="906" t="s">
        <v>448</v>
      </c>
      <c r="BA117" s="907"/>
      <c r="BB117" s="907"/>
      <c r="BC117" s="907"/>
      <c r="BD117" s="907"/>
      <c r="BE117" s="907"/>
      <c r="BF117" s="907"/>
      <c r="BG117" s="907"/>
      <c r="BH117" s="907"/>
      <c r="BI117" s="907"/>
      <c r="BJ117" s="907"/>
      <c r="BK117" s="907"/>
      <c r="BL117" s="907"/>
      <c r="BM117" s="907"/>
      <c r="BN117" s="907"/>
      <c r="BO117" s="907"/>
      <c r="BP117" s="908"/>
      <c r="BQ117" s="856" t="s">
        <v>427</v>
      </c>
      <c r="BR117" s="857"/>
      <c r="BS117" s="857"/>
      <c r="BT117" s="857"/>
      <c r="BU117" s="857"/>
      <c r="BV117" s="857" t="s">
        <v>136</v>
      </c>
      <c r="BW117" s="857"/>
      <c r="BX117" s="857"/>
      <c r="BY117" s="857"/>
      <c r="BZ117" s="857"/>
      <c r="CA117" s="857" t="s">
        <v>136</v>
      </c>
      <c r="CB117" s="857"/>
      <c r="CC117" s="857"/>
      <c r="CD117" s="857"/>
      <c r="CE117" s="857"/>
      <c r="CF117" s="918" t="s">
        <v>136</v>
      </c>
      <c r="CG117" s="919"/>
      <c r="CH117" s="919"/>
      <c r="CI117" s="919"/>
      <c r="CJ117" s="919"/>
      <c r="CK117" s="974"/>
      <c r="CL117" s="861"/>
      <c r="CM117" s="864" t="s">
        <v>449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136</v>
      </c>
      <c r="DH117" s="820"/>
      <c r="DI117" s="820"/>
      <c r="DJ117" s="820"/>
      <c r="DK117" s="821"/>
      <c r="DL117" s="822" t="s">
        <v>136</v>
      </c>
      <c r="DM117" s="820"/>
      <c r="DN117" s="820"/>
      <c r="DO117" s="820"/>
      <c r="DP117" s="821"/>
      <c r="DQ117" s="822" t="s">
        <v>136</v>
      </c>
      <c r="DR117" s="820"/>
      <c r="DS117" s="820"/>
      <c r="DT117" s="820"/>
      <c r="DU117" s="821"/>
      <c r="DV117" s="867" t="s">
        <v>136</v>
      </c>
      <c r="DW117" s="868"/>
      <c r="DX117" s="868"/>
      <c r="DY117" s="868"/>
      <c r="DZ117" s="869"/>
    </row>
    <row r="118" spans="1:130" s="246" customFormat="1" ht="26.25" customHeight="1" x14ac:dyDescent="0.15">
      <c r="A118" s="944" t="s">
        <v>421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419</v>
      </c>
      <c r="AB118" s="945"/>
      <c r="AC118" s="945"/>
      <c r="AD118" s="945"/>
      <c r="AE118" s="946"/>
      <c r="AF118" s="947" t="s">
        <v>303</v>
      </c>
      <c r="AG118" s="945"/>
      <c r="AH118" s="945"/>
      <c r="AI118" s="945"/>
      <c r="AJ118" s="946"/>
      <c r="AK118" s="947" t="s">
        <v>302</v>
      </c>
      <c r="AL118" s="945"/>
      <c r="AM118" s="945"/>
      <c r="AN118" s="945"/>
      <c r="AO118" s="946"/>
      <c r="AP118" s="948" t="s">
        <v>420</v>
      </c>
      <c r="AQ118" s="949"/>
      <c r="AR118" s="949"/>
      <c r="AS118" s="949"/>
      <c r="AT118" s="950"/>
      <c r="AU118" s="979"/>
      <c r="AV118" s="980"/>
      <c r="AW118" s="980"/>
      <c r="AX118" s="980"/>
      <c r="AY118" s="980"/>
      <c r="AZ118" s="922" t="s">
        <v>450</v>
      </c>
      <c r="BA118" s="923"/>
      <c r="BB118" s="923"/>
      <c r="BC118" s="923"/>
      <c r="BD118" s="923"/>
      <c r="BE118" s="923"/>
      <c r="BF118" s="923"/>
      <c r="BG118" s="923"/>
      <c r="BH118" s="923"/>
      <c r="BI118" s="923"/>
      <c r="BJ118" s="923"/>
      <c r="BK118" s="923"/>
      <c r="BL118" s="923"/>
      <c r="BM118" s="923"/>
      <c r="BN118" s="923"/>
      <c r="BO118" s="923"/>
      <c r="BP118" s="924"/>
      <c r="BQ118" s="925" t="s">
        <v>136</v>
      </c>
      <c r="BR118" s="888"/>
      <c r="BS118" s="888"/>
      <c r="BT118" s="888"/>
      <c r="BU118" s="888"/>
      <c r="BV118" s="888" t="s">
        <v>136</v>
      </c>
      <c r="BW118" s="888"/>
      <c r="BX118" s="888"/>
      <c r="BY118" s="888"/>
      <c r="BZ118" s="888"/>
      <c r="CA118" s="888" t="s">
        <v>136</v>
      </c>
      <c r="CB118" s="888"/>
      <c r="CC118" s="888"/>
      <c r="CD118" s="888"/>
      <c r="CE118" s="888"/>
      <c r="CF118" s="918" t="s">
        <v>136</v>
      </c>
      <c r="CG118" s="919"/>
      <c r="CH118" s="919"/>
      <c r="CI118" s="919"/>
      <c r="CJ118" s="919"/>
      <c r="CK118" s="974"/>
      <c r="CL118" s="861"/>
      <c r="CM118" s="864" t="s">
        <v>451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136</v>
      </c>
      <c r="DH118" s="820"/>
      <c r="DI118" s="820"/>
      <c r="DJ118" s="820"/>
      <c r="DK118" s="821"/>
      <c r="DL118" s="822" t="s">
        <v>136</v>
      </c>
      <c r="DM118" s="820"/>
      <c r="DN118" s="820"/>
      <c r="DO118" s="820"/>
      <c r="DP118" s="821"/>
      <c r="DQ118" s="822" t="s">
        <v>136</v>
      </c>
      <c r="DR118" s="820"/>
      <c r="DS118" s="820"/>
      <c r="DT118" s="820"/>
      <c r="DU118" s="821"/>
      <c r="DV118" s="867" t="s">
        <v>136</v>
      </c>
      <c r="DW118" s="868"/>
      <c r="DX118" s="868"/>
      <c r="DY118" s="868"/>
      <c r="DZ118" s="869"/>
    </row>
    <row r="119" spans="1:130" s="246" customFormat="1" ht="26.25" customHeight="1" x14ac:dyDescent="0.15">
      <c r="A119" s="858" t="s">
        <v>424</v>
      </c>
      <c r="B119" s="859"/>
      <c r="C119" s="934" t="s">
        <v>425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136</v>
      </c>
      <c r="AB119" s="938"/>
      <c r="AC119" s="938"/>
      <c r="AD119" s="938"/>
      <c r="AE119" s="939"/>
      <c r="AF119" s="940" t="s">
        <v>136</v>
      </c>
      <c r="AG119" s="938"/>
      <c r="AH119" s="938"/>
      <c r="AI119" s="938"/>
      <c r="AJ119" s="939"/>
      <c r="AK119" s="940" t="s">
        <v>427</v>
      </c>
      <c r="AL119" s="938"/>
      <c r="AM119" s="938"/>
      <c r="AN119" s="938"/>
      <c r="AO119" s="939"/>
      <c r="AP119" s="941" t="s">
        <v>136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452</v>
      </c>
      <c r="BP119" s="921"/>
      <c r="BQ119" s="925">
        <v>3869828</v>
      </c>
      <c r="BR119" s="888"/>
      <c r="BS119" s="888"/>
      <c r="BT119" s="888"/>
      <c r="BU119" s="888"/>
      <c r="BV119" s="888">
        <v>3891990</v>
      </c>
      <c r="BW119" s="888"/>
      <c r="BX119" s="888"/>
      <c r="BY119" s="888"/>
      <c r="BZ119" s="888"/>
      <c r="CA119" s="888">
        <v>3741600</v>
      </c>
      <c r="CB119" s="888"/>
      <c r="CC119" s="888"/>
      <c r="CD119" s="888"/>
      <c r="CE119" s="888"/>
      <c r="CF119" s="786"/>
      <c r="CG119" s="787"/>
      <c r="CH119" s="787"/>
      <c r="CI119" s="787"/>
      <c r="CJ119" s="877"/>
      <c r="CK119" s="975"/>
      <c r="CL119" s="863"/>
      <c r="CM119" s="881" t="s">
        <v>453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136</v>
      </c>
      <c r="DH119" s="803"/>
      <c r="DI119" s="803"/>
      <c r="DJ119" s="803"/>
      <c r="DK119" s="804"/>
      <c r="DL119" s="805" t="s">
        <v>136</v>
      </c>
      <c r="DM119" s="803"/>
      <c r="DN119" s="803"/>
      <c r="DO119" s="803"/>
      <c r="DP119" s="804"/>
      <c r="DQ119" s="805" t="s">
        <v>427</v>
      </c>
      <c r="DR119" s="803"/>
      <c r="DS119" s="803"/>
      <c r="DT119" s="803"/>
      <c r="DU119" s="804"/>
      <c r="DV119" s="891" t="s">
        <v>427</v>
      </c>
      <c r="DW119" s="892"/>
      <c r="DX119" s="892"/>
      <c r="DY119" s="892"/>
      <c r="DZ119" s="893"/>
    </row>
    <row r="120" spans="1:130" s="246" customFormat="1" ht="26.25" customHeight="1" x14ac:dyDescent="0.15">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427</v>
      </c>
      <c r="AB120" s="820"/>
      <c r="AC120" s="820"/>
      <c r="AD120" s="820"/>
      <c r="AE120" s="821"/>
      <c r="AF120" s="822" t="s">
        <v>427</v>
      </c>
      <c r="AG120" s="820"/>
      <c r="AH120" s="820"/>
      <c r="AI120" s="820"/>
      <c r="AJ120" s="821"/>
      <c r="AK120" s="822" t="s">
        <v>427</v>
      </c>
      <c r="AL120" s="820"/>
      <c r="AM120" s="820"/>
      <c r="AN120" s="820"/>
      <c r="AO120" s="821"/>
      <c r="AP120" s="867" t="s">
        <v>427</v>
      </c>
      <c r="AQ120" s="868"/>
      <c r="AR120" s="868"/>
      <c r="AS120" s="868"/>
      <c r="AT120" s="869"/>
      <c r="AU120" s="926" t="s">
        <v>454</v>
      </c>
      <c r="AV120" s="927"/>
      <c r="AW120" s="927"/>
      <c r="AX120" s="927"/>
      <c r="AY120" s="928"/>
      <c r="AZ120" s="903" t="s">
        <v>455</v>
      </c>
      <c r="BA120" s="848"/>
      <c r="BB120" s="848"/>
      <c r="BC120" s="848"/>
      <c r="BD120" s="848"/>
      <c r="BE120" s="848"/>
      <c r="BF120" s="848"/>
      <c r="BG120" s="848"/>
      <c r="BH120" s="848"/>
      <c r="BI120" s="848"/>
      <c r="BJ120" s="848"/>
      <c r="BK120" s="848"/>
      <c r="BL120" s="848"/>
      <c r="BM120" s="848"/>
      <c r="BN120" s="848"/>
      <c r="BO120" s="848"/>
      <c r="BP120" s="849"/>
      <c r="BQ120" s="904">
        <v>1453520</v>
      </c>
      <c r="BR120" s="885"/>
      <c r="BS120" s="885"/>
      <c r="BT120" s="885"/>
      <c r="BU120" s="885"/>
      <c r="BV120" s="885">
        <v>1264656</v>
      </c>
      <c r="BW120" s="885"/>
      <c r="BX120" s="885"/>
      <c r="BY120" s="885"/>
      <c r="BZ120" s="885"/>
      <c r="CA120" s="885">
        <v>1340290</v>
      </c>
      <c r="CB120" s="885"/>
      <c r="CC120" s="885"/>
      <c r="CD120" s="885"/>
      <c r="CE120" s="885"/>
      <c r="CF120" s="909">
        <v>78.599999999999994</v>
      </c>
      <c r="CG120" s="910"/>
      <c r="CH120" s="910"/>
      <c r="CI120" s="910"/>
      <c r="CJ120" s="910"/>
      <c r="CK120" s="911" t="s">
        <v>456</v>
      </c>
      <c r="CL120" s="895"/>
      <c r="CM120" s="895"/>
      <c r="CN120" s="895"/>
      <c r="CO120" s="896"/>
      <c r="CP120" s="915" t="s">
        <v>457</v>
      </c>
      <c r="CQ120" s="916"/>
      <c r="CR120" s="916"/>
      <c r="CS120" s="916"/>
      <c r="CT120" s="916"/>
      <c r="CU120" s="916"/>
      <c r="CV120" s="916"/>
      <c r="CW120" s="916"/>
      <c r="CX120" s="916"/>
      <c r="CY120" s="916"/>
      <c r="CZ120" s="916"/>
      <c r="DA120" s="916"/>
      <c r="DB120" s="916"/>
      <c r="DC120" s="916"/>
      <c r="DD120" s="916"/>
      <c r="DE120" s="916"/>
      <c r="DF120" s="917"/>
      <c r="DG120" s="904">
        <v>512719</v>
      </c>
      <c r="DH120" s="885"/>
      <c r="DI120" s="885"/>
      <c r="DJ120" s="885"/>
      <c r="DK120" s="885"/>
      <c r="DL120" s="885">
        <v>507586</v>
      </c>
      <c r="DM120" s="885"/>
      <c r="DN120" s="885"/>
      <c r="DO120" s="885"/>
      <c r="DP120" s="885"/>
      <c r="DQ120" s="885">
        <v>436843</v>
      </c>
      <c r="DR120" s="885"/>
      <c r="DS120" s="885"/>
      <c r="DT120" s="885"/>
      <c r="DU120" s="885"/>
      <c r="DV120" s="886">
        <v>25.6</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427</v>
      </c>
      <c r="AB121" s="820"/>
      <c r="AC121" s="820"/>
      <c r="AD121" s="820"/>
      <c r="AE121" s="821"/>
      <c r="AF121" s="822" t="s">
        <v>136</v>
      </c>
      <c r="AG121" s="820"/>
      <c r="AH121" s="820"/>
      <c r="AI121" s="820"/>
      <c r="AJ121" s="821"/>
      <c r="AK121" s="822" t="s">
        <v>427</v>
      </c>
      <c r="AL121" s="820"/>
      <c r="AM121" s="820"/>
      <c r="AN121" s="820"/>
      <c r="AO121" s="821"/>
      <c r="AP121" s="867" t="s">
        <v>136</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325</v>
      </c>
      <c r="BR121" s="857"/>
      <c r="BS121" s="857"/>
      <c r="BT121" s="857"/>
      <c r="BU121" s="857"/>
      <c r="BV121" s="857">
        <v>250</v>
      </c>
      <c r="BW121" s="857"/>
      <c r="BX121" s="857"/>
      <c r="BY121" s="857"/>
      <c r="BZ121" s="857"/>
      <c r="CA121" s="857">
        <v>450</v>
      </c>
      <c r="CB121" s="857"/>
      <c r="CC121" s="857"/>
      <c r="CD121" s="857"/>
      <c r="CE121" s="857"/>
      <c r="CF121" s="918">
        <v>0</v>
      </c>
      <c r="CG121" s="919"/>
      <c r="CH121" s="919"/>
      <c r="CI121" s="919"/>
      <c r="CJ121" s="919"/>
      <c r="CK121" s="912"/>
      <c r="CL121" s="898"/>
      <c r="CM121" s="898"/>
      <c r="CN121" s="898"/>
      <c r="CO121" s="899"/>
      <c r="CP121" s="878" t="s">
        <v>460</v>
      </c>
      <c r="CQ121" s="879"/>
      <c r="CR121" s="879"/>
      <c r="CS121" s="879"/>
      <c r="CT121" s="879"/>
      <c r="CU121" s="879"/>
      <c r="CV121" s="879"/>
      <c r="CW121" s="879"/>
      <c r="CX121" s="879"/>
      <c r="CY121" s="879"/>
      <c r="CZ121" s="879"/>
      <c r="DA121" s="879"/>
      <c r="DB121" s="879"/>
      <c r="DC121" s="879"/>
      <c r="DD121" s="879"/>
      <c r="DE121" s="879"/>
      <c r="DF121" s="880"/>
      <c r="DG121" s="856">
        <v>221424</v>
      </c>
      <c r="DH121" s="857"/>
      <c r="DI121" s="857"/>
      <c r="DJ121" s="857"/>
      <c r="DK121" s="857"/>
      <c r="DL121" s="857">
        <v>216989</v>
      </c>
      <c r="DM121" s="857"/>
      <c r="DN121" s="857"/>
      <c r="DO121" s="857"/>
      <c r="DP121" s="857"/>
      <c r="DQ121" s="857">
        <v>184557</v>
      </c>
      <c r="DR121" s="857"/>
      <c r="DS121" s="857"/>
      <c r="DT121" s="857"/>
      <c r="DU121" s="857"/>
      <c r="DV121" s="834">
        <v>10.8</v>
      </c>
      <c r="DW121" s="834"/>
      <c r="DX121" s="834"/>
      <c r="DY121" s="834"/>
      <c r="DZ121" s="835"/>
    </row>
    <row r="122" spans="1:130" s="246" customFormat="1" ht="26.25" customHeight="1" x14ac:dyDescent="0.15">
      <c r="A122" s="860"/>
      <c r="B122" s="861"/>
      <c r="C122" s="864" t="s">
        <v>440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427</v>
      </c>
      <c r="AB122" s="820"/>
      <c r="AC122" s="820"/>
      <c r="AD122" s="820"/>
      <c r="AE122" s="821"/>
      <c r="AF122" s="822" t="s">
        <v>136</v>
      </c>
      <c r="AG122" s="820"/>
      <c r="AH122" s="820"/>
      <c r="AI122" s="820"/>
      <c r="AJ122" s="821"/>
      <c r="AK122" s="822" t="s">
        <v>136</v>
      </c>
      <c r="AL122" s="820"/>
      <c r="AM122" s="820"/>
      <c r="AN122" s="820"/>
      <c r="AO122" s="821"/>
      <c r="AP122" s="867" t="s">
        <v>136</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2640146</v>
      </c>
      <c r="BR122" s="888"/>
      <c r="BS122" s="888"/>
      <c r="BT122" s="888"/>
      <c r="BU122" s="888"/>
      <c r="BV122" s="888">
        <v>2583888</v>
      </c>
      <c r="BW122" s="888"/>
      <c r="BX122" s="888"/>
      <c r="BY122" s="888"/>
      <c r="BZ122" s="888"/>
      <c r="CA122" s="888">
        <v>2544393</v>
      </c>
      <c r="CB122" s="888"/>
      <c r="CC122" s="888"/>
      <c r="CD122" s="888"/>
      <c r="CE122" s="888"/>
      <c r="CF122" s="889">
        <v>149.19999999999999</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446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136</v>
      </c>
      <c r="AB123" s="820"/>
      <c r="AC123" s="820"/>
      <c r="AD123" s="820"/>
      <c r="AE123" s="821"/>
      <c r="AF123" s="822" t="s">
        <v>136</v>
      </c>
      <c r="AG123" s="820"/>
      <c r="AH123" s="820"/>
      <c r="AI123" s="820"/>
      <c r="AJ123" s="821"/>
      <c r="AK123" s="822" t="s">
        <v>136</v>
      </c>
      <c r="AL123" s="820"/>
      <c r="AM123" s="820"/>
      <c r="AN123" s="820"/>
      <c r="AO123" s="821"/>
      <c r="AP123" s="867" t="s">
        <v>136</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462</v>
      </c>
      <c r="BP123" s="921"/>
      <c r="BQ123" s="875">
        <v>4093991</v>
      </c>
      <c r="BR123" s="876"/>
      <c r="BS123" s="876"/>
      <c r="BT123" s="876"/>
      <c r="BU123" s="876"/>
      <c r="BV123" s="876">
        <v>3848794</v>
      </c>
      <c r="BW123" s="876"/>
      <c r="BX123" s="876"/>
      <c r="BY123" s="876"/>
      <c r="BZ123" s="876"/>
      <c r="CA123" s="876">
        <v>3885133</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449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427</v>
      </c>
      <c r="AB124" s="820"/>
      <c r="AC124" s="820"/>
      <c r="AD124" s="820"/>
      <c r="AE124" s="821"/>
      <c r="AF124" s="822" t="s">
        <v>427</v>
      </c>
      <c r="AG124" s="820"/>
      <c r="AH124" s="820"/>
      <c r="AI124" s="820"/>
      <c r="AJ124" s="821"/>
      <c r="AK124" s="822" t="s">
        <v>136</v>
      </c>
      <c r="AL124" s="820"/>
      <c r="AM124" s="820"/>
      <c r="AN124" s="820"/>
      <c r="AO124" s="821"/>
      <c r="AP124" s="867" t="s">
        <v>427</v>
      </c>
      <c r="AQ124" s="868"/>
      <c r="AR124" s="868"/>
      <c r="AS124" s="868"/>
      <c r="AT124" s="869"/>
      <c r="AU124" s="870" t="s">
        <v>463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427</v>
      </c>
      <c r="BR124" s="874"/>
      <c r="BS124" s="874"/>
      <c r="BT124" s="874"/>
      <c r="BU124" s="874"/>
      <c r="BV124" s="874">
        <v>2.5</v>
      </c>
      <c r="BW124" s="874"/>
      <c r="BX124" s="874"/>
      <c r="BY124" s="874"/>
      <c r="BZ124" s="874"/>
      <c r="CA124" s="874" t="s">
        <v>427</v>
      </c>
      <c r="CB124" s="874"/>
      <c r="CC124" s="874"/>
      <c r="CD124" s="874"/>
      <c r="CE124" s="874"/>
      <c r="CF124" s="764"/>
      <c r="CG124" s="765"/>
      <c r="CH124" s="765"/>
      <c r="CI124" s="765"/>
      <c r="CJ124" s="905"/>
      <c r="CK124" s="913"/>
      <c r="CL124" s="913"/>
      <c r="CM124" s="913"/>
      <c r="CN124" s="913"/>
      <c r="CO124" s="914"/>
      <c r="CP124" s="878" t="s">
        <v>464</v>
      </c>
      <c r="CQ124" s="879"/>
      <c r="CR124" s="879"/>
      <c r="CS124" s="879"/>
      <c r="CT124" s="879"/>
      <c r="CU124" s="879"/>
      <c r="CV124" s="879"/>
      <c r="CW124" s="879"/>
      <c r="CX124" s="879"/>
      <c r="CY124" s="879"/>
      <c r="CZ124" s="879"/>
      <c r="DA124" s="879"/>
      <c r="DB124" s="879"/>
      <c r="DC124" s="879"/>
      <c r="DD124" s="879"/>
      <c r="DE124" s="879"/>
      <c r="DF124" s="880"/>
      <c r="DG124" s="802" t="s">
        <v>136</v>
      </c>
      <c r="DH124" s="803"/>
      <c r="DI124" s="803"/>
      <c r="DJ124" s="803"/>
      <c r="DK124" s="804"/>
      <c r="DL124" s="805" t="s">
        <v>136</v>
      </c>
      <c r="DM124" s="803"/>
      <c r="DN124" s="803"/>
      <c r="DO124" s="803"/>
      <c r="DP124" s="804"/>
      <c r="DQ124" s="805" t="s">
        <v>136</v>
      </c>
      <c r="DR124" s="803"/>
      <c r="DS124" s="803"/>
      <c r="DT124" s="803"/>
      <c r="DU124" s="804"/>
      <c r="DV124" s="891" t="s">
        <v>136</v>
      </c>
      <c r="DW124" s="892"/>
      <c r="DX124" s="892"/>
      <c r="DY124" s="892"/>
      <c r="DZ124" s="893"/>
    </row>
    <row r="125" spans="1:130" s="246" customFormat="1" ht="26.25" customHeight="1" x14ac:dyDescent="0.15">
      <c r="A125" s="860"/>
      <c r="B125" s="861"/>
      <c r="C125" s="864" t="s">
        <v>451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136</v>
      </c>
      <c r="AB125" s="820"/>
      <c r="AC125" s="820"/>
      <c r="AD125" s="820"/>
      <c r="AE125" s="821"/>
      <c r="AF125" s="822" t="s">
        <v>136</v>
      </c>
      <c r="AG125" s="820"/>
      <c r="AH125" s="820"/>
      <c r="AI125" s="820"/>
      <c r="AJ125" s="821"/>
      <c r="AK125" s="822" t="s">
        <v>136</v>
      </c>
      <c r="AL125" s="820"/>
      <c r="AM125" s="820"/>
      <c r="AN125" s="820"/>
      <c r="AO125" s="821"/>
      <c r="AP125" s="867" t="s">
        <v>136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465</v>
      </c>
      <c r="CL125" s="895"/>
      <c r="CM125" s="895"/>
      <c r="CN125" s="895"/>
      <c r="CO125" s="896"/>
      <c r="CP125" s="903" t="s">
        <v>466</v>
      </c>
      <c r="CQ125" s="848"/>
      <c r="CR125" s="848"/>
      <c r="CS125" s="848"/>
      <c r="CT125" s="848"/>
      <c r="CU125" s="848"/>
      <c r="CV125" s="848"/>
      <c r="CW125" s="848"/>
      <c r="CX125" s="848"/>
      <c r="CY125" s="848"/>
      <c r="CZ125" s="848"/>
      <c r="DA125" s="848"/>
      <c r="DB125" s="848"/>
      <c r="DC125" s="848"/>
      <c r="DD125" s="848"/>
      <c r="DE125" s="848"/>
      <c r="DF125" s="849"/>
      <c r="DG125" s="904" t="s">
        <v>136</v>
      </c>
      <c r="DH125" s="885"/>
      <c r="DI125" s="885"/>
      <c r="DJ125" s="885"/>
      <c r="DK125" s="885"/>
      <c r="DL125" s="885" t="s">
        <v>136</v>
      </c>
      <c r="DM125" s="885"/>
      <c r="DN125" s="885"/>
      <c r="DO125" s="885"/>
      <c r="DP125" s="885"/>
      <c r="DQ125" s="885" t="s">
        <v>136</v>
      </c>
      <c r="DR125" s="885"/>
      <c r="DS125" s="885"/>
      <c r="DT125" s="885"/>
      <c r="DU125" s="885"/>
      <c r="DV125" s="886" t="s">
        <v>136</v>
      </c>
      <c r="DW125" s="886"/>
      <c r="DX125" s="886"/>
      <c r="DY125" s="886"/>
      <c r="DZ125" s="887"/>
    </row>
    <row r="126" spans="1:130" s="246" customFormat="1" ht="26.25" customHeight="1" thickBot="1" x14ac:dyDescent="0.2">
      <c r="A126" s="860"/>
      <c r="B126" s="861"/>
      <c r="C126" s="864" t="s">
        <v>453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136</v>
      </c>
      <c r="AB126" s="820"/>
      <c r="AC126" s="820"/>
      <c r="AD126" s="820"/>
      <c r="AE126" s="821"/>
      <c r="AF126" s="822" t="s">
        <v>136</v>
      </c>
      <c r="AG126" s="820"/>
      <c r="AH126" s="820"/>
      <c r="AI126" s="820"/>
      <c r="AJ126" s="821"/>
      <c r="AK126" s="822" t="s">
        <v>136</v>
      </c>
      <c r="AL126" s="820"/>
      <c r="AM126" s="820"/>
      <c r="AN126" s="820"/>
      <c r="AO126" s="821"/>
      <c r="AP126" s="867" t="s">
        <v>136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467</v>
      </c>
      <c r="CQ126" s="790"/>
      <c r="CR126" s="790"/>
      <c r="CS126" s="790"/>
      <c r="CT126" s="790"/>
      <c r="CU126" s="790"/>
      <c r="CV126" s="790"/>
      <c r="CW126" s="790"/>
      <c r="CX126" s="790"/>
      <c r="CY126" s="790"/>
      <c r="CZ126" s="790"/>
      <c r="DA126" s="790"/>
      <c r="DB126" s="790"/>
      <c r="DC126" s="790"/>
      <c r="DD126" s="790"/>
      <c r="DE126" s="790"/>
      <c r="DF126" s="791"/>
      <c r="DG126" s="856" t="s">
        <v>136</v>
      </c>
      <c r="DH126" s="857"/>
      <c r="DI126" s="857"/>
      <c r="DJ126" s="857"/>
      <c r="DK126" s="857"/>
      <c r="DL126" s="857" t="s">
        <v>136</v>
      </c>
      <c r="DM126" s="857"/>
      <c r="DN126" s="857"/>
      <c r="DO126" s="857"/>
      <c r="DP126" s="857"/>
      <c r="DQ126" s="857" t="s">
        <v>136</v>
      </c>
      <c r="DR126" s="857"/>
      <c r="DS126" s="857"/>
      <c r="DT126" s="857"/>
      <c r="DU126" s="857"/>
      <c r="DV126" s="834" t="s">
        <v>136</v>
      </c>
      <c r="DW126" s="834"/>
      <c r="DX126" s="834"/>
      <c r="DY126" s="834"/>
      <c r="DZ126" s="835"/>
    </row>
    <row r="127" spans="1:130" s="246" customFormat="1" ht="26.25" customHeight="1" x14ac:dyDescent="0.15">
      <c r="A127" s="862"/>
      <c r="B127" s="863"/>
      <c r="C127" s="881" t="s">
        <v>468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136</v>
      </c>
      <c r="AB127" s="820"/>
      <c r="AC127" s="820"/>
      <c r="AD127" s="820"/>
      <c r="AE127" s="821"/>
      <c r="AF127" s="822" t="s">
        <v>136</v>
      </c>
      <c r="AG127" s="820"/>
      <c r="AH127" s="820"/>
      <c r="AI127" s="820"/>
      <c r="AJ127" s="821"/>
      <c r="AK127" s="822" t="s">
        <v>136</v>
      </c>
      <c r="AL127" s="820"/>
      <c r="AM127" s="820"/>
      <c r="AN127" s="820"/>
      <c r="AO127" s="821"/>
      <c r="AP127" s="867" t="s">
        <v>136</v>
      </c>
      <c r="AQ127" s="868"/>
      <c r="AR127" s="868"/>
      <c r="AS127" s="868"/>
      <c r="AT127" s="869"/>
      <c r="AU127" s="282"/>
      <c r="AV127" s="282"/>
      <c r="AW127" s="282"/>
      <c r="AX127" s="884" t="s">
        <v>469</v>
      </c>
      <c r="AY127" s="852"/>
      <c r="AZ127" s="852"/>
      <c r="BA127" s="852"/>
      <c r="BB127" s="852"/>
      <c r="BC127" s="852"/>
      <c r="BD127" s="852"/>
      <c r="BE127" s="853"/>
      <c r="BF127" s="851" t="s">
        <v>470</v>
      </c>
      <c r="BG127" s="852"/>
      <c r="BH127" s="852"/>
      <c r="BI127" s="852"/>
      <c r="BJ127" s="852"/>
      <c r="BK127" s="852"/>
      <c r="BL127" s="853"/>
      <c r="BM127" s="851" t="s">
        <v>471</v>
      </c>
      <c r="BN127" s="852"/>
      <c r="BO127" s="852"/>
      <c r="BP127" s="852"/>
      <c r="BQ127" s="852"/>
      <c r="BR127" s="852"/>
      <c r="BS127" s="853"/>
      <c r="BT127" s="851" t="s">
        <v>472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473</v>
      </c>
      <c r="CQ127" s="790"/>
      <c r="CR127" s="790"/>
      <c r="CS127" s="790"/>
      <c r="CT127" s="790"/>
      <c r="CU127" s="790"/>
      <c r="CV127" s="790"/>
      <c r="CW127" s="790"/>
      <c r="CX127" s="790"/>
      <c r="CY127" s="790"/>
      <c r="CZ127" s="790"/>
      <c r="DA127" s="790"/>
      <c r="DB127" s="790"/>
      <c r="DC127" s="790"/>
      <c r="DD127" s="790"/>
      <c r="DE127" s="790"/>
      <c r="DF127" s="791"/>
      <c r="DG127" s="856" t="s">
        <v>136</v>
      </c>
      <c r="DH127" s="857"/>
      <c r="DI127" s="857"/>
      <c r="DJ127" s="857"/>
      <c r="DK127" s="857"/>
      <c r="DL127" s="857" t="s">
        <v>136</v>
      </c>
      <c r="DM127" s="857"/>
      <c r="DN127" s="857"/>
      <c r="DO127" s="857"/>
      <c r="DP127" s="857"/>
      <c r="DQ127" s="857" t="s">
        <v>136</v>
      </c>
      <c r="DR127" s="857"/>
      <c r="DS127" s="857"/>
      <c r="DT127" s="857"/>
      <c r="DU127" s="857"/>
      <c r="DV127" s="834" t="s">
        <v>136</v>
      </c>
      <c r="DW127" s="834"/>
      <c r="DX127" s="834"/>
      <c r="DY127" s="834"/>
      <c r="DZ127" s="835"/>
    </row>
    <row r="128" spans="1:130" s="246" customFormat="1" ht="26.25" customHeight="1" thickBot="1" x14ac:dyDescent="0.2">
      <c r="A128" s="836" t="s">
        <v>474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475</v>
      </c>
      <c r="X128" s="838"/>
      <c r="Y128" s="838"/>
      <c r="Z128" s="839"/>
      <c r="AA128" s="840">
        <v>325</v>
      </c>
      <c r="AB128" s="841"/>
      <c r="AC128" s="841"/>
      <c r="AD128" s="841"/>
      <c r="AE128" s="842"/>
      <c r="AF128" s="843">
        <v>250</v>
      </c>
      <c r="AG128" s="841"/>
      <c r="AH128" s="841"/>
      <c r="AI128" s="841"/>
      <c r="AJ128" s="842"/>
      <c r="AK128" s="843">
        <v>450</v>
      </c>
      <c r="AL128" s="841"/>
      <c r="AM128" s="841"/>
      <c r="AN128" s="841"/>
      <c r="AO128" s="842"/>
      <c r="AP128" s="844"/>
      <c r="AQ128" s="845"/>
      <c r="AR128" s="845"/>
      <c r="AS128" s="845"/>
      <c r="AT128" s="846"/>
      <c r="AU128" s="282"/>
      <c r="AV128" s="282"/>
      <c r="AW128" s="282"/>
      <c r="AX128" s="847" t="s">
        <v>476</v>
      </c>
      <c r="AY128" s="848"/>
      <c r="AZ128" s="848"/>
      <c r="BA128" s="848"/>
      <c r="BB128" s="848"/>
      <c r="BC128" s="848"/>
      <c r="BD128" s="848"/>
      <c r="BE128" s="849"/>
      <c r="BF128" s="826" t="s">
        <v>136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477</v>
      </c>
      <c r="CQ128" s="768"/>
      <c r="CR128" s="768"/>
      <c r="CS128" s="768"/>
      <c r="CT128" s="768"/>
      <c r="CU128" s="768"/>
      <c r="CV128" s="768"/>
      <c r="CW128" s="768"/>
      <c r="CX128" s="768"/>
      <c r="CY128" s="768"/>
      <c r="CZ128" s="768"/>
      <c r="DA128" s="768"/>
      <c r="DB128" s="768"/>
      <c r="DC128" s="768"/>
      <c r="DD128" s="768"/>
      <c r="DE128" s="768"/>
      <c r="DF128" s="769"/>
      <c r="DG128" s="830" t="s">
        <v>136</v>
      </c>
      <c r="DH128" s="831"/>
      <c r="DI128" s="831"/>
      <c r="DJ128" s="831"/>
      <c r="DK128" s="831"/>
      <c r="DL128" s="831" t="s">
        <v>136</v>
      </c>
      <c r="DM128" s="831"/>
      <c r="DN128" s="831"/>
      <c r="DO128" s="831"/>
      <c r="DP128" s="831"/>
      <c r="DQ128" s="831" t="s">
        <v>136</v>
      </c>
      <c r="DR128" s="831"/>
      <c r="DS128" s="831"/>
      <c r="DT128" s="831"/>
      <c r="DU128" s="831"/>
      <c r="DV128" s="832" t="s">
        <v>136</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478</v>
      </c>
      <c r="X129" s="817"/>
      <c r="Y129" s="817"/>
      <c r="Z129" s="818"/>
      <c r="AA129" s="819">
        <v>2012099</v>
      </c>
      <c r="AB129" s="820"/>
      <c r="AC129" s="820"/>
      <c r="AD129" s="820"/>
      <c r="AE129" s="821"/>
      <c r="AF129" s="822">
        <v>1966716</v>
      </c>
      <c r="AG129" s="820"/>
      <c r="AH129" s="820"/>
      <c r="AI129" s="820"/>
      <c r="AJ129" s="821"/>
      <c r="AK129" s="822">
        <v>1946718</v>
      </c>
      <c r="AL129" s="820"/>
      <c r="AM129" s="820"/>
      <c r="AN129" s="820"/>
      <c r="AO129" s="821"/>
      <c r="AP129" s="823"/>
      <c r="AQ129" s="824"/>
      <c r="AR129" s="824"/>
      <c r="AS129" s="824"/>
      <c r="AT129" s="825"/>
      <c r="AU129" s="284"/>
      <c r="AV129" s="284"/>
      <c r="AW129" s="284"/>
      <c r="AX129" s="789" t="s">
        <v>479</v>
      </c>
      <c r="AY129" s="790"/>
      <c r="AZ129" s="790"/>
      <c r="BA129" s="790"/>
      <c r="BB129" s="790"/>
      <c r="BC129" s="790"/>
      <c r="BD129" s="790"/>
      <c r="BE129" s="791"/>
      <c r="BF129" s="809" t="s">
        <v>136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481</v>
      </c>
      <c r="X130" s="817"/>
      <c r="Y130" s="817"/>
      <c r="Z130" s="818"/>
      <c r="AA130" s="819">
        <v>240781</v>
      </c>
      <c r="AB130" s="820"/>
      <c r="AC130" s="820"/>
      <c r="AD130" s="820"/>
      <c r="AE130" s="821"/>
      <c r="AF130" s="822">
        <v>241929</v>
      </c>
      <c r="AG130" s="820"/>
      <c r="AH130" s="820"/>
      <c r="AI130" s="820"/>
      <c r="AJ130" s="821"/>
      <c r="AK130" s="822">
        <v>241301</v>
      </c>
      <c r="AL130" s="820"/>
      <c r="AM130" s="820"/>
      <c r="AN130" s="820"/>
      <c r="AO130" s="821"/>
      <c r="AP130" s="823"/>
      <c r="AQ130" s="824"/>
      <c r="AR130" s="824"/>
      <c r="AS130" s="824"/>
      <c r="AT130" s="825"/>
      <c r="AU130" s="284"/>
      <c r="AV130" s="284"/>
      <c r="AW130" s="284"/>
      <c r="AX130" s="789" t="s">
        <v>482</v>
      </c>
      <c r="AY130" s="790"/>
      <c r="AZ130" s="790"/>
      <c r="BA130" s="790"/>
      <c r="BB130" s="790"/>
      <c r="BC130" s="790"/>
      <c r="BD130" s="790"/>
      <c r="BE130" s="791"/>
      <c r="BF130" s="792">
        <v>2.4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483</v>
      </c>
      <c r="X131" s="800"/>
      <c r="Y131" s="800"/>
      <c r="Z131" s="801"/>
      <c r="AA131" s="802">
        <v>1771318</v>
      </c>
      <c r="AB131" s="803"/>
      <c r="AC131" s="803"/>
      <c r="AD131" s="803"/>
      <c r="AE131" s="804"/>
      <c r="AF131" s="805">
        <v>1724787</v>
      </c>
      <c r="AG131" s="803"/>
      <c r="AH131" s="803"/>
      <c r="AI131" s="803"/>
      <c r="AJ131" s="804"/>
      <c r="AK131" s="805">
        <v>1705417</v>
      </c>
      <c r="AL131" s="803"/>
      <c r="AM131" s="803"/>
      <c r="AN131" s="803"/>
      <c r="AO131" s="804"/>
      <c r="AP131" s="806"/>
      <c r="AQ131" s="807"/>
      <c r="AR131" s="807"/>
      <c r="AS131" s="807"/>
      <c r="AT131" s="808"/>
      <c r="AU131" s="284"/>
      <c r="AV131" s="284"/>
      <c r="AW131" s="284"/>
      <c r="AX131" s="767" t="s">
        <v>484</v>
      </c>
      <c r="AY131" s="768"/>
      <c r="AZ131" s="768"/>
      <c r="BA131" s="768"/>
      <c r="BB131" s="768"/>
      <c r="BC131" s="768"/>
      <c r="BD131" s="768"/>
      <c r="BE131" s="769"/>
      <c r="BF131" s="770" t="s">
        <v>136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486</v>
      </c>
      <c r="W132" s="780"/>
      <c r="X132" s="780"/>
      <c r="Y132" s="780"/>
      <c r="Z132" s="781"/>
      <c r="AA132" s="782">
        <v>2.0149967430000002</v>
      </c>
      <c r="AB132" s="783"/>
      <c r="AC132" s="783"/>
      <c r="AD132" s="783"/>
      <c r="AE132" s="784"/>
      <c r="AF132" s="785">
        <v>1.7414903989999999</v>
      </c>
      <c r="AG132" s="783"/>
      <c r="AH132" s="783"/>
      <c r="AI132" s="783"/>
      <c r="AJ132" s="784"/>
      <c r="AK132" s="785">
        <v>3.5464640030000001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487</v>
      </c>
      <c r="W133" s="759"/>
      <c r="X133" s="759"/>
      <c r="Y133" s="759"/>
      <c r="Z133" s="760"/>
      <c r="AA133" s="761">
        <v>3</v>
      </c>
      <c r="AB133" s="762"/>
      <c r="AC133" s="762"/>
      <c r="AD133" s="762"/>
      <c r="AE133" s="763"/>
      <c r="AF133" s="761">
        <v>2</v>
      </c>
      <c r="AG133" s="762"/>
      <c r="AH133" s="762"/>
      <c r="AI133" s="762"/>
      <c r="AJ133" s="763"/>
      <c r="AK133" s="761">
        <v>2.4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bKfqbtHaZhKPRHh5teIPLAA3yU0DtpHQ+NVSdTWx2iyf0sPW3eI+fl9MdSe1yiQ+KfKiRf8ne8CXGASPv3r3A==" saltValue="7xdHFIRPtnJ5ugLQFRG/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6"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GXxaM3lKCYGhIlcOci9iw3p2pYPObZ49+47621SDacYV66MQYdNL68lNuG6l/ez84ofJKdiEk+z97Z7iWAvvQ==" saltValue="VFf4lVm4mdF3IWla4UPe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3VQDgnvdCZ3ln59NV577KWVamM1lRCJSdoWzpcy82ORte3k7Ouq4/4wj6ESMVgV5TnnfDSWF5Z9mwqjHCh9lw==" saltValue="/8lhwvc5FJjVbt41G05z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496</v>
      </c>
      <c r="AL9" s="1189"/>
      <c r="AM9" s="1189"/>
      <c r="AN9" s="1190"/>
      <c r="AO9" s="312">
        <v>676728</v>
      </c>
      <c r="AP9" s="312">
        <v>191058</v>
      </c>
      <c r="AQ9" s="313">
        <v>190701</v>
      </c>
      <c r="AR9" s="314">
        <v>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497</v>
      </c>
      <c r="AL10" s="1189"/>
      <c r="AM10" s="1189"/>
      <c r="AN10" s="1190"/>
      <c r="AO10" s="315">
        <v>61650</v>
      </c>
      <c r="AP10" s="315">
        <v>17405</v>
      </c>
      <c r="AQ10" s="316">
        <v>22807</v>
      </c>
      <c r="AR10" s="317">
        <v>-23.7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498</v>
      </c>
      <c r="AL11" s="1189"/>
      <c r="AM11" s="1189"/>
      <c r="AN11" s="1190"/>
      <c r="AO11" s="315">
        <v>87574</v>
      </c>
      <c r="AP11" s="315">
        <v>24724</v>
      </c>
      <c r="AQ11" s="316">
        <v>29822</v>
      </c>
      <c r="AR11" s="317">
        <v>-17.100000000000001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499</v>
      </c>
      <c r="AL12" s="1189"/>
      <c r="AM12" s="1189"/>
      <c r="AN12" s="1190"/>
      <c r="AO12" s="315" t="s">
        <v>500</v>
      </c>
      <c r="AP12" s="315" t="s">
        <v>500</v>
      </c>
      <c r="AQ12" s="316">
        <v>3258</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501</v>
      </c>
      <c r="AL13" s="1189"/>
      <c r="AM13" s="1189"/>
      <c r="AN13" s="1190"/>
      <c r="AO13" s="315" t="s">
        <v>500</v>
      </c>
      <c r="AP13" s="315" t="s">
        <v>500</v>
      </c>
      <c r="AQ13" s="316">
        <v>24</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502</v>
      </c>
      <c r="AL14" s="1189"/>
      <c r="AM14" s="1189"/>
      <c r="AN14" s="1190"/>
      <c r="AO14" s="315">
        <v>23345</v>
      </c>
      <c r="AP14" s="315">
        <v>6591</v>
      </c>
      <c r="AQ14" s="316">
        <v>10094</v>
      </c>
      <c r="AR14" s="317">
        <v>-34.700000000000003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503</v>
      </c>
      <c r="AL15" s="1189"/>
      <c r="AM15" s="1189"/>
      <c r="AN15" s="1190"/>
      <c r="AO15" s="315">
        <v>20717</v>
      </c>
      <c r="AP15" s="315">
        <v>5849</v>
      </c>
      <c r="AQ15" s="316">
        <v>4017</v>
      </c>
      <c r="AR15" s="317">
        <v>45.6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504</v>
      </c>
      <c r="AL16" s="1192"/>
      <c r="AM16" s="1192"/>
      <c r="AN16" s="1193"/>
      <c r="AO16" s="315">
        <v>-79402</v>
      </c>
      <c r="AP16" s="315">
        <v>-22417</v>
      </c>
      <c r="AQ16" s="316">
        <v>-17771</v>
      </c>
      <c r="AR16" s="317">
        <v>26.1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790612</v>
      </c>
      <c r="AP17" s="315">
        <v>223211</v>
      </c>
      <c r="AQ17" s="316">
        <v>242952</v>
      </c>
      <c r="AR17" s="317">
        <v>-8.1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509</v>
      </c>
      <c r="AL21" s="1186"/>
      <c r="AM21" s="1186"/>
      <c r="AN21" s="1187"/>
      <c r="AO21" s="327">
        <v>22.3</v>
      </c>
      <c r="AP21" s="328">
        <v>21.84</v>
      </c>
      <c r="AQ21" s="329">
        <v>0.46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510</v>
      </c>
      <c r="AL22" s="1186"/>
      <c r="AM22" s="1186"/>
      <c r="AN22" s="1187"/>
      <c r="AO22" s="332">
        <v>96.5</v>
      </c>
      <c r="AP22" s="333">
        <v>95.6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514</v>
      </c>
      <c r="AL32" s="1177"/>
      <c r="AM32" s="1177"/>
      <c r="AN32" s="1178"/>
      <c r="AO32" s="342">
        <v>193878</v>
      </c>
      <c r="AP32" s="342">
        <v>54737</v>
      </c>
      <c r="AQ32" s="343">
        <v>136235</v>
      </c>
      <c r="AR32" s="344">
        <v>-59.8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515</v>
      </c>
      <c r="AL33" s="1177"/>
      <c r="AM33" s="1177"/>
      <c r="AN33" s="1178"/>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516</v>
      </c>
      <c r="AL34" s="1177"/>
      <c r="AM34" s="1177"/>
      <c r="AN34" s="1178"/>
      <c r="AO34" s="342" t="s">
        <v>500</v>
      </c>
      <c r="AP34" s="342" t="s">
        <v>500</v>
      </c>
      <c r="AQ34" s="343">
        <v>5</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517</v>
      </c>
      <c r="AL35" s="1177"/>
      <c r="AM35" s="1177"/>
      <c r="AN35" s="1178"/>
      <c r="AO35" s="342">
        <v>99373</v>
      </c>
      <c r="AP35" s="342">
        <v>28056</v>
      </c>
      <c r="AQ35" s="343">
        <v>32688</v>
      </c>
      <c r="AR35" s="344">
        <v>-14.2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518</v>
      </c>
      <c r="AL36" s="1177"/>
      <c r="AM36" s="1177"/>
      <c r="AN36" s="1178"/>
      <c r="AO36" s="342">
        <v>8982</v>
      </c>
      <c r="AP36" s="342">
        <v>2536</v>
      </c>
      <c r="AQ36" s="343">
        <v>4188</v>
      </c>
      <c r="AR36" s="344">
        <v>-39.4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519</v>
      </c>
      <c r="AL37" s="1177"/>
      <c r="AM37" s="1177"/>
      <c r="AN37" s="1178"/>
      <c r="AO37" s="342" t="s">
        <v>500</v>
      </c>
      <c r="AP37" s="342" t="s">
        <v>500</v>
      </c>
      <c r="AQ37" s="343">
        <v>1212</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520</v>
      </c>
      <c r="AL38" s="1180"/>
      <c r="AM38" s="1180"/>
      <c r="AN38" s="1181"/>
      <c r="AO38" s="345" t="s">
        <v>500</v>
      </c>
      <c r="AP38" s="345" t="s">
        <v>500</v>
      </c>
      <c r="AQ38" s="346">
        <v>25</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521</v>
      </c>
      <c r="AL39" s="1180"/>
      <c r="AM39" s="1180"/>
      <c r="AN39" s="1181"/>
      <c r="AO39" s="342">
        <v>-450</v>
      </c>
      <c r="AP39" s="342">
        <v>-127</v>
      </c>
      <c r="AQ39" s="343">
        <v>-7598</v>
      </c>
      <c r="AR39" s="344">
        <v>-98.3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522</v>
      </c>
      <c r="AL40" s="1177"/>
      <c r="AM40" s="1177"/>
      <c r="AN40" s="1178"/>
      <c r="AO40" s="342">
        <v>-241301</v>
      </c>
      <c r="AP40" s="342">
        <v>-68126</v>
      </c>
      <c r="AQ40" s="343">
        <v>-123844</v>
      </c>
      <c r="AR40" s="344">
        <v>-45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60482</v>
      </c>
      <c r="AP41" s="342">
        <v>17076</v>
      </c>
      <c r="AQ41" s="343">
        <v>42911</v>
      </c>
      <c r="AR41" s="344">
        <v>-60.2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491</v>
      </c>
      <c r="AN49" s="1171" t="s">
        <v>526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320740</v>
      </c>
      <c r="AN51" s="364">
        <v>81821</v>
      </c>
      <c r="AO51" s="365">
        <v>36</v>
      </c>
      <c r="AP51" s="366">
        <v>333013</v>
      </c>
      <c r="AQ51" s="367">
        <v>5.3</v>
      </c>
      <c r="AR51" s="368">
        <v>30.7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123479</v>
      </c>
      <c r="AN52" s="372">
        <v>31500</v>
      </c>
      <c r="AO52" s="373">
        <v>11</v>
      </c>
      <c r="AP52" s="374">
        <v>126732</v>
      </c>
      <c r="AQ52" s="375">
        <v>19.100000000000001</v>
      </c>
      <c r="AR52" s="376">
        <v>-8.1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705002</v>
      </c>
      <c r="AN53" s="364">
        <v>184943</v>
      </c>
      <c r="AO53" s="365">
        <v>126</v>
      </c>
      <c r="AP53" s="366">
        <v>280458</v>
      </c>
      <c r="AQ53" s="367">
        <v>-15.8</v>
      </c>
      <c r="AR53" s="368">
        <v>141.80000000000001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623969</v>
      </c>
      <c r="AN54" s="372">
        <v>163685</v>
      </c>
      <c r="AO54" s="373">
        <v>419.6</v>
      </c>
      <c r="AP54" s="374">
        <v>127286</v>
      </c>
      <c r="AQ54" s="375">
        <v>0.4</v>
      </c>
      <c r="AR54" s="376">
        <v>419.2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1463958</v>
      </c>
      <c r="AN55" s="364">
        <v>391747</v>
      </c>
      <c r="AO55" s="365">
        <v>111.8</v>
      </c>
      <c r="AP55" s="366">
        <v>291945</v>
      </c>
      <c r="AQ55" s="367">
        <v>4.0999999999999996</v>
      </c>
      <c r="AR55" s="368">
        <v>107.7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1388266</v>
      </c>
      <c r="AN56" s="372">
        <v>371492</v>
      </c>
      <c r="AO56" s="373">
        <v>127</v>
      </c>
      <c r="AP56" s="374">
        <v>127651</v>
      </c>
      <c r="AQ56" s="375">
        <v>0.3</v>
      </c>
      <c r="AR56" s="376">
        <v>126.7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518497</v>
      </c>
      <c r="AN57" s="364">
        <v>142444</v>
      </c>
      <c r="AO57" s="365">
        <v>-63.6</v>
      </c>
      <c r="AP57" s="366">
        <v>291173</v>
      </c>
      <c r="AQ57" s="367">
        <v>-0.3</v>
      </c>
      <c r="AR57" s="368">
        <v>-63.3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437361</v>
      </c>
      <c r="AN58" s="372">
        <v>120154</v>
      </c>
      <c r="AO58" s="373">
        <v>-67.7</v>
      </c>
      <c r="AP58" s="374">
        <v>119071</v>
      </c>
      <c r="AQ58" s="375">
        <v>-6.7</v>
      </c>
      <c r="AR58" s="376">
        <v>-61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381436</v>
      </c>
      <c r="AN59" s="364">
        <v>107689</v>
      </c>
      <c r="AO59" s="365">
        <v>-24.4</v>
      </c>
      <c r="AP59" s="366">
        <v>271581</v>
      </c>
      <c r="AQ59" s="367">
        <v>-6.7</v>
      </c>
      <c r="AR59" s="368">
        <v>-17.7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334257</v>
      </c>
      <c r="AN60" s="372">
        <v>94370</v>
      </c>
      <c r="AO60" s="373">
        <v>-21.5</v>
      </c>
      <c r="AP60" s="374">
        <v>117844</v>
      </c>
      <c r="AQ60" s="375">
        <v>-1</v>
      </c>
      <c r="AR60" s="376">
        <v>-20.5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677927</v>
      </c>
      <c r="AN61" s="379">
        <v>181729</v>
      </c>
      <c r="AO61" s="380">
        <v>37.200000000000003</v>
      </c>
      <c r="AP61" s="381">
        <v>293634</v>
      </c>
      <c r="AQ61" s="382">
        <v>-2.7</v>
      </c>
      <c r="AR61" s="368">
        <v>39.9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581466</v>
      </c>
      <c r="AN62" s="372">
        <v>156240</v>
      </c>
      <c r="AO62" s="373">
        <v>93.7</v>
      </c>
      <c r="AP62" s="374">
        <v>123717</v>
      </c>
      <c r="AQ62" s="375">
        <v>2.4</v>
      </c>
      <c r="AR62" s="376">
        <v>91.3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xl7yfDfLDwiVlSkRrQzjlfkPB02M5QE9wHnwAAPkd2557Q1dSnjWUGnXN6Ij7y0WDKK039UcUtsCcfsnkd4Aw==" saltValue="wk/dc4yDLnob9OMMrWIz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XMsW/D++rYb3chZt1ASogl2n3TgXU8pn60VoYCVtjO+u4wLGLDmC0FfgXImHJae6+E4vyXM6heAKnEmKjq7lQ==" saltValue="XXEovoJle6NUaBDJky6K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M1"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xu0iy0khCE32t/L2q7oh5tUA9JsEMRQiIBOExRi86gE7GXdQG5Gp4RZ1R31QcYBwqrF2zO2M9Ium6qKSgv+tw==" saltValue="4+VHIP4r6aITvODPRzRa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76.040000000000006</v>
      </c>
      <c r="G47" s="12">
        <v>82.48</v>
      </c>
      <c r="H47" s="12">
        <v>48.31</v>
      </c>
      <c r="I47" s="12">
        <v>42.35</v>
      </c>
      <c r="J47" s="13">
        <v>47.01</v>
      </c>
    </row>
    <row r="48" spans="2:10" ht="57.75" customHeight="1" x14ac:dyDescent="0.15">
      <c r="B48" s="14"/>
      <c r="C48" s="1196" t="s">
        <v>4</v>
      </c>
      <c r="D48" s="1196"/>
      <c r="E48" s="1197"/>
      <c r="F48" s="15">
        <v>10.14</v>
      </c>
      <c r="G48" s="16">
        <v>6.36</v>
      </c>
      <c r="H48" s="16">
        <v>3.87</v>
      </c>
      <c r="I48" s="16">
        <v>6.19</v>
      </c>
      <c r="J48" s="17">
        <v>7.64</v>
      </c>
    </row>
    <row r="49" spans="2:10" ht="57.75" customHeight="1" thickBot="1" x14ac:dyDescent="0.2">
      <c r="B49" s="18"/>
      <c r="C49" s="1198" t="s">
        <v>5</v>
      </c>
      <c r="D49" s="1198"/>
      <c r="E49" s="1199"/>
      <c r="F49" s="19">
        <v>6.43</v>
      </c>
      <c r="G49" s="20">
        <v>3.34</v>
      </c>
      <c r="H49" s="20" t="s">
        <v>547</v>
      </c>
      <c r="I49" s="20" t="s">
        <v>548</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kj/y9Ke0P6l5TAYMcyIww9WCAF631f27MKCgUumCZH+Orn7Fm//Fb+v9if++h3R0t7G5NwhYzAnTa30oXszKQ==" saltValue="PQwon6uKPO9TVhm61zsZ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2020-03-11T02:17:02Z</cp:lastPrinted>
  <dcterms:created xsi:type="dcterms:W3CDTF">2020-02-10T04:58:20Z</dcterms:created>
  <dcterms:modified xsi:type="dcterms:W3CDTF">2020-09-24T06:36:23Z</dcterms:modified>
  <cp:category/>
</cp:coreProperties>
</file>