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b0202\Documents\谷口～上田\財政状況資料集\H30財政状況資料集\R２／９／２３　提出期限　平成３０年度財政状況資料集(公会計分)の作成及び提出について\県に提出文書\1回目と結合後再提出分\"/>
    </mc:Choice>
  </mc:AlternateContent>
  <xr:revisionPtr revIDLastSave="0" documentId="10_ncr:8100000_{C454D14A-BC76-4489-B9BB-766542577DCD}" xr6:coauthVersionLast="34" xr6:coauthVersionMax="34"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<sst xmlns="http://schemas.openxmlformats.org/spreadsheetml/2006/main" count="1133" uniqueCount="591">
  <si>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</si>
  <si>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</si>
  <si>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</si>
  <si>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</si>
  <si>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</si>
  <si>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</si>
  <si>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</si>
  <si>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</si>
  <si>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</si>
  <si>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</si>
  <si>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</si>
  <si>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</si>
  <si>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</si>
  <si>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</si>
  <si>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</si>
  <si>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</si>
  <si>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</si>
  <si>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</si>
  <si>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</si>
  <si>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</si>
  <si>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</si>
  <si>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</si>
  <si>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</si>
  <si>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</si>
  <si>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</si>
  <si>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</si>
  <si>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</si>
  <si>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</si>
  <si>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</si>
  <si>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</si>
  <si>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</si>
  <si>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</si>
  <si>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</si>
  <si>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</si>
  <si>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</si>
  <si>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</si>
  <si>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</si>
  <si>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</si>
  <si>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</si>
  <si>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</si>
  <si>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</si>
  <si>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</si>
  <si>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</si>
  <si>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</si>
  <si>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</si>
  <si>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</si>
  <si>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</si>
  <si>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</si>
  <si>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</si>
  <si>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</si>
  <si>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</si>
  <si>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</si>
  <si>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</si>
  <si>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</si>
  <si>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</si>
  <si>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</si>
  <si>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</si>
  <si>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</si>
  <si>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</si>
  <si>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</si>
  <si>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</si>
  <si>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</si>
  <si>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</si>
  <si>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</si>
  <si>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</si>
  <si>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</si>
  <si>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</si>
  <si>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</si>
  <si>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</si>
  <si>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</si>
  <si>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</si>
  <si>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</si>
  <si>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</si>
  <si>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</si>
  <si>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</si>
  <si>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</si>
  <si>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</si>
  <si>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</si>
  <si>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</si>
  <si>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</si>
  <si>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</si>
  <si>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</si>
  <si>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</si>
  <si>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</si>
  <si>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</si>
  <si>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</si>
  <si>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</si>
  <si>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</si>
  <si>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</si>
  <si>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</si>
  <si>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</si>
  <si>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</si>
  <si>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</si>
  <si>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</si>
  <si>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</si>
  <si>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</si>
  <si>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</si>
  <si>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</si>
  <si>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</si>
  <si>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</si>
  <si>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</si>
  <si>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</si>
  <si>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</si>
  <si>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</si>
  <si>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</si>
  <si>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</si>
  <si>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</si>
  <si>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</si>
  <si>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</si>
  <si>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</si>
  <si>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</si>
  <si>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</si>
  <si>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</si>
  <si>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</si>
  <si>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</si>
  <si>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</si>
  <si>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</si>
  <si>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</si>
  <si>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</si>
  <si>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</si>
  <si>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</si>
  <si>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</si>
  <si>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</si>
  <si>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</si>
  <si>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</si>
  <si>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</si>
  <si>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</si>
  <si>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</si>
  <si>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</si>
  <si>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</si>
  <si>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</si>
  <si>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</si>
  <si>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</si>
  <si>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</si>
  <si>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</si>
  <si>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</si>
  <si>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</si>
  <si>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</si>
  <si>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</si>
  <si>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</si>
  <si>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</si>
  <si>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</si>
  <si>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</si>
  <si>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</si>
  <si>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</si>
  <si>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</si>
  <si>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</si>
  <si>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</si>
  <si>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</si>
  <si>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</si>
  <si>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</si>
  <si>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</si>
  <si>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</si>
  <si>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</si>
  <si>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</si>
  <si>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</si>
  <si>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</si>
  <si>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</si>
  <si>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</si>
  <si>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</si>
  <si>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</si>
  <si>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</si>
  <si>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</si>
  <si>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</si>
  <si>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</si>
  <si>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</si>
  <si>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</si>
  <si>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</si>
  <si>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</si>
  <si>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</si>
  <si>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</si>
  <si>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</si>
  <si>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</si>
  <si>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</si>
  <si>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</si>
  <si>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</si>
  <si>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</si>
  <si>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</si>
  <si>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</si>
  <si>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</si>
  <si>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</si>
  <si>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</si>
  <si>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</si>
  <si>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</si>
  <si>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</si>
  <si>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</si>
  <si>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</si>
  <si>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</si>
  <si>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</si>
  <si>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</si>
  <si>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</si>
  <si>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</si>
  <si>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</si>
  <si>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</si>
  <si>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</si>
  <si>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</si>
  <si>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</si>
  <si>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</si>
  <si>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</si>
  <si>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</si>
  <si>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</si>
  <si>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</si>
  <si>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</si>
  <si>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</si>
  <si>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</si>
  <si>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</si>
  <si>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</si>
  <si>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</si>
  <si>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</si>
  <si>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</si>
  <si>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</si>
  <si>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</si>
  <si>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奈良県下北山村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</si>
  <si>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</si>
  <si>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</si>
  <si>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</si>
  <si>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</si>
  <si>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</si>
  <si>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</si>
  <si>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</si>
  <si>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</si>
  <si>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</si>
  <si>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</si>
  <si>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</si>
  <si>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</si>
  <si>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</si>
  <si>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</si>
  <si>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</si>
  <si>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</si>
  <si>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</si>
  <si>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</si>
  <si>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</si>
  <si>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</si>
  <si>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</si>
  <si>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</si>
  <si>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</si>
  <si>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</si>
  <si>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</si>
  <si>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</si>
  <si>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</si>
  <si>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</si>
  <si>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</si>
  <si>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</si>
  <si>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</si>
  <si>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</si>
  <si>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</si>
  <si>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</si>
  <si>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</si>
  <si>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</si>
  <si>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</si>
  <si>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</si>
  <si>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</si>
  <si>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</si>
  <si>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</si>
  <si>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</si>
  <si>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</si>
  <si>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</si>
  <si>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</si>
  <si>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</si>
  <si>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</si>
  <si>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</si>
  <si>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</si>
  <si>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</si>
  <si>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</si>
  <si>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</si>
  <si>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</si>
  <si>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</si>
  <si>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</si>
  <si>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</si>
  <si>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</si>
  <si>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</si>
  <si>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</si>
  <si>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</si>
  <si>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</si>
  <si>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</si>
  <si>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</si>
  <si>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</si>
  <si>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</si>
  <si>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</si>
  <si>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</si>
  <si>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</si>
  <si>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</si>
  <si>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</si>
  <si>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</si>
  <si>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</si>
  <si>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</si>
  <si>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</si>
  <si>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</si>
  <si>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</si>
  <si>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</si>
  <si>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</si>
  <si>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</si>
  <si>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</si>
  <si>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</si>
  <si>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</si>
  <si>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</si>
  <si>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</si>
  <si>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</si>
  <si>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</si>
  <si>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</si>
  <si>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</si>
  <si>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</si>
  <si>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</si>
  <si>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</si>
  <si>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</si>
  <si>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</si>
  <si>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</si>
  <si>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</si>
  <si>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</si>
  <si>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</si>
  <si>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</si>
  <si>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</si>
  <si>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</si>
  <si>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</si>
  <si>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</si>
  <si>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</si>
  <si>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</si>
  <si>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</si>
  <si>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</si>
  <si>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</si>
  <si>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</si>
  <si>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</si>
  <si>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</si>
  <si>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</si>
  <si>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</si>
  <si>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</si>
  <si>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</si>
  <si>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</si>
  <si>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</si>
  <si>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</si>
  <si>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</si>
  <si>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</si>
  <si>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</si>
  <si>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</si>
  <si>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</si>
  <si>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</si>
  <si>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</si>
  <si>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</si>
  <si>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</si>
  <si>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</si>
  <si>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</si>
  <si>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</si>
  <si>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</si>
  <si>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</si>
  <si>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</si>
  <si>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</si>
  <si>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</si>
  <si>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</si>
  <si>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</si>
  <si>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</si>
  <si>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</si>
  <si>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</si>
  <si>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</si>
  <si>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</si>
  <si>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</si>
  <si>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</si>
  <si>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</si>
  <si>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</si>
  <si>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</si>
  <si>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</si>
  <si>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</si>
  <si>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</si>
  <si>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奈良県下北山村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</si>
  <si>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</si>
  <si>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</si>
  <si>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</si>
  <si>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</si>
  <si>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</si>
  <si>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</si>
  <si>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</si>
  <si>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</si>
  <si>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</si>
  <si>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</si>
  <si>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</si>
  <si>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</si>
  <si>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</si>
  <si>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</si>
  <si>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</si>
  <si>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</si>
  <si>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</si>
  <si>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</si>
  <si>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</si>
  <si>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</si>
  <si>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</si>
  <si>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</si>
  <si>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</si>
  <si>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</si>
  <si>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</si>
  <si>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</si>
  <si>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</si>
  <si>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</si>
  <si>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</si>
  <si>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</si>
  <si>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</si>
  <si>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</si>
  <si>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</si>
  <si>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</si>
  <si>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</si>
  <si>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</si>
  <si>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</si>
  <si>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</si>
  <si>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</si>
  <si>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</si>
  <si>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</si>
  <si>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</si>
  <si>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</si>
  <si>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</si>
  <si>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</si>
  <si>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</si>
  <si>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</si>
  <si>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</si>
  <si>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</si>
  <si>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</si>
  <si>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</si>
  <si>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</si>
  <si>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</si>
  <si>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</si>
  <si>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</si>
  <si>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</si>
  <si>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</si>
  <si>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</si>
  <si>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</si>
  <si>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</si>
  <si>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</si>
  <si>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</si>
  <si>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</si>
  <si>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</si>
  <si>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</si>
  <si>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</si>
  <si>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</si>
  <si>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</si>
  <si>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</si>
  <si>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</si>
  <si>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</si>
  <si>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</si>
  <si>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</si>
  <si>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</si>
  <si>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</si>
  <si>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</si>
  <si>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</si>
  <si>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</si>
  <si>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</si>
  <si>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</si>
  <si>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</si>
  <si>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</si>
  <si>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</si>
  <si>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</si>
  <si>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</si>
  <si>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</si>
  <si>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</si>
  <si>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</si>
  <si>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</si>
  <si>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</si>
  <si>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</si>
  <si>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</si>
  <si>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</si>
  <si>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</si>
  <si>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</si>
  <si>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</si>
  <si>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</si>
  <si>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</si>
  <si>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</si>
  <si>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</si>
  <si>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</si>
  <si>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</si>
  <si>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</si>
  <si>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</si>
  <si>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</si>
  <si>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</si>
  <si>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</si>
  <si>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</si>
  <si>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</si>
  <si>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</si>
  <si>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</si>
  <si>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</si>
  <si>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</si>
  <si>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</si>
  <si>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</si>
  <si>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</si>
  <si>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</si>
  <si>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</si>
  <si>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</si>
  <si>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</si>
  <si>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</si>
  <si>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</si>
  <si>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</si>
  <si>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</si>
  <si>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</si>
  <si>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</si>
  <si>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</si>
  <si>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</si>
  <si>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</si>
  <si>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</si>
  <si>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</si>
  <si>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</si>
  <si>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</si>
  <si>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</si>
  <si>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</si>
  <si>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</si>
  <si>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</si>
  <si>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</si>
  <si>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</si>
  <si>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</si>
  <si>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</si>
  <si>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</si>
  <si>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</si>
  <si>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</si>
  <si>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</si>
  <si>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</si>
  <si>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</si>
  <si>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</si>
  <si>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</si>
  <si>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</si>
  <si>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</si>
  <si>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</si>
  <si>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</si>
  <si>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</si>
  <si>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</si>
  <si>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</si>
  <si>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</si>
  <si>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</si>
  <si>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</si>
  <si>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</si>
  <si>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</si>
  <si>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</si>
  <si>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</si>
  <si>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</si>
  <si>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</si>
  <si>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</si>
  <si>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</si>
  <si>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</si>
  <si>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</si>
  <si>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</si>
  <si>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</si>
  <si>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</si>
  <si>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</si>
  <si>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</si>
  <si>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</si>
  <si>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</si>
  <si>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</si>
  <si>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</si>
  <si>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</si>
  <si>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</si>
  <si>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</si>
  <si>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</si>
  <si>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</si>
  <si>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</si>
  <si>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</si>
  <si>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</si>
  <si>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一般会計</t>
  </si>
  <si>
    <t>介護保険事業会計（保険事業勘定）</t>
  </si>
  <si>
    <t>国民健康保険事業会計（事業勘定）</t>
  </si>
  <si>
    <t>国民健康保険事業会計（直診勘定）</t>
  </si>
  <si>
    <t>観光施設事業会計</t>
  </si>
  <si>
    <t>簡易水道事業会計</t>
  </si>
  <si>
    <t>後期高齢者医療事業会計</t>
  </si>
  <si>
    <t>その他会計（赤字）</t>
  </si>
  <si>
    <t>その他会計（黒字）</t>
  </si>
  <si>
    <t>H25末</t>
    <phoneticPr fontId="5"/>
  </si>
  <si>
    <t>H26末</t>
    <phoneticPr fontId="5"/>
  </si>
  <si>
    <t>H27末</t>
    <phoneticPr fontId="5"/>
  </si>
  <si>
    <t>H28末</t>
    <phoneticPr fontId="5"/>
  </si>
  <si>
    <t>H29末</t>
    <phoneticPr fontId="5"/>
  </si>
  <si>
    <t>下北山むらづくりセンター</t>
    <phoneticPr fontId="2"/>
  </si>
  <si>
    <t>奈良県市町村総合事務組合</t>
    <phoneticPr fontId="2"/>
  </si>
  <si>
    <t>上・下北山衛生一部事務組合</t>
    <phoneticPr fontId="2"/>
  </si>
  <si>
    <t>奈良広域水質検査センター組合</t>
    <phoneticPr fontId="2"/>
  </si>
  <si>
    <t>奈良県後期高齢者医療広域連合</t>
    <phoneticPr fontId="2"/>
  </si>
  <si>
    <t>奈良県広域消防組合</t>
    <phoneticPr fontId="2"/>
  </si>
  <si>
    <t>南和広域医療企業団</t>
    <phoneticPr fontId="2"/>
  </si>
  <si>
    <t>-</t>
    <phoneticPr fontId="2"/>
  </si>
  <si>
    <t>-</t>
    <phoneticPr fontId="2"/>
  </si>
  <si>
    <t>-</t>
    <phoneticPr fontId="2"/>
  </si>
  <si>
    <t>-</t>
    <phoneticPr fontId="2"/>
  </si>
  <si>
    <t>庁舎建設基金</t>
    <rPh sb="0" eb="2">
      <t>チョウシャ</t>
    </rPh>
    <rPh sb="2" eb="4">
      <t>ケンセツ</t>
    </rPh>
    <rPh sb="4" eb="6">
      <t>キキン</t>
    </rPh>
    <phoneticPr fontId="2"/>
  </si>
  <si>
    <t>高齢者福祉施設管理運営基金</t>
    <phoneticPr fontId="2"/>
  </si>
  <si>
    <t>消防団員特別報酬基金</t>
    <phoneticPr fontId="2"/>
  </si>
  <si>
    <t>公共施設基金</t>
    <phoneticPr fontId="2"/>
  </si>
  <si>
    <t>きなりの郷下北山ふるさと基金</t>
    <rPh sb="4" eb="5">
      <t>サト</t>
    </rPh>
    <rPh sb="5" eb="6">
      <t>シモ</t>
    </rPh>
    <rPh sb="12" eb="1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</si>
  <si>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</si>
  <si>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</si>
  <si>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</si>
  <si>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より充当可能財源等が上回っているので類似団体とほぼ同水準と考える。しかし有形固定資産減価償却率については、公共施設の老朽化等により比較的高水準となっている。今後は経常経費の削減等に努め、財政調整基金等、災害など不測の事態や次年度以降に実施する大規模な事業等に備えるために適切な積立を行い、将来にわたり計画性のある健全な財政運営に努める。又、公共施設等の更新、除却等も計画的に進めていく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</si>
  <si>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</si>
  <si>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</si>
  <si>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</si>
  <si>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</si>
  <si>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</si>
  <si>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</si>
  <si>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率共に昨年同様、類似団体とほぼ同水準と考える。実質公債費率については元利償還金等の返済も計画的に行っているが、次年度年度以降に計画的に実施する大規模な事業を控えているため、今後は比率自体は上昇す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</si>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</sst>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4C93CAF-77C7-4E65-9D3F-1AC44AD8433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04D5-4A54-9F03-ECCEAD0E63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169782</c:v>
                </c:pt>
                <c:pt idx="1">
                  <c:v>247610</c:v>
                </c:pt>
                <c:pt idx="2">
                  <c:v>291947</c:v>
                </c:pt>
                <c:pt idx="3">
                  <c:v>393101</c:v>
                </c:pt>
                <c:pt idx="4">
                  <c:v>309045</c:v>
                </c:pt>
              </c:numCache>
            </c:numRef>
          </c:val>
          <c:smooth val="0"/>
          <c:extLst>
            <c:ext xmlns:c16="http://schemas.microsoft.com/office/drawing/2014/chart" uri="{C3380CC4-5D6E-409C-BE32-E72D297353CC}">
              <c16:uniqueId val="{00000001-04D5-4A54-9F03-ECCEAD0E63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4.88</c:v>
                </c:pt>
                <c:pt idx="1">
                  <c:v>4.4400000000000004</c:v>
                </c:pt>
                <c:pt idx="2">
                  <c:v>3.6</c:v>
                </c:pt>
                <c:pt idx="3">
                  <c:v>8.8000000000000007</c:v>
                </c:pt>
                <c:pt idx="4">
                  <c:v>7.06</c:v>
                </c:pt>
              </c:numCache>
            </c:numRef>
          </c:val>
          <c:extLst>
            <c:ext xmlns:c16="http://schemas.microsoft.com/office/drawing/2014/chart" uri="{C3380CC4-5D6E-409C-BE32-E72D297353CC}">
              <c16:uniqueId val="{00000000-EB15-4840-8AF9-2D8381AAD2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131.34</c:v>
                </c:pt>
                <c:pt idx="1">
                  <c:v>146.87</c:v>
                </c:pt>
                <c:pt idx="2">
                  <c:v>172.86</c:v>
                </c:pt>
                <c:pt idx="3">
                  <c:v>181.2</c:v>
                </c:pt>
                <c:pt idx="4">
                  <c:v>195.3</c:v>
                </c:pt>
              </c:numCache>
            </c:numRef>
          </c:val>
          <c:extLst>
            <c:ext xmlns:c16="http://schemas.microsoft.com/office/drawing/2014/chart" uri="{C3380CC4-5D6E-409C-BE32-E72D297353CC}">
              <c16:uniqueId val="{00000001-EB15-4840-8AF9-2D8381AAD2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18.29</c:v>
                </c:pt>
                <c:pt idx="1">
                  <c:v>22.24</c:v>
                </c:pt>
                <c:pt idx="2">
                  <c:v>13.45</c:v>
                </c:pt>
                <c:pt idx="3">
                  <c:v>9.56</c:v>
                </c:pt>
                <c:pt idx="4">
                  <c:v>-2.2999999999999998</c:v>
                </c:pt>
              </c:numCache>
            </c:numRef>
          </c:val>
          <c:smooth val="0"/>
          <c:extLst>
            <c:ext xmlns:c16="http://schemas.microsoft.com/office/drawing/2014/chart" uri="{C3380CC4-5D6E-409C-BE32-E72D297353CC}">
              <c16:uniqueId val="{00000002-EB15-4840-8AF9-2D8381AAD2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86-4439-826B-F23F75D5B8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86-4439-826B-F23F75D5B8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86-4439-826B-F23F75D5B8C7}"/>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3-1E86-4439-826B-F23F75D5B8C7}"/>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0.17</c:v>
                </c:pt>
                <c:pt idx="4">
                  <c:v>#N/A</c:v>
                </c:pt>
                <c:pt idx="5">
                  <c:v>0.14000000000000001</c:v>
                </c:pt>
                <c:pt idx="6">
                  <c:v>#N/A</c:v>
                </c:pt>
                <c:pt idx="7">
                  <c:v>0.11</c:v>
                </c:pt>
                <c:pt idx="8">
                  <c:v>#N/A</c:v>
                </c:pt>
                <c:pt idx="9">
                  <c:v>0.11</c:v>
                </c:pt>
              </c:numCache>
            </c:numRef>
          </c:val>
          <c:extLst>
            <c:ext xmlns:c16="http://schemas.microsoft.com/office/drawing/2014/chart" uri="{C3380CC4-5D6E-409C-BE32-E72D297353CC}">
              <c16:uniqueId val="{00000004-1E86-4439-826B-F23F75D5B8C7}"/>
            </c:ext>
          </c:extLst>
        </c:ser>
        <c:ser>
          <c:idx val="5"/>
          <c:order val="5"/>
          <c:tx>
            <c:strRef>
              <c:f>データシート!$A$32</c:f>
              <c:strCache>
                <c:ptCount val="1"/>
                <c:pt idx="0">
                  <c:v>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0.34</c:v>
                </c:pt>
                <c:pt idx="4">
                  <c:v>#N/A</c:v>
                </c:pt>
                <c:pt idx="5">
                  <c:v>0.19</c:v>
                </c:pt>
                <c:pt idx="6">
                  <c:v>#N/A</c:v>
                </c:pt>
                <c:pt idx="7">
                  <c:v>0.15</c:v>
                </c:pt>
                <c:pt idx="8">
                  <c:v>#N/A</c:v>
                </c:pt>
                <c:pt idx="9">
                  <c:v>0.2</c:v>
                </c:pt>
              </c:numCache>
            </c:numRef>
          </c:val>
          <c:extLst>
            <c:ext xmlns:c16="http://schemas.microsoft.com/office/drawing/2014/chart" uri="{C3380CC4-5D6E-409C-BE32-E72D297353CC}">
              <c16:uniqueId val="{00000005-1E86-4439-826B-F23F75D5B8C7}"/>
            </c:ext>
          </c:extLst>
        </c:ser>
        <c:ser>
          <c:idx val="6"/>
          <c:order val="6"/>
          <c:tx>
            <c:strRef>
              <c:f>データシート!$A$33</c:f>
              <c:strCache>
                <c:ptCount val="1"/>
                <c:pt idx="0">
                  <c:v>国民健康保険事業会計（直診勘定）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0.67</c:v>
                </c:pt>
                <c:pt idx="2">
                  <c:v>#N/A</c:v>
                </c:pt>
                <c:pt idx="3">
                  <c:v>0.6</c:v>
                </c:pt>
                <c:pt idx="4">
                  <c:v>#N/A</c:v>
                </c:pt>
                <c:pt idx="5">
                  <c:v>0.63</c:v>
                </c:pt>
                <c:pt idx="6">
                  <c:v>#N/A</c:v>
                </c:pt>
                <c:pt idx="7">
                  <c:v>0.47</c:v>
                </c:pt>
                <c:pt idx="8">
                  <c:v>#N/A</c:v>
                </c:pt>
                <c:pt idx="9">
                  <c:v>0.66</c:v>
                </c:pt>
              </c:numCache>
            </c:numRef>
          </c:val>
          <c:extLst>
            <c:ext xmlns:c16="http://schemas.microsoft.com/office/drawing/2014/chart" uri="{C3380CC4-5D6E-409C-BE32-E72D297353CC}">
              <c16:uniqueId val="{00000006-1E86-4439-826B-F23F75D5B8C7}"/>
            </c:ext>
          </c:extLst>
        </c:ser>
        <c:ser>
          <c:idx val="7"/>
          <c:order val="7"/>
          <c:tx>
            <c:strRef>
              <c:f>データシート!$A$34</c:f>
              <c:strCache>
                <c:ptCount val="1"/>
                <c:pt idx="0">
                  <c:v>国民健康保険事業会計（事業勘定）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#N/A</c:v>
                </c:pt>
                <c:pt idx="3">
                  <c:v>1.08</c:v>
                </c:pt>
                <c:pt idx="4">
                  <c:v>#N/A</c:v>
                </c:pt>
                <c:pt idx="5">
                  <c:v>1.02</c:v>
                </c:pt>
                <c:pt idx="6">
                  <c:v>#N/A</c:v>
                </c:pt>
                <c:pt idx="7">
                  <c:v>0.46</c:v>
                </c:pt>
                <c:pt idx="8">
                  <c:v>#N/A</c:v>
                </c:pt>
                <c:pt idx="9">
                  <c:v>0.74</c:v>
                </c:pt>
              </c:numCache>
            </c:numRef>
          </c:val>
          <c:extLst>
            <c:ext xmlns:c16="http://schemas.microsoft.com/office/drawing/2014/chart" uri="{C3380CC4-5D6E-409C-BE32-E72D297353CC}">
              <c16:uniqueId val="{00000007-1E86-4439-826B-F23F75D5B8C7}"/>
            </c:ext>
          </c:extLst>
        </c:ser>
        <c:ser>
          <c:idx val="8"/>
          <c:order val="8"/>
          <c:tx>
            <c:strRef>
              <c:f>データシート!$A$35</c:f>
              <c:strCache>
                <c:ptCount val="1"/>
                <c:pt idx="0">
                  <c:v>介護保険事業会計（保険事業勘定）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1.21</c:v>
                </c:pt>
                <c:pt idx="2">
                  <c:v>#N/A</c:v>
                </c:pt>
                <c:pt idx="3">
                  <c:v>0.32</c:v>
                </c:pt>
                <c:pt idx="4">
                  <c:v>#N/A</c:v>
                </c:pt>
                <c:pt idx="5">
                  <c:v>0.53</c:v>
                </c:pt>
                <c:pt idx="6">
                  <c:v>#N/A</c:v>
                </c:pt>
                <c:pt idx="7">
                  <c:v>0.49</c:v>
                </c:pt>
                <c:pt idx="8">
                  <c:v>#N/A</c:v>
                </c:pt>
                <c:pt idx="9">
                  <c:v>0.88</c:v>
                </c:pt>
              </c:numCache>
            </c:numRef>
          </c:val>
          <c:extLst>
            <c:ext xmlns:c16="http://schemas.microsoft.com/office/drawing/2014/chart" uri="{C3380CC4-5D6E-409C-BE32-E72D297353CC}">
              <c16:uniqueId val="{00000008-1E86-4439-826B-F23F75D5B8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4.87</c:v>
                </c:pt>
                <c:pt idx="2">
                  <c:v>#N/A</c:v>
                </c:pt>
                <c:pt idx="3">
                  <c:v>4.4400000000000004</c:v>
                </c:pt>
                <c:pt idx="4">
                  <c:v>#N/A</c:v>
                </c:pt>
                <c:pt idx="5">
                  <c:v>3.59</c:v>
                </c:pt>
                <c:pt idx="6">
                  <c:v>#N/A</c:v>
                </c:pt>
                <c:pt idx="7">
                  <c:v>8.8000000000000007</c:v>
                </c:pt>
                <c:pt idx="8">
                  <c:v>#N/A</c:v>
                </c:pt>
                <c:pt idx="9">
                  <c:v>7.06</c:v>
                </c:pt>
              </c:numCache>
            </c:numRef>
          </c:val>
          <c:extLst>
            <c:ext xmlns:c16="http://schemas.microsoft.com/office/drawing/2014/chart" uri="{C3380CC4-5D6E-409C-BE32-E72D297353CC}">
              <c16:uniqueId val="{00000009-1E86-4439-826B-F23F75D5B8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203</c:v>
                </c:pt>
                <c:pt idx="5">
                  <c:v>186</c:v>
                </c:pt>
                <c:pt idx="8">
                  <c:v>179</c:v>
                </c:pt>
                <c:pt idx="11">
                  <c:v>193</c:v>
                </c:pt>
                <c:pt idx="14">
                  <c:v>182</c:v>
                </c:pt>
              </c:numCache>
            </c:numRef>
          </c:val>
          <c:extLst>
            <c:ext xmlns:c16="http://schemas.microsoft.com/office/drawing/2014/chart" uri="{C3380CC4-5D6E-409C-BE32-E72D297353CC}">
              <c16:uniqueId val="{00000000-7E82-41F4-B896-1F3B292224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82-41F4-B896-1F3B292224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82-41F4-B896-1F3B292224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30</c:v>
                </c:pt>
                <c:pt idx="6">
                  <c:v>32</c:v>
                </c:pt>
                <c:pt idx="9">
                  <c:v>37</c:v>
                </c:pt>
                <c:pt idx="12">
                  <c:v>16</c:v>
                </c:pt>
              </c:numCache>
            </c:numRef>
          </c:val>
          <c:extLst>
            <c:ext xmlns:c16="http://schemas.microsoft.com/office/drawing/2014/chart" uri="{C3380CC4-5D6E-409C-BE32-E72D297353CC}">
              <c16:uniqueId val="{00000003-7E82-41F4-B896-1F3B292224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c:v>
                </c:pt>
                <c:pt idx="3">
                  <c:v>21</c:v>
                </c:pt>
                <c:pt idx="6">
                  <c:v>21</c:v>
                </c:pt>
                <c:pt idx="9">
                  <c:v>21</c:v>
                </c:pt>
                <c:pt idx="12">
                  <c:v>20</c:v>
                </c:pt>
              </c:numCache>
            </c:numRef>
          </c:val>
          <c:extLst>
            <c:ext xmlns:c16="http://schemas.microsoft.com/office/drawing/2014/chart" uri="{C3380CC4-5D6E-409C-BE32-E72D297353CC}">
              <c16:uniqueId val="{00000004-7E82-41F4-B896-1F3B292224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82-41F4-B896-1F3B292224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82-41F4-B896-1F3B292224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210</c:v>
                </c:pt>
                <c:pt idx="3">
                  <c:v>184</c:v>
                </c:pt>
                <c:pt idx="6">
                  <c:v>168</c:v>
                </c:pt>
                <c:pt idx="9">
                  <c:v>192</c:v>
                </c:pt>
                <c:pt idx="12">
                  <c:v>190</c:v>
                </c:pt>
              </c:numCache>
            </c:numRef>
          </c:val>
          <c:extLst>
            <c:ext xmlns:c16="http://schemas.microsoft.com/office/drawing/2014/chart" uri="{C3380CC4-5D6E-409C-BE32-E72D297353CC}">
              <c16:uniqueId val="{00000007-7E82-41F4-B896-1F3B292224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c:v>
                </c:pt>
                <c:pt idx="2">
                  <c:v>#N/A</c:v>
                </c:pt>
                <c:pt idx="3">
                  <c:v>#N/A</c:v>
                </c:pt>
                <c:pt idx="4">
                  <c:v>49</c:v>
                </c:pt>
                <c:pt idx="5">
                  <c:v>#N/A</c:v>
                </c:pt>
                <c:pt idx="6">
                  <c:v>#N/A</c:v>
                </c:pt>
                <c:pt idx="7">
                  <c:v>42</c:v>
                </c:pt>
                <c:pt idx="8">
                  <c:v>#N/A</c:v>
                </c:pt>
                <c:pt idx="9">
                  <c:v>#N/A</c:v>
                </c:pt>
                <c:pt idx="10">
                  <c:v>57</c:v>
                </c:pt>
                <c:pt idx="11">
                  <c:v>#N/A</c:v>
                </c:pt>
                <c:pt idx="12">
                  <c:v>#N/A</c:v>
                </c:pt>
                <c:pt idx="13">
                  <c:v>44</c:v>
                </c:pt>
                <c:pt idx="14">
                  <c:v>#N/A</c:v>
                </c:pt>
              </c:numCache>
            </c:numRef>
          </c:val>
          <c:smooth val="0"/>
          <c:extLst>
            <c:ext xmlns:c16="http://schemas.microsoft.com/office/drawing/2014/chart" uri="{C3380CC4-5D6E-409C-BE32-E72D297353CC}">
              <c16:uniqueId val="{00000008-7E82-41F4-B896-1F3B292224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1532</c:v>
                </c:pt>
                <c:pt idx="5">
                  <c:v>1636</c:v>
                </c:pt>
                <c:pt idx="8">
                  <c:v>1712</c:v>
                </c:pt>
                <c:pt idx="11">
                  <c:v>1791</c:v>
                </c:pt>
                <c:pt idx="14">
                  <c:v>2072</c:v>
                </c:pt>
              </c:numCache>
            </c:numRef>
          </c:val>
          <c:extLst>
            <c:ext xmlns:c16="http://schemas.microsoft.com/office/drawing/2014/chart" uri="{C3380CC4-5D6E-409C-BE32-E72D297353CC}">
              <c16:uniqueId val="{00000000-999D-48E0-8F8B-DF0BCDABE1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51</c:v>
                </c:pt>
                <c:pt idx="5">
                  <c:v>50</c:v>
                </c:pt>
                <c:pt idx="8">
                  <c:v>75</c:v>
                </c:pt>
                <c:pt idx="11">
                  <c:v>65</c:v>
                </c:pt>
                <c:pt idx="14">
                  <c:v>55</c:v>
                </c:pt>
              </c:numCache>
            </c:numRef>
          </c:val>
          <c:extLst>
            <c:ext xmlns:c16="http://schemas.microsoft.com/office/drawing/2014/chart" uri="{C3380CC4-5D6E-409C-BE32-E72D297353CC}">
              <c16:uniqueId val="{00000001-999D-48E0-8F8B-DF0BCDABE1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2362</c:v>
                </c:pt>
                <c:pt idx="5">
                  <c:v>2511</c:v>
                </c:pt>
                <c:pt idx="8">
                  <c:v>2720</c:v>
                </c:pt>
                <c:pt idx="11">
                  <c:v>2762</c:v>
                </c:pt>
                <c:pt idx="14">
                  <c:v>2738</c:v>
                </c:pt>
              </c:numCache>
            </c:numRef>
          </c:val>
          <c:extLst>
            <c:ext xmlns:c16="http://schemas.microsoft.com/office/drawing/2014/chart" uri="{C3380CC4-5D6E-409C-BE32-E72D297353CC}">
              <c16:uniqueId val="{00000002-999D-48E0-8F8B-DF0BCDABE1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9D-48E0-8F8B-DF0BCDABE1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9D-48E0-8F8B-DF0BCDABE1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9D-48E0-8F8B-DF0BCDABE1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346</c:v>
                </c:pt>
                <c:pt idx="3">
                  <c:v>344</c:v>
                </c:pt>
                <c:pt idx="6">
                  <c:v>376</c:v>
                </c:pt>
                <c:pt idx="9">
                  <c:v>336</c:v>
                </c:pt>
                <c:pt idx="12">
                  <c:v>329</c:v>
                </c:pt>
              </c:numCache>
            </c:numRef>
          </c:val>
          <c:extLst>
            <c:ext xmlns:c16="http://schemas.microsoft.com/office/drawing/2014/chart" uri="{C3380CC4-5D6E-409C-BE32-E72D297353CC}">
              <c16:uniqueId val="{00000006-999D-48E0-8F8B-DF0BCDABE1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84</c:v>
                </c:pt>
                <c:pt idx="3">
                  <c:v>141</c:v>
                </c:pt>
                <c:pt idx="6">
                  <c:v>196</c:v>
                </c:pt>
                <c:pt idx="9">
                  <c:v>180</c:v>
                </c:pt>
                <c:pt idx="12">
                  <c:v>184</c:v>
                </c:pt>
              </c:numCache>
            </c:numRef>
          </c:val>
          <c:extLst>
            <c:ext xmlns:c16="http://schemas.microsoft.com/office/drawing/2014/chart" uri="{C3380CC4-5D6E-409C-BE32-E72D297353CC}">
              <c16:uniqueId val="{00000007-999D-48E0-8F8B-DF0BCDABE1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180</c:v>
                </c:pt>
                <c:pt idx="3">
                  <c:v>218</c:v>
                </c:pt>
                <c:pt idx="6">
                  <c:v>249</c:v>
                </c:pt>
                <c:pt idx="9">
                  <c:v>292</c:v>
                </c:pt>
                <c:pt idx="12">
                  <c:v>266</c:v>
                </c:pt>
              </c:numCache>
            </c:numRef>
          </c:val>
          <c:extLst>
            <c:ext xmlns:c16="http://schemas.microsoft.com/office/drawing/2014/chart" uri="{C3380CC4-5D6E-409C-BE32-E72D297353CC}">
              <c16:uniqueId val="{00000008-999D-48E0-8F8B-DF0BCDABE1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9D-48E0-8F8B-DF0BCDABE1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1687</c:v>
                </c:pt>
                <c:pt idx="3">
                  <c:v>1787</c:v>
                </c:pt>
                <c:pt idx="6">
                  <c:v>1889</c:v>
                </c:pt>
                <c:pt idx="9">
                  <c:v>2054</c:v>
                </c:pt>
                <c:pt idx="12">
                  <c:v>2138</c:v>
                </c:pt>
              </c:numCache>
            </c:numRef>
          </c:val>
          <c:extLst>
            <c:ext xmlns:c16="http://schemas.microsoft.com/office/drawing/2014/chart" uri="{C3380CC4-5D6E-409C-BE32-E72D297353CC}">
              <c16:uniqueId val="{0000000A-999D-48E0-8F8B-DF0BCDABE1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9D-48E0-8F8B-DF0BCDABE1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1817</c:v>
                </c:pt>
                <c:pt idx="1">
                  <c:v>1863</c:v>
                </c:pt>
                <c:pt idx="2">
                  <c:v>1864</c:v>
                </c:pt>
              </c:numCache>
            </c:numRef>
          </c:val>
          <c:extLst>
            <c:ext xmlns:c16="http://schemas.microsoft.com/office/drawing/2014/chart" uri="{C3380CC4-5D6E-409C-BE32-E72D297353CC}">
              <c16:uniqueId val="{00000000-B77D-40DF-B24D-DCC903B7E9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108</c:v>
                </c:pt>
                <c:pt idx="1">
                  <c:v>108</c:v>
                </c:pt>
                <c:pt idx="2">
                  <c:v>108</c:v>
                </c:pt>
              </c:numCache>
            </c:numRef>
          </c:val>
          <c:extLst>
            <c:ext xmlns:c16="http://schemas.microsoft.com/office/drawing/2014/chart" uri="{C3380CC4-5D6E-409C-BE32-E72D297353CC}">
              <c16:uniqueId val="{00000001-B77D-40DF-B24D-DCC903B7E9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737</c:v>
                </c:pt>
                <c:pt idx="1">
                  <c:v>734</c:v>
                </c:pt>
                <c:pt idx="2">
                  <c:v>708</c:v>
                </c:pt>
              </c:numCache>
            </c:numRef>
          </c:val>
          <c:extLst>
            <c:ext xmlns:c16="http://schemas.microsoft.com/office/drawing/2014/chart" uri="{C3380CC4-5D6E-409C-BE32-E72D297353CC}">
              <c16:uniqueId val="{00000002-B77D-40DF-B24D-DCC903B7E9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{6B28BF16-C35F-45F8-B755-A6037F2E123F}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8D-4D4C-AB97-78A0113810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{C92C809F-F622-4580-BFBF-1CB6B6F79BC7}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8D-4D4C-AB97-78A0113810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{9807FFAE-1152-4651-8523-8CC7811AA674}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8D-4D4C-AB97-78A0113810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{B91FFA43-29D0-42D6-B0C3-0D04A3D698FE}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8D-4D4C-AB97-78A0113810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{1FAC5B56-CA54-460C-B656-87F8A47C81F3}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8D-4D4C-AB97-78A0113810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{A0C23E9B-69FC-4A59-98AE-2E5F0033040D}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8D-4D4C-AB97-78A0113810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{56007B2F-8722-4645-BD26-C4C16F5D318D}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8D-4D4C-AB97-78A0113810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{C4DD1EFB-0529-4CC7-9E7C-1445F842E02D}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8D-4D4C-AB97-78A0113810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{38BDAF27-F71A-4258-A93E-2D211E7DC91F}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8D-4D4C-AB97-78A0113810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59.2</c:v>
                </c:pt>
                <c:pt idx="24">
                  <c:v>60</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8D-4D4C-AB97-78A0113810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{41D2C4D0-4EC2-4B11-BF73-882BE458E2CF}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8D-4D4C-AB97-78A0113810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{6996E133-3BA0-41E1-A032-D1E74C84E255}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8D-4D4C-AB97-78A0113810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{3040899B-6DD6-4530-A2ED-87E83CE39DF5}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8D-4D4C-AB97-78A0113810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{9AF55412-31E6-4AAA-A18D-DA45117B2318}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8D-4D4C-AB97-78A0113810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{F8AD107E-C8DF-4167-8FE4-A66B95033C5F}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8D-4D4C-AB97-78A0113810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{6B5CE160-E77F-4C54-9173-85FEC1AFE880}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8D-4D4C-AB97-78A0113810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{E1014D62-3421-492C-9E73-78740A0B3129}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8D-4D4C-AB97-78A0113810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{17565A72-1880-4511-9701-948BD87FF038}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8D-4D4C-AB97-78A0113810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{AD977E4A-7FD2-4F90-9EDE-F6A27EAF8CAF}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8D-4D4C-AB97-78A0113810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08D-4D4C-AB97-78A0113810F8}"/>
            </c:ext>
          </c:extLst>
        </c:ser>
        <c:dLbls>
          <c:showLegendKey val="0"/>
          <c:showVal val="1"/>
          <c:showCatName val="0"/>
          <c:showSerName val="0"/>
          <c:showPercent val="0"/>
          <c:showBubbleSize val="0"/>
        </c:dLbls>
        <c:axId val="46179840"/>
        <c:axId val="46181760"/>
      </c:scatterChart>
      <c:valAx>
        <c:axId val="46179840"/>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{3E46D40C-80C3-4449-B375-C6FF7F4658DA}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4B9-4280-B182-61F4CB8818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{05810BA2-06B1-424E-AF54-03DAF4238673}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B9-4280-B182-61F4CB8818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{CD7D7767-EFF1-4AB3-AE74-452E0AD3D3BE}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B9-4280-B182-61F4CB8818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{8D45D145-D1C3-4F2B-AC08-F08D5432B0AC}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B9-4280-B182-61F4CB8818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{03A7D36E-B2C9-4D4E-A663-97F7F382E57C}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B9-4280-B182-61F4CB8818E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{15744F4F-6160-43A0-BF1A-950514DEE655}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4B9-4280-B182-61F4CB8818E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{76C81011-0AC7-4D34-A47D-F4C89724F27F}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4B9-4280-B182-61F4CB8818E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{6471F323-5E80-42BA-B6AF-1CB7D5B8CC91}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4B9-4280-B182-61F4CB8818E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{F5444498-A237-4A66-99FB-A01A7BC85D88}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4B9-4280-B182-61F4CB8818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6.2</c:v>
                </c:pt>
                <c:pt idx="16">
                  <c:v>5.4</c:v>
                </c:pt>
                <c:pt idx="24">
                  <c:v>5.5</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4B9-4280-B182-61F4CB8818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{46D21AAB-82E2-471D-A354-65468CCB76CE}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4B9-4280-B182-61F4CB8818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{8DB47581-A228-4238-82C9-7617D5861B5D}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B9-4280-B182-61F4CB8818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{A17799A4-FB16-40CC-BE1F-0BD5CB608BAA}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B9-4280-B182-61F4CB8818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{7186B1FC-A578-44CC-A124-5C8AA264C851}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B9-4280-B182-61F4CB8818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{F41B4943-6134-4C5C-8025-3AA4497AAE81}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B9-4280-B182-61F4CB8818E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{C9BEDE31-DA76-4AA8-AE27-DF2D77CFA6AF}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4B9-4280-B182-61F4CB8818E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{03564D3F-747F-48B2-8496-463E206B45AB}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4B9-4280-B182-61F4CB8818E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{3E538AA2-9C69-4181-842C-B83BD447CEDF}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4B9-4280-B182-61F4CB8818E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{72A5EB0B-21DC-4AF4-B872-3F2493F845B2}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4B9-4280-B182-61F4CB8818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B9-4280-B182-61F4CB8818E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毎年計画的に返済を実施しているが、老朽化する施設整備等や次年度以降に計画的に実施する大規模な事業の財源を起債で対応する為、元利償還金は増加傾向であり、比率自体も上昇する見込みである。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地方債の現在高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増加が見られるが、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疎債・辺地債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交付税算入率の高い有利な地方債を借入することにより基準財政需要額算入見込額が増加していることから、将来負担比率は前年度と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同様健全な比率で推移している。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災害など不測の事態や次年度以降に実施する大規模な事業等に備えるために適切な積立を行っている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今年度は目的基金を取り崩した為、減額している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今後は複数年度で大型の公共施設整備等を予定しており、目的に応じた基金の取り崩しを実施する為、基金全体としては積立額は緩やかに減少傾向である。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庁舎建設基金：下北山村庁舎建設の資金に充当。</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消防団員特別報酬基金：団員が特別に出動した場合の費用弁償等の支給および装備充実に資する。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公共施設基金：公共施設の維持及び建設事業を円滑に執行。</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きなりの郷下北山ふるさと基金：寄付者の意向に沿った地域づくり事業等への資金に充当。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主な減少要因としては土砂処分場等の整備の為、公共施設基金を取り崩して事業実施を行った為、公共施設基金が減額した。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に予定をしている庁舎移転工事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等に充当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の為、近々に取り崩しを予定している。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高齢者福祉施設の整備に充当予定の為、今後も適切な積立を行う。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大型事業を予定しており、現在積立している基金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取り崩しを予定している。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消防団員特別報酬基金：不測の事態に備えて計画的に基金の積立てを実施している。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寄付者の意向に沿った事業に充当予定の為、今後も適切な積立を行う。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年度以降に実施する大規模な事業等に備えるために適切な積立を行っている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今年度は運用益のみの積立であるため積立額は微増である。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災害などの不測の事態に備える為に計画的に積立を実施しているが、今後予定する大型施設整備等（集約化・複合化施設の整備・庁舎移転整備等）に多額の費用を支出する予定である。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大きな増減はない現状である。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基金を活用して種々の繰上償還等に対応する為、今後も適切に管理を行っていく。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720315F-4F9B-4D64-BAD6-BED57C5FF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FCFC01-124D-4ACC-9BE8-8CA482D0B2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19F36A86-FC85-43F6-AE37-960926D68350}"/>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4EEA9DC8-C497-4301-98FF-2B33F9CAC0EC}"/>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1C3808B9-1610-4EE7-8B12-2FC14A88686D}"/>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41D6DD6-FBC8-4AED-B32B-B62FFDBB976E}"/>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F135A01F-86E2-4DA8-A10B-B4BB2308C5D3}"/>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FB79A311-29EE-43BF-A974-39FFB1DE1C5C}"/>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D15C70B-D2B3-4D87-A15B-F7239EE68923}"/>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75D33AB-3D1C-4357-99F9-2EE908AC909B}"/>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3F8F1657-939E-4066-8075-17ECB7380E71}"/>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6734A15-6263-4964-86A2-984AF2E392A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8C779653-1DFD-4A8A-A6F4-7C88FD904F07}"/>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D453BEB-1CE9-4F69-821F-6B1F7680C4C1}"/>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8A100FA-B46B-49FF-81D5-58CA4959FBB5}"/>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DD633C5C-A4A4-4AF7-B7A7-813832BE72F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5E392353-6449-459F-A774-74F69EE0E4C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94F31529-545C-4280-A9F7-00B7CB437A14}"/>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D110CA48-3685-4238-86B7-CD62469151C1}"/>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D53F3738-1C79-4B41-989C-4FFE0D26BD9D}"/>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277C01D-6B80-4450-8894-37AFAC4EA9F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3BF8BABE-545E-4641-9AF8-BAE034422D8E}"/>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E6DA267E-88C1-4CCB-AD97-F30609BCC2D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373A078B-C5E5-4FF5-B1CF-96E9FD3EC244}"/>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0889286-4E75-4957-ACF1-814C15C08CFD}"/>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EC532838-A687-478C-BF3E-56426C091D28}"/>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F38014DA-F8C0-4501-B281-9850B3065BD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7AD3B518-CAE7-432A-84A5-3E5F3A74D43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C51F2072-92B7-4484-BE00-272B64F36C7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E18AC79-94AF-431E-9B31-1E9D5C6F6C3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E1026D45-2797-40D1-A163-0A97BC4FD0AF}"/>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25CCED6-265F-4FE6-A049-3A04495E489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8BCD2B80-8028-4B24-A491-40DA6F0D6E4A}"/>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2DDBA51-ADDC-4A38-91B5-DB913A6ED82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B56A85A-9632-4A18-BF6B-6AC56EFEEFE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4E0AC36F-6CDC-44F7-B963-7648E7EE54E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72B5A6F4-F04B-4C4E-A1E0-8E8E983C502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6903EECB-9C33-40A3-82BF-3AEDE92B5AC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BA5E0808-37AF-4E75-8D35-895BCC1E8507}"/>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CF0C6A22-0A7C-404F-B95B-957627516404}"/>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FB3188F8-D882-46C6-A411-AF58219F25A6}"/>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4F29FB58-A969-43C9-99B3-17FAF5517122}"/>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6B1001F-BDB7-4AD3-B103-D4A2CC0BCB25}"/>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FC50732F-84BA-456D-944C-4BD35B1C139F}"/>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92FDD5EC-5F50-4E8F-A683-4E0685CA730E}"/>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26B96DEA-C4D1-4382-88AE-A3BF1D3F6CD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76819CE9-413F-4899-8D8B-80C1BE3F4EC3}"/>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D01E5F13-CAB2-4FF6-A150-F98FFDB4C8A9}"/>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451B5E99-48F3-45E2-AF45-B93DB80987A3}"/>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189445B-B636-4DEC-B679-572E5C529DF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25429DA-674C-4C38-A883-433C1693FD8B}"/>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D75A9A0-5DA0-449A-A1AB-1E8816655EB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74CA5035-9211-4CB4-89CC-3F6426EF4CB9}"/>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25B9B3FF-187B-41E1-A8EC-F452B45AE087}"/>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6CBDCACE-E034-4FF2-8C93-B2357872E1DF}"/>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有形固定資産減価償却率については類似団体の平均値と比較して若干高い値となっている。これは公共施設等の老朽化が進んでいることが要因と考えられる。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学校施設等に関しては令和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完成予定として小・中学校・保育所を集約化・複合化する施設を建設するため、改善する見込みである。その他の公共施設の中には既に減価償却を終えているものもあり、維持管理に要する費用が今後も増加することが考えられるので、計画的に施設の更新や除却等を進めて行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34A6057-3314-4DDF-9F6B-83F3BC6ABA7F}"/>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64A22174-7FA8-4B62-A4DA-D62B822393C5}"/>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127DDB07-C479-4731-871F-BDD8C142B726}"/>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5E01117-1A50-4149-9396-E4BF650BA597}"/>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D1CAD6D1-0489-40E6-85B2-45A34AFF0D1E}"/>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E863E8BB-4484-43D6-ADE7-7BA377EA2C26}"/>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93552F0D-411B-46F9-B4BD-B7926896F535}"/>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BF6A3897-1A66-4557-911B-13448D3CB642}"/>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69AD95F9-53B8-41A2-B38C-1F0BB11E2442}"/>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AFC19477-8142-4117-A565-9659233076E4}"/>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422C027E-88AA-4598-A5D8-52505DCC1B4F}"/>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52B44867-8FF7-4D76-9B28-80AE8D110234}"/>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25484FF0-44AD-42C5-B061-08BA3D927F4D}"/>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67A2B78-F3D1-4413-81EE-40E3D19E7B22}"/>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244BDBEA-7C16-483E-BF03-0BD6122E0C8C}"/>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1AFA692-B282-47A3-B1C0-4B34C986344A}"/>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a:extLst>
            <a:ext uri="{FF2B5EF4-FFF2-40B4-BE49-F238E27FC236}">
              <a16:creationId xmlns:a16="http://schemas.microsoft.com/office/drawing/2014/main" id="{8B3DB708-6FDF-4561-8B86-34DCB718C9DC}"/>
            </a:ext>
          </a:extLst>
        </xdr:cNvPr>
        <xdr:cNvCxnSpPr/>
      </xdr:nvCxnSpPr>
      <xdr:spPr>
        <a:xfrm flipV="1">
          <a:off x="4206240" y="5340350"/>
          <a:ext cx="127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a:extLst>
            <a:ext uri="{FF2B5EF4-FFF2-40B4-BE49-F238E27FC236}">
              <a16:creationId xmlns:a16="http://schemas.microsoft.com/office/drawing/2014/main" id="{4D806AF8-78A3-4F7D-A8E5-358427C035D9}"/>
            </a:ext>
          </a:extLst>
        </xdr:cNvPr>
        <xdr:cNvSpPr txBox="1"/>
      </xdr:nvSpPr>
      <xdr:spPr>
        <a:xfrm>
          <a:off x="4258945"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a:extLst>
            <a:ext uri="{FF2B5EF4-FFF2-40B4-BE49-F238E27FC236}">
              <a16:creationId xmlns:a16="http://schemas.microsoft.com/office/drawing/2014/main" id="{61F7844A-3FD6-4393-8B8E-2AB1D5DBB50F}"/>
            </a:ext>
          </a:extLst>
        </xdr:cNvPr>
        <xdr:cNvCxnSpPr/>
      </xdr:nvCxnSpPr>
      <xdr:spPr>
        <a:xfrm>
          <a:off x="4119245" y="647954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DF13E73-6FD5-4E38-9945-74EF2414D8BF}"/>
            </a:ext>
          </a:extLst>
        </xdr:cNvPr>
        <xdr:cNvSpPr txBox="1"/>
      </xdr:nvSpPr>
      <xdr:spPr>
        <a:xfrm>
          <a:off x="4258945" y="51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7EA655C2-6A1C-4852-85B0-68F60279DE98}"/>
            </a:ext>
          </a:extLst>
        </xdr:cNvPr>
        <xdr:cNvCxnSpPr/>
      </xdr:nvCxnSpPr>
      <xdr:spPr>
        <a:xfrm>
          <a:off x="4119245" y="53403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8" name="有形固定資産減価償却率平均値テキスト">
          <a:extLst>
            <a:ext uri="{FF2B5EF4-FFF2-40B4-BE49-F238E27FC236}">
              <a16:creationId xmlns:a16="http://schemas.microsoft.com/office/drawing/2014/main" id="{E3B47275-1DB3-4F94-B594-4928DDD98EBD}"/>
            </a:ext>
          </a:extLst>
        </xdr:cNvPr>
        <xdr:cNvSpPr txBox="1"/>
      </xdr:nvSpPr>
      <xdr:spPr>
        <a:xfrm>
          <a:off x="4258945" y="5875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a:extLst>
            <a:ext uri="{FF2B5EF4-FFF2-40B4-BE49-F238E27FC236}">
              <a16:creationId xmlns:a16="http://schemas.microsoft.com/office/drawing/2014/main" id="{694E0350-357E-4BD8-9039-864C9DD1DE0C}"/>
            </a:ext>
          </a:extLst>
        </xdr:cNvPr>
        <xdr:cNvSpPr/>
      </xdr:nvSpPr>
      <xdr:spPr>
        <a:xfrm>
          <a:off x="4157345" y="5897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a:extLst>
            <a:ext uri="{FF2B5EF4-FFF2-40B4-BE49-F238E27FC236}">
              <a16:creationId xmlns:a16="http://schemas.microsoft.com/office/drawing/2014/main" id="{75735021-5957-43DA-B66D-99919ED5BCE2}"/>
            </a:ext>
          </a:extLst>
        </xdr:cNvPr>
        <xdr:cNvSpPr/>
      </xdr:nvSpPr>
      <xdr:spPr>
        <a:xfrm>
          <a:off x="353758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a:extLst>
            <a:ext uri="{FF2B5EF4-FFF2-40B4-BE49-F238E27FC236}">
              <a16:creationId xmlns:a16="http://schemas.microsoft.com/office/drawing/2014/main" id="{A5FD3464-B864-4056-A439-CF6D8ED831D9}"/>
            </a:ext>
          </a:extLst>
        </xdr:cNvPr>
        <xdr:cNvSpPr/>
      </xdr:nvSpPr>
      <xdr:spPr>
        <a:xfrm>
          <a:off x="2867025" y="5925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a:extLst>
            <a:ext uri="{FF2B5EF4-FFF2-40B4-BE49-F238E27FC236}">
              <a16:creationId xmlns:a16="http://schemas.microsoft.com/office/drawing/2014/main" id="{E9110703-7391-4C48-8FA7-1C70A8066D95}"/>
            </a:ext>
          </a:extLst>
        </xdr:cNvPr>
        <xdr:cNvSpPr/>
      </xdr:nvSpPr>
      <xdr:spPr>
        <a:xfrm>
          <a:off x="2196465" y="5954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64AE6A3-332B-4190-BDF7-5553368140AA}"/>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E3EE631-DF1D-4F95-B403-197ECA1C7B2B}"/>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888A5C0-CE81-454D-9AC5-2FE32D4C9D5D}"/>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A774FD0-1592-4222-A3B0-CE488B5088C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80240BD-1EED-42C3-B28F-A995E8C36EA1}"/>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macro="" textlink="">
      <xdr:nvSpPr>
        <xdr:cNvPr id="88" name="楕円 87">
          <a:extLst>
            <a:ext uri="{FF2B5EF4-FFF2-40B4-BE49-F238E27FC236}">
              <a16:creationId xmlns:a16="http://schemas.microsoft.com/office/drawing/2014/main" id="{C52BC340-C512-4EC7-AA8D-8612D2628FBC}"/>
            </a:ext>
          </a:extLst>
        </xdr:cNvPr>
        <xdr:cNvSpPr/>
      </xdr:nvSpPr>
      <xdr:spPr>
        <a:xfrm>
          <a:off x="4157345" y="57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28380</xdr:rowOff>
    </xdr:from>
    <xdr:ext cx="405111" cy="259045"/>
    <xdr:sp macro="" textlink="">
      <xdr:nvSpPr>
        <xdr:cNvPr id="89" name="有形固定資産減価償却率該当値テキスト">
          <a:extLst>
            <a:ext uri="{FF2B5EF4-FFF2-40B4-BE49-F238E27FC236}">
              <a16:creationId xmlns:a16="http://schemas.microsoft.com/office/drawing/2014/main" id="{79004B52-FAC8-45E6-8E66-1F79603CA814}"/>
            </a:ext>
          </a:extLst>
        </xdr:cNvPr>
        <xdr:cNvSpPr txBox="1"/>
      </xdr:nvSpPr>
      <xdr:spPr>
        <a:xfrm>
          <a:off x="4258945" y="5644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90" name="楕円 89">
          <a:extLst>
            <a:ext uri="{FF2B5EF4-FFF2-40B4-BE49-F238E27FC236}">
              <a16:creationId xmlns:a16="http://schemas.microsoft.com/office/drawing/2014/main" id="{DFA11281-EC11-45A8-9DD8-60A92FBF4236}"/>
            </a:ext>
          </a:extLst>
        </xdr:cNvPr>
        <xdr:cNvSpPr/>
      </xdr:nvSpPr>
      <xdr:spPr>
        <a:xfrm>
          <a:off x="3537585" y="5850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117475</xdr:rowOff>
    </xdr:to>
    <xdr:cxnSp macro="">
      <xdr:nvCxnSpPr>
        <xdr:cNvPr id="91" name="直線コネクタ 90">
          <a:extLst>
            <a:ext uri="{FF2B5EF4-FFF2-40B4-BE49-F238E27FC236}">
              <a16:creationId xmlns:a16="http://schemas.microsoft.com/office/drawing/2014/main" id="{ADCF85C8-8D15-4F0E-ADFD-F6356427333E}"/>
            </a:ext>
          </a:extLst>
        </xdr:cNvPr>
        <xdr:cNvCxnSpPr/>
      </xdr:nvCxnSpPr>
      <xdr:spPr>
        <a:xfrm flipV="1">
          <a:off x="3588385" y="5839883"/>
          <a:ext cx="61976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92" name="楕円 91">
          <a:extLst>
            <a:ext uri="{FF2B5EF4-FFF2-40B4-BE49-F238E27FC236}">
              <a16:creationId xmlns:a16="http://schemas.microsoft.com/office/drawing/2014/main" id="{F3E1B3B5-E339-4D04-87C2-64DE6DC53414}"/>
            </a:ext>
          </a:extLst>
        </xdr:cNvPr>
        <xdr:cNvSpPr/>
      </xdr:nvSpPr>
      <xdr:spPr>
        <a:xfrm>
          <a:off x="2867025" y="5879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146262</xdr:rowOff>
    </xdr:to>
    <xdr:cxnSp macro="">
      <xdr:nvCxnSpPr>
        <xdr:cNvPr id="93" name="直線コネクタ 92">
          <a:extLst>
            <a:ext uri="{FF2B5EF4-FFF2-40B4-BE49-F238E27FC236}">
              <a16:creationId xmlns:a16="http://schemas.microsoft.com/office/drawing/2014/main" id="{060BAA75-F129-4592-9448-806882E3D5A3}"/>
            </a:ext>
          </a:extLst>
        </xdr:cNvPr>
        <xdr:cNvCxnSpPr/>
      </xdr:nvCxnSpPr>
      <xdr:spPr>
        <a:xfrm flipV="1">
          <a:off x="2917825" y="5901055"/>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4" name="楕円 93">
          <a:extLst>
            <a:ext uri="{FF2B5EF4-FFF2-40B4-BE49-F238E27FC236}">
              <a16:creationId xmlns:a16="http://schemas.microsoft.com/office/drawing/2014/main" id="{DEFA1402-E312-417E-811C-D06DB19DB563}"/>
            </a:ext>
          </a:extLst>
        </xdr:cNvPr>
        <xdr:cNvSpPr/>
      </xdr:nvSpPr>
      <xdr:spPr>
        <a:xfrm>
          <a:off x="2196465" y="5936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32385</xdr:rowOff>
    </xdr:to>
    <xdr:cxnSp macro="">
      <xdr:nvCxnSpPr>
        <xdr:cNvPr id="95" name="直線コネクタ 94">
          <a:extLst>
            <a:ext uri="{FF2B5EF4-FFF2-40B4-BE49-F238E27FC236}">
              <a16:creationId xmlns:a16="http://schemas.microsoft.com/office/drawing/2014/main" id="{E5F4609F-9DB3-41B7-8DF7-CEA93F3065C1}"/>
            </a:ext>
          </a:extLst>
        </xdr:cNvPr>
        <xdr:cNvCxnSpPr/>
      </xdr:nvCxnSpPr>
      <xdr:spPr>
        <a:xfrm flipV="1">
          <a:off x="2247265" y="5929842"/>
          <a:ext cx="6705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6" name="n_1aveValue有形固定資産減価償却率">
          <a:extLst>
            <a:ext uri="{FF2B5EF4-FFF2-40B4-BE49-F238E27FC236}">
              <a16:creationId xmlns:a16="http://schemas.microsoft.com/office/drawing/2014/main" id="{C7C856BF-DBF0-4C30-B8C8-8C3446648F57}"/>
            </a:ext>
          </a:extLst>
        </xdr:cNvPr>
        <xdr:cNvSpPr txBox="1"/>
      </xdr:nvSpPr>
      <xdr:spPr>
        <a:xfrm>
          <a:off x="339598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7" name="n_2aveValue有形固定資産減価償却率">
          <a:extLst>
            <a:ext uri="{FF2B5EF4-FFF2-40B4-BE49-F238E27FC236}">
              <a16:creationId xmlns:a16="http://schemas.microsoft.com/office/drawing/2014/main" id="{CF6A6EA4-237A-4218-9323-677CAC094EC4}"/>
            </a:ext>
          </a:extLst>
        </xdr:cNvPr>
        <xdr:cNvSpPr txBox="1"/>
      </xdr:nvSpPr>
      <xdr:spPr>
        <a:xfrm>
          <a:off x="2738129"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8" name="n_3aveValue有形固定資産減価償却率">
          <a:extLst>
            <a:ext uri="{FF2B5EF4-FFF2-40B4-BE49-F238E27FC236}">
              <a16:creationId xmlns:a16="http://schemas.microsoft.com/office/drawing/2014/main" id="{52542D75-A894-4F1E-968D-9E76942BD286}"/>
            </a:ext>
          </a:extLst>
        </xdr:cNvPr>
        <xdr:cNvSpPr txBox="1"/>
      </xdr:nvSpPr>
      <xdr:spPr>
        <a:xfrm>
          <a:off x="2067569" y="604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99" name="n_1mainValue有形固定資産減価償却率">
          <a:extLst>
            <a:ext uri="{FF2B5EF4-FFF2-40B4-BE49-F238E27FC236}">
              <a16:creationId xmlns:a16="http://schemas.microsoft.com/office/drawing/2014/main" id="{AED33688-2CFB-4FE9-BEDD-82A4470EA5DA}"/>
            </a:ext>
          </a:extLst>
        </xdr:cNvPr>
        <xdr:cNvSpPr txBox="1"/>
      </xdr:nvSpPr>
      <xdr:spPr>
        <a:xfrm>
          <a:off x="339598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100" name="n_2mainValue有形固定資産減価償却率">
          <a:extLst>
            <a:ext uri="{FF2B5EF4-FFF2-40B4-BE49-F238E27FC236}">
              <a16:creationId xmlns:a16="http://schemas.microsoft.com/office/drawing/2014/main" id="{C5FCEB7A-5970-48E6-8748-21910884C5B7}"/>
            </a:ext>
          </a:extLst>
        </xdr:cNvPr>
        <xdr:cNvSpPr txBox="1"/>
      </xdr:nvSpPr>
      <xdr:spPr>
        <a:xfrm>
          <a:off x="2738129" y="5658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99712</xdr:rowOff>
    </xdr:from>
    <xdr:ext cx="405111" cy="259045"/>
    <xdr:sp macro="" textlink="">
      <xdr:nvSpPr>
        <xdr:cNvPr id="101" name="n_3mainValue有形固定資産減価償却率">
          <a:extLst>
            <a:ext uri="{FF2B5EF4-FFF2-40B4-BE49-F238E27FC236}">
              <a16:creationId xmlns:a16="http://schemas.microsoft.com/office/drawing/2014/main" id="{A50C054C-05C8-4264-96C5-07B5C1E37B14}"/>
            </a:ext>
          </a:extLst>
        </xdr:cNvPr>
        <xdr:cNvSpPr txBox="1"/>
      </xdr:nvSpPr>
      <xdr:spPr>
        <a:xfrm>
          <a:off x="2067569"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F3B30E-953D-465E-A184-D9BBA33E901C}"/>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E1330C18-9E02-4ED0-B134-D9F4884812C9}"/>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4" name="正方形/長方形 103">
          <a:extLst>
            <a:ext uri="{FF2B5EF4-FFF2-40B4-BE49-F238E27FC236}">
              <a16:creationId xmlns:a16="http://schemas.microsoft.com/office/drawing/2014/main" id="{75F7C1FC-5586-43DD-BF16-32CF174BC4D6}"/>
            </a:ext>
          </a:extLst>
        </xdr:cNvPr>
        <xdr:cNvSpPr/>
      </xdr:nvSpPr>
      <xdr:spPr>
        <a:xfrm>
          <a:off x="12208504" y="450700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5EAF19C0-C4AB-476A-8216-0AE291424335}"/>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43D0D05A-B42A-4B63-8B96-DE949DB8E37F}"/>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FAEDF9FF-2FD8-4404-9BD9-EC05DFEA497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91021871-0378-418E-9637-A3B9AA4475E9}"/>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1BE3EA20-CAF9-477B-922A-D5D3725A6543}"/>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75ECF455-2DB1-4932-9DAE-69E831CC681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FC8BE09A-39A9-4388-8EB5-FFC665DD7F0A}"/>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C48F874A-40FA-43E3-AC2C-98303A4CB3BB}"/>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28F03E22-77BE-4418-8CA6-2EB9C6A10F56}"/>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21F07299-F07F-4C99-886C-659E8FBAD9AC}"/>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については類似団体と比較して低水準で移行している。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充当可能な基金残額が多いのも低水準で移行する要因である。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E3FA68F6-10C6-46B8-95BA-C04B42B171BA}"/>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D2356372-6012-49AB-A17A-B47A29EEFD0B}"/>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838EE6E6-8BDD-4A83-AD6C-5EC2549830CD}"/>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7791AB4A-AD1F-4982-A25A-FF820D1F6245}"/>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9DF3CF8-FB29-4FD6-B17F-11F48741C74D}"/>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2C73248-BA19-4606-9883-A25877FBA70A}"/>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3CAD0C6-1E82-4074-8A95-5595923D123F}"/>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8E7B535-83B9-4930-9ADA-42288E70F5C2}"/>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F373F85A-77F1-4A57-A26C-8B24FBAC5D72}"/>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207F1FA-8744-4D52-9F0C-91F35B1DB80C}"/>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BE284AA-C529-4410-9D5A-412356F45C51}"/>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9A47B0AF-E3F1-499D-BB71-CC4DC92FAF48}"/>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4053CD3-0994-48FE-A79A-7CC33EEE324B}"/>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E2542F33-2303-4599-8190-9C88CFF23201}"/>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A2AA0C33-8CD8-4769-839A-8EDC3EFE85FE}"/>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8BA71344-6ACD-4DEA-83F5-E16EE0870809}"/>
            </a:ext>
          </a:extLst>
        </xdr:cNvPr>
        <xdr:cNvCxnSpPr/>
      </xdr:nvCxnSpPr>
      <xdr:spPr>
        <a:xfrm flipV="1">
          <a:off x="13027660" y="5233691"/>
          <a:ext cx="1269" cy="1371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9C592EFD-A378-435F-9DCB-E9AD31466ED8}"/>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0CEF1ACE-FE06-4210-955E-DA84C4A6DCEF}"/>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a:extLst>
            <a:ext uri="{FF2B5EF4-FFF2-40B4-BE49-F238E27FC236}">
              <a16:creationId xmlns:a16="http://schemas.microsoft.com/office/drawing/2014/main" id="{333C8DCF-3344-484C-BA28-68482EA8B971}"/>
            </a:ext>
          </a:extLst>
        </xdr:cNvPr>
        <xdr:cNvSpPr txBox="1"/>
      </xdr:nvSpPr>
      <xdr:spPr>
        <a:xfrm>
          <a:off x="13080365" y="50127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a:extLst>
            <a:ext uri="{FF2B5EF4-FFF2-40B4-BE49-F238E27FC236}">
              <a16:creationId xmlns:a16="http://schemas.microsoft.com/office/drawing/2014/main" id="{8610AE1C-F521-4F5C-957A-6360CE9B50E3}"/>
            </a:ext>
          </a:extLst>
        </xdr:cNvPr>
        <xdr:cNvCxnSpPr/>
      </xdr:nvCxnSpPr>
      <xdr:spPr>
        <a:xfrm>
          <a:off x="12963525" y="523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5" name="債務償還比率平均値テキスト">
          <a:extLst>
            <a:ext uri="{FF2B5EF4-FFF2-40B4-BE49-F238E27FC236}">
              <a16:creationId xmlns:a16="http://schemas.microsoft.com/office/drawing/2014/main" id="{6B4A35BB-916B-4D96-B4CA-F327A67C54E9}"/>
            </a:ext>
          </a:extLst>
        </xdr:cNvPr>
        <xdr:cNvSpPr txBox="1"/>
      </xdr:nvSpPr>
      <xdr:spPr>
        <a:xfrm>
          <a:off x="13080365" y="593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a:extLst>
            <a:ext uri="{FF2B5EF4-FFF2-40B4-BE49-F238E27FC236}">
              <a16:creationId xmlns:a16="http://schemas.microsoft.com/office/drawing/2014/main" id="{16BEB9B5-E028-4E7C-96E5-8CFDB3FE83C2}"/>
            </a:ext>
          </a:extLst>
        </xdr:cNvPr>
        <xdr:cNvSpPr/>
      </xdr:nvSpPr>
      <xdr:spPr>
        <a:xfrm>
          <a:off x="13001625" y="6077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a:extLst>
            <a:ext uri="{FF2B5EF4-FFF2-40B4-BE49-F238E27FC236}">
              <a16:creationId xmlns:a16="http://schemas.microsoft.com/office/drawing/2014/main" id="{FEB25E4B-53AC-44C3-8419-B8D52F3E1E83}"/>
            </a:ext>
          </a:extLst>
        </xdr:cNvPr>
        <xdr:cNvSpPr/>
      </xdr:nvSpPr>
      <xdr:spPr>
        <a:xfrm>
          <a:off x="12359005" y="606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37461F8-31D8-453D-89AC-EE441B198F28}"/>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2608324-1EE0-47A3-A350-1CB06684A395}"/>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3DE407F-3776-4AD1-B828-E9E450220B97}"/>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8B5EC6E-BEAB-4EF1-882F-AE4A1CF63FC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9A47BD1-5E1B-4B87-BAFA-B7D8EE134A81}"/>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40449</xdr:rowOff>
    </xdr:from>
    <xdr:to>
      <xdr:col>76</xdr:col>
      <xdr:colOff>73025</xdr:colOff>
      <xdr:row>34</xdr:row>
      <xdr:rowOff>142049</xdr:rowOff>
    </xdr:to>
    <xdr:sp macro="" textlink="">
      <xdr:nvSpPr>
        <xdr:cNvPr id="143" name="楕円 142">
          <a:extLst>
            <a:ext uri="{FF2B5EF4-FFF2-40B4-BE49-F238E27FC236}">
              <a16:creationId xmlns:a16="http://schemas.microsoft.com/office/drawing/2014/main" id="{25DBEA27-9EC8-48E3-995D-ABB302B878FB}"/>
            </a:ext>
          </a:extLst>
        </xdr:cNvPr>
        <xdr:cNvSpPr/>
      </xdr:nvSpPr>
      <xdr:spPr>
        <a:xfrm>
          <a:off x="13001625" y="64945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126826</xdr:rowOff>
    </xdr:from>
    <xdr:ext cx="405111" cy="259045"/>
    <xdr:sp macro="" textlink="">
      <xdr:nvSpPr>
        <xdr:cNvPr id="144" name="債務償還比率該当値テキスト">
          <a:extLst>
            <a:ext uri="{FF2B5EF4-FFF2-40B4-BE49-F238E27FC236}">
              <a16:creationId xmlns:a16="http://schemas.microsoft.com/office/drawing/2014/main" id="{4E6D5DAA-7184-4F69-99F3-9DB83D47599A}"/>
            </a:ext>
          </a:extLst>
        </xdr:cNvPr>
        <xdr:cNvSpPr txBox="1"/>
      </xdr:nvSpPr>
      <xdr:spPr>
        <a:xfrm>
          <a:off x="13080365" y="641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88067</xdr:rowOff>
    </xdr:from>
    <xdr:to>
      <xdr:col>72</xdr:col>
      <xdr:colOff>123825</xdr:colOff>
      <xdr:row>35</xdr:row>
      <xdr:rowOff>18217</xdr:rowOff>
    </xdr:to>
    <xdr:sp macro="" textlink="">
      <xdr:nvSpPr>
        <xdr:cNvPr id="145" name="楕円 144">
          <a:extLst>
            <a:ext uri="{FF2B5EF4-FFF2-40B4-BE49-F238E27FC236}">
              <a16:creationId xmlns:a16="http://schemas.microsoft.com/office/drawing/2014/main" id="{42AFDE76-944E-4C75-AAF7-976A4B868674}"/>
            </a:ext>
          </a:extLst>
        </xdr:cNvPr>
        <xdr:cNvSpPr/>
      </xdr:nvSpPr>
      <xdr:spPr>
        <a:xfrm>
          <a:off x="12359005" y="6542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91249</xdr:rowOff>
    </xdr:from>
    <xdr:to>
      <xdr:col>76</xdr:col>
      <xdr:colOff>22225</xdr:colOff>
      <xdr:row>34</xdr:row>
      <xdr:rowOff>138867</xdr:rowOff>
    </xdr:to>
    <xdr:cxnSp macro="">
      <xdr:nvCxnSpPr>
        <xdr:cNvPr id="146" name="直線コネクタ 145">
          <a:extLst>
            <a:ext uri="{FF2B5EF4-FFF2-40B4-BE49-F238E27FC236}">
              <a16:creationId xmlns:a16="http://schemas.microsoft.com/office/drawing/2014/main" id="{F712795A-31B4-4935-9844-CB4CB465335C}"/>
            </a:ext>
          </a:extLst>
        </xdr:cNvPr>
        <xdr:cNvCxnSpPr/>
      </xdr:nvCxnSpPr>
      <xdr:spPr>
        <a:xfrm flipV="1">
          <a:off x="12409805" y="6545389"/>
          <a:ext cx="61976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7" name="n_1aveValue債務償還比率">
          <a:extLst>
            <a:ext uri="{FF2B5EF4-FFF2-40B4-BE49-F238E27FC236}">
              <a16:creationId xmlns:a16="http://schemas.microsoft.com/office/drawing/2014/main" id="{3F224978-1967-492B-BB45-342BD1799521}"/>
            </a:ext>
          </a:extLst>
        </xdr:cNvPr>
        <xdr:cNvSpPr txBox="1"/>
      </xdr:nvSpPr>
      <xdr:spPr>
        <a:xfrm>
          <a:off x="12185092" y="58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35</xdr:row>
      <xdr:rowOff>9344</xdr:rowOff>
    </xdr:from>
    <xdr:ext cx="405111" cy="259045"/>
    <xdr:sp macro="" textlink="">
      <xdr:nvSpPr>
        <xdr:cNvPr id="148" name="n_1mainValue債務償還比率">
          <a:extLst>
            <a:ext uri="{FF2B5EF4-FFF2-40B4-BE49-F238E27FC236}">
              <a16:creationId xmlns:a16="http://schemas.microsoft.com/office/drawing/2014/main" id="{283CB257-D656-4963-B0EB-ACB736D1714E}"/>
            </a:ext>
          </a:extLst>
        </xdr:cNvPr>
        <xdr:cNvSpPr txBox="1"/>
      </xdr:nvSpPr>
      <xdr:spPr>
        <a:xfrm>
          <a:off x="12217409" y="663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8D537551-E1F2-4F17-93F2-39581B19A636}"/>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98A4AD0C-37AC-49FC-8D50-2720D66D36E4}"/>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29F6422E-A5A2-4EC8-8A04-53CC8BB76FEF}"/>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905DBF49-4874-4F52-839E-9AC6414E012B}"/>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7C58DBDD-6CEE-4839-BA06-7CA263F3936D}"/>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EFF8488-62F6-4EDA-9E11-2D0FB11A27E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8CF8D9-B2AA-43BD-9D4A-00CC032051F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B4A376-0594-4FFC-94A0-87492CD75A8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12CE06-A75D-4252-947D-018493C8B58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98DBEA-B231-4B96-A7B4-7F5F5FADA39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9E76DF-8683-4AA1-B7EF-180D38E80D6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2DD662-44B1-4898-B272-0BC0C4EB8C7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98006D-13C2-4920-93B3-D1253CBA4F9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4116FD-048F-456E-8421-12077CD8BA3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F83D13-2CA3-4F54-8C08-7CF5ECFF853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549129-2DF7-4527-A574-D1CB6340983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73A83F-56FA-433A-B188-209DCFD2173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D4512E7-6F48-48D9-9CCD-783BE323750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CE256F-CD1D-4099-977E-514CBAFFA8F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B4480F-E79E-46DA-A737-056BA8A668B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DE4C0C-0072-4FF5-ADAF-054C808241C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05ACA6-E5F3-46A2-BD44-50281EC5C29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193575-71FE-4047-A359-F0CB719B44F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575D83-C8C9-4768-AADF-F8EA2F8BAEB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627859-5A4F-4A44-A7E0-FAF7DBFF107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5E921C-70C9-4A27-8692-40066338A55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864498-368F-4DBF-8D1F-BF179251A93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56EA57-C03E-45EE-BA56-FFD501E21FA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EB4C46-A2D1-452C-BF8B-D885C34FF5A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A790F7-3F3A-4178-B8E0-7A8057FEC85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634C4D-729C-4D90-91A2-8CB9CBD3991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D650CE-1620-4126-9D61-75A4C62FBFB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A9B319-7F13-4B4A-80E0-A0683C11C67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4422FF-745C-40BC-AA9F-43101C75687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FEB352-1771-4189-990A-022C81EF1BDC}"/>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3D32068-78B7-4135-8BE4-0AF05B7E323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B726D26-2C1A-46ED-9AB8-44B74DFC7AE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2049FAC-BD80-4D6A-ADD9-DB6833DC93F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DE1B9DE-4999-4FA9-BECB-1D531C2C88F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260336C-D04B-4ACD-BD4C-4C9F7D1B900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EA5297B-E150-44ED-894E-35F61AECA67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C1BC5B4-6425-44DE-B341-42454BCBC71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3886FB9-C5DE-4FC8-8123-24433D1DBD3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5CCACEC-FD90-4A63-9B4D-41E0C40A898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2A8A6F9-D5ED-4ADD-B63C-A85E3688833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10D5C53-3462-4219-B70D-C7EDE11AF27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A8300940-D8B5-439D-9C86-D519E301E133}"/>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40F167CE-197A-4219-BA2F-38ECE8B89C4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48116670-F792-40AF-9FE3-DDE95278A9C3}"/>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66A7A165-E886-49F0-949C-6DBFF6158753}"/>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446A6CF0-0354-447B-A658-97B07F6C655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E9E32C05-DFBE-4495-9E7B-8DFD7DD914B9}"/>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BD4432A3-D09B-49E7-82E3-1FD774219536}"/>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7E613BE1-D9E2-4076-811B-2339591EF094}"/>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D97D7C61-E918-46E9-8DAB-202E15909DC3}"/>
            </a:ext>
          </a:extLst>
        </xdr:cNvPr>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9B91C822-85F8-4F6C-AF9A-271B0849486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9F1E51F-FD6E-48C6-BEF4-BD23107E479E}"/>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A6678351-65E4-4B81-9019-03CBF3DD897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9E19BF6D-349A-4981-ACF3-4450E0A3A172}"/>
            </a:ext>
          </a:extLst>
        </xdr:cNvPr>
        <xdr:cNvCxnSpPr/>
      </xdr:nvCxnSpPr>
      <xdr:spPr>
        <a:xfrm flipV="1">
          <a:off x="4086225" y="5702046"/>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B566077D-BABF-4869-8AF7-79FD8B36F018}"/>
            </a:ext>
          </a:extLst>
        </xdr:cNvPr>
        <xdr:cNvSpPr txBox="1"/>
      </xdr:nvSpPr>
      <xdr:spPr>
        <a:xfrm>
          <a:off x="412496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D8744A71-EB6F-4895-AE0C-0827FEA77EEF}"/>
            </a:ext>
          </a:extLst>
        </xdr:cNvPr>
        <xdr:cNvCxnSpPr/>
      </xdr:nvCxnSpPr>
      <xdr:spPr>
        <a:xfrm>
          <a:off x="4020820" y="7078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BF1FB5FC-366E-4898-BE24-0D548ACB16DE}"/>
            </a:ext>
          </a:extLst>
        </xdr:cNvPr>
        <xdr:cNvSpPr txBox="1"/>
      </xdr:nvSpPr>
      <xdr:spPr>
        <a:xfrm>
          <a:off x="4124960" y="5481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8B48C4DC-7EA4-4D19-AB08-D49471485A18}"/>
            </a:ext>
          </a:extLst>
        </xdr:cNvPr>
        <xdr:cNvCxnSpPr/>
      </xdr:nvCxnSpPr>
      <xdr:spPr>
        <a:xfrm>
          <a:off x="4020820" y="570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a:extLst>
            <a:ext uri="{FF2B5EF4-FFF2-40B4-BE49-F238E27FC236}">
              <a16:creationId xmlns:a16="http://schemas.microsoft.com/office/drawing/2014/main" id="{56DF9D2E-AD01-4A49-8EAD-11A82530D0FD}"/>
            </a:ext>
          </a:extLst>
        </xdr:cNvPr>
        <xdr:cNvSpPr txBox="1"/>
      </xdr:nvSpPr>
      <xdr:spPr>
        <a:xfrm>
          <a:off x="4124960" y="6351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E7345BF5-B139-4617-822C-47A96026F109}"/>
            </a:ext>
          </a:extLst>
        </xdr:cNvPr>
        <xdr:cNvSpPr/>
      </xdr:nvSpPr>
      <xdr:spPr>
        <a:xfrm>
          <a:off x="403606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1BDD86BA-0DF4-4BC8-98BA-227B1C8C228F}"/>
            </a:ext>
          </a:extLst>
        </xdr:cNvPr>
        <xdr:cNvSpPr/>
      </xdr:nvSpPr>
      <xdr:spPr>
        <a:xfrm>
          <a:off x="3312160" y="6516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63E46610-966E-4820-8C3E-E90934CFEC50}"/>
            </a:ext>
          </a:extLst>
        </xdr:cNvPr>
        <xdr:cNvSpPr/>
      </xdr:nvSpPr>
      <xdr:spPr>
        <a:xfrm>
          <a:off x="2514600" y="653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F5BD4BCB-399B-434F-8937-3532048E8322}"/>
            </a:ext>
          </a:extLst>
        </xdr:cNvPr>
        <xdr:cNvSpPr/>
      </xdr:nvSpPr>
      <xdr:spPr>
        <a:xfrm>
          <a:off x="17399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878D67C-3CDE-43D3-AB32-2097947C139B}"/>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C35BDA3-DF32-4547-A71F-5A277242B56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95C4522-6CD2-485D-967B-AE6C3FD3EF39}"/>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9E99C1B-53E9-4EFC-894F-421144ED5D9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6CEA1C4-AF05-4E17-B375-3D02428A5C1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69" name="楕円 68">
          <a:extLst>
            <a:ext uri="{FF2B5EF4-FFF2-40B4-BE49-F238E27FC236}">
              <a16:creationId xmlns:a16="http://schemas.microsoft.com/office/drawing/2014/main" id="{F9ECA3CC-E2F1-4026-BC27-7DCD131157E1}"/>
            </a:ext>
          </a:extLst>
        </xdr:cNvPr>
        <xdr:cNvSpPr/>
      </xdr:nvSpPr>
      <xdr:spPr>
        <a:xfrm>
          <a:off x="403606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0" name="【道路】&#10;有形固定資産減価償却率該当値テキスト">
          <a:extLst>
            <a:ext uri="{FF2B5EF4-FFF2-40B4-BE49-F238E27FC236}">
              <a16:creationId xmlns:a16="http://schemas.microsoft.com/office/drawing/2014/main" id="{8E52D60A-A46A-4132-994F-87A2973FD70D}"/>
            </a:ext>
          </a:extLst>
        </xdr:cNvPr>
        <xdr:cNvSpPr txBox="1"/>
      </xdr:nvSpPr>
      <xdr:spPr>
        <a:xfrm>
          <a:off x="412496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34544</xdr:rowOff>
    </xdr:from>
    <xdr:to>
      <xdr:col>20</xdr:col>
      <xdr:colOff>38100</xdr:colOff>
      <xdr:row>39</xdr:row>
      <xdr:rowOff>136144</xdr:rowOff>
    </xdr:to>
    <xdr:sp macro="" textlink="">
      <xdr:nvSpPr>
        <xdr:cNvPr id="71" name="楕円 70">
          <a:extLst>
            <a:ext uri="{FF2B5EF4-FFF2-40B4-BE49-F238E27FC236}">
              <a16:creationId xmlns:a16="http://schemas.microsoft.com/office/drawing/2014/main" id="{883E8078-734C-4692-8A0C-8BFC7C51444D}"/>
            </a:ext>
          </a:extLst>
        </xdr:cNvPr>
        <xdr:cNvSpPr/>
      </xdr:nvSpPr>
      <xdr:spPr>
        <a:xfrm>
          <a:off x="3312160" y="65725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85344</xdr:rowOff>
    </xdr:to>
    <xdr:cxnSp macro="">
      <xdr:nvCxnSpPr>
        <xdr:cNvPr id="72" name="直線コネクタ 71">
          <a:extLst>
            <a:ext uri="{FF2B5EF4-FFF2-40B4-BE49-F238E27FC236}">
              <a16:creationId xmlns:a16="http://schemas.microsoft.com/office/drawing/2014/main" id="{64C13D74-0220-446D-9834-318CDE61C0CC}"/>
            </a:ext>
          </a:extLst>
        </xdr:cNvPr>
        <xdr:cNvCxnSpPr/>
      </xdr:nvCxnSpPr>
      <xdr:spPr>
        <a:xfrm flipV="1">
          <a:off x="3355340" y="6579870"/>
          <a:ext cx="7315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80264</xdr:rowOff>
    </xdr:from>
    <xdr:to>
      <xdr:col>15</xdr:col>
      <xdr:colOff>101600</xdr:colOff>
      <xdr:row>40</xdr:row>
      <xdr:rowOff>10414</xdr:rowOff>
    </xdr:to>
    <xdr:sp macro="" textlink="">
      <xdr:nvSpPr>
        <xdr:cNvPr id="73" name="楕円 72">
          <a:extLst>
            <a:ext uri="{FF2B5EF4-FFF2-40B4-BE49-F238E27FC236}">
              <a16:creationId xmlns:a16="http://schemas.microsoft.com/office/drawing/2014/main" id="{8EE94FFD-865D-4ABB-8FF7-1B1A590BE4C5}"/>
            </a:ext>
          </a:extLst>
        </xdr:cNvPr>
        <xdr:cNvSpPr/>
      </xdr:nvSpPr>
      <xdr:spPr>
        <a:xfrm>
          <a:off x="2514600" y="6618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85344</xdr:rowOff>
    </xdr:from>
    <xdr:to>
      <xdr:col>19</xdr:col>
      <xdr:colOff>177800</xdr:colOff>
      <xdr:row>39</xdr:row>
      <xdr:rowOff>131064</xdr:rowOff>
    </xdr:to>
    <xdr:cxnSp macro="">
      <xdr:nvCxnSpPr>
        <xdr:cNvPr id="74" name="直線コネクタ 73">
          <a:extLst>
            <a:ext uri="{FF2B5EF4-FFF2-40B4-BE49-F238E27FC236}">
              <a16:creationId xmlns:a16="http://schemas.microsoft.com/office/drawing/2014/main" id="{18DCDF81-142F-466C-9394-72556ED51F40}"/>
            </a:ext>
          </a:extLst>
        </xdr:cNvPr>
        <xdr:cNvCxnSpPr/>
      </xdr:nvCxnSpPr>
      <xdr:spPr>
        <a:xfrm flipV="1">
          <a:off x="2565400" y="662330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119126</xdr:rowOff>
    </xdr:from>
    <xdr:to>
      <xdr:col>10</xdr:col>
      <xdr:colOff>165100</xdr:colOff>
      <xdr:row>40</xdr:row>
      <xdr:rowOff>49276</xdr:rowOff>
    </xdr:to>
    <xdr:sp macro="" textlink="">
      <xdr:nvSpPr>
        <xdr:cNvPr id="75" name="楕円 74">
          <a:extLst>
            <a:ext uri="{FF2B5EF4-FFF2-40B4-BE49-F238E27FC236}">
              <a16:creationId xmlns:a16="http://schemas.microsoft.com/office/drawing/2014/main" id="{4EE0E410-6510-4C0C-A220-CD6B6BF41A8C}"/>
            </a:ext>
          </a:extLst>
        </xdr:cNvPr>
        <xdr:cNvSpPr/>
      </xdr:nvSpPr>
      <xdr:spPr>
        <a:xfrm>
          <a:off x="1739900" y="6657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131064</xdr:rowOff>
    </xdr:from>
    <xdr:to>
      <xdr:col>15</xdr:col>
      <xdr:colOff>50800</xdr:colOff>
      <xdr:row>39</xdr:row>
      <xdr:rowOff>169926</xdr:rowOff>
    </xdr:to>
    <xdr:cxnSp macro="">
      <xdr:nvCxnSpPr>
        <xdr:cNvPr id="76" name="直線コネクタ 75">
          <a:extLst>
            <a:ext uri="{FF2B5EF4-FFF2-40B4-BE49-F238E27FC236}">
              <a16:creationId xmlns:a16="http://schemas.microsoft.com/office/drawing/2014/main" id="{0B29E974-C972-436A-BF27-9A6535BDD185}"/>
            </a:ext>
          </a:extLst>
        </xdr:cNvPr>
        <xdr:cNvCxnSpPr/>
      </xdr:nvCxnSpPr>
      <xdr:spPr>
        <a:xfrm flipV="1">
          <a:off x="1790700" y="6669024"/>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995DBA2C-2A7D-42A7-B99F-46837CFCF691}"/>
            </a:ext>
          </a:extLst>
        </xdr:cNvPr>
        <xdr:cNvSpPr txBox="1"/>
      </xdr:nvSpPr>
      <xdr:spPr>
        <a:xfrm>
          <a:off x="3170564" y="629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a:extLst>
            <a:ext uri="{FF2B5EF4-FFF2-40B4-BE49-F238E27FC236}">
              <a16:creationId xmlns:a16="http://schemas.microsoft.com/office/drawing/2014/main" id="{28F96269-099F-483A-B972-E211249C7171}"/>
            </a:ext>
          </a:extLst>
        </xdr:cNvPr>
        <xdr:cNvSpPr txBox="1"/>
      </xdr:nvSpPr>
      <xdr:spPr>
        <a:xfrm>
          <a:off x="2385704"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a:extLst>
            <a:ext uri="{FF2B5EF4-FFF2-40B4-BE49-F238E27FC236}">
              <a16:creationId xmlns:a16="http://schemas.microsoft.com/office/drawing/2014/main" id="{38963913-CE55-4122-AA92-414EF9CA2331}"/>
            </a:ext>
          </a:extLst>
        </xdr:cNvPr>
        <xdr:cNvSpPr txBox="1"/>
      </xdr:nvSpPr>
      <xdr:spPr>
        <a:xfrm>
          <a:off x="1611004" y="635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127271</xdr:rowOff>
    </xdr:from>
    <xdr:ext cx="405111" cy="259045"/>
    <xdr:sp macro="" textlink="">
      <xdr:nvSpPr>
        <xdr:cNvPr id="80" name="n_1mainValue【道路】&#10;有形固定資産減価償却率">
          <a:extLst>
            <a:ext uri="{FF2B5EF4-FFF2-40B4-BE49-F238E27FC236}">
              <a16:creationId xmlns:a16="http://schemas.microsoft.com/office/drawing/2014/main" id="{D2AD100F-C666-47A8-85C5-FF506F445FC7}"/>
            </a:ext>
          </a:extLst>
        </xdr:cNvPr>
        <xdr:cNvSpPr txBox="1"/>
      </xdr:nvSpPr>
      <xdr:spPr>
        <a:xfrm>
          <a:off x="317056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1541</xdr:rowOff>
    </xdr:from>
    <xdr:ext cx="405111" cy="259045"/>
    <xdr:sp macro="" textlink="">
      <xdr:nvSpPr>
        <xdr:cNvPr id="81" name="n_2mainValue【道路】&#10;有形固定資産減価償却率">
          <a:extLst>
            <a:ext uri="{FF2B5EF4-FFF2-40B4-BE49-F238E27FC236}">
              <a16:creationId xmlns:a16="http://schemas.microsoft.com/office/drawing/2014/main" id="{84CB46EA-31B0-40E5-A4BC-2F43AF2EE948}"/>
            </a:ext>
          </a:extLst>
        </xdr:cNvPr>
        <xdr:cNvSpPr txBox="1"/>
      </xdr:nvSpPr>
      <xdr:spPr>
        <a:xfrm>
          <a:off x="2385704" y="670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40403</xdr:rowOff>
    </xdr:from>
    <xdr:ext cx="405111" cy="259045"/>
    <xdr:sp macro="" textlink="">
      <xdr:nvSpPr>
        <xdr:cNvPr id="82" name="n_3mainValue【道路】&#10;有形固定資産減価償却率">
          <a:extLst>
            <a:ext uri="{FF2B5EF4-FFF2-40B4-BE49-F238E27FC236}">
              <a16:creationId xmlns:a16="http://schemas.microsoft.com/office/drawing/2014/main" id="{A2AA9956-9CC0-40E7-8D40-90DF76FF5E8E}"/>
            </a:ext>
          </a:extLst>
        </xdr:cNvPr>
        <xdr:cNvSpPr txBox="1"/>
      </xdr:nvSpPr>
      <xdr:spPr>
        <a:xfrm>
          <a:off x="1611004" y="674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89DFC795-23A3-48AD-B17A-B3B3B9581E1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A4A41A2-7DA9-4AB3-96BD-F1CE6856738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A00EB058-857A-4415-9AE4-A7A9306454B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9EADE48E-07AA-4063-A01D-FA1723FF4D1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BFD6088-AD8B-432E-8BBC-13046F6C46A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2BCC909-48DE-428C-ADE4-F60DF833E9B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BE7CA83-2C2F-41A7-8669-8D144B04A43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1456FE3-902C-4D3A-B870-E90FA90C001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57C6F43F-75E3-46FA-8D6E-24F96E4A94C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AC3712E9-48EB-4044-B3B6-8283A819E70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17806495-5E60-445D-B9EC-0769DA68C2FC}"/>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ADEC1B03-C27F-46DA-A7F8-5D56FB421E0A}"/>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E58FD297-5689-4C1C-9580-E8EC4D6292F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65DAE4D4-F4C3-4A88-B0E2-35F50AA88954}"/>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8366E75-AA5C-4017-8681-27FE095381CB}"/>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49A065EC-2EF4-4345-A22D-2DBA0B7AA5EB}"/>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4CFA77C7-E7C7-4034-9CE1-CBA20D454D89}"/>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1E115591-13F9-4DE1-B970-4775BE121CEC}"/>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249A31EB-9E58-46BA-8A7B-864BEB544577}"/>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37CEE412-0FDA-49CF-8289-024E6AB58B39}"/>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1A18CB74-7235-4349-98AF-6DA3C123CF5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99D65988-FE31-4411-90DD-408A9889C0BE}"/>
            </a:ext>
          </a:extLst>
        </xdr:cNvPr>
        <xdr:cNvCxnSpPr/>
      </xdr:nvCxnSpPr>
      <xdr:spPr>
        <a:xfrm flipV="1">
          <a:off x="9219565" y="5881830"/>
          <a:ext cx="0" cy="112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9069EC0B-2C7E-4708-AE21-8F2E3620A1FA}"/>
            </a:ext>
          </a:extLst>
        </xdr:cNvPr>
        <xdr:cNvSpPr txBox="1"/>
      </xdr:nvSpPr>
      <xdr:spPr>
        <a:xfrm>
          <a:off x="9258300" y="700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D00D1539-D1C8-425D-84E1-D71CAB2CACF7}"/>
            </a:ext>
          </a:extLst>
        </xdr:cNvPr>
        <xdr:cNvCxnSpPr/>
      </xdr:nvCxnSpPr>
      <xdr:spPr>
        <a:xfrm>
          <a:off x="9154160" y="7004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C37B7334-9499-4B4A-A697-5D62C78ED184}"/>
            </a:ext>
          </a:extLst>
        </xdr:cNvPr>
        <xdr:cNvSpPr txBox="1"/>
      </xdr:nvSpPr>
      <xdr:spPr>
        <a:xfrm>
          <a:off x="9258300" y="566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2E6520E7-4BF7-4799-8E82-A3F7FA50AAB6}"/>
            </a:ext>
          </a:extLst>
        </xdr:cNvPr>
        <xdr:cNvCxnSpPr/>
      </xdr:nvCxnSpPr>
      <xdr:spPr>
        <a:xfrm>
          <a:off x="9154160" y="588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a:extLst>
            <a:ext uri="{FF2B5EF4-FFF2-40B4-BE49-F238E27FC236}">
              <a16:creationId xmlns:a16="http://schemas.microsoft.com/office/drawing/2014/main" id="{92650C76-2719-4064-A7D8-2D01C60716A8}"/>
            </a:ext>
          </a:extLst>
        </xdr:cNvPr>
        <xdr:cNvSpPr txBox="1"/>
      </xdr:nvSpPr>
      <xdr:spPr>
        <a:xfrm>
          <a:off x="9258300" y="6817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015F16BC-DE7B-4795-B4F7-D0EB3D7EDCE1}"/>
            </a:ext>
          </a:extLst>
        </xdr:cNvPr>
        <xdr:cNvSpPr/>
      </xdr:nvSpPr>
      <xdr:spPr>
        <a:xfrm>
          <a:off x="9192260" y="6839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554A1B1C-00F3-4151-9672-06AB8CAD88D0}"/>
            </a:ext>
          </a:extLst>
        </xdr:cNvPr>
        <xdr:cNvSpPr/>
      </xdr:nvSpPr>
      <xdr:spPr>
        <a:xfrm>
          <a:off x="8445500" y="6832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5F5453B4-6DFD-4C18-BD54-D9625EFB8CA1}"/>
            </a:ext>
          </a:extLst>
        </xdr:cNvPr>
        <xdr:cNvSpPr/>
      </xdr:nvSpPr>
      <xdr:spPr>
        <a:xfrm>
          <a:off x="7670800" y="6803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A424A077-F4CE-4863-9A66-93EBB2534D27}"/>
            </a:ext>
          </a:extLst>
        </xdr:cNvPr>
        <xdr:cNvSpPr/>
      </xdr:nvSpPr>
      <xdr:spPr>
        <a:xfrm>
          <a:off x="6873240" y="684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43739AE-6815-4991-9C39-0BBFDEBA365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32ECCED-7C5C-4E24-90FE-0CEB5E8461C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6A467B7-4A2D-4DAF-B099-07DDADB1F0D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985F2BF-182A-454D-BEFD-8D0FD0514F1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1B9D4C9-F490-425C-AB57-4CDC1222F66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164901</xdr:rowOff>
    </xdr:from>
    <xdr:to>
      <xdr:col>55</xdr:col>
      <xdr:colOff>50800</xdr:colOff>
      <xdr:row>40</xdr:row>
      <xdr:rowOff>95051</xdr:rowOff>
    </xdr:to>
    <xdr:sp macro="" textlink="">
      <xdr:nvSpPr>
        <xdr:cNvPr id="119" name="楕円 118">
          <a:extLst>
            <a:ext uri="{FF2B5EF4-FFF2-40B4-BE49-F238E27FC236}">
              <a16:creationId xmlns:a16="http://schemas.microsoft.com/office/drawing/2014/main" id="{BBC53C15-D962-494A-852F-3920F9B82048}"/>
            </a:ext>
          </a:extLst>
        </xdr:cNvPr>
        <xdr:cNvSpPr/>
      </xdr:nvSpPr>
      <xdr:spPr>
        <a:xfrm>
          <a:off x="9192260" y="6702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16328</xdr:rowOff>
    </xdr:from>
    <xdr:ext cx="599010" cy="259045"/>
    <xdr:sp macro="" textlink="">
      <xdr:nvSpPr>
        <xdr:cNvPr id="120" name="【道路】&#10;一人当たり延長該当値テキスト">
          <a:extLst>
            <a:ext uri="{FF2B5EF4-FFF2-40B4-BE49-F238E27FC236}">
              <a16:creationId xmlns:a16="http://schemas.microsoft.com/office/drawing/2014/main" id="{FA941E15-3C4C-4957-BB73-38A07D22C01F}"/>
            </a:ext>
          </a:extLst>
        </xdr:cNvPr>
        <xdr:cNvSpPr txBox="1"/>
      </xdr:nvSpPr>
      <xdr:spPr>
        <a:xfrm>
          <a:off x="9258300" y="655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171038</xdr:rowOff>
    </xdr:from>
    <xdr:to>
      <xdr:col>50</xdr:col>
      <xdr:colOff>165100</xdr:colOff>
      <xdr:row>40</xdr:row>
      <xdr:rowOff>101188</xdr:rowOff>
    </xdr:to>
    <xdr:sp macro="" textlink="">
      <xdr:nvSpPr>
        <xdr:cNvPr id="121" name="楕円 120">
          <a:extLst>
            <a:ext uri="{FF2B5EF4-FFF2-40B4-BE49-F238E27FC236}">
              <a16:creationId xmlns:a16="http://schemas.microsoft.com/office/drawing/2014/main" id="{1DF3BDEF-295C-496C-9E6F-AA9B937B4E7C}"/>
            </a:ext>
          </a:extLst>
        </xdr:cNvPr>
        <xdr:cNvSpPr/>
      </xdr:nvSpPr>
      <xdr:spPr>
        <a:xfrm>
          <a:off x="8445500" y="6708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44251</xdr:rowOff>
    </xdr:from>
    <xdr:to>
      <xdr:col>55</xdr:col>
      <xdr:colOff>0</xdr:colOff>
      <xdr:row>40</xdr:row>
      <xdr:rowOff>50388</xdr:rowOff>
    </xdr:to>
    <xdr:cxnSp macro="">
      <xdr:nvCxnSpPr>
        <xdr:cNvPr id="122" name="直線コネクタ 121">
          <a:extLst>
            <a:ext uri="{FF2B5EF4-FFF2-40B4-BE49-F238E27FC236}">
              <a16:creationId xmlns:a16="http://schemas.microsoft.com/office/drawing/2014/main" id="{0C7523D5-55B9-461C-8FC3-5ECC2BC32010}"/>
            </a:ext>
          </a:extLst>
        </xdr:cNvPr>
        <xdr:cNvCxnSpPr/>
      </xdr:nvCxnSpPr>
      <xdr:spPr>
        <a:xfrm flipV="1">
          <a:off x="8496300" y="6749851"/>
          <a:ext cx="72390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10036</xdr:rowOff>
    </xdr:from>
    <xdr:to>
      <xdr:col>46</xdr:col>
      <xdr:colOff>38100</xdr:colOff>
      <xdr:row>40</xdr:row>
      <xdr:rowOff>111636</xdr:rowOff>
    </xdr:to>
    <xdr:sp macro="" textlink="">
      <xdr:nvSpPr>
        <xdr:cNvPr id="123" name="楕円 122">
          <a:extLst>
            <a:ext uri="{FF2B5EF4-FFF2-40B4-BE49-F238E27FC236}">
              <a16:creationId xmlns:a16="http://schemas.microsoft.com/office/drawing/2014/main" id="{81925F82-6F1F-445F-9D42-DAD100A4472F}"/>
            </a:ext>
          </a:extLst>
        </xdr:cNvPr>
        <xdr:cNvSpPr/>
      </xdr:nvSpPr>
      <xdr:spPr>
        <a:xfrm>
          <a:off x="7670800" y="671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50388</xdr:rowOff>
    </xdr:from>
    <xdr:to>
      <xdr:col>50</xdr:col>
      <xdr:colOff>114300</xdr:colOff>
      <xdr:row>40</xdr:row>
      <xdr:rowOff>60836</xdr:rowOff>
    </xdr:to>
    <xdr:cxnSp macro="">
      <xdr:nvCxnSpPr>
        <xdr:cNvPr id="124" name="直線コネクタ 123">
          <a:extLst>
            <a:ext uri="{FF2B5EF4-FFF2-40B4-BE49-F238E27FC236}">
              <a16:creationId xmlns:a16="http://schemas.microsoft.com/office/drawing/2014/main" id="{D59DEDFD-01B7-4CD7-BE0F-9A8D60F1091D}"/>
            </a:ext>
          </a:extLst>
        </xdr:cNvPr>
        <xdr:cNvCxnSpPr/>
      </xdr:nvCxnSpPr>
      <xdr:spPr>
        <a:xfrm flipV="1">
          <a:off x="7713980" y="6755988"/>
          <a:ext cx="78232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33598</xdr:rowOff>
    </xdr:from>
    <xdr:to>
      <xdr:col>41</xdr:col>
      <xdr:colOff>101600</xdr:colOff>
      <xdr:row>40</xdr:row>
      <xdr:rowOff>135198</xdr:rowOff>
    </xdr:to>
    <xdr:sp macro="" textlink="">
      <xdr:nvSpPr>
        <xdr:cNvPr id="125" name="楕円 124">
          <a:extLst>
            <a:ext uri="{FF2B5EF4-FFF2-40B4-BE49-F238E27FC236}">
              <a16:creationId xmlns:a16="http://schemas.microsoft.com/office/drawing/2014/main" id="{3D7C2392-B71A-4B4E-921F-1FBD4C24D5FB}"/>
            </a:ext>
          </a:extLst>
        </xdr:cNvPr>
        <xdr:cNvSpPr/>
      </xdr:nvSpPr>
      <xdr:spPr>
        <a:xfrm>
          <a:off x="6873240" y="67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60836</xdr:rowOff>
    </xdr:from>
    <xdr:to>
      <xdr:col>45</xdr:col>
      <xdr:colOff>177800</xdr:colOff>
      <xdr:row>40</xdr:row>
      <xdr:rowOff>84398</xdr:rowOff>
    </xdr:to>
    <xdr:cxnSp macro="">
      <xdr:nvCxnSpPr>
        <xdr:cNvPr id="126" name="直線コネクタ 125">
          <a:extLst>
            <a:ext uri="{FF2B5EF4-FFF2-40B4-BE49-F238E27FC236}">
              <a16:creationId xmlns:a16="http://schemas.microsoft.com/office/drawing/2014/main" id="{F7C2A87B-C63B-4CBF-BFB8-E8E6F34B7DBF}"/>
            </a:ext>
          </a:extLst>
        </xdr:cNvPr>
        <xdr:cNvCxnSpPr/>
      </xdr:nvCxnSpPr>
      <xdr:spPr>
        <a:xfrm flipV="1">
          <a:off x="6924040" y="6766436"/>
          <a:ext cx="789940" cy="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7" name="n_1aveValue【道路】&#10;一人当たり延長">
          <a:extLst>
            <a:ext uri="{FF2B5EF4-FFF2-40B4-BE49-F238E27FC236}">
              <a16:creationId xmlns:a16="http://schemas.microsoft.com/office/drawing/2014/main" id="{55D0672B-8696-49E2-946C-95BCE4843E58}"/>
            </a:ext>
          </a:extLst>
        </xdr:cNvPr>
        <xdr:cNvSpPr txBox="1"/>
      </xdr:nvSpPr>
      <xdr:spPr>
        <a:xfrm>
          <a:off x="8239271" y="69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8" name="n_2aveValue【道路】&#10;一人当たり延長">
          <a:extLst>
            <a:ext uri="{FF2B5EF4-FFF2-40B4-BE49-F238E27FC236}">
              <a16:creationId xmlns:a16="http://schemas.microsoft.com/office/drawing/2014/main" id="{63E8119F-36CB-42EE-B8A9-276A27AF264B}"/>
            </a:ext>
          </a:extLst>
        </xdr:cNvPr>
        <xdr:cNvSpPr txBox="1"/>
      </xdr:nvSpPr>
      <xdr:spPr>
        <a:xfrm>
          <a:off x="7477271" y="68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a:extLst>
            <a:ext uri="{FF2B5EF4-FFF2-40B4-BE49-F238E27FC236}">
              <a16:creationId xmlns:a16="http://schemas.microsoft.com/office/drawing/2014/main" id="{321858C3-19DC-4936-8C40-3FA77687E65A}"/>
            </a:ext>
          </a:extLst>
        </xdr:cNvPr>
        <xdr:cNvSpPr txBox="1"/>
      </xdr:nvSpPr>
      <xdr:spPr>
        <a:xfrm>
          <a:off x="6702571" y="69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117715</xdr:rowOff>
    </xdr:from>
    <xdr:ext cx="599010" cy="259045"/>
    <xdr:sp macro="" textlink="">
      <xdr:nvSpPr>
        <xdr:cNvPr id="130" name="n_1mainValue【道路】&#10;一人当たり延長">
          <a:extLst>
            <a:ext uri="{FF2B5EF4-FFF2-40B4-BE49-F238E27FC236}">
              <a16:creationId xmlns:a16="http://schemas.microsoft.com/office/drawing/2014/main" id="{0A3977BF-F23B-413D-A694-42F57137A2E0}"/>
            </a:ext>
          </a:extLst>
        </xdr:cNvPr>
        <xdr:cNvSpPr txBox="1"/>
      </xdr:nvSpPr>
      <xdr:spPr>
        <a:xfrm>
          <a:off x="8214574" y="648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128163</xdr:rowOff>
    </xdr:from>
    <xdr:ext cx="599010" cy="259045"/>
    <xdr:sp macro="" textlink="">
      <xdr:nvSpPr>
        <xdr:cNvPr id="131" name="n_2mainValue【道路】&#10;一人当たり延長">
          <a:extLst>
            <a:ext uri="{FF2B5EF4-FFF2-40B4-BE49-F238E27FC236}">
              <a16:creationId xmlns:a16="http://schemas.microsoft.com/office/drawing/2014/main" id="{EC81653E-F248-49FB-A7FE-60D672323651}"/>
            </a:ext>
          </a:extLst>
        </xdr:cNvPr>
        <xdr:cNvSpPr txBox="1"/>
      </xdr:nvSpPr>
      <xdr:spPr>
        <a:xfrm>
          <a:off x="7444954" y="649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151725</xdr:rowOff>
    </xdr:from>
    <xdr:ext cx="534377" cy="259045"/>
    <xdr:sp macro="" textlink="">
      <xdr:nvSpPr>
        <xdr:cNvPr id="132" name="n_3mainValue【道路】&#10;一人当たり延長">
          <a:extLst>
            <a:ext uri="{FF2B5EF4-FFF2-40B4-BE49-F238E27FC236}">
              <a16:creationId xmlns:a16="http://schemas.microsoft.com/office/drawing/2014/main" id="{82019B34-C97C-46C8-AB49-7C3107A57A01}"/>
            </a:ext>
          </a:extLst>
        </xdr:cNvPr>
        <xdr:cNvSpPr txBox="1"/>
      </xdr:nvSpPr>
      <xdr:spPr>
        <a:xfrm>
          <a:off x="6702571" y="65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37054FCC-B892-4C94-9C26-2B655BE1624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09733EF2-284F-42C3-BFCF-4EAB619AA7D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92B991C7-8771-47E9-A432-9673F8AABC1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938F9B34-114A-4A4F-AD25-52F9E8E89D3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0BFC97FF-8DC0-4404-8A2C-FB4C77EAA5D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85C26802-576E-426E-8A0F-550B45510E6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6C45498C-90E0-484F-BB70-1B83259E835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763C63C8-A648-4361-A5B8-A8A551A8E9D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606C7AD1-6078-4331-B8C5-8AF4779CE1A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935D607B-E984-4602-84B5-57E9B6B6C77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1DA37F99-E51F-4841-815A-936C71D79B3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3A20D28C-3EE9-49C7-8EC3-8F16BDDEA4A2}"/>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821C1679-D00D-4C19-B380-F6B4D5D5481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F64CB631-530A-44F9-A23E-836AFF231E2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73DAE390-F91A-4AD8-BDBC-13C3AEF46E7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492FF69F-9869-4C5F-9C53-EE5BA54C6289}"/>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5428D9ED-C501-41EB-B2BA-A4F49593391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4AEFD028-1A4C-4B21-9A62-C96951FF3BB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D02B4B26-1098-4D81-9DDD-9FE88A15AEFF}"/>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2D606C6B-A499-4FD8-A7B2-C2CC66677887}"/>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AC0FDBE4-C769-4CD0-BCA0-07D97A0E2EE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49611385-6D78-478D-9AA9-FC8AD70EBC6F}"/>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A8B9A518-3E73-4FF5-93F8-7B9FD091871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34A7735E-D22B-4519-AA27-39AFC4C3FF4A}"/>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4AD9ABAB-AE3F-4ED4-9A80-66F4873F6C5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C8ACC844-04F2-4FC1-A529-5DC78E942FCA}"/>
            </a:ext>
          </a:extLst>
        </xdr:cNvPr>
        <xdr:cNvCxnSpPr/>
      </xdr:nvCxnSpPr>
      <xdr:spPr>
        <a:xfrm flipV="1">
          <a:off x="4086225" y="9471116"/>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C198E02A-5B79-4A29-ACD4-E83E1DCFE7DD}"/>
            </a:ext>
          </a:extLst>
        </xdr:cNvPr>
        <xdr:cNvSpPr txBox="1"/>
      </xdr:nvSpPr>
      <xdr:spPr>
        <a:xfrm>
          <a:off x="4124960" y="108225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1FF0C314-B728-4EA6-990B-2DDDB55CFDF5}"/>
            </a:ext>
          </a:extLst>
        </xdr:cNvPr>
        <xdr:cNvCxnSpPr/>
      </xdr:nvCxnSpPr>
      <xdr:spPr>
        <a:xfrm>
          <a:off x="4020820" y="10818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C5E8190F-28DD-4A8D-8B5C-0DF2BAE0EA28}"/>
            </a:ext>
          </a:extLst>
        </xdr:cNvPr>
        <xdr:cNvSpPr txBox="1"/>
      </xdr:nvSpPr>
      <xdr:spPr>
        <a:xfrm>
          <a:off x="4124960" y="925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71A1F20F-6370-475D-8C0F-BBCF9278C608}"/>
            </a:ext>
          </a:extLst>
        </xdr:cNvPr>
        <xdr:cNvCxnSpPr/>
      </xdr:nvCxnSpPr>
      <xdr:spPr>
        <a:xfrm>
          <a:off x="4020820" y="9471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BE5A6C54-03E9-40AC-8948-D8189136D617}"/>
            </a:ext>
          </a:extLst>
        </xdr:cNvPr>
        <xdr:cNvSpPr txBox="1"/>
      </xdr:nvSpPr>
      <xdr:spPr>
        <a:xfrm>
          <a:off x="4124960" y="9731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8BB0A4C0-77BD-4363-B717-3849EF000BBB}"/>
            </a:ext>
          </a:extLst>
        </xdr:cNvPr>
        <xdr:cNvSpPr/>
      </xdr:nvSpPr>
      <xdr:spPr>
        <a:xfrm>
          <a:off x="4036060" y="9879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F34B1637-A2E7-4B4D-A73D-4E04AAFA9828}"/>
            </a:ext>
          </a:extLst>
        </xdr:cNvPr>
        <xdr:cNvSpPr/>
      </xdr:nvSpPr>
      <xdr:spPr>
        <a:xfrm>
          <a:off x="3312160" y="98829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8BA43F26-BF88-4F7F-BF16-079AD72FC988}"/>
            </a:ext>
          </a:extLst>
        </xdr:cNvPr>
        <xdr:cNvSpPr/>
      </xdr:nvSpPr>
      <xdr:spPr>
        <a:xfrm>
          <a:off x="2514600" y="9855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244ADCFD-2BD0-42FE-933E-6314F4B2F14C}"/>
            </a:ext>
          </a:extLst>
        </xdr:cNvPr>
        <xdr:cNvSpPr/>
      </xdr:nvSpPr>
      <xdr:spPr>
        <a:xfrm>
          <a:off x="17399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84DE068-64BA-4F6A-99B6-DDFEA31B2852}"/>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B8D4F8C-3891-49B5-A7EE-28D152A2FF3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20F7EBC-6CED-41B9-9A7B-F995DB2EC73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8D2FD72-81F7-4D1A-A758-057F4C2D40F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16049CF-9B07-457F-9397-CF77E7AB852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73" name="楕円 172">
          <a:extLst>
            <a:ext uri="{FF2B5EF4-FFF2-40B4-BE49-F238E27FC236}">
              <a16:creationId xmlns:a16="http://schemas.microsoft.com/office/drawing/2014/main" id="{204374F4-44B7-44BE-8B1A-8F299B3F2989}"/>
            </a:ext>
          </a:extLst>
        </xdr:cNvPr>
        <xdr:cNvSpPr/>
      </xdr:nvSpPr>
      <xdr:spPr>
        <a:xfrm>
          <a:off x="4036060" y="99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25599</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4C73DE60-0E8C-4336-8016-540433A31EDC}"/>
            </a:ext>
          </a:extLst>
        </xdr:cNvPr>
        <xdr:cNvSpPr txBox="1"/>
      </xdr:nvSpPr>
      <xdr:spPr>
        <a:xfrm>
          <a:off x="4124960" y="991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75" name="楕円 174">
          <a:extLst>
            <a:ext uri="{FF2B5EF4-FFF2-40B4-BE49-F238E27FC236}">
              <a16:creationId xmlns:a16="http://schemas.microsoft.com/office/drawing/2014/main" id="{D5CFC2CF-F0A2-4915-966A-FD9642B10423}"/>
            </a:ext>
          </a:extLst>
        </xdr:cNvPr>
        <xdr:cNvSpPr/>
      </xdr:nvSpPr>
      <xdr:spPr>
        <a:xfrm>
          <a:off x="3312160" y="996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122465</xdr:rowOff>
    </xdr:to>
    <xdr:cxnSp macro="">
      <xdr:nvCxnSpPr>
        <xdr:cNvPr id="176" name="直線コネクタ 175">
          <a:extLst>
            <a:ext uri="{FF2B5EF4-FFF2-40B4-BE49-F238E27FC236}">
              <a16:creationId xmlns:a16="http://schemas.microsoft.com/office/drawing/2014/main" id="{771FB4F9-9CE9-4CA5-BAF1-D870A7C3D706}"/>
            </a:ext>
          </a:extLst>
        </xdr:cNvPr>
        <xdr:cNvCxnSpPr/>
      </xdr:nvCxnSpPr>
      <xdr:spPr>
        <a:xfrm flipV="1">
          <a:off x="3355340" y="9988732"/>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77" name="楕円 176">
          <a:extLst>
            <a:ext uri="{FF2B5EF4-FFF2-40B4-BE49-F238E27FC236}">
              <a16:creationId xmlns:a16="http://schemas.microsoft.com/office/drawing/2014/main" id="{579A5F22-E9BB-48B4-9631-6FD3958C3C04}"/>
            </a:ext>
          </a:extLst>
        </xdr:cNvPr>
        <xdr:cNvSpPr/>
      </xdr:nvSpPr>
      <xdr:spPr>
        <a:xfrm>
          <a:off x="2514600" y="998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145324</xdr:rowOff>
    </xdr:to>
    <xdr:cxnSp macro="">
      <xdr:nvCxnSpPr>
        <xdr:cNvPr id="178" name="直線コネクタ 177">
          <a:extLst>
            <a:ext uri="{FF2B5EF4-FFF2-40B4-BE49-F238E27FC236}">
              <a16:creationId xmlns:a16="http://schemas.microsoft.com/office/drawing/2014/main" id="{EC6A614D-C84B-4D36-AC18-261B24A7C56D}"/>
            </a:ext>
          </a:extLst>
        </xdr:cNvPr>
        <xdr:cNvCxnSpPr/>
      </xdr:nvCxnSpPr>
      <xdr:spPr>
        <a:xfrm flipV="1">
          <a:off x="2565400" y="10013225"/>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79" name="楕円 178">
          <a:extLst>
            <a:ext uri="{FF2B5EF4-FFF2-40B4-BE49-F238E27FC236}">
              <a16:creationId xmlns:a16="http://schemas.microsoft.com/office/drawing/2014/main" id="{675B53AD-5234-4EBC-A0C7-0E616DF6E67C}"/>
            </a:ext>
          </a:extLst>
        </xdr:cNvPr>
        <xdr:cNvSpPr/>
      </xdr:nvSpPr>
      <xdr:spPr>
        <a:xfrm>
          <a:off x="1739900" y="10001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59</xdr:row>
      <xdr:rowOff>161653</xdr:rowOff>
    </xdr:to>
    <xdr:cxnSp macro="">
      <xdr:nvCxnSpPr>
        <xdr:cNvPr id="180" name="直線コネクタ 179">
          <a:extLst>
            <a:ext uri="{FF2B5EF4-FFF2-40B4-BE49-F238E27FC236}">
              <a16:creationId xmlns:a16="http://schemas.microsoft.com/office/drawing/2014/main" id="{D5A04B20-2D79-483E-B6AB-1ABA2DAEC517}"/>
            </a:ext>
          </a:extLst>
        </xdr:cNvPr>
        <xdr:cNvCxnSpPr/>
      </xdr:nvCxnSpPr>
      <xdr:spPr>
        <a:xfrm flipV="1">
          <a:off x="1790700" y="10036084"/>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319AF4A0-F61E-4D1D-8059-37C4D0FC4E46}"/>
            </a:ext>
          </a:extLst>
        </xdr:cNvPr>
        <xdr:cNvSpPr txBox="1"/>
      </xdr:nvSpPr>
      <xdr:spPr>
        <a:xfrm>
          <a:off x="3170564" y="966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F04A10F2-91FB-4411-8CD8-ECC3818FCC07}"/>
            </a:ext>
          </a:extLst>
        </xdr:cNvPr>
        <xdr:cNvSpPr txBox="1"/>
      </xdr:nvSpPr>
      <xdr:spPr>
        <a:xfrm>
          <a:off x="238570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F6E2E6D8-ED92-4162-AC21-6962D77A2D16}"/>
            </a:ext>
          </a:extLst>
        </xdr:cNvPr>
        <xdr:cNvSpPr txBox="1"/>
      </xdr:nvSpPr>
      <xdr:spPr>
        <a:xfrm>
          <a:off x="161100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164392</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7D02AC59-81F1-4BC4-90AE-F0AE84C67562}"/>
            </a:ext>
          </a:extLst>
        </xdr:cNvPr>
        <xdr:cNvSpPr txBox="1"/>
      </xdr:nvSpPr>
      <xdr:spPr>
        <a:xfrm>
          <a:off x="3170564" y="1005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15801</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A970C4D4-CD09-42A3-9E05-819D4C76A7A7}"/>
            </a:ext>
          </a:extLst>
        </xdr:cNvPr>
        <xdr:cNvSpPr txBox="1"/>
      </xdr:nvSpPr>
      <xdr:spPr>
        <a:xfrm>
          <a:off x="2385704"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32130</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239E2415-FA47-4B63-943A-FF7E3BAA8B8A}"/>
            </a:ext>
          </a:extLst>
        </xdr:cNvPr>
        <xdr:cNvSpPr txBox="1"/>
      </xdr:nvSpPr>
      <xdr:spPr>
        <a:xfrm>
          <a:off x="1611004"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E1C65AB7-9328-42A2-A0B5-B3A06CD05D9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58F30C2E-59A0-4AA1-93F5-EDE6BAA50F8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A6332AD8-7E52-4BE8-8070-60DFFFC297F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AA175164-1EB1-43B9-96AD-1C3D6B42160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5573A8A9-69F8-415E-AB58-7911350A307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864938AC-B74F-4B28-92C0-5C8FF72A3A6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F7127226-A461-4A2E-AC91-92EA4727BB9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66A464E4-F980-4EF3-8324-00748772AF0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66A8BE19-6E39-4E68-8DB1-530A3BE9841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A23761DF-B887-40A7-90F4-46BFFAF0FD8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A0F831E9-EDE6-4E78-811D-0D1AA8D8F5B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548BED63-43AF-4F1C-9C9A-0DBC906D3375}"/>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4ACBDDFE-EC71-4EF5-8859-7BE49D62CEC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E8DB7F82-A320-4407-B324-2DB9E044C421}"/>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61795AB7-E418-44C6-9AB7-714192C5E796}"/>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93B2A809-2E3C-4572-B0B4-0EC75526643B}"/>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AA7EBA56-79A4-4116-AFD2-BAAE1DD9B9D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099553BE-F35A-4803-A492-127BF8EE9634}"/>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DA976049-A8C9-44C9-BBA4-6504BBFE337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8F624747-0AD8-47C7-BEBE-58AFD09475AB}"/>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77D8282C-3363-4F26-A04D-EB6BD561EF0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A7DA7282-F742-4545-8A4E-9AD680568D43}"/>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599968E6-0943-42F9-A9E2-671044F171E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88CF1841-1984-4087-B895-644DD308E9DA}"/>
            </a:ext>
          </a:extLst>
        </xdr:cNvPr>
        <xdr:cNvCxnSpPr/>
      </xdr:nvCxnSpPr>
      <xdr:spPr>
        <a:xfrm flipV="1">
          <a:off x="9219565" y="9276382"/>
          <a:ext cx="0" cy="152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B2FD8A04-81BA-4150-8765-B43A75FE4134}"/>
            </a:ext>
          </a:extLst>
        </xdr:cNvPr>
        <xdr:cNvSpPr txBox="1"/>
      </xdr:nvSpPr>
      <xdr:spPr>
        <a:xfrm>
          <a:off x="9258300" y="108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544A5960-6F1F-49AB-9108-91BA96EF2874}"/>
            </a:ext>
          </a:extLst>
        </xdr:cNvPr>
        <xdr:cNvCxnSpPr/>
      </xdr:nvCxnSpPr>
      <xdr:spPr>
        <a:xfrm>
          <a:off x="9154160" y="10800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999A6888-FADC-44F8-8203-CCC6144EFEC7}"/>
            </a:ext>
          </a:extLst>
        </xdr:cNvPr>
        <xdr:cNvSpPr txBox="1"/>
      </xdr:nvSpPr>
      <xdr:spPr>
        <a:xfrm>
          <a:off x="9258300" y="9055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432DCEB2-E43A-4935-933F-15D18F1EB53A}"/>
            </a:ext>
          </a:extLst>
        </xdr:cNvPr>
        <xdr:cNvCxnSpPr/>
      </xdr:nvCxnSpPr>
      <xdr:spPr>
        <a:xfrm>
          <a:off x="9154160" y="92763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38D2D26A-A1E9-4E0A-BCBC-3B0E81825982}"/>
            </a:ext>
          </a:extLst>
        </xdr:cNvPr>
        <xdr:cNvSpPr txBox="1"/>
      </xdr:nvSpPr>
      <xdr:spPr>
        <a:xfrm>
          <a:off x="9258300" y="1048601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574495AC-C87F-4103-AB4E-C18A5F325D61}"/>
            </a:ext>
          </a:extLst>
        </xdr:cNvPr>
        <xdr:cNvSpPr/>
      </xdr:nvSpPr>
      <xdr:spPr>
        <a:xfrm>
          <a:off x="9192260" y="105075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387D55D6-4C7C-4A0E-A976-4220B130A8EF}"/>
            </a:ext>
          </a:extLst>
        </xdr:cNvPr>
        <xdr:cNvSpPr/>
      </xdr:nvSpPr>
      <xdr:spPr>
        <a:xfrm>
          <a:off x="8445500" y="10536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B6FF6026-32DD-4819-8E9B-DBBBA15EC743}"/>
            </a:ext>
          </a:extLst>
        </xdr:cNvPr>
        <xdr:cNvSpPr/>
      </xdr:nvSpPr>
      <xdr:spPr>
        <a:xfrm>
          <a:off x="7670800" y="10451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101211D0-3D04-4526-B277-DC0655BAE3CE}"/>
            </a:ext>
          </a:extLst>
        </xdr:cNvPr>
        <xdr:cNvSpPr/>
      </xdr:nvSpPr>
      <xdr:spPr>
        <a:xfrm>
          <a:off x="6873240" y="1059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EEF7AEFB-3587-4C02-A27D-DBA576DCD8A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4A54052-41F3-4684-AF13-D72864C99DA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D1CF07CA-F1C5-481E-BA39-A6027D0DFDF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AA387DB-43E5-45FA-9471-C11594BF798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A7AD8D5-14D9-40D4-B133-A98838C3C7D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114206</xdr:rowOff>
    </xdr:from>
    <xdr:to>
      <xdr:col>55</xdr:col>
      <xdr:colOff>50800</xdr:colOff>
      <xdr:row>59</xdr:row>
      <xdr:rowOff>44356</xdr:rowOff>
    </xdr:to>
    <xdr:sp macro="" textlink="">
      <xdr:nvSpPr>
        <xdr:cNvPr id="225" name="楕円 224">
          <a:extLst>
            <a:ext uri="{FF2B5EF4-FFF2-40B4-BE49-F238E27FC236}">
              <a16:creationId xmlns:a16="http://schemas.microsoft.com/office/drawing/2014/main" id="{A2D43D2B-30EE-49FE-917E-70B9A17DE4A7}"/>
            </a:ext>
          </a:extLst>
        </xdr:cNvPr>
        <xdr:cNvSpPr/>
      </xdr:nvSpPr>
      <xdr:spPr>
        <a:xfrm>
          <a:off x="9192260" y="98373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137083</xdr:rowOff>
    </xdr:from>
    <xdr:ext cx="690189" cy="259045"/>
    <xdr:sp macro="" textlink="">
      <xdr:nvSpPr>
        <xdr:cNvPr id="226" name="【橋りょう・トンネル】&#10;一人当たり有形固定資産（償却資産）額該当値テキスト">
          <a:extLst>
            <a:ext uri="{FF2B5EF4-FFF2-40B4-BE49-F238E27FC236}">
              <a16:creationId xmlns:a16="http://schemas.microsoft.com/office/drawing/2014/main" id="{BCDBFE29-6141-4B84-B3C7-039C49CB0A5F}"/>
            </a:ext>
          </a:extLst>
        </xdr:cNvPr>
        <xdr:cNvSpPr txBox="1"/>
      </xdr:nvSpPr>
      <xdr:spPr>
        <a:xfrm>
          <a:off x="9258300" y="96925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136345</xdr:rowOff>
    </xdr:from>
    <xdr:to>
      <xdr:col>50</xdr:col>
      <xdr:colOff>165100</xdr:colOff>
      <xdr:row>59</xdr:row>
      <xdr:rowOff>66495</xdr:rowOff>
    </xdr:to>
    <xdr:sp macro="" textlink="">
      <xdr:nvSpPr>
        <xdr:cNvPr id="227" name="楕円 226">
          <a:extLst>
            <a:ext uri="{FF2B5EF4-FFF2-40B4-BE49-F238E27FC236}">
              <a16:creationId xmlns:a16="http://schemas.microsoft.com/office/drawing/2014/main" id="{E41F7582-A600-4F61-8A47-CE14C8FBEF84}"/>
            </a:ext>
          </a:extLst>
        </xdr:cNvPr>
        <xdr:cNvSpPr/>
      </xdr:nvSpPr>
      <xdr:spPr>
        <a:xfrm>
          <a:off x="8445500" y="9859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165006</xdr:rowOff>
    </xdr:from>
    <xdr:to>
      <xdr:col>55</xdr:col>
      <xdr:colOff>0</xdr:colOff>
      <xdr:row>59</xdr:row>
      <xdr:rowOff>15695</xdr:rowOff>
    </xdr:to>
    <xdr:cxnSp macro="">
      <xdr:nvCxnSpPr>
        <xdr:cNvPr id="228" name="直線コネクタ 227">
          <a:extLst>
            <a:ext uri="{FF2B5EF4-FFF2-40B4-BE49-F238E27FC236}">
              <a16:creationId xmlns:a16="http://schemas.microsoft.com/office/drawing/2014/main" id="{8F1B965A-3E52-4704-9B8F-952A99949B39}"/>
            </a:ext>
          </a:extLst>
        </xdr:cNvPr>
        <xdr:cNvCxnSpPr/>
      </xdr:nvCxnSpPr>
      <xdr:spPr>
        <a:xfrm flipV="1">
          <a:off x="8496300" y="9888126"/>
          <a:ext cx="723900" cy="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2585</xdr:rowOff>
    </xdr:from>
    <xdr:to>
      <xdr:col>46</xdr:col>
      <xdr:colOff>38100</xdr:colOff>
      <xdr:row>59</xdr:row>
      <xdr:rowOff>104185</xdr:rowOff>
    </xdr:to>
    <xdr:sp macro="" textlink="">
      <xdr:nvSpPr>
        <xdr:cNvPr id="229" name="楕円 228">
          <a:extLst>
            <a:ext uri="{FF2B5EF4-FFF2-40B4-BE49-F238E27FC236}">
              <a16:creationId xmlns:a16="http://schemas.microsoft.com/office/drawing/2014/main" id="{0539AD10-26D3-410F-9EB4-7A418E60DBD6}"/>
            </a:ext>
          </a:extLst>
        </xdr:cNvPr>
        <xdr:cNvSpPr/>
      </xdr:nvSpPr>
      <xdr:spPr>
        <a:xfrm>
          <a:off x="7670800" y="9893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15695</xdr:rowOff>
    </xdr:from>
    <xdr:to>
      <xdr:col>50</xdr:col>
      <xdr:colOff>114300</xdr:colOff>
      <xdr:row>59</xdr:row>
      <xdr:rowOff>53385</xdr:rowOff>
    </xdr:to>
    <xdr:cxnSp macro="">
      <xdr:nvCxnSpPr>
        <xdr:cNvPr id="230" name="直線コネクタ 229">
          <a:extLst>
            <a:ext uri="{FF2B5EF4-FFF2-40B4-BE49-F238E27FC236}">
              <a16:creationId xmlns:a16="http://schemas.microsoft.com/office/drawing/2014/main" id="{70D2EDA1-F013-49CB-9582-5748CA407991}"/>
            </a:ext>
          </a:extLst>
        </xdr:cNvPr>
        <xdr:cNvCxnSpPr/>
      </xdr:nvCxnSpPr>
      <xdr:spPr>
        <a:xfrm flipV="1">
          <a:off x="7713980" y="9906455"/>
          <a:ext cx="782320" cy="3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35748</xdr:rowOff>
    </xdr:from>
    <xdr:to>
      <xdr:col>41</xdr:col>
      <xdr:colOff>101600</xdr:colOff>
      <xdr:row>59</xdr:row>
      <xdr:rowOff>137348</xdr:rowOff>
    </xdr:to>
    <xdr:sp macro="" textlink="">
      <xdr:nvSpPr>
        <xdr:cNvPr id="231" name="楕円 230">
          <a:extLst>
            <a:ext uri="{FF2B5EF4-FFF2-40B4-BE49-F238E27FC236}">
              <a16:creationId xmlns:a16="http://schemas.microsoft.com/office/drawing/2014/main" id="{CFD15653-A4B3-46FF-A72C-3582EC7B9B0B}"/>
            </a:ext>
          </a:extLst>
        </xdr:cNvPr>
        <xdr:cNvSpPr/>
      </xdr:nvSpPr>
      <xdr:spPr>
        <a:xfrm>
          <a:off x="6873240" y="992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53385</xdr:rowOff>
    </xdr:from>
    <xdr:to>
      <xdr:col>45</xdr:col>
      <xdr:colOff>177800</xdr:colOff>
      <xdr:row>59</xdr:row>
      <xdr:rowOff>86548</xdr:rowOff>
    </xdr:to>
    <xdr:cxnSp macro="">
      <xdr:nvCxnSpPr>
        <xdr:cNvPr id="232" name="直線コネクタ 231">
          <a:extLst>
            <a:ext uri="{FF2B5EF4-FFF2-40B4-BE49-F238E27FC236}">
              <a16:creationId xmlns:a16="http://schemas.microsoft.com/office/drawing/2014/main" id="{6CA76F5F-FDF0-4A4F-9306-CB34E8F0D854}"/>
            </a:ext>
          </a:extLst>
        </xdr:cNvPr>
        <xdr:cNvCxnSpPr/>
      </xdr:nvCxnSpPr>
      <xdr:spPr>
        <a:xfrm flipV="1">
          <a:off x="6924040" y="9944145"/>
          <a:ext cx="789940" cy="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9E3E1A72-CD71-4206-A57C-49C965AD56E9}"/>
            </a:ext>
          </a:extLst>
        </xdr:cNvPr>
        <xdr:cNvSpPr txBox="1"/>
      </xdr:nvSpPr>
      <xdr:spPr>
        <a:xfrm>
          <a:off x="8184225" y="10625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133036B8-830B-4360-9079-A5B7794399C4}"/>
            </a:ext>
          </a:extLst>
        </xdr:cNvPr>
        <xdr:cNvSpPr txBox="1"/>
      </xdr:nvSpPr>
      <xdr:spPr>
        <a:xfrm>
          <a:off x="7399365" y="10543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128188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469DFA46-30E0-4FB0-8477-BB1FDEEE4CA4}"/>
            </a:ext>
          </a:extLst>
        </xdr:cNvPr>
        <xdr:cNvSpPr txBox="1"/>
      </xdr:nvSpPr>
      <xdr:spPr>
        <a:xfrm>
          <a:off x="6670255" y="1068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83022</xdr:rowOff>
    </xdr:from>
    <xdr:ext cx="690189" cy="259045"/>
    <xdr:sp macro="" textlink="">
      <xdr:nvSpPr>
        <xdr:cNvPr id="236" name="n_1mainValue【橋りょう・トンネル】&#10;一人当たり有形固定資産（償却資産）額">
          <a:extLst>
            <a:ext uri="{FF2B5EF4-FFF2-40B4-BE49-F238E27FC236}">
              <a16:creationId xmlns:a16="http://schemas.microsoft.com/office/drawing/2014/main" id="{05322C55-188A-4A87-8144-40FA028991FC}"/>
            </a:ext>
          </a:extLst>
        </xdr:cNvPr>
        <xdr:cNvSpPr txBox="1"/>
      </xdr:nvSpPr>
      <xdr:spPr>
        <a:xfrm>
          <a:off x="8184225" y="96385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120712</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id="{7AA7EC42-69DD-498C-8CF0-A71ABAC6F368}"/>
            </a:ext>
          </a:extLst>
        </xdr:cNvPr>
        <xdr:cNvSpPr txBox="1"/>
      </xdr:nvSpPr>
      <xdr:spPr>
        <a:xfrm>
          <a:off x="7399365" y="96761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153875</xdr:rowOff>
    </xdr:from>
    <xdr:ext cx="690189" cy="259045"/>
    <xdr:sp macro="" textlink="">
      <xdr:nvSpPr>
        <xdr:cNvPr id="238" name="n_3mainValue【橋りょう・トンネル】&#10;一人当たり有形固定資産（償却資産）額">
          <a:extLst>
            <a:ext uri="{FF2B5EF4-FFF2-40B4-BE49-F238E27FC236}">
              <a16:creationId xmlns:a16="http://schemas.microsoft.com/office/drawing/2014/main" id="{AEA04D5A-C515-4C52-9BE0-00A887F7CE1D}"/>
            </a:ext>
          </a:extLst>
        </xdr:cNvPr>
        <xdr:cNvSpPr txBox="1"/>
      </xdr:nvSpPr>
      <xdr:spPr>
        <a:xfrm>
          <a:off x="6624665" y="9709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7D95F4AA-7FFA-478B-B2A2-78452D81846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89D36970-F3A2-455E-9A7D-33E089B9DAB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46753F33-F47E-4644-AA93-DA961FE7DD9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EF221F22-548A-4C99-8F94-83034383C80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7C9CBC92-B8A6-4C41-B4AB-1A2E169EF29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D5438C76-85AF-4767-8A4C-4A1343CEFEC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237179E4-8804-4FEB-AA06-A363F0409DB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38B9C420-FFEF-4DB5-B9B2-32ECAF5BC55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107C5DF1-344F-4DEB-8A23-F2F12927A1B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5A2F10BF-EA7D-467B-A8C7-DB36CCE7959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31EBA78F-0914-49C8-A817-71759907B6B3}"/>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478AEC76-4D9C-4C4E-AEC3-D6947877AE2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21F707D1-D76C-4CEF-8132-4B6201C09C8A}"/>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3E37B811-42BA-4E75-ABCB-65E716A0709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49682FA1-E100-4127-92E9-7AEBF822AA14}"/>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2051C2F8-6F5E-4F6E-9480-72B0870CF5BD}"/>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A66C4103-91CE-4B40-BC31-1586340D1B8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A214AD04-43D8-49C6-AFDE-A111088DB24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F03B14C7-8657-4FD9-A3FC-C756EF18D6B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DDC36742-E95B-44D4-9064-E96529C3D2F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ED75C5F5-2E4B-4FA6-BBD4-77D8154971F2}"/>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B7A23146-0C44-452D-B5AD-6E1FB6076DB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8A53BED6-4DF8-413A-87B0-2A9F05463EF9}"/>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3346E934-7F6C-43FE-8B08-1D9859010CA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85152EFC-FBBB-4B62-B64D-AA34D50CB6C6}"/>
            </a:ext>
          </a:extLst>
        </xdr:cNvPr>
        <xdr:cNvCxnSpPr/>
      </xdr:nvCxnSpPr>
      <xdr:spPr>
        <a:xfrm flipV="1">
          <a:off x="4086225" y="13041630"/>
          <a:ext cx="0" cy="153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EF1B2796-3B09-4129-B45C-DC92748E17AD}"/>
            </a:ext>
          </a:extLst>
        </xdr:cNvPr>
        <xdr:cNvSpPr txBox="1"/>
      </xdr:nvSpPr>
      <xdr:spPr>
        <a:xfrm>
          <a:off x="4124960" y="1457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628BCFFA-2F2A-41ED-AD32-80EB58FF66B7}"/>
            </a:ext>
          </a:extLst>
        </xdr:cNvPr>
        <xdr:cNvCxnSpPr/>
      </xdr:nvCxnSpPr>
      <xdr:spPr>
        <a:xfrm>
          <a:off x="4020820" y="14575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DF438A39-0080-4B94-9419-3E59C3E037EE}"/>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D82E3699-E923-4CB6-A02E-83A600736AAA}"/>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AB796115-87E2-4ABA-9BD6-21B8C0EC87F7}"/>
            </a:ext>
          </a:extLst>
        </xdr:cNvPr>
        <xdr:cNvSpPr txBox="1"/>
      </xdr:nvSpPr>
      <xdr:spPr>
        <a:xfrm>
          <a:off x="4124960" y="1364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6189C6FB-80B0-407E-B0F8-FE08B47EF31C}"/>
            </a:ext>
          </a:extLst>
        </xdr:cNvPr>
        <xdr:cNvSpPr/>
      </xdr:nvSpPr>
      <xdr:spPr>
        <a:xfrm>
          <a:off x="403606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0D4821CF-9E50-4157-B10F-ECDC0BDF366E}"/>
            </a:ext>
          </a:extLst>
        </xdr:cNvPr>
        <xdr:cNvSpPr/>
      </xdr:nvSpPr>
      <xdr:spPr>
        <a:xfrm>
          <a:off x="3312160" y="13684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3657F568-7611-4982-9CB2-DB582D2BE679}"/>
            </a:ext>
          </a:extLst>
        </xdr:cNvPr>
        <xdr:cNvSpPr/>
      </xdr:nvSpPr>
      <xdr:spPr>
        <a:xfrm>
          <a:off x="251460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79D8B564-8626-4013-9372-E0EFF3F90CDD}"/>
            </a:ext>
          </a:extLst>
        </xdr:cNvPr>
        <xdr:cNvSpPr/>
      </xdr:nvSpPr>
      <xdr:spPr>
        <a:xfrm>
          <a:off x="173990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30B08A0-4998-44C9-8A08-F55FA28170E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5F05A5F-681F-44FD-A8B2-12CF12AD658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ED9F2D4-7163-45DE-B8CD-F3F5BC28D35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9F5D256-A3D9-4656-8550-82575A09FAC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A8FF81E-914C-4CB5-9D8B-62261146C0C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141605</xdr:rowOff>
    </xdr:from>
    <xdr:to>
      <xdr:col>24</xdr:col>
      <xdr:colOff>114300</xdr:colOff>
      <xdr:row>78</xdr:row>
      <xdr:rowOff>71755</xdr:rowOff>
    </xdr:to>
    <xdr:sp macro="" textlink="">
      <xdr:nvSpPr>
        <xdr:cNvPr id="278" name="楕円 277">
          <a:extLst>
            <a:ext uri="{FF2B5EF4-FFF2-40B4-BE49-F238E27FC236}">
              <a16:creationId xmlns:a16="http://schemas.microsoft.com/office/drawing/2014/main" id="{7AD0EA22-72A1-4FA3-93A1-040BA218D08B}"/>
            </a:ext>
          </a:extLst>
        </xdr:cNvPr>
        <xdr:cNvSpPr/>
      </xdr:nvSpPr>
      <xdr:spPr>
        <a:xfrm>
          <a:off x="4036060" y="13049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56532</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DBA7A2-28EE-4D99-B8B9-547A14A90BBC}"/>
            </a:ext>
          </a:extLst>
        </xdr:cNvPr>
        <xdr:cNvSpPr txBox="1"/>
      </xdr:nvSpPr>
      <xdr:spPr>
        <a:xfrm>
          <a:off x="4124960" y="129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280" name="楕円 279">
          <a:extLst>
            <a:ext uri="{FF2B5EF4-FFF2-40B4-BE49-F238E27FC236}">
              <a16:creationId xmlns:a16="http://schemas.microsoft.com/office/drawing/2014/main" id="{AFC851E6-AA0C-43AE-9280-B2AC5610160C}"/>
            </a:ext>
          </a:extLst>
        </xdr:cNvPr>
        <xdr:cNvSpPr/>
      </xdr:nvSpPr>
      <xdr:spPr>
        <a:xfrm>
          <a:off x="3312160" y="13078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20955</xdr:rowOff>
    </xdr:from>
    <xdr:to>
      <xdr:col>24</xdr:col>
      <xdr:colOff>63500</xdr:colOff>
      <xdr:row>78</xdr:row>
      <xdr:rowOff>49530</xdr:rowOff>
    </xdr:to>
    <xdr:cxnSp macro="">
      <xdr:nvCxnSpPr>
        <xdr:cNvPr id="281" name="直線コネクタ 280">
          <a:extLst>
            <a:ext uri="{FF2B5EF4-FFF2-40B4-BE49-F238E27FC236}">
              <a16:creationId xmlns:a16="http://schemas.microsoft.com/office/drawing/2014/main" id="{25CC48B3-4DA8-42D1-AB83-0B1B4EE294F3}"/>
            </a:ext>
          </a:extLst>
        </xdr:cNvPr>
        <xdr:cNvCxnSpPr/>
      </xdr:nvCxnSpPr>
      <xdr:spPr>
        <a:xfrm flipV="1">
          <a:off x="3355340" y="1309687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34925</xdr:rowOff>
    </xdr:from>
    <xdr:to>
      <xdr:col>15</xdr:col>
      <xdr:colOff>101600</xdr:colOff>
      <xdr:row>78</xdr:row>
      <xdr:rowOff>136525</xdr:rowOff>
    </xdr:to>
    <xdr:sp macro="" textlink="">
      <xdr:nvSpPr>
        <xdr:cNvPr id="282" name="楕円 281">
          <a:extLst>
            <a:ext uri="{FF2B5EF4-FFF2-40B4-BE49-F238E27FC236}">
              <a16:creationId xmlns:a16="http://schemas.microsoft.com/office/drawing/2014/main" id="{3D05EA1E-33DD-42C2-8EE6-CE49911756D7}"/>
            </a:ext>
          </a:extLst>
        </xdr:cNvPr>
        <xdr:cNvSpPr/>
      </xdr:nvSpPr>
      <xdr:spPr>
        <a:xfrm>
          <a:off x="25146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85725</xdr:rowOff>
    </xdr:to>
    <xdr:cxnSp macro="">
      <xdr:nvCxnSpPr>
        <xdr:cNvPr id="283" name="直線コネクタ 282">
          <a:extLst>
            <a:ext uri="{FF2B5EF4-FFF2-40B4-BE49-F238E27FC236}">
              <a16:creationId xmlns:a16="http://schemas.microsoft.com/office/drawing/2014/main" id="{2E70A3A0-B062-4EA6-A518-8EC37E948E9D}"/>
            </a:ext>
          </a:extLst>
        </xdr:cNvPr>
        <xdr:cNvCxnSpPr/>
      </xdr:nvCxnSpPr>
      <xdr:spPr>
        <a:xfrm flipV="1">
          <a:off x="2565400" y="1312545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74930</xdr:rowOff>
    </xdr:from>
    <xdr:to>
      <xdr:col>10</xdr:col>
      <xdr:colOff>165100</xdr:colOff>
      <xdr:row>79</xdr:row>
      <xdr:rowOff>5080</xdr:rowOff>
    </xdr:to>
    <xdr:sp macro="" textlink="">
      <xdr:nvSpPr>
        <xdr:cNvPr id="284" name="楕円 283">
          <a:extLst>
            <a:ext uri="{FF2B5EF4-FFF2-40B4-BE49-F238E27FC236}">
              <a16:creationId xmlns:a16="http://schemas.microsoft.com/office/drawing/2014/main" id="{C1626BEC-F3EE-456E-B89E-17EC47CD3586}"/>
            </a:ext>
          </a:extLst>
        </xdr:cNvPr>
        <xdr:cNvSpPr/>
      </xdr:nvSpPr>
      <xdr:spPr>
        <a:xfrm>
          <a:off x="173990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85725</xdr:rowOff>
    </xdr:from>
    <xdr:to>
      <xdr:col>15</xdr:col>
      <xdr:colOff>50800</xdr:colOff>
      <xdr:row>78</xdr:row>
      <xdr:rowOff>125730</xdr:rowOff>
    </xdr:to>
    <xdr:cxnSp macro="">
      <xdr:nvCxnSpPr>
        <xdr:cNvPr id="285" name="直線コネクタ 284">
          <a:extLst>
            <a:ext uri="{FF2B5EF4-FFF2-40B4-BE49-F238E27FC236}">
              <a16:creationId xmlns:a16="http://schemas.microsoft.com/office/drawing/2014/main" id="{8E58AE06-E3A4-46D8-A974-3B4D9B64AF27}"/>
            </a:ext>
          </a:extLst>
        </xdr:cNvPr>
        <xdr:cNvCxnSpPr/>
      </xdr:nvCxnSpPr>
      <xdr:spPr>
        <a:xfrm flipV="1">
          <a:off x="1790700" y="1316164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id="{DDFA3B3F-3401-4843-B7EB-7152E6E35BA1}"/>
            </a:ext>
          </a:extLst>
        </xdr:cNvPr>
        <xdr:cNvSpPr txBox="1"/>
      </xdr:nvSpPr>
      <xdr:spPr>
        <a:xfrm>
          <a:off x="317056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E8F8C6DE-5AF9-4345-80A1-3D1B433BC388}"/>
            </a:ext>
          </a:extLst>
        </xdr:cNvPr>
        <xdr:cNvSpPr txBox="1"/>
      </xdr:nvSpPr>
      <xdr:spPr>
        <a:xfrm>
          <a:off x="238570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a:extLst>
            <a:ext uri="{FF2B5EF4-FFF2-40B4-BE49-F238E27FC236}">
              <a16:creationId xmlns:a16="http://schemas.microsoft.com/office/drawing/2014/main" id="{C94EEB34-B0C2-41F8-AAB3-98AA4A36EDEE}"/>
            </a:ext>
          </a:extLst>
        </xdr:cNvPr>
        <xdr:cNvSpPr txBox="1"/>
      </xdr:nvSpPr>
      <xdr:spPr>
        <a:xfrm>
          <a:off x="1611004"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116857</xdr:rowOff>
    </xdr:from>
    <xdr:ext cx="405111" cy="259045"/>
    <xdr:sp macro="" textlink="">
      <xdr:nvSpPr>
        <xdr:cNvPr id="289" name="n_1mainValue【公営住宅】&#10;有形固定資産減価償却率">
          <a:extLst>
            <a:ext uri="{FF2B5EF4-FFF2-40B4-BE49-F238E27FC236}">
              <a16:creationId xmlns:a16="http://schemas.microsoft.com/office/drawing/2014/main" id="{749A38E9-9048-42CB-ADE8-4E788622ABEA}"/>
            </a:ext>
          </a:extLst>
        </xdr:cNvPr>
        <xdr:cNvSpPr txBox="1"/>
      </xdr:nvSpPr>
      <xdr:spPr>
        <a:xfrm>
          <a:off x="3170564" y="1285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153052</xdr:rowOff>
    </xdr:from>
    <xdr:ext cx="405111" cy="259045"/>
    <xdr:sp macro="" textlink="">
      <xdr:nvSpPr>
        <xdr:cNvPr id="290" name="n_2mainValue【公営住宅】&#10;有形固定資産減価償却率">
          <a:extLst>
            <a:ext uri="{FF2B5EF4-FFF2-40B4-BE49-F238E27FC236}">
              <a16:creationId xmlns:a16="http://schemas.microsoft.com/office/drawing/2014/main" id="{08737DA8-2E8D-4558-A3F9-A20D20FEB411}"/>
            </a:ext>
          </a:extLst>
        </xdr:cNvPr>
        <xdr:cNvSpPr txBox="1"/>
      </xdr:nvSpPr>
      <xdr:spPr>
        <a:xfrm>
          <a:off x="2385704" y="1289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21607</xdr:rowOff>
    </xdr:from>
    <xdr:ext cx="405111" cy="259045"/>
    <xdr:sp macro="" textlink="">
      <xdr:nvSpPr>
        <xdr:cNvPr id="291" name="n_3mainValue【公営住宅】&#10;有形固定資産減価償却率">
          <a:extLst>
            <a:ext uri="{FF2B5EF4-FFF2-40B4-BE49-F238E27FC236}">
              <a16:creationId xmlns:a16="http://schemas.microsoft.com/office/drawing/2014/main" id="{969334F8-AAA6-4221-BFC6-D3179681D562}"/>
            </a:ext>
          </a:extLst>
        </xdr:cNvPr>
        <xdr:cNvSpPr txBox="1"/>
      </xdr:nvSpPr>
      <xdr:spPr>
        <a:xfrm>
          <a:off x="1611004" y="1292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1196D9DC-2EC9-45FA-9C32-F7038EB66202}"/>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6ABCC535-FB4C-40A3-A336-D9F4443DE36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9686CC63-6FEC-4421-A854-F349E2835E9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F2896534-7EEB-48CC-B85D-029DC542FAD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ABC26125-13F9-437D-8B12-0AE526A1D82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49BE9435-AF58-4656-89AA-95ABE033DD4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426C1C06-7D1F-4BD9-87DD-1C46471D815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E02F7BAC-3F86-47C5-B321-E3D731ABAE6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CBE20718-0337-4F64-838E-64BBAB45AE1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C50D14B8-CDBE-44E5-84E2-BC4917C81FD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5B0890EA-3680-4276-837B-61F6F6726477}"/>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92CA88-2A9D-4425-A0F8-B3017F95B20E}"/>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F673F904-6694-47CB-B7A0-0166DF8E0FCD}"/>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728763A-9565-4CC2-ADC6-5821DF8C834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31C391F3-D9F3-43EB-B110-D97862EE8B17}"/>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A9239461-2E2F-451A-A318-0366A4C31E4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B9CA428B-B85C-43E0-9861-8DEB74AC68E5}"/>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D8B5F47-AB77-446C-8D50-6F44EF540D3A}"/>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3020CAE9-03DC-453B-B8C6-7D6E0E15E959}"/>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552B60D8-C89A-450F-8358-8E1349726234}"/>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E31CD004-9CA1-4336-B241-A10129D83C68}"/>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BDDCE977-D665-463B-9BFF-B483A2F5E5E6}"/>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9DAA52BC-8505-4B98-842B-27D1C4E1484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C5EE7B20-C396-42A0-9A61-8A820FF8BCF4}"/>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8C14F2D7-288C-43F1-9F6B-92EC147C11EF}"/>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EE7E74DD-4E68-4CD7-9B31-B3B171B94273}"/>
            </a:ext>
          </a:extLst>
        </xdr:cNvPr>
        <xdr:cNvCxnSpPr/>
      </xdr:nvCxnSpPr>
      <xdr:spPr>
        <a:xfrm flipV="1">
          <a:off x="9219565" y="13196099"/>
          <a:ext cx="0" cy="134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598E9125-0561-4235-9568-CB135C1520DB}"/>
            </a:ext>
          </a:extLst>
        </xdr:cNvPr>
        <xdr:cNvSpPr txBox="1"/>
      </xdr:nvSpPr>
      <xdr:spPr>
        <a:xfrm>
          <a:off x="9258300" y="1454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13515257-4495-49C0-B61E-DAF493CAF110}"/>
            </a:ext>
          </a:extLst>
        </xdr:cNvPr>
        <xdr:cNvCxnSpPr/>
      </xdr:nvCxnSpPr>
      <xdr:spPr>
        <a:xfrm>
          <a:off x="9154160" y="14543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F3A6076E-F62D-4059-99DF-381F884BEC6A}"/>
            </a:ext>
          </a:extLst>
        </xdr:cNvPr>
        <xdr:cNvSpPr txBox="1"/>
      </xdr:nvSpPr>
      <xdr:spPr>
        <a:xfrm>
          <a:off x="9258300" y="1297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3F8FEC00-168A-435A-B0CD-0E7B440D707F}"/>
            </a:ext>
          </a:extLst>
        </xdr:cNvPr>
        <xdr:cNvCxnSpPr/>
      </xdr:nvCxnSpPr>
      <xdr:spPr>
        <a:xfrm>
          <a:off x="9154160" y="13196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a:extLst>
            <a:ext uri="{FF2B5EF4-FFF2-40B4-BE49-F238E27FC236}">
              <a16:creationId xmlns:a16="http://schemas.microsoft.com/office/drawing/2014/main" id="{35ED03FB-BF48-4C07-AC96-7ECE2D70EC41}"/>
            </a:ext>
          </a:extLst>
        </xdr:cNvPr>
        <xdr:cNvSpPr txBox="1"/>
      </xdr:nvSpPr>
      <xdr:spPr>
        <a:xfrm>
          <a:off x="9258300" y="14159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111C063A-FC73-455E-8D2B-FD98C46D71E3}"/>
            </a:ext>
          </a:extLst>
        </xdr:cNvPr>
        <xdr:cNvSpPr/>
      </xdr:nvSpPr>
      <xdr:spPr>
        <a:xfrm>
          <a:off x="9192260" y="14181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F1A2DEF9-6A8A-4143-9249-2EC7C4648D69}"/>
            </a:ext>
          </a:extLst>
        </xdr:cNvPr>
        <xdr:cNvSpPr/>
      </xdr:nvSpPr>
      <xdr:spPr>
        <a:xfrm>
          <a:off x="8445500" y="1419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0F9FBFCF-0647-47BD-9F82-6C06E5D8E511}"/>
            </a:ext>
          </a:extLst>
        </xdr:cNvPr>
        <xdr:cNvSpPr/>
      </xdr:nvSpPr>
      <xdr:spPr>
        <a:xfrm>
          <a:off x="7670800" y="141500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5E0AE58F-1F08-48B4-BB30-AE467CA3D2B3}"/>
            </a:ext>
          </a:extLst>
        </xdr:cNvPr>
        <xdr:cNvSpPr/>
      </xdr:nvSpPr>
      <xdr:spPr>
        <a:xfrm>
          <a:off x="6873240" y="1413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2CDE837A-1535-4B66-B192-D79C82B4666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8F4332BF-3734-4A98-B996-8DD1AF0E66D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E277394A-0D88-4CBF-9BDC-AF2CAB36F6C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1F049A0-D331-43C3-872B-EED30D3C75C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FD678C31-D39E-4F89-AF11-D481B7CE41D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53485</xdr:rowOff>
    </xdr:from>
    <xdr:to>
      <xdr:col>55</xdr:col>
      <xdr:colOff>50800</xdr:colOff>
      <xdr:row>83</xdr:row>
      <xdr:rowOff>155085</xdr:rowOff>
    </xdr:to>
    <xdr:sp macro="" textlink="">
      <xdr:nvSpPr>
        <xdr:cNvPr id="332" name="楕円 331">
          <a:extLst>
            <a:ext uri="{FF2B5EF4-FFF2-40B4-BE49-F238E27FC236}">
              <a16:creationId xmlns:a16="http://schemas.microsoft.com/office/drawing/2014/main" id="{206D8DD6-CBCE-4FBC-95D5-8AA2BAFC0951}"/>
            </a:ext>
          </a:extLst>
        </xdr:cNvPr>
        <xdr:cNvSpPr/>
      </xdr:nvSpPr>
      <xdr:spPr>
        <a:xfrm>
          <a:off x="9192260" y="13967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76362</xdr:rowOff>
    </xdr:from>
    <xdr:ext cx="469744" cy="259045"/>
    <xdr:sp macro="" textlink="">
      <xdr:nvSpPr>
        <xdr:cNvPr id="333" name="【公営住宅】&#10;一人当たり面積該当値テキスト">
          <a:extLst>
            <a:ext uri="{FF2B5EF4-FFF2-40B4-BE49-F238E27FC236}">
              <a16:creationId xmlns:a16="http://schemas.microsoft.com/office/drawing/2014/main" id="{DA95A641-C7D0-4B06-A94F-4FD3B7D38243}"/>
            </a:ext>
          </a:extLst>
        </xdr:cNvPr>
        <xdr:cNvSpPr txBox="1"/>
      </xdr:nvSpPr>
      <xdr:spPr>
        <a:xfrm>
          <a:off x="9258300" y="138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67092</xdr:rowOff>
    </xdr:from>
    <xdr:to>
      <xdr:col>50</xdr:col>
      <xdr:colOff>165100</xdr:colOff>
      <xdr:row>83</xdr:row>
      <xdr:rowOff>168692</xdr:rowOff>
    </xdr:to>
    <xdr:sp macro="" textlink="">
      <xdr:nvSpPr>
        <xdr:cNvPr id="334" name="楕円 333">
          <a:extLst>
            <a:ext uri="{FF2B5EF4-FFF2-40B4-BE49-F238E27FC236}">
              <a16:creationId xmlns:a16="http://schemas.microsoft.com/office/drawing/2014/main" id="{9173ED2F-62C0-4152-82BB-66527D600DDA}"/>
            </a:ext>
          </a:extLst>
        </xdr:cNvPr>
        <xdr:cNvSpPr/>
      </xdr:nvSpPr>
      <xdr:spPr>
        <a:xfrm>
          <a:off x="8445500" y="139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104285</xdr:rowOff>
    </xdr:from>
    <xdr:to>
      <xdr:col>55</xdr:col>
      <xdr:colOff>0</xdr:colOff>
      <xdr:row>83</xdr:row>
      <xdr:rowOff>117892</xdr:rowOff>
    </xdr:to>
    <xdr:cxnSp macro="">
      <xdr:nvCxnSpPr>
        <xdr:cNvPr id="335" name="直線コネクタ 334">
          <a:extLst>
            <a:ext uri="{FF2B5EF4-FFF2-40B4-BE49-F238E27FC236}">
              <a16:creationId xmlns:a16="http://schemas.microsoft.com/office/drawing/2014/main" id="{04934671-8215-4932-A67F-EA1F4AF06AC4}"/>
            </a:ext>
          </a:extLst>
        </xdr:cNvPr>
        <xdr:cNvCxnSpPr/>
      </xdr:nvCxnSpPr>
      <xdr:spPr>
        <a:xfrm flipV="1">
          <a:off x="8496300" y="14018405"/>
          <a:ext cx="7239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90388</xdr:rowOff>
    </xdr:from>
    <xdr:to>
      <xdr:col>46</xdr:col>
      <xdr:colOff>38100</xdr:colOff>
      <xdr:row>84</xdr:row>
      <xdr:rowOff>20538</xdr:rowOff>
    </xdr:to>
    <xdr:sp macro="" textlink="">
      <xdr:nvSpPr>
        <xdr:cNvPr id="336" name="楕円 335">
          <a:extLst>
            <a:ext uri="{FF2B5EF4-FFF2-40B4-BE49-F238E27FC236}">
              <a16:creationId xmlns:a16="http://schemas.microsoft.com/office/drawing/2014/main" id="{47331669-2984-4B23-8FC9-E064C0FB6CA3}"/>
            </a:ext>
          </a:extLst>
        </xdr:cNvPr>
        <xdr:cNvSpPr/>
      </xdr:nvSpPr>
      <xdr:spPr>
        <a:xfrm>
          <a:off x="7670800" y="14004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117892</xdr:rowOff>
    </xdr:from>
    <xdr:to>
      <xdr:col>50</xdr:col>
      <xdr:colOff>114300</xdr:colOff>
      <xdr:row>83</xdr:row>
      <xdr:rowOff>141188</xdr:rowOff>
    </xdr:to>
    <xdr:cxnSp macro="">
      <xdr:nvCxnSpPr>
        <xdr:cNvPr id="337" name="直線コネクタ 336">
          <a:extLst>
            <a:ext uri="{FF2B5EF4-FFF2-40B4-BE49-F238E27FC236}">
              <a16:creationId xmlns:a16="http://schemas.microsoft.com/office/drawing/2014/main" id="{F64CF248-CD12-4D24-A0CC-5B1C8498FF78}"/>
            </a:ext>
          </a:extLst>
        </xdr:cNvPr>
        <xdr:cNvCxnSpPr/>
      </xdr:nvCxnSpPr>
      <xdr:spPr>
        <a:xfrm flipV="1">
          <a:off x="7713980" y="14032012"/>
          <a:ext cx="78232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107043</xdr:rowOff>
    </xdr:from>
    <xdr:to>
      <xdr:col>41</xdr:col>
      <xdr:colOff>101600</xdr:colOff>
      <xdr:row>84</xdr:row>
      <xdr:rowOff>37193</xdr:rowOff>
    </xdr:to>
    <xdr:sp macro="" textlink="">
      <xdr:nvSpPr>
        <xdr:cNvPr id="338" name="楕円 337">
          <a:extLst>
            <a:ext uri="{FF2B5EF4-FFF2-40B4-BE49-F238E27FC236}">
              <a16:creationId xmlns:a16="http://schemas.microsoft.com/office/drawing/2014/main" id="{F8BE7B8A-D628-4334-8F6D-D6EC172E39E9}"/>
            </a:ext>
          </a:extLst>
        </xdr:cNvPr>
        <xdr:cNvSpPr/>
      </xdr:nvSpPr>
      <xdr:spPr>
        <a:xfrm>
          <a:off x="6873240" y="14021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141188</xdr:rowOff>
    </xdr:from>
    <xdr:to>
      <xdr:col>45</xdr:col>
      <xdr:colOff>177800</xdr:colOff>
      <xdr:row>83</xdr:row>
      <xdr:rowOff>157843</xdr:rowOff>
    </xdr:to>
    <xdr:cxnSp macro="">
      <xdr:nvCxnSpPr>
        <xdr:cNvPr id="339" name="直線コネクタ 338">
          <a:extLst>
            <a:ext uri="{FF2B5EF4-FFF2-40B4-BE49-F238E27FC236}">
              <a16:creationId xmlns:a16="http://schemas.microsoft.com/office/drawing/2014/main" id="{9D5A4C9C-7DB1-4C1B-AE4F-46A9F68F29CE}"/>
            </a:ext>
          </a:extLst>
        </xdr:cNvPr>
        <xdr:cNvCxnSpPr/>
      </xdr:nvCxnSpPr>
      <xdr:spPr>
        <a:xfrm flipV="1">
          <a:off x="6924040" y="14055308"/>
          <a:ext cx="78994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a:extLst>
            <a:ext uri="{FF2B5EF4-FFF2-40B4-BE49-F238E27FC236}">
              <a16:creationId xmlns:a16="http://schemas.microsoft.com/office/drawing/2014/main" id="{31553AFA-355A-4230-83DD-898A57B00C38}"/>
            </a:ext>
          </a:extLst>
        </xdr:cNvPr>
        <xdr:cNvSpPr txBox="1"/>
      </xdr:nvSpPr>
      <xdr:spPr>
        <a:xfrm>
          <a:off x="8271587" y="1428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a:extLst>
            <a:ext uri="{FF2B5EF4-FFF2-40B4-BE49-F238E27FC236}">
              <a16:creationId xmlns:a16="http://schemas.microsoft.com/office/drawing/2014/main" id="{DA988A48-92ED-4F87-840A-3CBABB2DA59A}"/>
            </a:ext>
          </a:extLst>
        </xdr:cNvPr>
        <xdr:cNvSpPr txBox="1"/>
      </xdr:nvSpPr>
      <xdr:spPr>
        <a:xfrm>
          <a:off x="7509587" y="142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a:extLst>
            <a:ext uri="{FF2B5EF4-FFF2-40B4-BE49-F238E27FC236}">
              <a16:creationId xmlns:a16="http://schemas.microsoft.com/office/drawing/2014/main" id="{E4DD5AE9-A6F4-4906-A922-ABFDB32C6BC8}"/>
            </a:ext>
          </a:extLst>
        </xdr:cNvPr>
        <xdr:cNvSpPr txBox="1"/>
      </xdr:nvSpPr>
      <xdr:spPr>
        <a:xfrm>
          <a:off x="6712027" y="1422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13769</xdr:rowOff>
    </xdr:from>
    <xdr:ext cx="469744" cy="259045"/>
    <xdr:sp macro="" textlink="">
      <xdr:nvSpPr>
        <xdr:cNvPr id="343" name="n_1mainValue【公営住宅】&#10;一人当たり面積">
          <a:extLst>
            <a:ext uri="{FF2B5EF4-FFF2-40B4-BE49-F238E27FC236}">
              <a16:creationId xmlns:a16="http://schemas.microsoft.com/office/drawing/2014/main" id="{B353C0A9-DD2A-46F9-8C7D-A29BAED18C07}"/>
            </a:ext>
          </a:extLst>
        </xdr:cNvPr>
        <xdr:cNvSpPr txBox="1"/>
      </xdr:nvSpPr>
      <xdr:spPr>
        <a:xfrm>
          <a:off x="8271587" y="1376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37065</xdr:rowOff>
    </xdr:from>
    <xdr:ext cx="469744" cy="259045"/>
    <xdr:sp macro="" textlink="">
      <xdr:nvSpPr>
        <xdr:cNvPr id="344" name="n_2mainValue【公営住宅】&#10;一人当たり面積">
          <a:extLst>
            <a:ext uri="{FF2B5EF4-FFF2-40B4-BE49-F238E27FC236}">
              <a16:creationId xmlns:a16="http://schemas.microsoft.com/office/drawing/2014/main" id="{F697AD7F-73ED-47E1-B1A0-D02557AF7CD1}"/>
            </a:ext>
          </a:extLst>
        </xdr:cNvPr>
        <xdr:cNvSpPr txBox="1"/>
      </xdr:nvSpPr>
      <xdr:spPr>
        <a:xfrm>
          <a:off x="7509587" y="137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53720</xdr:rowOff>
    </xdr:from>
    <xdr:ext cx="469744" cy="259045"/>
    <xdr:sp macro="" textlink="">
      <xdr:nvSpPr>
        <xdr:cNvPr id="345" name="n_3mainValue【公営住宅】&#10;一人当たり面積">
          <a:extLst>
            <a:ext uri="{FF2B5EF4-FFF2-40B4-BE49-F238E27FC236}">
              <a16:creationId xmlns:a16="http://schemas.microsoft.com/office/drawing/2014/main" id="{164E3730-1CA9-45B4-B3E3-324E74281A1A}"/>
            </a:ext>
          </a:extLst>
        </xdr:cNvPr>
        <xdr:cNvSpPr txBox="1"/>
      </xdr:nvSpPr>
      <xdr:spPr>
        <a:xfrm>
          <a:off x="6712027" y="138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BD5F262E-ACC5-44C8-8E37-98FD00E665B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E48C30D4-F57B-48D5-8B3A-CEB9F651363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B82CBB8D-1200-4BDE-8199-8EB6F4F75B2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86A9DE00-2802-4A4D-9BBA-D379195F8A6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B7C5B19E-64B0-44A8-89C8-67A0FC249B5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B7AEA7A4-868E-480B-AF1D-D84933CCE2C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197203CD-C48E-42B6-AD08-BE409F60F33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9ADC9139-2E1F-46F8-81DA-086CC98F71D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BC61B649-6D18-4E08-A387-32FEBA3B4C2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C1BD6EC7-1762-4A51-BC26-506E38E71FC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22CFB563-FEE7-4049-8EFB-7E3AA90AAD2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5ECF0DF8-0B2C-48F8-810F-6D6587D5806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88C248B-6634-451F-8FEC-603F7726F41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A328BE6E-D81F-4482-945D-6AC2084E7D3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CB746C63-4759-4C59-A052-EFA91C834E1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F672B91F-FAAB-4059-A8BF-2665046AB9A2}"/>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7BC1FB71-5077-41FF-8C5A-73492399145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5793E4BC-C6D9-40DF-B4E4-76CCFE3BA4D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3380F58E-A178-443A-87CD-90D42F14D1D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F6C03905-B879-4544-96ED-BBF35BE612E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0186DC5D-C363-452D-9AE0-0554332CECC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44FEA4D-47D8-483D-BB20-5C2533CA62E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EB1D4B0E-2E77-4B48-9BB0-4F76CD515B4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D95305C5-B8D3-4DC0-9BAC-69657E9D1F4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79D086FA-CA91-466B-A2ED-DE5900FE3A3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61D8DD7-D6D0-44F2-A199-4E838D62BED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552E9118-700F-4FAD-A5B8-15F35A0F1C45}"/>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4F0D9E0E-3365-4D4E-8656-FA33FE7DC8BC}"/>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BFFC00CD-AC6D-4D8E-9FC9-066EEBC577CA}"/>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C72EC994-38E9-415E-AF4E-B46CA2B9D321}"/>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E8164DAB-3174-40AE-BE89-61FD1F9D0F7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332D5F3A-EA47-4060-8BD3-75C03613E95D}"/>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4EAF5C61-39D2-4F52-A22F-29331E12F4A2}"/>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4CEAEF28-93F1-4462-B9F4-6E4D568A849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962210BF-FFD7-4B41-AEE2-B83B3D21249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6713C520-CFA9-42BE-9284-598C2EB12935}"/>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E2011CE5-EAE3-4D0B-9266-05BF6FB27F1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689CC28B-EF4E-487F-8565-51984912CCB0}"/>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2708611D-431E-4FD6-AE08-7C6B730E25A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19D83193-0E2D-4B44-BF7A-FE3C9F8D455F}"/>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F63C16B2-B507-4CD7-B037-4A3EF8006A0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a:extLst>
            <a:ext uri="{FF2B5EF4-FFF2-40B4-BE49-F238E27FC236}">
              <a16:creationId xmlns:a16="http://schemas.microsoft.com/office/drawing/2014/main" id="{EC88C3B3-DB22-4375-935E-922E75D0F7C9}"/>
            </a:ext>
          </a:extLst>
        </xdr:cNvPr>
        <xdr:cNvCxnSpPr/>
      </xdr:nvCxnSpPr>
      <xdr:spPr>
        <a:xfrm flipV="1">
          <a:off x="14375764" y="5534842"/>
          <a:ext cx="0" cy="15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D2E66088-7B56-44C5-94C6-4AC917C270A7}"/>
            </a:ext>
          </a:extLst>
        </xdr:cNvPr>
        <xdr:cNvSpPr txBox="1"/>
      </xdr:nvSpPr>
      <xdr:spPr>
        <a:xfrm>
          <a:off x="14414500" y="70441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a:extLst>
            <a:ext uri="{FF2B5EF4-FFF2-40B4-BE49-F238E27FC236}">
              <a16:creationId xmlns:a16="http://schemas.microsoft.com/office/drawing/2014/main" id="{9019FB6A-DC4B-45D3-8103-A5BC7D42AA9A}"/>
            </a:ext>
          </a:extLst>
        </xdr:cNvPr>
        <xdr:cNvCxnSpPr/>
      </xdr:nvCxnSpPr>
      <xdr:spPr>
        <a:xfrm>
          <a:off x="14287500" y="7044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id="{757189EA-2628-4C21-B740-629602ABECCD}"/>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id="{A9C6DBEC-7224-4BA8-9BBC-81AA154612C5}"/>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1404D8BD-FA23-43AC-B19C-97C120027141}"/>
            </a:ext>
          </a:extLst>
        </xdr:cNvPr>
        <xdr:cNvSpPr txBox="1"/>
      </xdr:nvSpPr>
      <xdr:spPr>
        <a:xfrm>
          <a:off x="14414500" y="6345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a:extLst>
            <a:ext uri="{FF2B5EF4-FFF2-40B4-BE49-F238E27FC236}">
              <a16:creationId xmlns:a16="http://schemas.microsoft.com/office/drawing/2014/main" id="{F270A312-5774-4626-9F2F-234E8AF904C0}"/>
            </a:ext>
          </a:extLst>
        </xdr:cNvPr>
        <xdr:cNvSpPr/>
      </xdr:nvSpPr>
      <xdr:spPr>
        <a:xfrm>
          <a:off x="14325600" y="63668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a:extLst>
            <a:ext uri="{FF2B5EF4-FFF2-40B4-BE49-F238E27FC236}">
              <a16:creationId xmlns:a16="http://schemas.microsoft.com/office/drawing/2014/main" id="{9A8D47AC-864D-4FBC-9921-314132EE014C}"/>
            </a:ext>
          </a:extLst>
        </xdr:cNvPr>
        <xdr:cNvSpPr/>
      </xdr:nvSpPr>
      <xdr:spPr>
        <a:xfrm>
          <a:off x="13578840" y="622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a:extLst>
            <a:ext uri="{FF2B5EF4-FFF2-40B4-BE49-F238E27FC236}">
              <a16:creationId xmlns:a16="http://schemas.microsoft.com/office/drawing/2014/main" id="{7598EC4E-E979-4526-A5CB-34818F008189}"/>
            </a:ext>
          </a:extLst>
        </xdr:cNvPr>
        <xdr:cNvSpPr/>
      </xdr:nvSpPr>
      <xdr:spPr>
        <a:xfrm>
          <a:off x="1280414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a:extLst>
            <a:ext uri="{FF2B5EF4-FFF2-40B4-BE49-F238E27FC236}">
              <a16:creationId xmlns:a16="http://schemas.microsoft.com/office/drawing/2014/main" id="{E09DE6AE-8D34-48F8-A860-F03DF4000227}"/>
            </a:ext>
          </a:extLst>
        </xdr:cNvPr>
        <xdr:cNvSpPr/>
      </xdr:nvSpPr>
      <xdr:spPr>
        <a:xfrm>
          <a:off x="1202944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4588683A-F872-42C3-9E3C-E56723C6DE8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454A2546-B96B-4C1A-BF3E-3B034A54934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57D697F5-8A49-407F-B5D3-AAF2DE8F967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F4180E0F-883B-4583-A1A8-331B655611F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8C7C177B-FF3B-458A-820A-80E560CFE10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2" name="楕円 401">
          <a:extLst>
            <a:ext uri="{FF2B5EF4-FFF2-40B4-BE49-F238E27FC236}">
              <a16:creationId xmlns:a16="http://schemas.microsoft.com/office/drawing/2014/main" id="{CA83A257-AB2E-440A-B245-6C3754AE1579}"/>
            </a:ext>
          </a:extLst>
        </xdr:cNvPr>
        <xdr:cNvSpPr/>
      </xdr:nvSpPr>
      <xdr:spPr>
        <a:xfrm>
          <a:off x="14325600" y="548785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3" name="【認定こども園・幼稚園・保育所】&#10;有形固定資産減価償却率該当値テキスト">
          <a:extLst>
            <a:ext uri="{FF2B5EF4-FFF2-40B4-BE49-F238E27FC236}">
              <a16:creationId xmlns:a16="http://schemas.microsoft.com/office/drawing/2014/main" id="{EACBC302-2637-4C4D-823A-E8E253D33CD4}"/>
            </a:ext>
          </a:extLst>
        </xdr:cNvPr>
        <xdr:cNvSpPr txBox="1"/>
      </xdr:nvSpPr>
      <xdr:spPr>
        <a:xfrm>
          <a:off x="14414500" y="544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4" name="楕円 403">
          <a:extLst>
            <a:ext uri="{FF2B5EF4-FFF2-40B4-BE49-F238E27FC236}">
              <a16:creationId xmlns:a16="http://schemas.microsoft.com/office/drawing/2014/main" id="{E6BFE055-F8FC-495B-B187-532EA7C0411A}"/>
            </a:ext>
          </a:extLst>
        </xdr:cNvPr>
        <xdr:cNvSpPr/>
      </xdr:nvSpPr>
      <xdr:spPr>
        <a:xfrm>
          <a:off x="13578840" y="5487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05" name="直線コネクタ 404">
          <a:extLst>
            <a:ext uri="{FF2B5EF4-FFF2-40B4-BE49-F238E27FC236}">
              <a16:creationId xmlns:a16="http://schemas.microsoft.com/office/drawing/2014/main" id="{BF01E2C2-6608-43F7-8B26-9AC784DF261E}"/>
            </a:ext>
          </a:extLst>
        </xdr:cNvPr>
        <xdr:cNvCxnSpPr/>
      </xdr:nvCxnSpPr>
      <xdr:spPr>
        <a:xfrm>
          <a:off x="13629640" y="5534842"/>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06" name="楕円 405">
          <a:extLst>
            <a:ext uri="{FF2B5EF4-FFF2-40B4-BE49-F238E27FC236}">
              <a16:creationId xmlns:a16="http://schemas.microsoft.com/office/drawing/2014/main" id="{3FC8C548-EE45-4B90-93B4-C07BE189A4EC}"/>
            </a:ext>
          </a:extLst>
        </xdr:cNvPr>
        <xdr:cNvSpPr/>
      </xdr:nvSpPr>
      <xdr:spPr>
        <a:xfrm>
          <a:off x="12804140" y="5487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07" name="直線コネクタ 406">
          <a:extLst>
            <a:ext uri="{FF2B5EF4-FFF2-40B4-BE49-F238E27FC236}">
              <a16:creationId xmlns:a16="http://schemas.microsoft.com/office/drawing/2014/main" id="{D66DC479-DCED-441C-8B3C-222D6498E4A8}"/>
            </a:ext>
          </a:extLst>
        </xdr:cNvPr>
        <xdr:cNvCxnSpPr/>
      </xdr:nvCxnSpPr>
      <xdr:spPr>
        <a:xfrm>
          <a:off x="12854940" y="553484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08" name="楕円 407">
          <a:extLst>
            <a:ext uri="{FF2B5EF4-FFF2-40B4-BE49-F238E27FC236}">
              <a16:creationId xmlns:a16="http://schemas.microsoft.com/office/drawing/2014/main" id="{4B4D3572-83E2-4101-A45B-B9AD1A7F9F4F}"/>
            </a:ext>
          </a:extLst>
        </xdr:cNvPr>
        <xdr:cNvSpPr/>
      </xdr:nvSpPr>
      <xdr:spPr>
        <a:xfrm>
          <a:off x="12029440" y="54878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09" name="直線コネクタ 408">
          <a:extLst>
            <a:ext uri="{FF2B5EF4-FFF2-40B4-BE49-F238E27FC236}">
              <a16:creationId xmlns:a16="http://schemas.microsoft.com/office/drawing/2014/main" id="{1C1CA475-E5DE-4B92-A169-721FDB57468F}"/>
            </a:ext>
          </a:extLst>
        </xdr:cNvPr>
        <xdr:cNvCxnSpPr/>
      </xdr:nvCxnSpPr>
      <xdr:spPr>
        <a:xfrm>
          <a:off x="12072620" y="553484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4C1EADC5-88D6-4212-8D83-F8AFAF1F62D6}"/>
            </a:ext>
          </a:extLst>
        </xdr:cNvPr>
        <xdr:cNvSpPr txBox="1"/>
      </xdr:nvSpPr>
      <xdr:spPr>
        <a:xfrm>
          <a:off x="13437244" y="631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B5773784-15E5-4152-9D93-E1E6014DFA36}"/>
            </a:ext>
          </a:extLst>
        </xdr:cNvPr>
        <xdr:cNvSpPr txBox="1"/>
      </xdr:nvSpPr>
      <xdr:spPr>
        <a:xfrm>
          <a:off x="1267524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757B0A2D-71FC-4BF5-AEAD-C2AEBDA66FFA}"/>
            </a:ext>
          </a:extLst>
        </xdr:cNvPr>
        <xdr:cNvSpPr txBox="1"/>
      </xdr:nvSpPr>
      <xdr:spPr>
        <a:xfrm>
          <a:off x="11900544" y="626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3" name="n_1mainValue【認定こども園・幼稚園・保育所】&#10;有形固定資産減価償却率">
          <a:extLst>
            <a:ext uri="{FF2B5EF4-FFF2-40B4-BE49-F238E27FC236}">
              <a16:creationId xmlns:a16="http://schemas.microsoft.com/office/drawing/2014/main" id="{825A3A4A-6EAE-46AE-BD4B-11300CBE1134}"/>
            </a:ext>
          </a:extLst>
        </xdr:cNvPr>
        <xdr:cNvSpPr txBox="1"/>
      </xdr:nvSpPr>
      <xdr:spPr>
        <a:xfrm>
          <a:off x="13412547" y="526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4" name="n_2mainValue【認定こども園・幼稚園・保育所】&#10;有形固定資産減価償却率">
          <a:extLst>
            <a:ext uri="{FF2B5EF4-FFF2-40B4-BE49-F238E27FC236}">
              <a16:creationId xmlns:a16="http://schemas.microsoft.com/office/drawing/2014/main" id="{C5C83584-9043-4E92-9A90-1A73A9600EDB}"/>
            </a:ext>
          </a:extLst>
        </xdr:cNvPr>
        <xdr:cNvSpPr txBox="1"/>
      </xdr:nvSpPr>
      <xdr:spPr>
        <a:xfrm>
          <a:off x="12642927" y="526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5" name="n_3mainValue【認定こども園・幼稚園・保育所】&#10;有形固定資産減価償却率">
          <a:extLst>
            <a:ext uri="{FF2B5EF4-FFF2-40B4-BE49-F238E27FC236}">
              <a16:creationId xmlns:a16="http://schemas.microsoft.com/office/drawing/2014/main" id="{DAD732D7-5F40-44D4-A2EA-E718B3AE899C}"/>
            </a:ext>
          </a:extLst>
        </xdr:cNvPr>
        <xdr:cNvSpPr txBox="1"/>
      </xdr:nvSpPr>
      <xdr:spPr>
        <a:xfrm>
          <a:off x="11868227" y="526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F75961C7-2863-4E37-B270-A7A83341979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A24984FD-2B7E-42CB-B33E-0E005B14DF3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940AF65E-B315-4F7E-A91D-F0C7FDE00C8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F3801A4B-6E1A-4A4A-A078-EA0724B2523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3D8AF627-6A09-4DCD-9332-57264CBA2E2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A83D4680-15EA-41FB-B0CA-5DFAC458A5E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3CCD9641-CE3B-4B5F-83BA-3BE49FC25FA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5284AE23-E72E-4F31-ADBC-811BFC4331F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96F0DD75-2D65-4E04-803B-D203E033DCE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5C18E785-187C-4E65-B7ED-6F7D4D13D29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id="{5897DD8E-72EC-421E-959B-2A814A2F7162}"/>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id="{F47A2768-3E18-4B2F-854E-9497414BE08D}"/>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id="{74698627-8D43-4AAF-8083-D8BD7C3A9C1F}"/>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id="{CEBDA9FE-5151-4AF7-8E0B-1F1DB5CA7EB9}"/>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id="{214A53AF-6A30-4AF2-BD0D-A7CABDC8399A}"/>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id="{F7E67676-AB67-4BD1-8C59-74D6D64A9DF5}"/>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id="{F475AC7E-2A55-4BDD-9AB3-ED7CC698AE28}"/>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id="{C530621A-ABF9-4562-AFCB-2EC7667C6B18}"/>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id="{54D361B6-D917-4B90-A983-8E3A9B545F62}"/>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id="{15BB5BAA-5D5E-4E2E-AD41-332F8EAA7CDD}"/>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id="{9B876F5B-FC30-4F06-AEE4-E1E5B60E56CF}"/>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id="{FF0553C2-84BB-46AE-B0CE-25EC8CEF71C8}"/>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AA35A238-44A1-4A63-AB51-7BDEFA2C0D7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2FB613EC-58C3-496E-89D9-CA17B6334C47}"/>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1416F494-F414-4277-82E8-C94810B0146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a:extLst>
            <a:ext uri="{FF2B5EF4-FFF2-40B4-BE49-F238E27FC236}">
              <a16:creationId xmlns:a16="http://schemas.microsoft.com/office/drawing/2014/main" id="{5E15A8EA-E30A-4E7B-84C7-7679AC073C93}"/>
            </a:ext>
          </a:extLst>
        </xdr:cNvPr>
        <xdr:cNvCxnSpPr/>
      </xdr:nvCxnSpPr>
      <xdr:spPr>
        <a:xfrm flipV="1">
          <a:off x="19509104" y="5606687"/>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C9F3805A-6272-4689-B579-9E392AF933CC}"/>
            </a:ext>
          </a:extLst>
        </xdr:cNvPr>
        <xdr:cNvSpPr txBox="1"/>
      </xdr:nvSpPr>
      <xdr:spPr>
        <a:xfrm>
          <a:off x="1954784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a:extLst>
            <a:ext uri="{FF2B5EF4-FFF2-40B4-BE49-F238E27FC236}">
              <a16:creationId xmlns:a16="http://schemas.microsoft.com/office/drawing/2014/main" id="{FE78A937-4979-439E-A4D3-6ABC1B516E0E}"/>
            </a:ext>
          </a:extLst>
        </xdr:cNvPr>
        <xdr:cNvCxnSpPr/>
      </xdr:nvCxnSpPr>
      <xdr:spPr>
        <a:xfrm>
          <a:off x="1944370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0E289AFB-CE72-4D47-A829-2FFBFE7B2544}"/>
            </a:ext>
          </a:extLst>
        </xdr:cNvPr>
        <xdr:cNvSpPr txBox="1"/>
      </xdr:nvSpPr>
      <xdr:spPr>
        <a:xfrm>
          <a:off x="19547840" y="538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a:extLst>
            <a:ext uri="{FF2B5EF4-FFF2-40B4-BE49-F238E27FC236}">
              <a16:creationId xmlns:a16="http://schemas.microsoft.com/office/drawing/2014/main" id="{15DD9F1F-2EFC-4CD3-B108-5529EBB11698}"/>
            </a:ext>
          </a:extLst>
        </xdr:cNvPr>
        <xdr:cNvCxnSpPr/>
      </xdr:nvCxnSpPr>
      <xdr:spPr>
        <a:xfrm>
          <a:off x="19443700" y="5606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5A92BC41-C339-4A35-8743-BED2DB0B164B}"/>
            </a:ext>
          </a:extLst>
        </xdr:cNvPr>
        <xdr:cNvSpPr txBox="1"/>
      </xdr:nvSpPr>
      <xdr:spPr>
        <a:xfrm>
          <a:off x="19547840" y="6579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a:extLst>
            <a:ext uri="{FF2B5EF4-FFF2-40B4-BE49-F238E27FC236}">
              <a16:creationId xmlns:a16="http://schemas.microsoft.com/office/drawing/2014/main" id="{069A1FAB-65FD-4F27-BB86-45069165E8AE}"/>
            </a:ext>
          </a:extLst>
        </xdr:cNvPr>
        <xdr:cNvSpPr/>
      </xdr:nvSpPr>
      <xdr:spPr>
        <a:xfrm>
          <a:off x="1945894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a:extLst>
            <a:ext uri="{FF2B5EF4-FFF2-40B4-BE49-F238E27FC236}">
              <a16:creationId xmlns:a16="http://schemas.microsoft.com/office/drawing/2014/main" id="{41AA9FDE-1499-421D-85CB-A16F5B8DA447}"/>
            </a:ext>
          </a:extLst>
        </xdr:cNvPr>
        <xdr:cNvSpPr/>
      </xdr:nvSpPr>
      <xdr:spPr>
        <a:xfrm>
          <a:off x="18735040" y="6648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a:extLst>
            <a:ext uri="{FF2B5EF4-FFF2-40B4-BE49-F238E27FC236}">
              <a16:creationId xmlns:a16="http://schemas.microsoft.com/office/drawing/2014/main" id="{88D0516D-CEBD-46B6-B4D9-5A108F80C5C1}"/>
            </a:ext>
          </a:extLst>
        </xdr:cNvPr>
        <xdr:cNvSpPr/>
      </xdr:nvSpPr>
      <xdr:spPr>
        <a:xfrm>
          <a:off x="17937480" y="6650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a:extLst>
            <a:ext uri="{FF2B5EF4-FFF2-40B4-BE49-F238E27FC236}">
              <a16:creationId xmlns:a16="http://schemas.microsoft.com/office/drawing/2014/main" id="{F9FCF8F2-A87A-4E0F-8B35-5D6958E83B6E}"/>
            </a:ext>
          </a:extLst>
        </xdr:cNvPr>
        <xdr:cNvSpPr/>
      </xdr:nvSpPr>
      <xdr:spPr>
        <a:xfrm>
          <a:off x="17162780" y="654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24D4A66-DACB-4FBE-9E25-2C4A81EA33B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F088B6C8-20F7-43CC-831D-D153638CEE2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8281ECC-449C-41C0-9933-CC981C7F2A6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CEA86A74-A8DC-409E-BF8F-27DEA2BD349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DDAF3587-3CB6-451F-B488-20525E3C26A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32476</xdr:rowOff>
    </xdr:from>
    <xdr:to>
      <xdr:col>116</xdr:col>
      <xdr:colOff>114300</xdr:colOff>
      <xdr:row>35</xdr:row>
      <xdr:rowOff>134076</xdr:rowOff>
    </xdr:to>
    <xdr:sp macro="" textlink="">
      <xdr:nvSpPr>
        <xdr:cNvPr id="456" name="楕円 455">
          <a:extLst>
            <a:ext uri="{FF2B5EF4-FFF2-40B4-BE49-F238E27FC236}">
              <a16:creationId xmlns:a16="http://schemas.microsoft.com/office/drawing/2014/main" id="{46C52F09-F881-4A0E-A65D-AC65EFAF8314}"/>
            </a:ext>
          </a:extLst>
        </xdr:cNvPr>
        <xdr:cNvSpPr/>
      </xdr:nvSpPr>
      <xdr:spPr>
        <a:xfrm>
          <a:off x="19458940" y="58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55353</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9E76A8B0-0989-47BA-B363-BCC4BC2995CB}"/>
            </a:ext>
          </a:extLst>
        </xdr:cNvPr>
        <xdr:cNvSpPr txBox="1"/>
      </xdr:nvSpPr>
      <xdr:spPr>
        <a:xfrm>
          <a:off x="19547840" y="57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60778</xdr:rowOff>
    </xdr:from>
    <xdr:to>
      <xdr:col>112</xdr:col>
      <xdr:colOff>38100</xdr:colOff>
      <xdr:row>35</xdr:row>
      <xdr:rowOff>162378</xdr:rowOff>
    </xdr:to>
    <xdr:sp macro="" textlink="">
      <xdr:nvSpPr>
        <xdr:cNvPr id="458" name="楕円 457">
          <a:extLst>
            <a:ext uri="{FF2B5EF4-FFF2-40B4-BE49-F238E27FC236}">
              <a16:creationId xmlns:a16="http://schemas.microsoft.com/office/drawing/2014/main" id="{897DA099-8BF0-47CC-995C-2A0E3FEC5090}"/>
            </a:ext>
          </a:extLst>
        </xdr:cNvPr>
        <xdr:cNvSpPr/>
      </xdr:nvSpPr>
      <xdr:spPr>
        <a:xfrm>
          <a:off x="18735040" y="5928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83276</xdr:rowOff>
    </xdr:from>
    <xdr:to>
      <xdr:col>116</xdr:col>
      <xdr:colOff>63500</xdr:colOff>
      <xdr:row>35</xdr:row>
      <xdr:rowOff>111578</xdr:rowOff>
    </xdr:to>
    <xdr:cxnSp macro="">
      <xdr:nvCxnSpPr>
        <xdr:cNvPr id="459" name="直線コネクタ 458">
          <a:extLst>
            <a:ext uri="{FF2B5EF4-FFF2-40B4-BE49-F238E27FC236}">
              <a16:creationId xmlns:a16="http://schemas.microsoft.com/office/drawing/2014/main" id="{DC95484D-F3A7-404E-BC53-74303ED4C7FE}"/>
            </a:ext>
          </a:extLst>
        </xdr:cNvPr>
        <xdr:cNvCxnSpPr/>
      </xdr:nvCxnSpPr>
      <xdr:spPr>
        <a:xfrm flipV="1">
          <a:off x="18778220" y="5950676"/>
          <a:ext cx="73152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109764</xdr:rowOff>
    </xdr:from>
    <xdr:to>
      <xdr:col>107</xdr:col>
      <xdr:colOff>101600</xdr:colOff>
      <xdr:row>36</xdr:row>
      <xdr:rowOff>39914</xdr:rowOff>
    </xdr:to>
    <xdr:sp macro="" textlink="">
      <xdr:nvSpPr>
        <xdr:cNvPr id="460" name="楕円 459">
          <a:extLst>
            <a:ext uri="{FF2B5EF4-FFF2-40B4-BE49-F238E27FC236}">
              <a16:creationId xmlns:a16="http://schemas.microsoft.com/office/drawing/2014/main" id="{CDB3E52F-3EF2-4BC0-AE13-BE567CEB0D34}"/>
            </a:ext>
          </a:extLst>
        </xdr:cNvPr>
        <xdr:cNvSpPr/>
      </xdr:nvSpPr>
      <xdr:spPr>
        <a:xfrm>
          <a:off x="17937480" y="5977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111578</xdr:rowOff>
    </xdr:from>
    <xdr:to>
      <xdr:col>111</xdr:col>
      <xdr:colOff>177800</xdr:colOff>
      <xdr:row>35</xdr:row>
      <xdr:rowOff>160564</xdr:rowOff>
    </xdr:to>
    <xdr:cxnSp macro="">
      <xdr:nvCxnSpPr>
        <xdr:cNvPr id="461" name="直線コネクタ 460">
          <a:extLst>
            <a:ext uri="{FF2B5EF4-FFF2-40B4-BE49-F238E27FC236}">
              <a16:creationId xmlns:a16="http://schemas.microsoft.com/office/drawing/2014/main" id="{AE796289-57EB-4378-BEED-5FE7DD8162D6}"/>
            </a:ext>
          </a:extLst>
        </xdr:cNvPr>
        <xdr:cNvCxnSpPr/>
      </xdr:nvCxnSpPr>
      <xdr:spPr>
        <a:xfrm flipV="1">
          <a:off x="17988280" y="5978978"/>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144599</xdr:rowOff>
    </xdr:from>
    <xdr:to>
      <xdr:col>102</xdr:col>
      <xdr:colOff>165100</xdr:colOff>
      <xdr:row>36</xdr:row>
      <xdr:rowOff>74749</xdr:rowOff>
    </xdr:to>
    <xdr:sp macro="" textlink="">
      <xdr:nvSpPr>
        <xdr:cNvPr id="462" name="楕円 461">
          <a:extLst>
            <a:ext uri="{FF2B5EF4-FFF2-40B4-BE49-F238E27FC236}">
              <a16:creationId xmlns:a16="http://schemas.microsoft.com/office/drawing/2014/main" id="{B5160CAF-EC88-4141-B33B-01C3E716D33E}"/>
            </a:ext>
          </a:extLst>
        </xdr:cNvPr>
        <xdr:cNvSpPr/>
      </xdr:nvSpPr>
      <xdr:spPr>
        <a:xfrm>
          <a:off x="17162780" y="6011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160564</xdr:rowOff>
    </xdr:from>
    <xdr:to>
      <xdr:col>107</xdr:col>
      <xdr:colOff>50800</xdr:colOff>
      <xdr:row>36</xdr:row>
      <xdr:rowOff>23949</xdr:rowOff>
    </xdr:to>
    <xdr:cxnSp macro="">
      <xdr:nvCxnSpPr>
        <xdr:cNvPr id="463" name="直線コネクタ 462">
          <a:extLst>
            <a:ext uri="{FF2B5EF4-FFF2-40B4-BE49-F238E27FC236}">
              <a16:creationId xmlns:a16="http://schemas.microsoft.com/office/drawing/2014/main" id="{B33CA6EA-A936-4433-BC42-9AD84119BCB4}"/>
            </a:ext>
          </a:extLst>
        </xdr:cNvPr>
        <xdr:cNvCxnSpPr/>
      </xdr:nvCxnSpPr>
      <xdr:spPr>
        <a:xfrm flipV="1">
          <a:off x="17213580" y="6027964"/>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21AABB22-8C8A-41BF-94AC-F0C88C18DEB1}"/>
            </a:ext>
          </a:extLst>
        </xdr:cNvPr>
        <xdr:cNvSpPr txBox="1"/>
      </xdr:nvSpPr>
      <xdr:spPr>
        <a:xfrm>
          <a:off x="185611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967277CD-3223-4FBC-AEC3-91F585D6EE31}"/>
            </a:ext>
          </a:extLst>
        </xdr:cNvPr>
        <xdr:cNvSpPr txBox="1"/>
      </xdr:nvSpPr>
      <xdr:spPr>
        <a:xfrm>
          <a:off x="1777626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603453BB-723D-4932-9BD2-4FBF1A1EE202}"/>
            </a:ext>
          </a:extLst>
        </xdr:cNvPr>
        <xdr:cNvSpPr txBox="1"/>
      </xdr:nvSpPr>
      <xdr:spPr>
        <a:xfrm>
          <a:off x="17001567"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7455</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A5C2BBF3-F73B-4CF0-965D-1191126C5C2F}"/>
            </a:ext>
          </a:extLst>
        </xdr:cNvPr>
        <xdr:cNvSpPr txBox="1"/>
      </xdr:nvSpPr>
      <xdr:spPr>
        <a:xfrm>
          <a:off x="18561127" y="570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56441</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326C70C9-31CC-4054-9622-FE2B6788E935}"/>
            </a:ext>
          </a:extLst>
        </xdr:cNvPr>
        <xdr:cNvSpPr txBox="1"/>
      </xdr:nvSpPr>
      <xdr:spPr>
        <a:xfrm>
          <a:off x="17776267" y="57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91276</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46C0565D-51D6-4639-BAD8-6B434E2EC770}"/>
            </a:ext>
          </a:extLst>
        </xdr:cNvPr>
        <xdr:cNvSpPr txBox="1"/>
      </xdr:nvSpPr>
      <xdr:spPr>
        <a:xfrm>
          <a:off x="17001567" y="579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64BF85FE-AB60-4A0B-BE20-92DC3861650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2D2E2D60-4E0C-43B8-B6DC-C29EEA3F7E6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C16714E9-E742-4075-9AA1-0DC89CE3A78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E200F5C2-9214-4056-9346-060E310A3FF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7BB8FE25-88A6-46B8-B48E-75B9D541A88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1AF39D9-F79C-4C49-948F-A5DFADB74CD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984CFBA8-735D-4D18-BE0F-9913A0FD597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48E8BA1B-7474-41FB-9098-0D505EA8D41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36582EA7-E343-4989-9063-3E98C7DF79B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B5BD2E29-2CC5-4771-845D-B41057325BA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a:extLst>
            <a:ext uri="{FF2B5EF4-FFF2-40B4-BE49-F238E27FC236}">
              <a16:creationId xmlns:a16="http://schemas.microsoft.com/office/drawing/2014/main" id="{ED31BA55-06D5-4141-B758-13F28C54B6D8}"/>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E9DF52B4-1D34-43CD-A0F8-EE5AE8025671}"/>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E7D0AB0D-06E6-4E5D-B1C6-302C5F2CCFA4}"/>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47FCAAE4-DBE4-455E-88D8-E14EEF61A1D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B3A8E376-512C-4BD1-A3D0-2102686D6607}"/>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093BEBFE-B958-4FCB-8CF1-423DC68B8C0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78854B27-0594-4163-98F7-BBAFB0EB658E}"/>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8429CB6C-648C-4DEA-8937-1A741E65D44E}"/>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E8B5699F-5780-448D-B7D5-64F534AF8DF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53D02A1C-2261-468A-89F4-705A9D466B23}"/>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CF6F88F7-65C8-46CB-99D3-38EF323B61CF}"/>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6A57B6DA-245E-4227-A5EB-1AE8AE9F2CC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E1093A1E-BDEC-4631-AF30-58878DA0DB57}"/>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18D96F41-CEF2-4138-AD4E-9B5BF8A828A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a:extLst>
            <a:ext uri="{FF2B5EF4-FFF2-40B4-BE49-F238E27FC236}">
              <a16:creationId xmlns:a16="http://schemas.microsoft.com/office/drawing/2014/main" id="{0713FE8B-CC54-42A8-A4C6-21AD84628572}"/>
            </a:ext>
          </a:extLst>
        </xdr:cNvPr>
        <xdr:cNvCxnSpPr/>
      </xdr:nvCxnSpPr>
      <xdr:spPr>
        <a:xfrm flipV="1">
          <a:off x="14375764" y="9344025"/>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694C9962-0BD2-422F-8F25-6F0F56FEDB3F}"/>
            </a:ext>
          </a:extLst>
        </xdr:cNvPr>
        <xdr:cNvSpPr txBox="1"/>
      </xdr:nvSpPr>
      <xdr:spPr>
        <a:xfrm>
          <a:off x="144145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a:extLst>
            <a:ext uri="{FF2B5EF4-FFF2-40B4-BE49-F238E27FC236}">
              <a16:creationId xmlns:a16="http://schemas.microsoft.com/office/drawing/2014/main" id="{BF7A5653-9C86-412D-B658-F49CD5CC6BF4}"/>
            </a:ext>
          </a:extLst>
        </xdr:cNvPr>
        <xdr:cNvCxnSpPr/>
      </xdr:nvCxnSpPr>
      <xdr:spPr>
        <a:xfrm>
          <a:off x="1428750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8A0B2859-6385-4C84-8461-10172B2ABAFD}"/>
            </a:ext>
          </a:extLst>
        </xdr:cNvPr>
        <xdr:cNvSpPr txBox="1"/>
      </xdr:nvSpPr>
      <xdr:spPr>
        <a:xfrm>
          <a:off x="14414500" y="912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a:extLst>
            <a:ext uri="{FF2B5EF4-FFF2-40B4-BE49-F238E27FC236}">
              <a16:creationId xmlns:a16="http://schemas.microsoft.com/office/drawing/2014/main" id="{5DD24A8F-93CD-4422-BE2E-D96231C06281}"/>
            </a:ext>
          </a:extLst>
        </xdr:cNvPr>
        <xdr:cNvCxnSpPr/>
      </xdr:nvCxnSpPr>
      <xdr:spPr>
        <a:xfrm>
          <a:off x="14287500" y="934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2E7F1E78-A44B-4F4D-9E17-68291863BED1}"/>
            </a:ext>
          </a:extLst>
        </xdr:cNvPr>
        <xdr:cNvSpPr txBox="1"/>
      </xdr:nvSpPr>
      <xdr:spPr>
        <a:xfrm>
          <a:off x="1441450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a:extLst>
            <a:ext uri="{FF2B5EF4-FFF2-40B4-BE49-F238E27FC236}">
              <a16:creationId xmlns:a16="http://schemas.microsoft.com/office/drawing/2014/main" id="{6EAB83FB-0124-4561-A85F-083EE54D0DCB}"/>
            </a:ext>
          </a:extLst>
        </xdr:cNvPr>
        <xdr:cNvSpPr/>
      </xdr:nvSpPr>
      <xdr:spPr>
        <a:xfrm>
          <a:off x="14325600" y="100228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a:extLst>
            <a:ext uri="{FF2B5EF4-FFF2-40B4-BE49-F238E27FC236}">
              <a16:creationId xmlns:a16="http://schemas.microsoft.com/office/drawing/2014/main" id="{3D15F92A-1E8E-4A8E-B632-84A40A5D04CF}"/>
            </a:ext>
          </a:extLst>
        </xdr:cNvPr>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a:extLst>
            <a:ext uri="{FF2B5EF4-FFF2-40B4-BE49-F238E27FC236}">
              <a16:creationId xmlns:a16="http://schemas.microsoft.com/office/drawing/2014/main" id="{4C53F4AE-E3F6-4AD8-AA40-2AC4925CB437}"/>
            </a:ext>
          </a:extLst>
        </xdr:cNvPr>
        <xdr:cNvSpPr/>
      </xdr:nvSpPr>
      <xdr:spPr>
        <a:xfrm>
          <a:off x="128041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3" name="フローチャート: 判断 502">
          <a:extLst>
            <a:ext uri="{FF2B5EF4-FFF2-40B4-BE49-F238E27FC236}">
              <a16:creationId xmlns:a16="http://schemas.microsoft.com/office/drawing/2014/main" id="{B524DD13-E36C-4F51-97AD-91D9587E1416}"/>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C710E20-DB2B-4260-B34C-F7FA6419B83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6F00A4B-2488-4D01-A094-F910D1B5FB2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7F8E791-500F-4559-BA3A-8D5EA4EF278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7AF90E50-1AF9-42D9-B0C2-3540481DAC4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BE44F27-4766-496F-A7AC-0AE65FD2232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509" name="楕円 508">
          <a:extLst>
            <a:ext uri="{FF2B5EF4-FFF2-40B4-BE49-F238E27FC236}">
              <a16:creationId xmlns:a16="http://schemas.microsoft.com/office/drawing/2014/main" id="{4BB0A0D2-C8C4-4735-B034-5662AC684F26}"/>
            </a:ext>
          </a:extLst>
        </xdr:cNvPr>
        <xdr:cNvSpPr/>
      </xdr:nvSpPr>
      <xdr:spPr>
        <a:xfrm>
          <a:off x="14325600" y="95561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19702</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695C9CB4-D4D1-4D75-94CF-FE256FCF9410}"/>
            </a:ext>
          </a:extLst>
        </xdr:cNvPr>
        <xdr:cNvSpPr txBox="1"/>
      </xdr:nvSpPr>
      <xdr:spPr>
        <a:xfrm>
          <a:off x="14414500"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511" name="楕円 510">
          <a:extLst>
            <a:ext uri="{FF2B5EF4-FFF2-40B4-BE49-F238E27FC236}">
              <a16:creationId xmlns:a16="http://schemas.microsoft.com/office/drawing/2014/main" id="{EC9043CD-C841-48D2-8BAE-3D6888FEA8F4}"/>
            </a:ext>
          </a:extLst>
        </xdr:cNvPr>
        <xdr:cNvSpPr/>
      </xdr:nvSpPr>
      <xdr:spPr>
        <a:xfrm>
          <a:off x="1357884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47625</xdr:rowOff>
    </xdr:from>
    <xdr:to>
      <xdr:col>85</xdr:col>
      <xdr:colOff>127000</xdr:colOff>
      <xdr:row>57</xdr:row>
      <xdr:rowOff>72390</xdr:rowOff>
    </xdr:to>
    <xdr:cxnSp macro="">
      <xdr:nvCxnSpPr>
        <xdr:cNvPr id="512" name="直線コネクタ 511">
          <a:extLst>
            <a:ext uri="{FF2B5EF4-FFF2-40B4-BE49-F238E27FC236}">
              <a16:creationId xmlns:a16="http://schemas.microsoft.com/office/drawing/2014/main" id="{24526C0E-DB85-4F66-88A6-399D74D824A0}"/>
            </a:ext>
          </a:extLst>
        </xdr:cNvPr>
        <xdr:cNvCxnSpPr/>
      </xdr:nvCxnSpPr>
      <xdr:spPr>
        <a:xfrm flipV="1">
          <a:off x="13629640" y="960310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46355</xdr:rowOff>
    </xdr:from>
    <xdr:to>
      <xdr:col>76</xdr:col>
      <xdr:colOff>165100</xdr:colOff>
      <xdr:row>57</xdr:row>
      <xdr:rowOff>147955</xdr:rowOff>
    </xdr:to>
    <xdr:sp macro="" textlink="">
      <xdr:nvSpPr>
        <xdr:cNvPr id="513" name="楕円 512">
          <a:extLst>
            <a:ext uri="{FF2B5EF4-FFF2-40B4-BE49-F238E27FC236}">
              <a16:creationId xmlns:a16="http://schemas.microsoft.com/office/drawing/2014/main" id="{EA5FE086-A652-4D1E-B214-CEC18E8B7F1B}"/>
            </a:ext>
          </a:extLst>
        </xdr:cNvPr>
        <xdr:cNvSpPr/>
      </xdr:nvSpPr>
      <xdr:spPr>
        <a:xfrm>
          <a:off x="1280414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72390</xdr:rowOff>
    </xdr:from>
    <xdr:to>
      <xdr:col>81</xdr:col>
      <xdr:colOff>50800</xdr:colOff>
      <xdr:row>57</xdr:row>
      <xdr:rowOff>97155</xdr:rowOff>
    </xdr:to>
    <xdr:cxnSp macro="">
      <xdr:nvCxnSpPr>
        <xdr:cNvPr id="514" name="直線コネクタ 513">
          <a:extLst>
            <a:ext uri="{FF2B5EF4-FFF2-40B4-BE49-F238E27FC236}">
              <a16:creationId xmlns:a16="http://schemas.microsoft.com/office/drawing/2014/main" id="{1A71E393-A11A-4BBF-A301-40BB1C5CD19F}"/>
            </a:ext>
          </a:extLst>
        </xdr:cNvPr>
        <xdr:cNvCxnSpPr/>
      </xdr:nvCxnSpPr>
      <xdr:spPr>
        <a:xfrm flipV="1">
          <a:off x="12854940" y="962787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73025</xdr:rowOff>
    </xdr:from>
    <xdr:to>
      <xdr:col>72</xdr:col>
      <xdr:colOff>38100</xdr:colOff>
      <xdr:row>58</xdr:row>
      <xdr:rowOff>3175</xdr:rowOff>
    </xdr:to>
    <xdr:sp macro="" textlink="">
      <xdr:nvSpPr>
        <xdr:cNvPr id="515" name="楕円 514">
          <a:extLst>
            <a:ext uri="{FF2B5EF4-FFF2-40B4-BE49-F238E27FC236}">
              <a16:creationId xmlns:a16="http://schemas.microsoft.com/office/drawing/2014/main" id="{34E3E818-CFF8-47BB-80AA-72AA3DF4EFA9}"/>
            </a:ext>
          </a:extLst>
        </xdr:cNvPr>
        <xdr:cNvSpPr/>
      </xdr:nvSpPr>
      <xdr:spPr>
        <a:xfrm>
          <a:off x="12029440" y="9628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97155</xdr:rowOff>
    </xdr:from>
    <xdr:to>
      <xdr:col>76</xdr:col>
      <xdr:colOff>114300</xdr:colOff>
      <xdr:row>57</xdr:row>
      <xdr:rowOff>123825</xdr:rowOff>
    </xdr:to>
    <xdr:cxnSp macro="">
      <xdr:nvCxnSpPr>
        <xdr:cNvPr id="516" name="直線コネクタ 515">
          <a:extLst>
            <a:ext uri="{FF2B5EF4-FFF2-40B4-BE49-F238E27FC236}">
              <a16:creationId xmlns:a16="http://schemas.microsoft.com/office/drawing/2014/main" id="{D1C13D35-E03C-4FC5-91D5-EF444983C26D}"/>
            </a:ext>
          </a:extLst>
        </xdr:cNvPr>
        <xdr:cNvCxnSpPr/>
      </xdr:nvCxnSpPr>
      <xdr:spPr>
        <a:xfrm flipV="1">
          <a:off x="12072620" y="965263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a:extLst>
            <a:ext uri="{FF2B5EF4-FFF2-40B4-BE49-F238E27FC236}">
              <a16:creationId xmlns:a16="http://schemas.microsoft.com/office/drawing/2014/main" id="{41900DFB-80E6-48B8-9017-12E506BCC571}"/>
            </a:ext>
          </a:extLst>
        </xdr:cNvPr>
        <xdr:cNvSpPr txBox="1"/>
      </xdr:nvSpPr>
      <xdr:spPr>
        <a:xfrm>
          <a:off x="134372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8" name="n_2aveValue【学校施設】&#10;有形固定資産減価償却率">
          <a:extLst>
            <a:ext uri="{FF2B5EF4-FFF2-40B4-BE49-F238E27FC236}">
              <a16:creationId xmlns:a16="http://schemas.microsoft.com/office/drawing/2014/main" id="{011CC788-9516-49EE-8C23-7703F1AB6410}"/>
            </a:ext>
          </a:extLst>
        </xdr:cNvPr>
        <xdr:cNvSpPr txBox="1"/>
      </xdr:nvSpPr>
      <xdr:spPr>
        <a:xfrm>
          <a:off x="126752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19" name="n_3aveValue【学校施設】&#10;有形固定資産減価償却率">
          <a:extLst>
            <a:ext uri="{FF2B5EF4-FFF2-40B4-BE49-F238E27FC236}">
              <a16:creationId xmlns:a16="http://schemas.microsoft.com/office/drawing/2014/main" id="{70B16AEF-A890-4F9A-ABCE-0E4A9DF0D37C}"/>
            </a:ext>
          </a:extLst>
        </xdr:cNvPr>
        <xdr:cNvSpPr txBox="1"/>
      </xdr:nvSpPr>
      <xdr:spPr>
        <a:xfrm>
          <a:off x="119005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139717</xdr:rowOff>
    </xdr:from>
    <xdr:ext cx="405111" cy="259045"/>
    <xdr:sp macro="" textlink="">
      <xdr:nvSpPr>
        <xdr:cNvPr id="520" name="n_1mainValue【学校施設】&#10;有形固定資産減価償却率">
          <a:extLst>
            <a:ext uri="{FF2B5EF4-FFF2-40B4-BE49-F238E27FC236}">
              <a16:creationId xmlns:a16="http://schemas.microsoft.com/office/drawing/2014/main" id="{905C92CD-5941-4543-BED1-DE0B2CF91CE5}"/>
            </a:ext>
          </a:extLst>
        </xdr:cNvPr>
        <xdr:cNvSpPr txBox="1"/>
      </xdr:nvSpPr>
      <xdr:spPr>
        <a:xfrm>
          <a:off x="134372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164482</xdr:rowOff>
    </xdr:from>
    <xdr:ext cx="405111" cy="259045"/>
    <xdr:sp macro="" textlink="">
      <xdr:nvSpPr>
        <xdr:cNvPr id="521" name="n_2mainValue【学校施設】&#10;有形固定資産減価償却率">
          <a:extLst>
            <a:ext uri="{FF2B5EF4-FFF2-40B4-BE49-F238E27FC236}">
              <a16:creationId xmlns:a16="http://schemas.microsoft.com/office/drawing/2014/main" id="{7733FA00-0E16-4033-9A7A-13F0224B47EF}"/>
            </a:ext>
          </a:extLst>
        </xdr:cNvPr>
        <xdr:cNvSpPr txBox="1"/>
      </xdr:nvSpPr>
      <xdr:spPr>
        <a:xfrm>
          <a:off x="1267524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19702</xdr:rowOff>
    </xdr:from>
    <xdr:ext cx="405111" cy="259045"/>
    <xdr:sp macro="" textlink="">
      <xdr:nvSpPr>
        <xdr:cNvPr id="522" name="n_3mainValue【学校施設】&#10;有形固定資産減価償却率">
          <a:extLst>
            <a:ext uri="{FF2B5EF4-FFF2-40B4-BE49-F238E27FC236}">
              <a16:creationId xmlns:a16="http://schemas.microsoft.com/office/drawing/2014/main" id="{BB3D2CFE-5115-478B-8A95-F07D98BC3766}"/>
            </a:ext>
          </a:extLst>
        </xdr:cNvPr>
        <xdr:cNvSpPr txBox="1"/>
      </xdr:nvSpPr>
      <xdr:spPr>
        <a:xfrm>
          <a:off x="119005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BE07E6B0-B04E-46C5-9D35-2B399AA73E9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2D07A739-1A95-4E82-9384-3C4BA8B1EEE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65667217-BE01-46AE-B760-CE428B5B4C8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10AB4C53-9EC3-49E8-BAB9-1EB382D3694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ABBFF0C2-C198-4DFD-B47C-E8F4B1726F9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4FA6C99F-C5A2-4760-88AE-A991185AC3C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2FD1C5A5-0216-471D-852F-1C6436BE24A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78EF94AB-B0F8-4107-8BE3-BB76C51E4FE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5BBEBFD2-7C37-4EC1-9535-0BF471456F6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2F47CE19-F590-4F82-8857-BCC4A1E0E08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a:extLst>
            <a:ext uri="{FF2B5EF4-FFF2-40B4-BE49-F238E27FC236}">
              <a16:creationId xmlns:a16="http://schemas.microsoft.com/office/drawing/2014/main" id="{1E47ABB6-E7C0-45FA-9C3E-4557F81991BE}"/>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a:extLst>
            <a:ext uri="{FF2B5EF4-FFF2-40B4-BE49-F238E27FC236}">
              <a16:creationId xmlns:a16="http://schemas.microsoft.com/office/drawing/2014/main" id="{5646F96E-8C40-4517-90E7-32944D226EED}"/>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CF5D19EE-D059-45F1-AAD0-83377F974BD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id="{6B21597B-5C8A-45F7-9FD1-BC674A5740A6}"/>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a:extLst>
            <a:ext uri="{FF2B5EF4-FFF2-40B4-BE49-F238E27FC236}">
              <a16:creationId xmlns:a16="http://schemas.microsoft.com/office/drawing/2014/main" id="{1E01E711-92A8-4734-A1A4-8D61106BFE63}"/>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a:extLst>
            <a:ext uri="{FF2B5EF4-FFF2-40B4-BE49-F238E27FC236}">
              <a16:creationId xmlns:a16="http://schemas.microsoft.com/office/drawing/2014/main" id="{1B9BD6A9-DD1B-49BD-A571-95AC402AABCB}"/>
            </a:ext>
          </a:extLst>
        </xdr:cNvPr>
        <xdr:cNvSpPr txBox="1"/>
      </xdr:nvSpPr>
      <xdr:spPr>
        <a:xfrm>
          <a:off x="15630721" y="9363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B6600A7F-8ED0-4CE8-8E10-BD8275A20D6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B7BDE000-6493-42E7-98E1-CE349BE3F01E}"/>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EFBB4049-F566-40FE-9C9B-68DD5CFECED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a:extLst>
            <a:ext uri="{FF2B5EF4-FFF2-40B4-BE49-F238E27FC236}">
              <a16:creationId xmlns:a16="http://schemas.microsoft.com/office/drawing/2014/main" id="{820647D1-0BC2-4A27-A166-F7A2469FF197}"/>
            </a:ext>
          </a:extLst>
        </xdr:cNvPr>
        <xdr:cNvCxnSpPr/>
      </xdr:nvCxnSpPr>
      <xdr:spPr>
        <a:xfrm flipV="1">
          <a:off x="19509104" y="9414700"/>
          <a:ext cx="0" cy="113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a:extLst>
            <a:ext uri="{FF2B5EF4-FFF2-40B4-BE49-F238E27FC236}">
              <a16:creationId xmlns:a16="http://schemas.microsoft.com/office/drawing/2014/main" id="{8C7206DB-BEFB-4A2F-A624-055EE409E57D}"/>
            </a:ext>
          </a:extLst>
        </xdr:cNvPr>
        <xdr:cNvSpPr txBox="1"/>
      </xdr:nvSpPr>
      <xdr:spPr>
        <a:xfrm>
          <a:off x="19547840" y="1055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a:extLst>
            <a:ext uri="{FF2B5EF4-FFF2-40B4-BE49-F238E27FC236}">
              <a16:creationId xmlns:a16="http://schemas.microsoft.com/office/drawing/2014/main" id="{148E1EF0-A8C4-4663-838F-94EEE1626F24}"/>
            </a:ext>
          </a:extLst>
        </xdr:cNvPr>
        <xdr:cNvCxnSpPr/>
      </xdr:nvCxnSpPr>
      <xdr:spPr>
        <a:xfrm>
          <a:off x="19443700" y="10553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a:extLst>
            <a:ext uri="{FF2B5EF4-FFF2-40B4-BE49-F238E27FC236}">
              <a16:creationId xmlns:a16="http://schemas.microsoft.com/office/drawing/2014/main" id="{5612F95B-6F7D-46BC-A6B3-39D590AB3AA7}"/>
            </a:ext>
          </a:extLst>
        </xdr:cNvPr>
        <xdr:cNvSpPr txBox="1"/>
      </xdr:nvSpPr>
      <xdr:spPr>
        <a:xfrm>
          <a:off x="19547840" y="91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a:extLst>
            <a:ext uri="{FF2B5EF4-FFF2-40B4-BE49-F238E27FC236}">
              <a16:creationId xmlns:a16="http://schemas.microsoft.com/office/drawing/2014/main" id="{E8717DD3-24E5-416D-8C66-EF547ED6BFA5}"/>
            </a:ext>
          </a:extLst>
        </xdr:cNvPr>
        <xdr:cNvCxnSpPr/>
      </xdr:nvCxnSpPr>
      <xdr:spPr>
        <a:xfrm>
          <a:off x="19443700" y="941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47" name="【学校施設】&#10;一人当たり面積平均値テキスト">
          <a:extLst>
            <a:ext uri="{FF2B5EF4-FFF2-40B4-BE49-F238E27FC236}">
              <a16:creationId xmlns:a16="http://schemas.microsoft.com/office/drawing/2014/main" id="{18DDAA0C-9C0F-4C77-8A02-CE0109ECA6C0}"/>
            </a:ext>
          </a:extLst>
        </xdr:cNvPr>
        <xdr:cNvSpPr txBox="1"/>
      </xdr:nvSpPr>
      <xdr:spPr>
        <a:xfrm>
          <a:off x="19547840" y="10323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a:extLst>
            <a:ext uri="{FF2B5EF4-FFF2-40B4-BE49-F238E27FC236}">
              <a16:creationId xmlns:a16="http://schemas.microsoft.com/office/drawing/2014/main" id="{F3CF2FD9-D3FD-479E-AEFA-F8191E5EB193}"/>
            </a:ext>
          </a:extLst>
        </xdr:cNvPr>
        <xdr:cNvSpPr/>
      </xdr:nvSpPr>
      <xdr:spPr>
        <a:xfrm>
          <a:off x="19458940" y="1034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a:extLst>
            <a:ext uri="{FF2B5EF4-FFF2-40B4-BE49-F238E27FC236}">
              <a16:creationId xmlns:a16="http://schemas.microsoft.com/office/drawing/2014/main" id="{346FF92D-D236-4BD3-ADE1-D1F930B158A4}"/>
            </a:ext>
          </a:extLst>
        </xdr:cNvPr>
        <xdr:cNvSpPr/>
      </xdr:nvSpPr>
      <xdr:spPr>
        <a:xfrm>
          <a:off x="18735040" y="10334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a:extLst>
            <a:ext uri="{FF2B5EF4-FFF2-40B4-BE49-F238E27FC236}">
              <a16:creationId xmlns:a16="http://schemas.microsoft.com/office/drawing/2014/main" id="{F8E627CC-54A4-4C20-A2A7-4C630CC22CF0}"/>
            </a:ext>
          </a:extLst>
        </xdr:cNvPr>
        <xdr:cNvSpPr/>
      </xdr:nvSpPr>
      <xdr:spPr>
        <a:xfrm>
          <a:off x="17937480" y="10342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51" name="フローチャート: 判断 550">
          <a:extLst>
            <a:ext uri="{FF2B5EF4-FFF2-40B4-BE49-F238E27FC236}">
              <a16:creationId xmlns:a16="http://schemas.microsoft.com/office/drawing/2014/main" id="{29E7D861-A3ED-4888-8017-22D9DC0A52A0}"/>
            </a:ext>
          </a:extLst>
        </xdr:cNvPr>
        <xdr:cNvSpPr/>
      </xdr:nvSpPr>
      <xdr:spPr>
        <a:xfrm>
          <a:off x="17162780" y="103588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20D4BD6A-EAFB-4F98-82CB-121338D6601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BDD2433-5146-4E23-985C-F6A703E02A0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F979E40A-B548-43F2-AB84-ADB04E89FB6D}"/>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FB11E336-5953-4BFD-8106-244E56F3777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71472D6B-C1BF-470B-8C2C-2EBD6072D6D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43555</xdr:rowOff>
    </xdr:from>
    <xdr:to>
      <xdr:col>116</xdr:col>
      <xdr:colOff>114300</xdr:colOff>
      <xdr:row>60</xdr:row>
      <xdr:rowOff>145155</xdr:rowOff>
    </xdr:to>
    <xdr:sp macro="" textlink="">
      <xdr:nvSpPr>
        <xdr:cNvPr id="557" name="楕円 556">
          <a:extLst>
            <a:ext uri="{FF2B5EF4-FFF2-40B4-BE49-F238E27FC236}">
              <a16:creationId xmlns:a16="http://schemas.microsoft.com/office/drawing/2014/main" id="{69DD4B2C-4115-4770-96E2-1DC6ECDE7381}"/>
            </a:ext>
          </a:extLst>
        </xdr:cNvPr>
        <xdr:cNvSpPr/>
      </xdr:nvSpPr>
      <xdr:spPr>
        <a:xfrm>
          <a:off x="19458940" y="10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66432</xdr:rowOff>
    </xdr:from>
    <xdr:ext cx="469744" cy="259045"/>
    <xdr:sp macro="" textlink="">
      <xdr:nvSpPr>
        <xdr:cNvPr id="558" name="【学校施設】&#10;一人当たり面積該当値テキスト">
          <a:extLst>
            <a:ext uri="{FF2B5EF4-FFF2-40B4-BE49-F238E27FC236}">
              <a16:creationId xmlns:a16="http://schemas.microsoft.com/office/drawing/2014/main" id="{215872F8-D50F-4604-9577-847543144A39}"/>
            </a:ext>
          </a:extLst>
        </xdr:cNvPr>
        <xdr:cNvSpPr txBox="1"/>
      </xdr:nvSpPr>
      <xdr:spPr>
        <a:xfrm>
          <a:off x="19547840" y="99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54813</xdr:rowOff>
    </xdr:from>
    <xdr:to>
      <xdr:col>112</xdr:col>
      <xdr:colOff>38100</xdr:colOff>
      <xdr:row>60</xdr:row>
      <xdr:rowOff>156413</xdr:rowOff>
    </xdr:to>
    <xdr:sp macro="" textlink="">
      <xdr:nvSpPr>
        <xdr:cNvPr id="559" name="楕円 558">
          <a:extLst>
            <a:ext uri="{FF2B5EF4-FFF2-40B4-BE49-F238E27FC236}">
              <a16:creationId xmlns:a16="http://schemas.microsoft.com/office/drawing/2014/main" id="{5CB5F37E-7CE0-468B-A03A-A52F38229EA3}"/>
            </a:ext>
          </a:extLst>
        </xdr:cNvPr>
        <xdr:cNvSpPr/>
      </xdr:nvSpPr>
      <xdr:spPr>
        <a:xfrm>
          <a:off x="18735040" y="101132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94355</xdr:rowOff>
    </xdr:from>
    <xdr:to>
      <xdr:col>116</xdr:col>
      <xdr:colOff>63500</xdr:colOff>
      <xdr:row>60</xdr:row>
      <xdr:rowOff>105613</xdr:rowOff>
    </xdr:to>
    <xdr:cxnSp macro="">
      <xdr:nvCxnSpPr>
        <xdr:cNvPr id="560" name="直線コネクタ 559">
          <a:extLst>
            <a:ext uri="{FF2B5EF4-FFF2-40B4-BE49-F238E27FC236}">
              <a16:creationId xmlns:a16="http://schemas.microsoft.com/office/drawing/2014/main" id="{0CF2EF7D-5CCE-4E3F-8B68-93E93AA02255}"/>
            </a:ext>
          </a:extLst>
        </xdr:cNvPr>
        <xdr:cNvCxnSpPr/>
      </xdr:nvCxnSpPr>
      <xdr:spPr>
        <a:xfrm flipV="1">
          <a:off x="18778220" y="10152755"/>
          <a:ext cx="73152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73958</xdr:rowOff>
    </xdr:from>
    <xdr:to>
      <xdr:col>107</xdr:col>
      <xdr:colOff>101600</xdr:colOff>
      <xdr:row>61</xdr:row>
      <xdr:rowOff>4108</xdr:rowOff>
    </xdr:to>
    <xdr:sp macro="" textlink="">
      <xdr:nvSpPr>
        <xdr:cNvPr id="561" name="楕円 560">
          <a:extLst>
            <a:ext uri="{FF2B5EF4-FFF2-40B4-BE49-F238E27FC236}">
              <a16:creationId xmlns:a16="http://schemas.microsoft.com/office/drawing/2014/main" id="{BE78D16D-D0DB-4A15-85E8-BC13922E9875}"/>
            </a:ext>
          </a:extLst>
        </xdr:cNvPr>
        <xdr:cNvSpPr/>
      </xdr:nvSpPr>
      <xdr:spPr>
        <a:xfrm>
          <a:off x="17937480" y="10132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105613</xdr:rowOff>
    </xdr:from>
    <xdr:to>
      <xdr:col>111</xdr:col>
      <xdr:colOff>177800</xdr:colOff>
      <xdr:row>60</xdr:row>
      <xdr:rowOff>124758</xdr:rowOff>
    </xdr:to>
    <xdr:cxnSp macro="">
      <xdr:nvCxnSpPr>
        <xdr:cNvPr id="562" name="直線コネクタ 561">
          <a:extLst>
            <a:ext uri="{FF2B5EF4-FFF2-40B4-BE49-F238E27FC236}">
              <a16:creationId xmlns:a16="http://schemas.microsoft.com/office/drawing/2014/main" id="{86D3C1AA-CCB9-4367-9909-6745CB5D38EB}"/>
            </a:ext>
          </a:extLst>
        </xdr:cNvPr>
        <xdr:cNvCxnSpPr/>
      </xdr:nvCxnSpPr>
      <xdr:spPr>
        <a:xfrm flipV="1">
          <a:off x="17988280" y="10164013"/>
          <a:ext cx="78994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87732</xdr:rowOff>
    </xdr:from>
    <xdr:to>
      <xdr:col>102</xdr:col>
      <xdr:colOff>165100</xdr:colOff>
      <xdr:row>61</xdr:row>
      <xdr:rowOff>17882</xdr:rowOff>
    </xdr:to>
    <xdr:sp macro="" textlink="">
      <xdr:nvSpPr>
        <xdr:cNvPr id="563" name="楕円 562">
          <a:extLst>
            <a:ext uri="{FF2B5EF4-FFF2-40B4-BE49-F238E27FC236}">
              <a16:creationId xmlns:a16="http://schemas.microsoft.com/office/drawing/2014/main" id="{2F550A4E-A592-4A11-AE59-E6209E060E82}"/>
            </a:ext>
          </a:extLst>
        </xdr:cNvPr>
        <xdr:cNvSpPr/>
      </xdr:nvSpPr>
      <xdr:spPr>
        <a:xfrm>
          <a:off x="17162780" y="10146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124758</xdr:rowOff>
    </xdr:from>
    <xdr:to>
      <xdr:col>107</xdr:col>
      <xdr:colOff>50800</xdr:colOff>
      <xdr:row>60</xdr:row>
      <xdr:rowOff>138532</xdr:rowOff>
    </xdr:to>
    <xdr:cxnSp macro="">
      <xdr:nvCxnSpPr>
        <xdr:cNvPr id="564" name="直線コネクタ 563">
          <a:extLst>
            <a:ext uri="{FF2B5EF4-FFF2-40B4-BE49-F238E27FC236}">
              <a16:creationId xmlns:a16="http://schemas.microsoft.com/office/drawing/2014/main" id="{2E4543E1-49C4-46E2-B9C5-3EFA4EA712F3}"/>
            </a:ext>
          </a:extLst>
        </xdr:cNvPr>
        <xdr:cNvCxnSpPr/>
      </xdr:nvCxnSpPr>
      <xdr:spPr>
        <a:xfrm flipV="1">
          <a:off x="17213580" y="10183158"/>
          <a:ext cx="774700" cy="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65" name="n_1aveValue【学校施設】&#10;一人当たり面積">
          <a:extLst>
            <a:ext uri="{FF2B5EF4-FFF2-40B4-BE49-F238E27FC236}">
              <a16:creationId xmlns:a16="http://schemas.microsoft.com/office/drawing/2014/main" id="{1AC33FF1-F38F-4107-B577-EBF69FE2AE88}"/>
            </a:ext>
          </a:extLst>
        </xdr:cNvPr>
        <xdr:cNvSpPr txBox="1"/>
      </xdr:nvSpPr>
      <xdr:spPr>
        <a:xfrm>
          <a:off x="18561127" y="1042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66" name="n_2aveValue【学校施設】&#10;一人当たり面積">
          <a:extLst>
            <a:ext uri="{FF2B5EF4-FFF2-40B4-BE49-F238E27FC236}">
              <a16:creationId xmlns:a16="http://schemas.microsoft.com/office/drawing/2014/main" id="{EB13DFEF-C953-4ABA-B305-8B2A0154ABB5}"/>
            </a:ext>
          </a:extLst>
        </xdr:cNvPr>
        <xdr:cNvSpPr txBox="1"/>
      </xdr:nvSpPr>
      <xdr:spPr>
        <a:xfrm>
          <a:off x="17776267" y="104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567" name="n_3aveValue【学校施設】&#10;一人当たり面積">
          <a:extLst>
            <a:ext uri="{FF2B5EF4-FFF2-40B4-BE49-F238E27FC236}">
              <a16:creationId xmlns:a16="http://schemas.microsoft.com/office/drawing/2014/main" id="{1F1544AE-6A35-4216-9FCD-41B609FC1AE2}"/>
            </a:ext>
          </a:extLst>
        </xdr:cNvPr>
        <xdr:cNvSpPr txBox="1"/>
      </xdr:nvSpPr>
      <xdr:spPr>
        <a:xfrm>
          <a:off x="17001567" y="104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1490</xdr:rowOff>
    </xdr:from>
    <xdr:ext cx="469744" cy="259045"/>
    <xdr:sp macro="" textlink="">
      <xdr:nvSpPr>
        <xdr:cNvPr id="568" name="n_1mainValue【学校施設】&#10;一人当たり面積">
          <a:extLst>
            <a:ext uri="{FF2B5EF4-FFF2-40B4-BE49-F238E27FC236}">
              <a16:creationId xmlns:a16="http://schemas.microsoft.com/office/drawing/2014/main" id="{24D048E2-CE5A-46C4-BE5A-F6CCF26428FA}"/>
            </a:ext>
          </a:extLst>
        </xdr:cNvPr>
        <xdr:cNvSpPr txBox="1"/>
      </xdr:nvSpPr>
      <xdr:spPr>
        <a:xfrm>
          <a:off x="18561127" y="989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20635</xdr:rowOff>
    </xdr:from>
    <xdr:ext cx="469744" cy="259045"/>
    <xdr:sp macro="" textlink="">
      <xdr:nvSpPr>
        <xdr:cNvPr id="569" name="n_2mainValue【学校施設】&#10;一人当たり面積">
          <a:extLst>
            <a:ext uri="{FF2B5EF4-FFF2-40B4-BE49-F238E27FC236}">
              <a16:creationId xmlns:a16="http://schemas.microsoft.com/office/drawing/2014/main" id="{8FDB0447-5E25-4ADB-9C7C-4D2FB6165742}"/>
            </a:ext>
          </a:extLst>
        </xdr:cNvPr>
        <xdr:cNvSpPr txBox="1"/>
      </xdr:nvSpPr>
      <xdr:spPr>
        <a:xfrm>
          <a:off x="17776267" y="99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34409</xdr:rowOff>
    </xdr:from>
    <xdr:ext cx="469744" cy="259045"/>
    <xdr:sp macro="" textlink="">
      <xdr:nvSpPr>
        <xdr:cNvPr id="570" name="n_3mainValue【学校施設】&#10;一人当たり面積">
          <a:extLst>
            <a:ext uri="{FF2B5EF4-FFF2-40B4-BE49-F238E27FC236}">
              <a16:creationId xmlns:a16="http://schemas.microsoft.com/office/drawing/2014/main" id="{34AA4F12-F0CC-4477-BC03-8283368BD570}"/>
            </a:ext>
          </a:extLst>
        </xdr:cNvPr>
        <xdr:cNvSpPr txBox="1"/>
      </xdr:nvSpPr>
      <xdr:spPr>
        <a:xfrm>
          <a:off x="17001567" y="992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B4C3C253-FB2A-4E04-9971-EF09DF68B9E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ADC21E14-4FCA-405B-82F5-2A882412B4E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38EF2CDE-7F61-4EF3-82D0-D12505BAEF9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4E51A9FF-A3E4-4516-9BDB-57424D4A3CC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CFF687BC-5A8E-4A09-A14D-4D20C96397A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A58188F4-1300-47FC-8A5F-21CA6EB2753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4949385B-8A4E-4AEB-9B0F-C29B94947EC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C29BCD46-D1F7-462D-93C7-4EFF3E25D8DA}"/>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C3C7474E-5D77-49D9-87F6-0B1464C6206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9326FDD2-B39B-475A-89B8-6791EB0D687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EDACE1E2-C070-4998-A82B-A9897C5BA85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2E86B8C9-AD8D-41CD-BC1C-D7CAF1F56AC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AF7D6B72-1058-4D78-803D-27608E52BF7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DE1E6EA3-F1F8-4D75-876B-618AB9704D6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83EA60F2-4A52-4A3A-902E-D760FE19DEA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8D3407E9-7442-4BD9-AC56-2E01DCC908BE}"/>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3BEA7E7F-F41C-4B7B-8F69-99C27B9B90E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907C4BC7-1B14-4152-B131-438A0F5AD64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34577DCD-9F07-42E0-8081-EEF4F95A51D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1DEE3956-9FB8-474B-9A48-0EB052C3A5D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2201E384-4C29-49E5-A8AB-628B9FBCC0F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833A6860-F389-4DAA-AE98-1BD02412C47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0AFFE494-9573-4029-9A22-F0B92CC4D98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74B20A9B-E5B4-4F1F-AA74-47C9C82A660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F4970D78-5AD1-45C6-82C2-F9D88ACF4F2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DBFEC38F-8F6D-4FED-8A7F-E74C59AA045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a:extLst>
            <a:ext uri="{FF2B5EF4-FFF2-40B4-BE49-F238E27FC236}">
              <a16:creationId xmlns:a16="http://schemas.microsoft.com/office/drawing/2014/main" id="{512C4511-BB7F-4079-A436-2CA6FB66952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a:extLst>
            <a:ext uri="{FF2B5EF4-FFF2-40B4-BE49-F238E27FC236}">
              <a16:creationId xmlns:a16="http://schemas.microsoft.com/office/drawing/2014/main" id="{809C9FE5-E827-441C-A682-627A12C80BFE}"/>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a:extLst>
            <a:ext uri="{FF2B5EF4-FFF2-40B4-BE49-F238E27FC236}">
              <a16:creationId xmlns:a16="http://schemas.microsoft.com/office/drawing/2014/main" id="{8FCF30F0-40D0-4F0F-9859-575FCB03F45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a:extLst>
            <a:ext uri="{FF2B5EF4-FFF2-40B4-BE49-F238E27FC236}">
              <a16:creationId xmlns:a16="http://schemas.microsoft.com/office/drawing/2014/main" id="{BB276EC2-F113-40F0-AF03-04D7DAB0D23B}"/>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a:extLst>
            <a:ext uri="{FF2B5EF4-FFF2-40B4-BE49-F238E27FC236}">
              <a16:creationId xmlns:a16="http://schemas.microsoft.com/office/drawing/2014/main" id="{F099D358-4BAA-4199-A9EF-62B065ABD1A9}"/>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a:extLst>
            <a:ext uri="{FF2B5EF4-FFF2-40B4-BE49-F238E27FC236}">
              <a16:creationId xmlns:a16="http://schemas.microsoft.com/office/drawing/2014/main" id="{E6300B29-4B69-41BF-9D3D-A2602513EB2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a:extLst>
            <a:ext uri="{FF2B5EF4-FFF2-40B4-BE49-F238E27FC236}">
              <a16:creationId xmlns:a16="http://schemas.microsoft.com/office/drawing/2014/main" id="{24B89BB5-81BE-463A-9480-0DFC14975DA6}"/>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a:extLst>
            <a:ext uri="{FF2B5EF4-FFF2-40B4-BE49-F238E27FC236}">
              <a16:creationId xmlns:a16="http://schemas.microsoft.com/office/drawing/2014/main" id="{701C3869-439E-46EF-A87C-62F8E7E5836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a:extLst>
            <a:ext uri="{FF2B5EF4-FFF2-40B4-BE49-F238E27FC236}">
              <a16:creationId xmlns:a16="http://schemas.microsoft.com/office/drawing/2014/main" id="{42DECA19-F01B-4AE1-98BF-4B4284728CDC}"/>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a:extLst>
            <a:ext uri="{FF2B5EF4-FFF2-40B4-BE49-F238E27FC236}">
              <a16:creationId xmlns:a16="http://schemas.microsoft.com/office/drawing/2014/main" id="{C903B373-F8B2-44DF-884E-2212EB193B37}"/>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a:extLst>
            <a:ext uri="{FF2B5EF4-FFF2-40B4-BE49-F238E27FC236}">
              <a16:creationId xmlns:a16="http://schemas.microsoft.com/office/drawing/2014/main" id="{71D36121-D9C3-4E81-A44A-61FC920E3796}"/>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a:extLst>
            <a:ext uri="{FF2B5EF4-FFF2-40B4-BE49-F238E27FC236}">
              <a16:creationId xmlns:a16="http://schemas.microsoft.com/office/drawing/2014/main" id="{D3A90FB3-B163-4A03-A167-A28428FBC630}"/>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id="{FDC4AFE3-71C5-41C6-B5FC-FF7688704E4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CE0293DB-12E6-49B2-990C-EF98C44CFA3B}"/>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a:extLst>
            <a:ext uri="{FF2B5EF4-FFF2-40B4-BE49-F238E27FC236}">
              <a16:creationId xmlns:a16="http://schemas.microsoft.com/office/drawing/2014/main" id="{648E0387-95EA-4CF7-9F54-F10BD7D1B44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2" name="直線コネクタ 611">
          <a:extLst>
            <a:ext uri="{FF2B5EF4-FFF2-40B4-BE49-F238E27FC236}">
              <a16:creationId xmlns:a16="http://schemas.microsoft.com/office/drawing/2014/main" id="{A21B96AA-FC45-4DA8-85FE-3775382D100E}"/>
            </a:ext>
          </a:extLst>
        </xdr:cNvPr>
        <xdr:cNvCxnSpPr/>
      </xdr:nvCxnSpPr>
      <xdr:spPr>
        <a:xfrm flipV="1">
          <a:off x="14375764" y="16713381"/>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3" name="【公民館】&#10;有形固定資産減価償却率最小値テキスト">
          <a:extLst>
            <a:ext uri="{FF2B5EF4-FFF2-40B4-BE49-F238E27FC236}">
              <a16:creationId xmlns:a16="http://schemas.microsoft.com/office/drawing/2014/main" id="{1BEB7E27-0C04-4B49-A42B-6ACB174F48BF}"/>
            </a:ext>
          </a:extLst>
        </xdr:cNvPr>
        <xdr:cNvSpPr txBox="1"/>
      </xdr:nvSpPr>
      <xdr:spPr>
        <a:xfrm>
          <a:off x="14414500" y="18160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4" name="直線コネクタ 613">
          <a:extLst>
            <a:ext uri="{FF2B5EF4-FFF2-40B4-BE49-F238E27FC236}">
              <a16:creationId xmlns:a16="http://schemas.microsoft.com/office/drawing/2014/main" id="{E720EC6B-0726-4610-A6D1-A7A7BBED608E}"/>
            </a:ext>
          </a:extLst>
        </xdr:cNvPr>
        <xdr:cNvCxnSpPr/>
      </xdr:nvCxnSpPr>
      <xdr:spPr>
        <a:xfrm>
          <a:off x="14287500" y="18156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公民館】&#10;有形固定資産減価償却率最大値テキスト">
          <a:extLst>
            <a:ext uri="{FF2B5EF4-FFF2-40B4-BE49-F238E27FC236}">
              <a16:creationId xmlns:a16="http://schemas.microsoft.com/office/drawing/2014/main" id="{F1FF55FC-18D0-4A3B-84CD-E721AECFF556}"/>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a:extLst>
            <a:ext uri="{FF2B5EF4-FFF2-40B4-BE49-F238E27FC236}">
              <a16:creationId xmlns:a16="http://schemas.microsoft.com/office/drawing/2014/main" id="{BD60ADA9-F93F-45D1-98BE-E67175C57A38}"/>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617" name="【公民館】&#10;有形固定資産減価償却率平均値テキスト">
          <a:extLst>
            <a:ext uri="{FF2B5EF4-FFF2-40B4-BE49-F238E27FC236}">
              <a16:creationId xmlns:a16="http://schemas.microsoft.com/office/drawing/2014/main" id="{49615645-8E34-483F-ABE0-018E939978A8}"/>
            </a:ext>
          </a:extLst>
        </xdr:cNvPr>
        <xdr:cNvSpPr txBox="1"/>
      </xdr:nvSpPr>
      <xdr:spPr>
        <a:xfrm>
          <a:off x="14414500" y="1714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18" name="フローチャート: 判断 617">
          <a:extLst>
            <a:ext uri="{FF2B5EF4-FFF2-40B4-BE49-F238E27FC236}">
              <a16:creationId xmlns:a16="http://schemas.microsoft.com/office/drawing/2014/main" id="{2C0C8A98-9314-4025-9273-0C3119EF4DBF}"/>
            </a:ext>
          </a:extLst>
        </xdr:cNvPr>
        <xdr:cNvSpPr/>
      </xdr:nvSpPr>
      <xdr:spPr>
        <a:xfrm>
          <a:off x="14325600" y="172923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19" name="フローチャート: 判断 618">
          <a:extLst>
            <a:ext uri="{FF2B5EF4-FFF2-40B4-BE49-F238E27FC236}">
              <a16:creationId xmlns:a16="http://schemas.microsoft.com/office/drawing/2014/main" id="{2A93065B-1C41-49E7-8CF7-D2A676702C75}"/>
            </a:ext>
          </a:extLst>
        </xdr:cNvPr>
        <xdr:cNvSpPr/>
      </xdr:nvSpPr>
      <xdr:spPr>
        <a:xfrm>
          <a:off x="13578840" y="1727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0" name="フローチャート: 判断 619">
          <a:extLst>
            <a:ext uri="{FF2B5EF4-FFF2-40B4-BE49-F238E27FC236}">
              <a16:creationId xmlns:a16="http://schemas.microsoft.com/office/drawing/2014/main" id="{98D4CE18-D7BB-49BA-BD8C-743117F9C6AC}"/>
            </a:ext>
          </a:extLst>
        </xdr:cNvPr>
        <xdr:cNvSpPr/>
      </xdr:nvSpPr>
      <xdr:spPr>
        <a:xfrm>
          <a:off x="12804140" y="1726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21" name="フローチャート: 判断 620">
          <a:extLst>
            <a:ext uri="{FF2B5EF4-FFF2-40B4-BE49-F238E27FC236}">
              <a16:creationId xmlns:a16="http://schemas.microsoft.com/office/drawing/2014/main" id="{E360BEAF-579A-4687-AD82-6B94576478A8}"/>
            </a:ext>
          </a:extLst>
        </xdr:cNvPr>
        <xdr:cNvSpPr/>
      </xdr:nvSpPr>
      <xdr:spPr>
        <a:xfrm>
          <a:off x="12029440" y="17217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FEB6A84A-BFBE-4759-B82A-D8965B8ED85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D486281-2CCD-40B5-886B-C0CE4CBB55F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B9DD664B-B8C4-4B2F-83C1-0CF031E7263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FCB69B3D-5FE0-454A-B12B-5852507FB98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BAC61B0F-73A1-44E6-AB92-6302887B1F4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627" name="楕円 626">
          <a:extLst>
            <a:ext uri="{FF2B5EF4-FFF2-40B4-BE49-F238E27FC236}">
              <a16:creationId xmlns:a16="http://schemas.microsoft.com/office/drawing/2014/main" id="{FEA32882-5320-4F79-AFD0-325FC94C96B3}"/>
            </a:ext>
          </a:extLst>
        </xdr:cNvPr>
        <xdr:cNvSpPr/>
      </xdr:nvSpPr>
      <xdr:spPr>
        <a:xfrm>
          <a:off x="14325600" y="1731518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26688</xdr:rowOff>
    </xdr:from>
    <xdr:ext cx="405111" cy="259045"/>
    <xdr:sp macro="" textlink="">
      <xdr:nvSpPr>
        <xdr:cNvPr id="628" name="【公民館】&#10;有形固定資産減価償却率該当値テキスト">
          <a:extLst>
            <a:ext uri="{FF2B5EF4-FFF2-40B4-BE49-F238E27FC236}">
              <a16:creationId xmlns:a16="http://schemas.microsoft.com/office/drawing/2014/main" id="{3718CB42-9C5A-487E-ADE4-94EDA0FA23FC}"/>
            </a:ext>
          </a:extLst>
        </xdr:cNvPr>
        <xdr:cNvSpPr txBox="1"/>
      </xdr:nvSpPr>
      <xdr:spPr>
        <a:xfrm>
          <a:off x="14414500" y="172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77651</xdr:rowOff>
    </xdr:from>
    <xdr:to>
      <xdr:col>81</xdr:col>
      <xdr:colOff>101600</xdr:colOff>
      <xdr:row>104</xdr:row>
      <xdr:rowOff>7801</xdr:rowOff>
    </xdr:to>
    <xdr:sp macro="" textlink="">
      <xdr:nvSpPr>
        <xdr:cNvPr id="629" name="楕円 628">
          <a:extLst>
            <a:ext uri="{FF2B5EF4-FFF2-40B4-BE49-F238E27FC236}">
              <a16:creationId xmlns:a16="http://schemas.microsoft.com/office/drawing/2014/main" id="{084F807D-E3DA-4468-BE88-BBBF02AADFB8}"/>
            </a:ext>
          </a:extLst>
        </xdr:cNvPr>
        <xdr:cNvSpPr/>
      </xdr:nvSpPr>
      <xdr:spPr>
        <a:xfrm>
          <a:off x="13578840" y="17344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128451</xdr:rowOff>
    </xdr:to>
    <xdr:cxnSp macro="">
      <xdr:nvCxnSpPr>
        <xdr:cNvPr id="630" name="直線コネクタ 629">
          <a:extLst>
            <a:ext uri="{FF2B5EF4-FFF2-40B4-BE49-F238E27FC236}">
              <a16:creationId xmlns:a16="http://schemas.microsoft.com/office/drawing/2014/main" id="{B2FCDB91-E5F4-4529-A9F1-E2D0B70D2C29}"/>
            </a:ext>
          </a:extLst>
        </xdr:cNvPr>
        <xdr:cNvCxnSpPr/>
      </xdr:nvCxnSpPr>
      <xdr:spPr>
        <a:xfrm flipV="1">
          <a:off x="13629640" y="17365981"/>
          <a:ext cx="74676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631" name="楕円 630">
          <a:extLst>
            <a:ext uri="{FF2B5EF4-FFF2-40B4-BE49-F238E27FC236}">
              <a16:creationId xmlns:a16="http://schemas.microsoft.com/office/drawing/2014/main" id="{DC29341E-928D-4CD0-96BB-1B82B1ACBE6E}"/>
            </a:ext>
          </a:extLst>
        </xdr:cNvPr>
        <xdr:cNvSpPr/>
      </xdr:nvSpPr>
      <xdr:spPr>
        <a:xfrm>
          <a:off x="12804140" y="17373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128451</xdr:rowOff>
    </xdr:from>
    <xdr:to>
      <xdr:col>81</xdr:col>
      <xdr:colOff>50800</xdr:colOff>
      <xdr:row>103</xdr:row>
      <xdr:rowOff>157843</xdr:rowOff>
    </xdr:to>
    <xdr:cxnSp macro="">
      <xdr:nvCxnSpPr>
        <xdr:cNvPr id="632" name="直線コネクタ 631">
          <a:extLst>
            <a:ext uri="{FF2B5EF4-FFF2-40B4-BE49-F238E27FC236}">
              <a16:creationId xmlns:a16="http://schemas.microsoft.com/office/drawing/2014/main" id="{87241094-A9C6-4F85-BE81-61F0E0856C5C}"/>
            </a:ext>
          </a:extLst>
        </xdr:cNvPr>
        <xdr:cNvCxnSpPr/>
      </xdr:nvCxnSpPr>
      <xdr:spPr>
        <a:xfrm flipV="1">
          <a:off x="12854940" y="17395371"/>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633" name="楕円 632">
          <a:extLst>
            <a:ext uri="{FF2B5EF4-FFF2-40B4-BE49-F238E27FC236}">
              <a16:creationId xmlns:a16="http://schemas.microsoft.com/office/drawing/2014/main" id="{55E1CF08-B849-4412-8720-439F80972D17}"/>
            </a:ext>
          </a:extLst>
        </xdr:cNvPr>
        <xdr:cNvSpPr/>
      </xdr:nvSpPr>
      <xdr:spPr>
        <a:xfrm>
          <a:off x="12029440" y="17538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157843</xdr:rowOff>
    </xdr:from>
    <xdr:to>
      <xdr:col>76</xdr:col>
      <xdr:colOff>114300</xdr:colOff>
      <xdr:row>104</xdr:row>
      <xdr:rowOff>154577</xdr:rowOff>
    </xdr:to>
    <xdr:cxnSp macro="">
      <xdr:nvCxnSpPr>
        <xdr:cNvPr id="634" name="直線コネクタ 633">
          <a:extLst>
            <a:ext uri="{FF2B5EF4-FFF2-40B4-BE49-F238E27FC236}">
              <a16:creationId xmlns:a16="http://schemas.microsoft.com/office/drawing/2014/main" id="{E5593E4E-4F5F-49B3-9A6C-ED94F184A851}"/>
            </a:ext>
          </a:extLst>
        </xdr:cNvPr>
        <xdr:cNvCxnSpPr/>
      </xdr:nvCxnSpPr>
      <xdr:spPr>
        <a:xfrm flipV="1">
          <a:off x="12072620" y="17424763"/>
          <a:ext cx="78232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35" name="n_1aveValue【公民館】&#10;有形固定資産減価償却率">
          <a:extLst>
            <a:ext uri="{FF2B5EF4-FFF2-40B4-BE49-F238E27FC236}">
              <a16:creationId xmlns:a16="http://schemas.microsoft.com/office/drawing/2014/main" id="{9018A8D4-EDFB-4228-BFC3-38E7595D49F4}"/>
            </a:ext>
          </a:extLst>
        </xdr:cNvPr>
        <xdr:cNvSpPr txBox="1"/>
      </xdr:nvSpPr>
      <xdr:spPr>
        <a:xfrm>
          <a:off x="13437244" y="1705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36" name="n_2aveValue【公民館】&#10;有形固定資産減価償却率">
          <a:extLst>
            <a:ext uri="{FF2B5EF4-FFF2-40B4-BE49-F238E27FC236}">
              <a16:creationId xmlns:a16="http://schemas.microsoft.com/office/drawing/2014/main" id="{116BC6EB-24B8-4AC5-AEDE-D1B960D0A50E}"/>
            </a:ext>
          </a:extLst>
        </xdr:cNvPr>
        <xdr:cNvSpPr txBox="1"/>
      </xdr:nvSpPr>
      <xdr:spPr>
        <a:xfrm>
          <a:off x="12675244" y="1704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37" name="n_3aveValue【公民館】&#10;有形固定資産減価償却率">
          <a:extLst>
            <a:ext uri="{FF2B5EF4-FFF2-40B4-BE49-F238E27FC236}">
              <a16:creationId xmlns:a16="http://schemas.microsoft.com/office/drawing/2014/main" id="{807224BB-4E00-4BCF-A491-C55F7C8D723E}"/>
            </a:ext>
          </a:extLst>
        </xdr:cNvPr>
        <xdr:cNvSpPr txBox="1"/>
      </xdr:nvSpPr>
      <xdr:spPr>
        <a:xfrm>
          <a:off x="11900544"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170378</xdr:rowOff>
    </xdr:from>
    <xdr:ext cx="405111" cy="259045"/>
    <xdr:sp macro="" textlink="">
      <xdr:nvSpPr>
        <xdr:cNvPr id="638" name="n_1mainValue【公民館】&#10;有形固定資産減価償却率">
          <a:extLst>
            <a:ext uri="{FF2B5EF4-FFF2-40B4-BE49-F238E27FC236}">
              <a16:creationId xmlns:a16="http://schemas.microsoft.com/office/drawing/2014/main" id="{1FAAEF75-7DC1-4337-A181-9276CE3EB2EC}"/>
            </a:ext>
          </a:extLst>
        </xdr:cNvPr>
        <xdr:cNvSpPr txBox="1"/>
      </xdr:nvSpPr>
      <xdr:spPr>
        <a:xfrm>
          <a:off x="13437244" y="17437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28320</xdr:rowOff>
    </xdr:from>
    <xdr:ext cx="405111" cy="259045"/>
    <xdr:sp macro="" textlink="">
      <xdr:nvSpPr>
        <xdr:cNvPr id="639" name="n_2mainValue【公民館】&#10;有形固定資産減価償却率">
          <a:extLst>
            <a:ext uri="{FF2B5EF4-FFF2-40B4-BE49-F238E27FC236}">
              <a16:creationId xmlns:a16="http://schemas.microsoft.com/office/drawing/2014/main" id="{609A02B6-5544-4A74-B275-CB0477B0097E}"/>
            </a:ext>
          </a:extLst>
        </xdr:cNvPr>
        <xdr:cNvSpPr txBox="1"/>
      </xdr:nvSpPr>
      <xdr:spPr>
        <a:xfrm>
          <a:off x="12675244" y="17462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640" name="n_3mainValue【公民館】&#10;有形固定資産減価償却率">
          <a:extLst>
            <a:ext uri="{FF2B5EF4-FFF2-40B4-BE49-F238E27FC236}">
              <a16:creationId xmlns:a16="http://schemas.microsoft.com/office/drawing/2014/main" id="{1D5E2C3C-34E9-4394-B682-97D21F69527A}"/>
            </a:ext>
          </a:extLst>
        </xdr:cNvPr>
        <xdr:cNvSpPr txBox="1"/>
      </xdr:nvSpPr>
      <xdr:spPr>
        <a:xfrm>
          <a:off x="11900544"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id="{A72F0B95-DFF6-4EE3-827A-AA5AA3B4D51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id="{84FE28BA-B653-4BDA-B608-D8AE0F3EE21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id="{EDB849B5-B238-4154-A032-214FD0A4C04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id="{CEF3653A-FF73-46F6-AFA8-ACB6A12ECD3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id="{00217B08-9E22-46EB-A8DC-D9AC817F440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id="{B4BD6B04-1E99-4FE8-9861-F7B8FC3592C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id="{6B1E9190-4D4A-4929-B610-BA72C72BFC2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id="{9DB05F5E-6741-46F1-8CF5-1289A959831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a:extLst>
            <a:ext uri="{FF2B5EF4-FFF2-40B4-BE49-F238E27FC236}">
              <a16:creationId xmlns:a16="http://schemas.microsoft.com/office/drawing/2014/main" id="{F4A7AE6E-1B1B-4831-99BA-B71297EB65B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a:extLst>
            <a:ext uri="{FF2B5EF4-FFF2-40B4-BE49-F238E27FC236}">
              <a16:creationId xmlns:a16="http://schemas.microsoft.com/office/drawing/2014/main" id="{FE6EE4B1-5749-4D7F-BA4C-863D19D86C1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a:extLst>
            <a:ext uri="{FF2B5EF4-FFF2-40B4-BE49-F238E27FC236}">
              <a16:creationId xmlns:a16="http://schemas.microsoft.com/office/drawing/2014/main" id="{E255F81D-6EE7-41B5-9BED-17BCD3237EB2}"/>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C310FACA-E5A2-4897-8BFD-CBC1FA989C1B}"/>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a:extLst>
            <a:ext uri="{FF2B5EF4-FFF2-40B4-BE49-F238E27FC236}">
              <a16:creationId xmlns:a16="http://schemas.microsoft.com/office/drawing/2014/main" id="{4DAC2D7A-5B3E-4736-BB0D-F82766A3D6D6}"/>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a:extLst>
            <a:ext uri="{FF2B5EF4-FFF2-40B4-BE49-F238E27FC236}">
              <a16:creationId xmlns:a16="http://schemas.microsoft.com/office/drawing/2014/main" id="{0923A7CF-7492-466E-AD58-BB9D138FE282}"/>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a:extLst>
            <a:ext uri="{FF2B5EF4-FFF2-40B4-BE49-F238E27FC236}">
              <a16:creationId xmlns:a16="http://schemas.microsoft.com/office/drawing/2014/main" id="{D40DD6B0-7125-4954-BF31-5BCFE23B0477}"/>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a:extLst>
            <a:ext uri="{FF2B5EF4-FFF2-40B4-BE49-F238E27FC236}">
              <a16:creationId xmlns:a16="http://schemas.microsoft.com/office/drawing/2014/main" id="{4AD042C6-7618-4A3A-9D27-48CFEC5CBCEB}"/>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a:extLst>
            <a:ext uri="{FF2B5EF4-FFF2-40B4-BE49-F238E27FC236}">
              <a16:creationId xmlns:a16="http://schemas.microsoft.com/office/drawing/2014/main" id="{37C810EF-BE23-4722-B09C-7ABB3DD2F1FE}"/>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a:extLst>
            <a:ext uri="{FF2B5EF4-FFF2-40B4-BE49-F238E27FC236}">
              <a16:creationId xmlns:a16="http://schemas.microsoft.com/office/drawing/2014/main" id="{5D6B0C85-2C4C-4F30-99A9-A0EF3291EA7D}"/>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7E0F3DBA-1DB1-4EBD-8EEE-36E62CED862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id="{90237F75-DC13-4B09-B522-047895900FD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95D05B3F-79E3-4855-8AA0-54B75E3C4F1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62" name="直線コネクタ 661">
          <a:extLst>
            <a:ext uri="{FF2B5EF4-FFF2-40B4-BE49-F238E27FC236}">
              <a16:creationId xmlns:a16="http://schemas.microsoft.com/office/drawing/2014/main" id="{A4B1DC5B-ACFE-4483-9CA9-5942F05329CE}"/>
            </a:ext>
          </a:extLst>
        </xdr:cNvPr>
        <xdr:cNvCxnSpPr/>
      </xdr:nvCxnSpPr>
      <xdr:spPr>
        <a:xfrm flipV="1">
          <a:off x="19509104" y="16767658"/>
          <a:ext cx="0" cy="1371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63" name="【公民館】&#10;一人当たり面積最小値テキスト">
          <a:extLst>
            <a:ext uri="{FF2B5EF4-FFF2-40B4-BE49-F238E27FC236}">
              <a16:creationId xmlns:a16="http://schemas.microsoft.com/office/drawing/2014/main" id="{828EEA41-0B5D-49F6-844B-8F891667010F}"/>
            </a:ext>
          </a:extLst>
        </xdr:cNvPr>
        <xdr:cNvSpPr txBox="1"/>
      </xdr:nvSpPr>
      <xdr:spPr>
        <a:xfrm>
          <a:off x="19547840" y="181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64" name="直線コネクタ 663">
          <a:extLst>
            <a:ext uri="{FF2B5EF4-FFF2-40B4-BE49-F238E27FC236}">
              <a16:creationId xmlns:a16="http://schemas.microsoft.com/office/drawing/2014/main" id="{84668627-C74B-42E0-8D01-A3C7A72F1D1E}"/>
            </a:ext>
          </a:extLst>
        </xdr:cNvPr>
        <xdr:cNvCxnSpPr/>
      </xdr:nvCxnSpPr>
      <xdr:spPr>
        <a:xfrm>
          <a:off x="19443700" y="18139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65" name="【公民館】&#10;一人当たり面積最大値テキスト">
          <a:extLst>
            <a:ext uri="{FF2B5EF4-FFF2-40B4-BE49-F238E27FC236}">
              <a16:creationId xmlns:a16="http://schemas.microsoft.com/office/drawing/2014/main" id="{662F84A3-FD93-4199-942B-17E50B4A62BB}"/>
            </a:ext>
          </a:extLst>
        </xdr:cNvPr>
        <xdr:cNvSpPr txBox="1"/>
      </xdr:nvSpPr>
      <xdr:spPr>
        <a:xfrm>
          <a:off x="19547840" y="1654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66" name="直線コネクタ 665">
          <a:extLst>
            <a:ext uri="{FF2B5EF4-FFF2-40B4-BE49-F238E27FC236}">
              <a16:creationId xmlns:a16="http://schemas.microsoft.com/office/drawing/2014/main" id="{C6B6CD41-F4E6-49DE-98D9-B65713CEA6DF}"/>
            </a:ext>
          </a:extLst>
        </xdr:cNvPr>
        <xdr:cNvCxnSpPr/>
      </xdr:nvCxnSpPr>
      <xdr:spPr>
        <a:xfrm>
          <a:off x="19443700" y="1676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67" name="【公民館】&#10;一人当たり面積平均値テキスト">
          <a:extLst>
            <a:ext uri="{FF2B5EF4-FFF2-40B4-BE49-F238E27FC236}">
              <a16:creationId xmlns:a16="http://schemas.microsoft.com/office/drawing/2014/main" id="{B2083357-829D-4DA7-9C78-B51666DCB3F0}"/>
            </a:ext>
          </a:extLst>
        </xdr:cNvPr>
        <xdr:cNvSpPr txBox="1"/>
      </xdr:nvSpPr>
      <xdr:spPr>
        <a:xfrm>
          <a:off x="19547840" y="1789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8" name="フローチャート: 判断 667">
          <a:extLst>
            <a:ext uri="{FF2B5EF4-FFF2-40B4-BE49-F238E27FC236}">
              <a16:creationId xmlns:a16="http://schemas.microsoft.com/office/drawing/2014/main" id="{14264BA9-AA1C-4B4B-AF3E-34736BE5FB6E}"/>
            </a:ext>
          </a:extLst>
        </xdr:cNvPr>
        <xdr:cNvSpPr/>
      </xdr:nvSpPr>
      <xdr:spPr>
        <a:xfrm>
          <a:off x="1945894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69" name="フローチャート: 判断 668">
          <a:extLst>
            <a:ext uri="{FF2B5EF4-FFF2-40B4-BE49-F238E27FC236}">
              <a16:creationId xmlns:a16="http://schemas.microsoft.com/office/drawing/2014/main" id="{4128ED5E-0748-4847-A970-3A287BA346A2}"/>
            </a:ext>
          </a:extLst>
        </xdr:cNvPr>
        <xdr:cNvSpPr/>
      </xdr:nvSpPr>
      <xdr:spPr>
        <a:xfrm>
          <a:off x="18735040" y="17928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70" name="フローチャート: 判断 669">
          <a:extLst>
            <a:ext uri="{FF2B5EF4-FFF2-40B4-BE49-F238E27FC236}">
              <a16:creationId xmlns:a16="http://schemas.microsoft.com/office/drawing/2014/main" id="{DDB3F6E0-F6F4-419A-9B0D-ED2A86E9B713}"/>
            </a:ext>
          </a:extLst>
        </xdr:cNvPr>
        <xdr:cNvSpPr/>
      </xdr:nvSpPr>
      <xdr:spPr>
        <a:xfrm>
          <a:off x="17937480" y="1794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71" name="フローチャート: 判断 670">
          <a:extLst>
            <a:ext uri="{FF2B5EF4-FFF2-40B4-BE49-F238E27FC236}">
              <a16:creationId xmlns:a16="http://schemas.microsoft.com/office/drawing/2014/main" id="{F65CA9D4-B7A3-4CAC-BD47-FA1D99498227}"/>
            </a:ext>
          </a:extLst>
        </xdr:cNvPr>
        <xdr:cNvSpPr/>
      </xdr:nvSpPr>
      <xdr:spPr>
        <a:xfrm>
          <a:off x="17162780" y="1798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B38A089-39BD-424F-8238-8D5D02DDD31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5936CD3-06BF-4CBE-B590-0311BCF4409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EFF36F8-C4C4-4390-9068-24616FE17C6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15F21CF-FAA1-4912-883A-C4F61EEB7D8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597C5B6-25F3-46AE-9BB1-B4078C322CC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58776</xdr:rowOff>
    </xdr:from>
    <xdr:to>
      <xdr:col>116</xdr:col>
      <xdr:colOff>114300</xdr:colOff>
      <xdr:row>106</xdr:row>
      <xdr:rowOff>160376</xdr:rowOff>
    </xdr:to>
    <xdr:sp macro="" textlink="">
      <xdr:nvSpPr>
        <xdr:cNvPr id="677" name="楕円 676">
          <a:extLst>
            <a:ext uri="{FF2B5EF4-FFF2-40B4-BE49-F238E27FC236}">
              <a16:creationId xmlns:a16="http://schemas.microsoft.com/office/drawing/2014/main" id="{09B1F882-C8E6-4B3A-A51F-7CE8BAA4373C}"/>
            </a:ext>
          </a:extLst>
        </xdr:cNvPr>
        <xdr:cNvSpPr/>
      </xdr:nvSpPr>
      <xdr:spPr>
        <a:xfrm>
          <a:off x="19458940" y="178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81653</xdr:rowOff>
    </xdr:from>
    <xdr:ext cx="469744" cy="259045"/>
    <xdr:sp macro="" textlink="">
      <xdr:nvSpPr>
        <xdr:cNvPr id="678" name="【公民館】&#10;一人当たり面積該当値テキスト">
          <a:extLst>
            <a:ext uri="{FF2B5EF4-FFF2-40B4-BE49-F238E27FC236}">
              <a16:creationId xmlns:a16="http://schemas.microsoft.com/office/drawing/2014/main" id="{E16CDE9B-4EE5-4710-9429-32B9B2826F5F}"/>
            </a:ext>
          </a:extLst>
        </xdr:cNvPr>
        <xdr:cNvSpPr txBox="1"/>
      </xdr:nvSpPr>
      <xdr:spPr>
        <a:xfrm>
          <a:off x="19547840" y="1768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66091</xdr:rowOff>
    </xdr:from>
    <xdr:to>
      <xdr:col>112</xdr:col>
      <xdr:colOff>38100</xdr:colOff>
      <xdr:row>106</xdr:row>
      <xdr:rowOff>167691</xdr:rowOff>
    </xdr:to>
    <xdr:sp macro="" textlink="">
      <xdr:nvSpPr>
        <xdr:cNvPr id="679" name="楕円 678">
          <a:extLst>
            <a:ext uri="{FF2B5EF4-FFF2-40B4-BE49-F238E27FC236}">
              <a16:creationId xmlns:a16="http://schemas.microsoft.com/office/drawing/2014/main" id="{857E04B8-A9AE-44A9-A471-D6FF91AFACDA}"/>
            </a:ext>
          </a:extLst>
        </xdr:cNvPr>
        <xdr:cNvSpPr/>
      </xdr:nvSpPr>
      <xdr:spPr>
        <a:xfrm>
          <a:off x="18735040" y="178359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109576</xdr:rowOff>
    </xdr:from>
    <xdr:to>
      <xdr:col>116</xdr:col>
      <xdr:colOff>63500</xdr:colOff>
      <xdr:row>106</xdr:row>
      <xdr:rowOff>116891</xdr:rowOff>
    </xdr:to>
    <xdr:cxnSp macro="">
      <xdr:nvCxnSpPr>
        <xdr:cNvPr id="680" name="直線コネクタ 679">
          <a:extLst>
            <a:ext uri="{FF2B5EF4-FFF2-40B4-BE49-F238E27FC236}">
              <a16:creationId xmlns:a16="http://schemas.microsoft.com/office/drawing/2014/main" id="{E4135AED-F0D9-4583-B570-9CB83A31F6F5}"/>
            </a:ext>
          </a:extLst>
        </xdr:cNvPr>
        <xdr:cNvCxnSpPr/>
      </xdr:nvCxnSpPr>
      <xdr:spPr>
        <a:xfrm flipV="1">
          <a:off x="18778220" y="17879416"/>
          <a:ext cx="73152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78436</xdr:rowOff>
    </xdr:from>
    <xdr:to>
      <xdr:col>107</xdr:col>
      <xdr:colOff>101600</xdr:colOff>
      <xdr:row>107</xdr:row>
      <xdr:rowOff>8586</xdr:rowOff>
    </xdr:to>
    <xdr:sp macro="" textlink="">
      <xdr:nvSpPr>
        <xdr:cNvPr id="681" name="楕円 680">
          <a:extLst>
            <a:ext uri="{FF2B5EF4-FFF2-40B4-BE49-F238E27FC236}">
              <a16:creationId xmlns:a16="http://schemas.microsoft.com/office/drawing/2014/main" id="{8319B86A-9BE9-46B4-ABA8-D2CF61423519}"/>
            </a:ext>
          </a:extLst>
        </xdr:cNvPr>
        <xdr:cNvSpPr/>
      </xdr:nvSpPr>
      <xdr:spPr>
        <a:xfrm>
          <a:off x="17937480" y="17848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116891</xdr:rowOff>
    </xdr:from>
    <xdr:to>
      <xdr:col>111</xdr:col>
      <xdr:colOff>177800</xdr:colOff>
      <xdr:row>106</xdr:row>
      <xdr:rowOff>129236</xdr:rowOff>
    </xdr:to>
    <xdr:cxnSp macro="">
      <xdr:nvCxnSpPr>
        <xdr:cNvPr id="682" name="直線コネクタ 681">
          <a:extLst>
            <a:ext uri="{FF2B5EF4-FFF2-40B4-BE49-F238E27FC236}">
              <a16:creationId xmlns:a16="http://schemas.microsoft.com/office/drawing/2014/main" id="{A62FB7DC-CDD3-4623-8694-8C018C14D18B}"/>
            </a:ext>
          </a:extLst>
        </xdr:cNvPr>
        <xdr:cNvCxnSpPr/>
      </xdr:nvCxnSpPr>
      <xdr:spPr>
        <a:xfrm flipV="1">
          <a:off x="17988280" y="17886731"/>
          <a:ext cx="78994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77978</xdr:rowOff>
    </xdr:from>
    <xdr:to>
      <xdr:col>102</xdr:col>
      <xdr:colOff>165100</xdr:colOff>
      <xdr:row>107</xdr:row>
      <xdr:rowOff>8128</xdr:rowOff>
    </xdr:to>
    <xdr:sp macro="" textlink="">
      <xdr:nvSpPr>
        <xdr:cNvPr id="683" name="楕円 682">
          <a:extLst>
            <a:ext uri="{FF2B5EF4-FFF2-40B4-BE49-F238E27FC236}">
              <a16:creationId xmlns:a16="http://schemas.microsoft.com/office/drawing/2014/main" id="{9E9356F6-6F39-46F1-88D4-39F02B5E384C}"/>
            </a:ext>
          </a:extLst>
        </xdr:cNvPr>
        <xdr:cNvSpPr/>
      </xdr:nvSpPr>
      <xdr:spPr>
        <a:xfrm>
          <a:off x="17162780" y="17847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128778</xdr:rowOff>
    </xdr:from>
    <xdr:to>
      <xdr:col>107</xdr:col>
      <xdr:colOff>50800</xdr:colOff>
      <xdr:row>106</xdr:row>
      <xdr:rowOff>129236</xdr:rowOff>
    </xdr:to>
    <xdr:cxnSp macro="">
      <xdr:nvCxnSpPr>
        <xdr:cNvPr id="684" name="直線コネクタ 683">
          <a:extLst>
            <a:ext uri="{FF2B5EF4-FFF2-40B4-BE49-F238E27FC236}">
              <a16:creationId xmlns:a16="http://schemas.microsoft.com/office/drawing/2014/main" id="{16F4C0A2-EA6F-408D-AFEA-2AC6384BCAF9}"/>
            </a:ext>
          </a:extLst>
        </xdr:cNvPr>
        <xdr:cNvCxnSpPr/>
      </xdr:nvCxnSpPr>
      <xdr:spPr>
        <a:xfrm>
          <a:off x="17213580" y="17898618"/>
          <a:ext cx="7747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685" name="n_1aveValue【公民館】&#10;一人当たり面積">
          <a:extLst>
            <a:ext uri="{FF2B5EF4-FFF2-40B4-BE49-F238E27FC236}">
              <a16:creationId xmlns:a16="http://schemas.microsoft.com/office/drawing/2014/main" id="{BFC3B29A-CDF5-4170-9BA4-0CE2582DE247}"/>
            </a:ext>
          </a:extLst>
        </xdr:cNvPr>
        <xdr:cNvSpPr txBox="1"/>
      </xdr:nvSpPr>
      <xdr:spPr>
        <a:xfrm>
          <a:off x="18561127" y="1801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686" name="n_2aveValue【公民館】&#10;一人当たり面積">
          <a:extLst>
            <a:ext uri="{FF2B5EF4-FFF2-40B4-BE49-F238E27FC236}">
              <a16:creationId xmlns:a16="http://schemas.microsoft.com/office/drawing/2014/main" id="{9B1A39D1-4D38-4230-9734-DA2CE08473CE}"/>
            </a:ext>
          </a:extLst>
        </xdr:cNvPr>
        <xdr:cNvSpPr txBox="1"/>
      </xdr:nvSpPr>
      <xdr:spPr>
        <a:xfrm>
          <a:off x="177762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687" name="n_3aveValue【公民館】&#10;一人当たり面積">
          <a:extLst>
            <a:ext uri="{FF2B5EF4-FFF2-40B4-BE49-F238E27FC236}">
              <a16:creationId xmlns:a16="http://schemas.microsoft.com/office/drawing/2014/main" id="{9BD4942A-4CFC-4889-B3DA-D459D0C35FD1}"/>
            </a:ext>
          </a:extLst>
        </xdr:cNvPr>
        <xdr:cNvSpPr txBox="1"/>
      </xdr:nvSpPr>
      <xdr:spPr>
        <a:xfrm>
          <a:off x="17001567" y="180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12768</xdr:rowOff>
    </xdr:from>
    <xdr:ext cx="469744" cy="259045"/>
    <xdr:sp macro="" textlink="">
      <xdr:nvSpPr>
        <xdr:cNvPr id="688" name="n_1mainValue【公民館】&#10;一人当たり面積">
          <a:extLst>
            <a:ext uri="{FF2B5EF4-FFF2-40B4-BE49-F238E27FC236}">
              <a16:creationId xmlns:a16="http://schemas.microsoft.com/office/drawing/2014/main" id="{FAE1908D-6AAA-4BB1-9DDE-05C9F2649A71}"/>
            </a:ext>
          </a:extLst>
        </xdr:cNvPr>
        <xdr:cNvSpPr txBox="1"/>
      </xdr:nvSpPr>
      <xdr:spPr>
        <a:xfrm>
          <a:off x="18561127" y="176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25113</xdr:rowOff>
    </xdr:from>
    <xdr:ext cx="469744" cy="259045"/>
    <xdr:sp macro="" textlink="">
      <xdr:nvSpPr>
        <xdr:cNvPr id="689" name="n_2mainValue【公民館】&#10;一人当たり面積">
          <a:extLst>
            <a:ext uri="{FF2B5EF4-FFF2-40B4-BE49-F238E27FC236}">
              <a16:creationId xmlns:a16="http://schemas.microsoft.com/office/drawing/2014/main" id="{2B8AC30A-F8D9-4DCB-9127-960CA8C710EE}"/>
            </a:ext>
          </a:extLst>
        </xdr:cNvPr>
        <xdr:cNvSpPr txBox="1"/>
      </xdr:nvSpPr>
      <xdr:spPr>
        <a:xfrm>
          <a:off x="17776267" y="1762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24655</xdr:rowOff>
    </xdr:from>
    <xdr:ext cx="469744" cy="259045"/>
    <xdr:sp macro="" textlink="">
      <xdr:nvSpPr>
        <xdr:cNvPr id="690" name="n_3mainValue【公民館】&#10;一人当たり面積">
          <a:extLst>
            <a:ext uri="{FF2B5EF4-FFF2-40B4-BE49-F238E27FC236}">
              <a16:creationId xmlns:a16="http://schemas.microsoft.com/office/drawing/2014/main" id="{76FEEE84-1971-4171-A260-F7DD95B83E5E}"/>
            </a:ext>
          </a:extLst>
        </xdr:cNvPr>
        <xdr:cNvSpPr txBox="1"/>
      </xdr:nvSpPr>
      <xdr:spPr>
        <a:xfrm>
          <a:off x="1700156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C614EAFE-4EE7-4ED2-998D-12B3A917D48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18F4B69A-F70E-4DF5-9200-C38BD1D5739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64497028-6B1D-4339-85F8-7E12AC03595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有形固定資産減価償却率を類似団体と比較すると、保育所・学校施設・公営住宅等が大きく平均を上回っている。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学校施設・保育所については令和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年度を完成予定として小・中学校・保育所を集約化・複合化する施設を建設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、又、令和２年度においても関連施設の整備を控えている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め、改善する見込みである。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公営住宅については既に減価償却を終えているものもあり、維持管理に要する費用が今後も増加することが考えられる。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ても公共施設等に係る有形固定資産減価償却率は類似団体の平均を上回っている。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今後は老朽化している施設の更新に多額の費用を要するので、事業を実施するにあたり、計画的且つ効率的に施設の整備を進めて行く必要がある。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A3E039-5261-4C08-AA67-723C1C79F55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9A6921-ABBF-4DA3-BB4D-0AF97BB04BF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4F7103-5C37-44D2-87AD-DD7DBA84212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CB85DF-494C-4AB5-A948-73A3D5946EE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92933C-484D-4895-AC64-412D52E7C72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2BE279-AB32-4077-9EAD-6A1CB2B2764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F27670-481C-4861-9BA5-CBB8BBACC8B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95E6BD-4F90-48A8-83C8-D2DDA8615D0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D11BBD-EA35-4090-A75E-3EF41951530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1C7F98-7687-4E9C-AF4D-98F1EC6969D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C199D0-EBC6-4610-9B26-4072419CA2A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B8B5B1-1858-4B49-97ED-622700BA864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992EC5-2924-46E0-9240-39A853C5175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CEE695-81CE-4A62-8E33-92581121E5D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3A065E-BE7F-4554-8FC7-B9797D976B8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EC1FD42-EB45-4B09-BD23-3244F327EBF6}"/>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A15BDE9-B245-4CFE-81CF-175F9E2213D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4B23CB-68E8-42DC-AAD5-62E8057BC18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BD7310-CE19-45AD-A028-117EA910311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F7C4BC-313E-461F-8B36-6F72F1DFD8C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7C5F68-D8AA-4495-8B90-C9FFA930462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C32100-572C-496D-A01C-EC95E8C7A57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E743CE-9159-4CAA-B9B0-F7B07FB6DF3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2E89B8-8534-495C-B5DA-BD112961E0F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31D8BB-A423-43B8-AD1D-C07DEA4195F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83DDF7-06E2-4190-BD86-4BFE4AA1336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B691AC-9E4D-4BEF-89EB-AEBD4DD3572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75E631E-B842-44E4-87A3-4DC07EE8EAC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9C56EA9-ADB6-494D-8FE0-B78A1EEF905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4FFE880-A358-48D3-A53A-DBD6782338D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02EDBD8-371F-42BA-89B9-46B8AC3E436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4751706-D871-4600-8774-2687E869FBF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5781F72-AE1F-4B68-B969-C156EA491F7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C9E5C39-6700-4FC2-8013-989F2562174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BA01DC7-1B1D-4685-BD67-236F40CA2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FEB634C-7C43-444D-816F-B3E93AC576D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665771A-58D1-4255-A7C9-BC7EA3D5B00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C3D5C02-4F73-4756-8369-B9D01B3C4B2E}"/>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12F38DE-A053-4030-AC1E-552E39C0ED7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C6D9F7B-FB4A-420E-8368-CC4526A2CC3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EA2FCBF-72EE-4DF0-88C9-DF07AB33E4C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F0E4AA1-8B92-4CF8-90AA-A8AEFC3FECA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E40ABD1-7547-441A-9115-F52D0D7CB10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E554244-34BF-4DCF-9E5A-8B087409824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E70E488-BA66-4D9B-9936-8B7C749760B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2FE22E0-E57E-4BD7-8FAF-A86D42B07AEC}"/>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F6F1A63-7110-47C8-9407-8A82FC85A9C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A2179A4-A4BC-4B57-81CB-15B163F56C6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2F588917-9FCD-4657-919F-2EF82DA9992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3957FE0-2689-436A-BA87-CBE61E042DF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50D1DEB3-3077-4EBD-984D-2299F509DAD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9C44369-BC84-4951-A130-8FEE3E9A50D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EB1D318A-87A7-42C2-8631-4392C30E8AE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D314D9B-3C3A-4D50-BC6D-9B9C5451C6E7}"/>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FA690025-5280-4548-B73B-E6AE942B3ED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DD22B6A9-3D1A-497D-9196-75A0FA3DB72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71AB6A0D-8C82-44C2-AB70-A7A2E482FF3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E72CAD64-8C82-4ED4-AE1D-96B75518F04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45F98D9-9AAA-4BAF-B12D-2A2A3D7E5F6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C4032530-5A8B-44F2-8B3C-C50E97E9BCD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941132F-7B20-43E5-B79C-EF6C0323420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154ABC33-2626-465D-B09E-87C4420245E1}"/>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F2CE8C40-8166-4B91-BB97-B1B3731E889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ED90001B-6619-4467-B64D-B71DFC188AD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C2388744-86E4-4DA2-BC40-B0309942C67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78AB50CC-B04C-4A87-BBA6-964581E468A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6B361FE1-5E60-45D4-A92C-8DE7B01C117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6F6F0D4D-21B0-42EA-8F0E-AC17F4D95DD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18CB2093-2412-4FF3-8E94-2446531FC208}"/>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6230F3D1-8DB4-4A5F-A037-7D29556CC007}"/>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B42879F9-0A22-4FF4-825E-C4AE7E043E5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37EA27E7-B3BB-440F-951E-BE9C098F699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BA4D5996-E6DD-478F-B1BE-A27B319C692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E4DA83B4-03EE-4E35-B4F8-91FD0D9A49E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158DB675-955C-413E-9F6A-4C4418540C8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5A0A2550-54DB-457F-A8E4-3A9A43C096E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8C6FC98F-2854-4A0A-9DBF-04354DD910C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587DCDED-4EA6-41B6-8494-87A9A76E7028}"/>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6BA3231E-245F-4526-98C5-9A343B898A8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A7BF9051-C5D2-4DF2-8188-BEB01403C3A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EF910327-6964-4BFE-9A62-90062EB047E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BDDEEFA4-BF39-42B9-AD76-2F44DB830B5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3ADFC0B3-8401-41E4-845E-9821FE29B80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2111FA18-CB34-4256-B182-E1FBECD5343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ED6BAC3F-9603-4A18-BA4D-07606564C15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60A7B292-8BF0-4188-BDE0-39FEE9F9CAC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a:extLst>
            <a:ext uri="{FF2B5EF4-FFF2-40B4-BE49-F238E27FC236}">
              <a16:creationId xmlns:a16="http://schemas.microsoft.com/office/drawing/2014/main" id="{39D82F8B-BB33-4254-B41D-2972A2E6E4B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a:extLst>
            <a:ext uri="{FF2B5EF4-FFF2-40B4-BE49-F238E27FC236}">
              <a16:creationId xmlns:a16="http://schemas.microsoft.com/office/drawing/2014/main" id="{2434F0A5-037A-4773-8104-E20916B3BE3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a:extLst>
            <a:ext uri="{FF2B5EF4-FFF2-40B4-BE49-F238E27FC236}">
              <a16:creationId xmlns:a16="http://schemas.microsoft.com/office/drawing/2014/main" id="{F3BE87F8-1868-44DF-B247-76516946778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a:extLst>
            <a:ext uri="{FF2B5EF4-FFF2-40B4-BE49-F238E27FC236}">
              <a16:creationId xmlns:a16="http://schemas.microsoft.com/office/drawing/2014/main" id="{4FE36E90-7E22-4712-A34B-9CA98F00248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a:extLst>
            <a:ext uri="{FF2B5EF4-FFF2-40B4-BE49-F238E27FC236}">
              <a16:creationId xmlns:a16="http://schemas.microsoft.com/office/drawing/2014/main" id="{0C25FC99-A190-4CEE-B3D5-22951E9756A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a:extLst>
            <a:ext uri="{FF2B5EF4-FFF2-40B4-BE49-F238E27FC236}">
              <a16:creationId xmlns:a16="http://schemas.microsoft.com/office/drawing/2014/main" id="{46F2672E-1701-44FA-9EA3-BB338165FA38}"/>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a:extLst>
            <a:ext uri="{FF2B5EF4-FFF2-40B4-BE49-F238E27FC236}">
              <a16:creationId xmlns:a16="http://schemas.microsoft.com/office/drawing/2014/main" id="{5D42BB1A-95B9-41DB-85D8-41C836E90EC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a:extLst>
            <a:ext uri="{FF2B5EF4-FFF2-40B4-BE49-F238E27FC236}">
              <a16:creationId xmlns:a16="http://schemas.microsoft.com/office/drawing/2014/main" id="{736D098A-E69F-49E1-B12E-5E917125B9B9}"/>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a:extLst>
            <a:ext uri="{FF2B5EF4-FFF2-40B4-BE49-F238E27FC236}">
              <a16:creationId xmlns:a16="http://schemas.microsoft.com/office/drawing/2014/main" id="{B5B87AAE-AD44-4B74-ACB1-5AE63B0E195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a:extLst>
            <a:ext uri="{FF2B5EF4-FFF2-40B4-BE49-F238E27FC236}">
              <a16:creationId xmlns:a16="http://schemas.microsoft.com/office/drawing/2014/main" id="{D2E0305F-CA56-40F3-ACC5-BFC57ACB0E4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a:extLst>
            <a:ext uri="{FF2B5EF4-FFF2-40B4-BE49-F238E27FC236}">
              <a16:creationId xmlns:a16="http://schemas.microsoft.com/office/drawing/2014/main" id="{E3348BEC-9FF7-48AB-867B-2A725199474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a:extLst>
            <a:ext uri="{FF2B5EF4-FFF2-40B4-BE49-F238E27FC236}">
              <a16:creationId xmlns:a16="http://schemas.microsoft.com/office/drawing/2014/main" id="{31F53DD4-A0D0-4EA4-908F-92152831526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a:extLst>
            <a:ext uri="{FF2B5EF4-FFF2-40B4-BE49-F238E27FC236}">
              <a16:creationId xmlns:a16="http://schemas.microsoft.com/office/drawing/2014/main" id="{D2AB9DCE-F795-4841-A9C4-6F0FD8F8096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a:extLst>
            <a:ext uri="{FF2B5EF4-FFF2-40B4-BE49-F238E27FC236}">
              <a16:creationId xmlns:a16="http://schemas.microsoft.com/office/drawing/2014/main" id="{06FD1B62-E3B5-401A-A139-690CD628617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a:extLst>
            <a:ext uri="{FF2B5EF4-FFF2-40B4-BE49-F238E27FC236}">
              <a16:creationId xmlns:a16="http://schemas.microsoft.com/office/drawing/2014/main" id="{BDE72746-DAE9-442C-BE5C-A35258D353D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a:extLst>
            <a:ext uri="{FF2B5EF4-FFF2-40B4-BE49-F238E27FC236}">
              <a16:creationId xmlns:a16="http://schemas.microsoft.com/office/drawing/2014/main" id="{095F6603-0383-45DD-A2A0-E744C2583824}"/>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4" name="正方形/長方形 103">
          <a:extLst>
            <a:ext uri="{FF2B5EF4-FFF2-40B4-BE49-F238E27FC236}">
              <a16:creationId xmlns:a16="http://schemas.microsoft.com/office/drawing/2014/main" id="{51C33E50-324F-4BBB-AC23-2FF6FA342D9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5" name="正方形/長方形 104">
          <a:extLst>
            <a:ext uri="{FF2B5EF4-FFF2-40B4-BE49-F238E27FC236}">
              <a16:creationId xmlns:a16="http://schemas.microsoft.com/office/drawing/2014/main" id="{2FF1CC8E-5AFD-4C3C-8820-44632FC04DF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6" name="正方形/長方形 105">
          <a:extLst>
            <a:ext uri="{FF2B5EF4-FFF2-40B4-BE49-F238E27FC236}">
              <a16:creationId xmlns:a16="http://schemas.microsoft.com/office/drawing/2014/main" id="{049D8A1B-C663-4292-8526-B9D45FD79AC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7" name="正方形/長方形 106">
          <a:extLst>
            <a:ext uri="{FF2B5EF4-FFF2-40B4-BE49-F238E27FC236}">
              <a16:creationId xmlns:a16="http://schemas.microsoft.com/office/drawing/2014/main" id="{8DEA1CAA-8287-44E1-B2AE-784057A73CC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8" name="正方形/長方形 107">
          <a:extLst>
            <a:ext uri="{FF2B5EF4-FFF2-40B4-BE49-F238E27FC236}">
              <a16:creationId xmlns:a16="http://schemas.microsoft.com/office/drawing/2014/main" id="{F84628A9-F1BD-4BA5-BAC7-70F6CCE5D20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09" name="正方形/長方形 108">
          <a:extLst>
            <a:ext uri="{FF2B5EF4-FFF2-40B4-BE49-F238E27FC236}">
              <a16:creationId xmlns:a16="http://schemas.microsoft.com/office/drawing/2014/main" id="{F4764A73-50AC-4F6D-9ADD-B36C67AB8AE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0" name="正方形/長方形 109">
          <a:extLst>
            <a:ext uri="{FF2B5EF4-FFF2-40B4-BE49-F238E27FC236}">
              <a16:creationId xmlns:a16="http://schemas.microsoft.com/office/drawing/2014/main" id="{D6B5A4AE-DCCF-49EC-BDED-6A6C9EE5453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1" name="正方形/長方形 110">
          <a:extLst>
            <a:ext uri="{FF2B5EF4-FFF2-40B4-BE49-F238E27FC236}">
              <a16:creationId xmlns:a16="http://schemas.microsoft.com/office/drawing/2014/main" id="{12916118-726D-4BC8-9953-9C734A8205EA}"/>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2" name="正方形/長方形 111">
          <a:extLst>
            <a:ext uri="{FF2B5EF4-FFF2-40B4-BE49-F238E27FC236}">
              <a16:creationId xmlns:a16="http://schemas.microsoft.com/office/drawing/2014/main" id="{DDFF42FB-A19E-4DDA-83DB-758344EFF01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3" name="正方形/長方形 112">
          <a:extLst>
            <a:ext uri="{FF2B5EF4-FFF2-40B4-BE49-F238E27FC236}">
              <a16:creationId xmlns:a16="http://schemas.microsoft.com/office/drawing/2014/main" id="{E60E17BC-2864-408D-9579-ADCAAA510D1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4" name="正方形/長方形 113">
          <a:extLst>
            <a:ext uri="{FF2B5EF4-FFF2-40B4-BE49-F238E27FC236}">
              <a16:creationId xmlns:a16="http://schemas.microsoft.com/office/drawing/2014/main" id="{8C613514-8138-477B-859E-1C1C759DD6F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5" name="正方形/長方形 114">
          <a:extLst>
            <a:ext uri="{FF2B5EF4-FFF2-40B4-BE49-F238E27FC236}">
              <a16:creationId xmlns:a16="http://schemas.microsoft.com/office/drawing/2014/main" id="{29EAF319-FFFC-468D-84A1-06578401B75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6" name="正方形/長方形 115">
          <a:extLst>
            <a:ext uri="{FF2B5EF4-FFF2-40B4-BE49-F238E27FC236}">
              <a16:creationId xmlns:a16="http://schemas.microsoft.com/office/drawing/2014/main" id="{B090FE18-983D-4BFA-A65F-EA7D16317D2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7" name="正方形/長方形 116">
          <a:extLst>
            <a:ext uri="{FF2B5EF4-FFF2-40B4-BE49-F238E27FC236}">
              <a16:creationId xmlns:a16="http://schemas.microsoft.com/office/drawing/2014/main" id="{21CD4D34-F8C0-4C44-B0AB-DDB44B89517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8" name="正方形/長方形 117">
          <a:extLst>
            <a:ext uri="{FF2B5EF4-FFF2-40B4-BE49-F238E27FC236}">
              <a16:creationId xmlns:a16="http://schemas.microsoft.com/office/drawing/2014/main" id="{4EEDCB09-F126-4EA4-93C2-39652AF6DAC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19" name="正方形/長方形 118">
          <a:extLst>
            <a:ext uri="{FF2B5EF4-FFF2-40B4-BE49-F238E27FC236}">
              <a16:creationId xmlns:a16="http://schemas.microsoft.com/office/drawing/2014/main" id="{1FB80742-A2C9-4638-AA85-32589774EEC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643B23B-1FF2-498A-9AF2-0F66E74EED3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1" name="直線コネクタ 120">
          <a:extLst>
            <a:ext uri="{FF2B5EF4-FFF2-40B4-BE49-F238E27FC236}">
              <a16:creationId xmlns:a16="http://schemas.microsoft.com/office/drawing/2014/main" id="{BDE823DE-1C15-48A1-B8B1-A029DB3AC61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22" name="直線コネクタ 121">
          <a:extLst>
            <a:ext uri="{FF2B5EF4-FFF2-40B4-BE49-F238E27FC236}">
              <a16:creationId xmlns:a16="http://schemas.microsoft.com/office/drawing/2014/main" id="{F85CD40B-4E59-4F31-BDBC-E9575F94985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23" name="テキスト ボックス 122">
          <a:extLst>
            <a:ext uri="{FF2B5EF4-FFF2-40B4-BE49-F238E27FC236}">
              <a16:creationId xmlns:a16="http://schemas.microsoft.com/office/drawing/2014/main" id="{6523A5D5-10DC-44A8-A245-BF3AC9249D26}"/>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4" name="直線コネクタ 123">
          <a:extLst>
            <a:ext uri="{FF2B5EF4-FFF2-40B4-BE49-F238E27FC236}">
              <a16:creationId xmlns:a16="http://schemas.microsoft.com/office/drawing/2014/main" id="{3E63D2C6-1D4E-4F7F-B466-1DECC60EE1B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5" name="テキスト ボックス 124">
          <a:extLst>
            <a:ext uri="{FF2B5EF4-FFF2-40B4-BE49-F238E27FC236}">
              <a16:creationId xmlns:a16="http://schemas.microsoft.com/office/drawing/2014/main" id="{1F437A7A-CEB7-45F8-991A-C678936A80F5}"/>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6" name="直線コネクタ 125">
          <a:extLst>
            <a:ext uri="{FF2B5EF4-FFF2-40B4-BE49-F238E27FC236}">
              <a16:creationId xmlns:a16="http://schemas.microsoft.com/office/drawing/2014/main" id="{11A0ED2E-554E-4599-9106-58DFCCDA4046}"/>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7" name="テキスト ボックス 126">
          <a:extLst>
            <a:ext uri="{FF2B5EF4-FFF2-40B4-BE49-F238E27FC236}">
              <a16:creationId xmlns:a16="http://schemas.microsoft.com/office/drawing/2014/main" id="{961D7A90-000F-49AA-8BD7-510B3D29B2C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28" name="直線コネクタ 127">
          <a:extLst>
            <a:ext uri="{FF2B5EF4-FFF2-40B4-BE49-F238E27FC236}">
              <a16:creationId xmlns:a16="http://schemas.microsoft.com/office/drawing/2014/main" id="{AAE712FC-CEB0-4BF8-ADAF-6B7E1567D766}"/>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29" name="テキスト ボックス 128">
          <a:extLst>
            <a:ext uri="{FF2B5EF4-FFF2-40B4-BE49-F238E27FC236}">
              <a16:creationId xmlns:a16="http://schemas.microsoft.com/office/drawing/2014/main" id="{A3BE61DB-39EC-403B-89B8-11114EDCFD66}"/>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0" name="直線コネクタ 129">
          <a:extLst>
            <a:ext uri="{FF2B5EF4-FFF2-40B4-BE49-F238E27FC236}">
              <a16:creationId xmlns:a16="http://schemas.microsoft.com/office/drawing/2014/main" id="{A11CC76F-A68C-4CC8-B4E1-FEE4FDCF358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1" name="テキスト ボックス 130">
          <a:extLst>
            <a:ext uri="{FF2B5EF4-FFF2-40B4-BE49-F238E27FC236}">
              <a16:creationId xmlns:a16="http://schemas.microsoft.com/office/drawing/2014/main" id="{55CB8667-838C-42D9-8BA5-7C061919896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2" name="直線コネクタ 131">
          <a:extLst>
            <a:ext uri="{FF2B5EF4-FFF2-40B4-BE49-F238E27FC236}">
              <a16:creationId xmlns:a16="http://schemas.microsoft.com/office/drawing/2014/main" id="{65780F60-7C5C-4E13-835B-3346059BA2BE}"/>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133" name="テキスト ボックス 132">
          <a:extLst>
            <a:ext uri="{FF2B5EF4-FFF2-40B4-BE49-F238E27FC236}">
              <a16:creationId xmlns:a16="http://schemas.microsoft.com/office/drawing/2014/main" id="{98D87F03-FA5C-4A02-B7F1-BE7729BCCB46}"/>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a16="http://schemas.microsoft.com/office/drawing/2014/main" id="{45E058CC-2A3C-47FD-9477-5914C3C5DEA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135" name="テキスト ボックス 134">
          <a:extLst>
            <a:ext uri="{FF2B5EF4-FFF2-40B4-BE49-F238E27FC236}">
              <a16:creationId xmlns:a16="http://schemas.microsoft.com/office/drawing/2014/main" id="{6126CC90-500A-4211-B85F-11CB18A29234}"/>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6" name="【保健センター・保健所】&#10;有形固定資産減価償却率グラフ枠">
          <a:extLst>
            <a:ext uri="{FF2B5EF4-FFF2-40B4-BE49-F238E27FC236}">
              <a16:creationId xmlns:a16="http://schemas.microsoft.com/office/drawing/2014/main" id="{46BD5F25-830A-4DC8-9325-6B987B2AEF7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137" name="直線コネクタ 136">
          <a:extLst>
            <a:ext uri="{FF2B5EF4-FFF2-40B4-BE49-F238E27FC236}">
              <a16:creationId xmlns:a16="http://schemas.microsoft.com/office/drawing/2014/main" id="{CDF9C0FA-45B6-499B-A64E-F7AB250C54B3}"/>
            </a:ext>
          </a:extLst>
        </xdr:cNvPr>
        <xdr:cNvCxnSpPr/>
      </xdr:nvCxnSpPr>
      <xdr:spPr>
        <a:xfrm flipV="1">
          <a:off x="14375764" y="9261022"/>
          <a:ext cx="0" cy="139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138" name="【保健センター・保健所】&#10;有形固定資産減価償却率最小値テキスト">
          <a:extLst>
            <a:ext uri="{FF2B5EF4-FFF2-40B4-BE49-F238E27FC236}">
              <a16:creationId xmlns:a16="http://schemas.microsoft.com/office/drawing/2014/main" id="{AD0E3518-9624-4683-9849-B72DD8477A46}"/>
            </a:ext>
          </a:extLst>
        </xdr:cNvPr>
        <xdr:cNvSpPr txBox="1"/>
      </xdr:nvSpPr>
      <xdr:spPr>
        <a:xfrm>
          <a:off x="1441450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139" name="直線コネクタ 138">
          <a:extLst>
            <a:ext uri="{FF2B5EF4-FFF2-40B4-BE49-F238E27FC236}">
              <a16:creationId xmlns:a16="http://schemas.microsoft.com/office/drawing/2014/main" id="{372C8CE2-CCCF-436E-B6A2-E040B90EFF2E}"/>
            </a:ext>
          </a:extLst>
        </xdr:cNvPr>
        <xdr:cNvCxnSpPr/>
      </xdr:nvCxnSpPr>
      <xdr:spPr>
        <a:xfrm>
          <a:off x="1428750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140" name="【保健センター・保健所】&#10;有形固定資産減価償却率最大値テキスト">
          <a:extLst>
            <a:ext uri="{FF2B5EF4-FFF2-40B4-BE49-F238E27FC236}">
              <a16:creationId xmlns:a16="http://schemas.microsoft.com/office/drawing/2014/main" id="{B4682B9E-9EF2-4EB6-B09B-A2E3E66F0CCF}"/>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141" name="直線コネクタ 140">
          <a:extLst>
            <a:ext uri="{FF2B5EF4-FFF2-40B4-BE49-F238E27FC236}">
              <a16:creationId xmlns:a16="http://schemas.microsoft.com/office/drawing/2014/main" id="{A95152C0-26D2-41CD-A634-E6FDAD83A8FE}"/>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142" name="【保健センター・保健所】&#10;有形固定資産減価償却率平均値テキスト">
          <a:extLst>
            <a:ext uri="{FF2B5EF4-FFF2-40B4-BE49-F238E27FC236}">
              <a16:creationId xmlns:a16="http://schemas.microsoft.com/office/drawing/2014/main" id="{6BA9F705-65D8-408E-AC02-92914CD7E2BD}"/>
            </a:ext>
          </a:extLst>
        </xdr:cNvPr>
        <xdr:cNvSpPr txBox="1"/>
      </xdr:nvSpPr>
      <xdr:spPr>
        <a:xfrm>
          <a:off x="14414500" y="9963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143" name="フローチャート: 判断 142">
          <a:extLst>
            <a:ext uri="{FF2B5EF4-FFF2-40B4-BE49-F238E27FC236}">
              <a16:creationId xmlns:a16="http://schemas.microsoft.com/office/drawing/2014/main" id="{882613D2-24D1-4EF8-A394-75C7FB71B7C2}"/>
            </a:ext>
          </a:extLst>
        </xdr:cNvPr>
        <xdr:cNvSpPr/>
      </xdr:nvSpPr>
      <xdr:spPr>
        <a:xfrm>
          <a:off x="14325600" y="998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144" name="フローチャート: 判断 143">
          <a:extLst>
            <a:ext uri="{FF2B5EF4-FFF2-40B4-BE49-F238E27FC236}">
              <a16:creationId xmlns:a16="http://schemas.microsoft.com/office/drawing/2014/main" id="{2CE40B28-94D2-4DD0-8DD8-4F8D13B9DE28}"/>
            </a:ext>
          </a:extLst>
        </xdr:cNvPr>
        <xdr:cNvSpPr/>
      </xdr:nvSpPr>
      <xdr:spPr>
        <a:xfrm>
          <a:off x="13578840" y="1001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145" name="n_1aveValue【保健センター・保健所】&#10;有形固定資産減価償却率">
          <a:extLst>
            <a:ext uri="{FF2B5EF4-FFF2-40B4-BE49-F238E27FC236}">
              <a16:creationId xmlns:a16="http://schemas.microsoft.com/office/drawing/2014/main" id="{02BBA528-CB59-41BC-BFF4-D1A9C974FC54}"/>
            </a:ext>
          </a:extLst>
        </xdr:cNvPr>
        <xdr:cNvSpPr txBox="1"/>
      </xdr:nvSpPr>
      <xdr:spPr>
        <a:xfrm>
          <a:off x="13437244" y="1010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146" name="フローチャート: 判断 145">
          <a:extLst>
            <a:ext uri="{FF2B5EF4-FFF2-40B4-BE49-F238E27FC236}">
              <a16:creationId xmlns:a16="http://schemas.microsoft.com/office/drawing/2014/main" id="{19300BDC-FEEC-4EF0-9142-7109013C0AB8}"/>
            </a:ext>
          </a:extLst>
        </xdr:cNvPr>
        <xdr:cNvSpPr/>
      </xdr:nvSpPr>
      <xdr:spPr>
        <a:xfrm>
          <a:off x="1280414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147" name="n_2aveValue【保健センター・保健所】&#10;有形固定資産減価償却率">
          <a:extLst>
            <a:ext uri="{FF2B5EF4-FFF2-40B4-BE49-F238E27FC236}">
              <a16:creationId xmlns:a16="http://schemas.microsoft.com/office/drawing/2014/main" id="{48423D0B-7D29-424F-8495-CAAA5545212B}"/>
            </a:ext>
          </a:extLst>
        </xdr:cNvPr>
        <xdr:cNvSpPr txBox="1"/>
      </xdr:nvSpPr>
      <xdr:spPr>
        <a:xfrm>
          <a:off x="126752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148" name="フローチャート: 判断 147">
          <a:extLst>
            <a:ext uri="{FF2B5EF4-FFF2-40B4-BE49-F238E27FC236}">
              <a16:creationId xmlns:a16="http://schemas.microsoft.com/office/drawing/2014/main" id="{5629ABCE-2F3F-4E16-8278-286E8C8B95B5}"/>
            </a:ext>
          </a:extLst>
        </xdr:cNvPr>
        <xdr:cNvSpPr/>
      </xdr:nvSpPr>
      <xdr:spPr>
        <a:xfrm>
          <a:off x="12029440" y="1008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121937</xdr:rowOff>
    </xdr:from>
    <xdr:ext cx="405111" cy="259045"/>
    <xdr:sp macro="" textlink="">
      <xdr:nvSpPr>
        <xdr:cNvPr id="149" name="n_3aveValue【保健センター・保健所】&#10;有形固定資産減価償却率">
          <a:extLst>
            <a:ext uri="{FF2B5EF4-FFF2-40B4-BE49-F238E27FC236}">
              <a16:creationId xmlns:a16="http://schemas.microsoft.com/office/drawing/2014/main" id="{39C57793-2045-49BF-AD74-3E0478C139A8}"/>
            </a:ext>
          </a:extLst>
        </xdr:cNvPr>
        <xdr:cNvSpPr txBox="1"/>
      </xdr:nvSpPr>
      <xdr:spPr>
        <a:xfrm>
          <a:off x="119005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DC8FC566-7F92-4C86-8DBA-E3B4028F69D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AA6F7BD6-2F7B-4413-A5DF-846BC1F868A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599BFEC-AA33-4980-9622-A95C22C9B62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269510F6-13CE-486F-96FC-6446EA16A46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E124BBBF-F6D8-418D-B7E0-E694C570672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11249</xdr:rowOff>
    </xdr:from>
    <xdr:to>
      <xdr:col>85</xdr:col>
      <xdr:colOff>177800</xdr:colOff>
      <xdr:row>56</xdr:row>
      <xdr:rowOff>112849</xdr:rowOff>
    </xdr:to>
    <xdr:sp macro="" textlink="">
      <xdr:nvSpPr>
        <xdr:cNvPr id="155" name="楕円 154">
          <a:extLst>
            <a:ext uri="{FF2B5EF4-FFF2-40B4-BE49-F238E27FC236}">
              <a16:creationId xmlns:a16="http://schemas.microsoft.com/office/drawing/2014/main" id="{3CE52655-7690-44BE-800C-6BF66FDF246E}"/>
            </a:ext>
          </a:extLst>
        </xdr:cNvPr>
        <xdr:cNvSpPr/>
      </xdr:nvSpPr>
      <xdr:spPr>
        <a:xfrm>
          <a:off x="14325600" y="93990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34126</xdr:rowOff>
    </xdr:from>
    <xdr:ext cx="405111" cy="259045"/>
    <xdr:sp macro="" textlink="">
      <xdr:nvSpPr>
        <xdr:cNvPr id="156" name="【保健センター・保健所】&#10;有形固定資産減価償却率該当値テキスト">
          <a:extLst>
            <a:ext uri="{FF2B5EF4-FFF2-40B4-BE49-F238E27FC236}">
              <a16:creationId xmlns:a16="http://schemas.microsoft.com/office/drawing/2014/main" id="{097F5CC2-B579-4234-B095-D8B938D3EE7D}"/>
            </a:ext>
          </a:extLst>
        </xdr:cNvPr>
        <xdr:cNvSpPr txBox="1"/>
      </xdr:nvSpPr>
      <xdr:spPr>
        <a:xfrm>
          <a:off x="14414500" y="925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157" name="楕円 156">
          <a:extLst>
            <a:ext uri="{FF2B5EF4-FFF2-40B4-BE49-F238E27FC236}">
              <a16:creationId xmlns:a16="http://schemas.microsoft.com/office/drawing/2014/main" id="{8CE739A2-5EBE-4E61-97BC-AF4CDF3658E1}"/>
            </a:ext>
          </a:extLst>
        </xdr:cNvPr>
        <xdr:cNvSpPr/>
      </xdr:nvSpPr>
      <xdr:spPr>
        <a:xfrm>
          <a:off x="13578840" y="9467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62049</xdr:rowOff>
    </xdr:from>
    <xdr:to>
      <xdr:col>85</xdr:col>
      <xdr:colOff>127000</xdr:colOff>
      <xdr:row>56</xdr:row>
      <xdr:rowOff>130628</xdr:rowOff>
    </xdr:to>
    <xdr:cxnSp macro="">
      <xdr:nvCxnSpPr>
        <xdr:cNvPr id="158" name="直線コネクタ 157">
          <a:extLst>
            <a:ext uri="{FF2B5EF4-FFF2-40B4-BE49-F238E27FC236}">
              <a16:creationId xmlns:a16="http://schemas.microsoft.com/office/drawing/2014/main" id="{3509C7D6-0362-452D-822C-7EA3CF8AC361}"/>
            </a:ext>
          </a:extLst>
        </xdr:cNvPr>
        <xdr:cNvCxnSpPr/>
      </xdr:nvCxnSpPr>
      <xdr:spPr>
        <a:xfrm flipV="1">
          <a:off x="13629640" y="9449889"/>
          <a:ext cx="74676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148409</xdr:rowOff>
    </xdr:from>
    <xdr:to>
      <xdr:col>76</xdr:col>
      <xdr:colOff>165100</xdr:colOff>
      <xdr:row>57</xdr:row>
      <xdr:rowOff>78559</xdr:rowOff>
    </xdr:to>
    <xdr:sp macro="" textlink="">
      <xdr:nvSpPr>
        <xdr:cNvPr id="159" name="楕円 158">
          <a:extLst>
            <a:ext uri="{FF2B5EF4-FFF2-40B4-BE49-F238E27FC236}">
              <a16:creationId xmlns:a16="http://schemas.microsoft.com/office/drawing/2014/main" id="{D4325A9A-AF8F-49E5-941F-B0AF3DFB0402}"/>
            </a:ext>
          </a:extLst>
        </xdr:cNvPr>
        <xdr:cNvSpPr/>
      </xdr:nvSpPr>
      <xdr:spPr>
        <a:xfrm>
          <a:off x="12804140" y="9536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57</xdr:row>
      <xdr:rowOff>27759</xdr:rowOff>
    </xdr:to>
    <xdr:cxnSp macro="">
      <xdr:nvCxnSpPr>
        <xdr:cNvPr id="160" name="直線コネクタ 159">
          <a:extLst>
            <a:ext uri="{FF2B5EF4-FFF2-40B4-BE49-F238E27FC236}">
              <a16:creationId xmlns:a16="http://schemas.microsoft.com/office/drawing/2014/main" id="{2440850E-3F6B-40B4-A082-7F47A735B1EB}"/>
            </a:ext>
          </a:extLst>
        </xdr:cNvPr>
        <xdr:cNvCxnSpPr/>
      </xdr:nvCxnSpPr>
      <xdr:spPr>
        <a:xfrm flipV="1">
          <a:off x="12854940" y="9518468"/>
          <a:ext cx="7747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45538</xdr:rowOff>
    </xdr:from>
    <xdr:to>
      <xdr:col>72</xdr:col>
      <xdr:colOff>38100</xdr:colOff>
      <xdr:row>57</xdr:row>
      <xdr:rowOff>147138</xdr:rowOff>
    </xdr:to>
    <xdr:sp macro="" textlink="">
      <xdr:nvSpPr>
        <xdr:cNvPr id="161" name="楕円 160">
          <a:extLst>
            <a:ext uri="{FF2B5EF4-FFF2-40B4-BE49-F238E27FC236}">
              <a16:creationId xmlns:a16="http://schemas.microsoft.com/office/drawing/2014/main" id="{578E4B18-17A3-44A1-9D41-8D3D082D1741}"/>
            </a:ext>
          </a:extLst>
        </xdr:cNvPr>
        <xdr:cNvSpPr/>
      </xdr:nvSpPr>
      <xdr:spPr>
        <a:xfrm>
          <a:off x="12029440" y="96010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27759</xdr:rowOff>
    </xdr:from>
    <xdr:to>
      <xdr:col>76</xdr:col>
      <xdr:colOff>114300</xdr:colOff>
      <xdr:row>57</xdr:row>
      <xdr:rowOff>96338</xdr:rowOff>
    </xdr:to>
    <xdr:cxnSp macro="">
      <xdr:nvCxnSpPr>
        <xdr:cNvPr id="162" name="直線コネクタ 161">
          <a:extLst>
            <a:ext uri="{FF2B5EF4-FFF2-40B4-BE49-F238E27FC236}">
              <a16:creationId xmlns:a16="http://schemas.microsoft.com/office/drawing/2014/main" id="{18CD0C47-C765-4C39-8DCF-6533CAA9DDC0}"/>
            </a:ext>
          </a:extLst>
        </xdr:cNvPr>
        <xdr:cNvCxnSpPr/>
      </xdr:nvCxnSpPr>
      <xdr:spPr>
        <a:xfrm flipV="1">
          <a:off x="12072620" y="9583239"/>
          <a:ext cx="78232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26505</xdr:rowOff>
    </xdr:from>
    <xdr:ext cx="405111" cy="259045"/>
    <xdr:sp macro="" textlink="">
      <xdr:nvSpPr>
        <xdr:cNvPr id="163" name="n_1mainValue【保健センター・保健所】&#10;有形固定資産減価償却率">
          <a:extLst>
            <a:ext uri="{FF2B5EF4-FFF2-40B4-BE49-F238E27FC236}">
              <a16:creationId xmlns:a16="http://schemas.microsoft.com/office/drawing/2014/main" id="{242E0FF9-5EE1-4387-B80F-7A117CCB5626}"/>
            </a:ext>
          </a:extLst>
        </xdr:cNvPr>
        <xdr:cNvSpPr txBox="1"/>
      </xdr:nvSpPr>
      <xdr:spPr>
        <a:xfrm>
          <a:off x="13437244" y="924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95086</xdr:rowOff>
    </xdr:from>
    <xdr:ext cx="405111" cy="259045"/>
    <xdr:sp macro="" textlink="">
      <xdr:nvSpPr>
        <xdr:cNvPr id="164" name="n_2mainValue【保健センター・保健所】&#10;有形固定資産減価償却率">
          <a:extLst>
            <a:ext uri="{FF2B5EF4-FFF2-40B4-BE49-F238E27FC236}">
              <a16:creationId xmlns:a16="http://schemas.microsoft.com/office/drawing/2014/main" id="{2EE81CA1-817F-4470-AB06-D5F8CA0079C2}"/>
            </a:ext>
          </a:extLst>
        </xdr:cNvPr>
        <xdr:cNvSpPr txBox="1"/>
      </xdr:nvSpPr>
      <xdr:spPr>
        <a:xfrm>
          <a:off x="12675244" y="931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163665</xdr:rowOff>
    </xdr:from>
    <xdr:ext cx="405111" cy="259045"/>
    <xdr:sp macro="" textlink="">
      <xdr:nvSpPr>
        <xdr:cNvPr id="165" name="n_3mainValue【保健センター・保健所】&#10;有形固定資産減価償却率">
          <a:extLst>
            <a:ext uri="{FF2B5EF4-FFF2-40B4-BE49-F238E27FC236}">
              <a16:creationId xmlns:a16="http://schemas.microsoft.com/office/drawing/2014/main" id="{E41080A2-4035-4E77-8480-7F7E1244D310}"/>
            </a:ext>
          </a:extLst>
        </xdr:cNvPr>
        <xdr:cNvSpPr txBox="1"/>
      </xdr:nvSpPr>
      <xdr:spPr>
        <a:xfrm>
          <a:off x="11900544" y="938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66" name="正方形/長方形 165">
          <a:extLst>
            <a:ext uri="{FF2B5EF4-FFF2-40B4-BE49-F238E27FC236}">
              <a16:creationId xmlns:a16="http://schemas.microsoft.com/office/drawing/2014/main" id="{10DF046C-C6E5-4E9E-8E03-7B0F8129316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67" name="正方形/長方形 166">
          <a:extLst>
            <a:ext uri="{FF2B5EF4-FFF2-40B4-BE49-F238E27FC236}">
              <a16:creationId xmlns:a16="http://schemas.microsoft.com/office/drawing/2014/main" id="{5C92AADF-A3E9-41BB-9DEF-310EA565435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68" name="正方形/長方形 167">
          <a:extLst>
            <a:ext uri="{FF2B5EF4-FFF2-40B4-BE49-F238E27FC236}">
              <a16:creationId xmlns:a16="http://schemas.microsoft.com/office/drawing/2014/main" id="{57FD5A3E-808B-4704-9569-903E6E53258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69" name="正方形/長方形 168">
          <a:extLst>
            <a:ext uri="{FF2B5EF4-FFF2-40B4-BE49-F238E27FC236}">
              <a16:creationId xmlns:a16="http://schemas.microsoft.com/office/drawing/2014/main" id="{E38FFB13-6212-45DD-9338-1FA8A08252A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0" name="正方形/長方形 169">
          <a:extLst>
            <a:ext uri="{FF2B5EF4-FFF2-40B4-BE49-F238E27FC236}">
              <a16:creationId xmlns:a16="http://schemas.microsoft.com/office/drawing/2014/main" id="{7D1A8CEF-8948-4310-94FF-D3A8A505978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1" name="正方形/長方形 170">
          <a:extLst>
            <a:ext uri="{FF2B5EF4-FFF2-40B4-BE49-F238E27FC236}">
              <a16:creationId xmlns:a16="http://schemas.microsoft.com/office/drawing/2014/main" id="{FC6A6D90-94B6-4F0F-8B93-70306888E01D}"/>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2" name="正方形/長方形 171">
          <a:extLst>
            <a:ext uri="{FF2B5EF4-FFF2-40B4-BE49-F238E27FC236}">
              <a16:creationId xmlns:a16="http://schemas.microsoft.com/office/drawing/2014/main" id="{9E3F659B-CE1F-4C65-A6EE-129FE1AED10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3" name="正方形/長方形 172">
          <a:extLst>
            <a:ext uri="{FF2B5EF4-FFF2-40B4-BE49-F238E27FC236}">
              <a16:creationId xmlns:a16="http://schemas.microsoft.com/office/drawing/2014/main" id="{9FE05801-DBE7-4FE0-B37D-6992408B5D0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8EF0B324-C407-46D0-9A76-C6CC58533B3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5" name="直線コネクタ 174">
          <a:extLst>
            <a:ext uri="{FF2B5EF4-FFF2-40B4-BE49-F238E27FC236}">
              <a16:creationId xmlns:a16="http://schemas.microsoft.com/office/drawing/2014/main" id="{86061C57-CA15-4036-867B-DCBC81223D2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176" name="直線コネクタ 175">
          <a:extLst>
            <a:ext uri="{FF2B5EF4-FFF2-40B4-BE49-F238E27FC236}">
              <a16:creationId xmlns:a16="http://schemas.microsoft.com/office/drawing/2014/main" id="{BB7298E0-B780-45B6-8983-2873545DE22F}"/>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177" name="テキスト ボックス 176">
          <a:extLst>
            <a:ext uri="{FF2B5EF4-FFF2-40B4-BE49-F238E27FC236}">
              <a16:creationId xmlns:a16="http://schemas.microsoft.com/office/drawing/2014/main" id="{82428E41-C804-4C0C-A8D9-E9F9C1B2B2B3}"/>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178" name="直線コネクタ 177">
          <a:extLst>
            <a:ext uri="{FF2B5EF4-FFF2-40B4-BE49-F238E27FC236}">
              <a16:creationId xmlns:a16="http://schemas.microsoft.com/office/drawing/2014/main" id="{9564D7A8-1793-4F9A-8DB5-8874676D03DB}"/>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179" name="テキスト ボックス 178">
          <a:extLst>
            <a:ext uri="{FF2B5EF4-FFF2-40B4-BE49-F238E27FC236}">
              <a16:creationId xmlns:a16="http://schemas.microsoft.com/office/drawing/2014/main" id="{C99C0F98-3661-4731-BDD4-5495E76E380A}"/>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180" name="直線コネクタ 179">
          <a:extLst>
            <a:ext uri="{FF2B5EF4-FFF2-40B4-BE49-F238E27FC236}">
              <a16:creationId xmlns:a16="http://schemas.microsoft.com/office/drawing/2014/main" id="{2B8F18B1-9444-432A-B5A5-215EA7498AA7}"/>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181" name="テキスト ボックス 180">
          <a:extLst>
            <a:ext uri="{FF2B5EF4-FFF2-40B4-BE49-F238E27FC236}">
              <a16:creationId xmlns:a16="http://schemas.microsoft.com/office/drawing/2014/main" id="{B6FC58E4-D6AB-45C9-A68F-ED36235D161C}"/>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182" name="直線コネクタ 181">
          <a:extLst>
            <a:ext uri="{FF2B5EF4-FFF2-40B4-BE49-F238E27FC236}">
              <a16:creationId xmlns:a16="http://schemas.microsoft.com/office/drawing/2014/main" id="{B5A858DD-81C1-493D-BC91-DBFC3C180B2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183" name="テキスト ボックス 182">
          <a:extLst>
            <a:ext uri="{FF2B5EF4-FFF2-40B4-BE49-F238E27FC236}">
              <a16:creationId xmlns:a16="http://schemas.microsoft.com/office/drawing/2014/main" id="{E52C04FB-76BB-498C-8217-7A9B94A5B372}"/>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184" name="直線コネクタ 183">
          <a:extLst>
            <a:ext uri="{FF2B5EF4-FFF2-40B4-BE49-F238E27FC236}">
              <a16:creationId xmlns:a16="http://schemas.microsoft.com/office/drawing/2014/main" id="{0A3F53A6-FB1C-4590-9E0E-1BDD601B28BE}"/>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185" name="テキスト ボックス 184">
          <a:extLst>
            <a:ext uri="{FF2B5EF4-FFF2-40B4-BE49-F238E27FC236}">
              <a16:creationId xmlns:a16="http://schemas.microsoft.com/office/drawing/2014/main" id="{AA261A5D-17C6-4386-9711-ED071C89519E}"/>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186" name="直線コネクタ 185">
          <a:extLst>
            <a:ext uri="{FF2B5EF4-FFF2-40B4-BE49-F238E27FC236}">
              <a16:creationId xmlns:a16="http://schemas.microsoft.com/office/drawing/2014/main" id="{E5D293B3-7A18-499B-9808-E76CC48A0DDE}"/>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187" name="テキスト ボックス 186">
          <a:extLst>
            <a:ext uri="{FF2B5EF4-FFF2-40B4-BE49-F238E27FC236}">
              <a16:creationId xmlns:a16="http://schemas.microsoft.com/office/drawing/2014/main" id="{418360CB-E1D0-4B34-A8E3-6EEB610F8F2A}"/>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8" name="直線コネクタ 187">
          <a:extLst>
            <a:ext uri="{FF2B5EF4-FFF2-40B4-BE49-F238E27FC236}">
              <a16:creationId xmlns:a16="http://schemas.microsoft.com/office/drawing/2014/main" id="{845CB824-D105-4EDA-AC83-587FA23806A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44776219-CA25-4E8B-A220-DBAF7ACEECBA}"/>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0" name="【保健センター・保健所】&#10;一人当たり面積グラフ枠">
          <a:extLst>
            <a:ext uri="{FF2B5EF4-FFF2-40B4-BE49-F238E27FC236}">
              <a16:creationId xmlns:a16="http://schemas.microsoft.com/office/drawing/2014/main" id="{96F788F8-49A7-479A-A4ED-8AA5FC981F0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191" name="直線コネクタ 190">
          <a:extLst>
            <a:ext uri="{FF2B5EF4-FFF2-40B4-BE49-F238E27FC236}">
              <a16:creationId xmlns:a16="http://schemas.microsoft.com/office/drawing/2014/main" id="{396974BB-BA36-4537-AB1D-239F105BA02E}"/>
            </a:ext>
          </a:extLst>
        </xdr:cNvPr>
        <xdr:cNvCxnSpPr/>
      </xdr:nvCxnSpPr>
      <xdr:spPr>
        <a:xfrm flipV="1">
          <a:off x="19509104" y="9295638"/>
          <a:ext cx="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192" name="【保健センター・保健所】&#10;一人当たり面積最小値テキスト">
          <a:extLst>
            <a:ext uri="{FF2B5EF4-FFF2-40B4-BE49-F238E27FC236}">
              <a16:creationId xmlns:a16="http://schemas.microsoft.com/office/drawing/2014/main" id="{756E3FE3-5FCC-45EA-8C6B-C622D7EC1977}"/>
            </a:ext>
          </a:extLst>
        </xdr:cNvPr>
        <xdr:cNvSpPr txBox="1"/>
      </xdr:nvSpPr>
      <xdr:spPr>
        <a:xfrm>
          <a:off x="19547840" y="1084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193" name="直線コネクタ 192">
          <a:extLst>
            <a:ext uri="{FF2B5EF4-FFF2-40B4-BE49-F238E27FC236}">
              <a16:creationId xmlns:a16="http://schemas.microsoft.com/office/drawing/2014/main" id="{61F661CE-BC18-4436-B7D5-03B229789259}"/>
            </a:ext>
          </a:extLst>
        </xdr:cNvPr>
        <xdr:cNvCxnSpPr/>
      </xdr:nvCxnSpPr>
      <xdr:spPr>
        <a:xfrm>
          <a:off x="19443700" y="10839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194" name="【保健センター・保健所】&#10;一人当たり面積最大値テキスト">
          <a:extLst>
            <a:ext uri="{FF2B5EF4-FFF2-40B4-BE49-F238E27FC236}">
              <a16:creationId xmlns:a16="http://schemas.microsoft.com/office/drawing/2014/main" id="{607C8071-C6D9-4574-ADFC-583C5E77FAA4}"/>
            </a:ext>
          </a:extLst>
        </xdr:cNvPr>
        <xdr:cNvSpPr txBox="1"/>
      </xdr:nvSpPr>
      <xdr:spPr>
        <a:xfrm>
          <a:off x="19547840" y="90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195" name="直線コネクタ 194">
          <a:extLst>
            <a:ext uri="{FF2B5EF4-FFF2-40B4-BE49-F238E27FC236}">
              <a16:creationId xmlns:a16="http://schemas.microsoft.com/office/drawing/2014/main" id="{258A97FB-257B-4396-B95A-87C99A0C6FE2}"/>
            </a:ext>
          </a:extLst>
        </xdr:cNvPr>
        <xdr:cNvCxnSpPr/>
      </xdr:nvCxnSpPr>
      <xdr:spPr>
        <a:xfrm>
          <a:off x="19443700" y="9295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196" name="【保健センター・保健所】&#10;一人当たり面積平均値テキスト">
          <a:extLst>
            <a:ext uri="{FF2B5EF4-FFF2-40B4-BE49-F238E27FC236}">
              <a16:creationId xmlns:a16="http://schemas.microsoft.com/office/drawing/2014/main" id="{C5C13C06-27AE-4C8B-94E9-BC7344725E06}"/>
            </a:ext>
          </a:extLst>
        </xdr:cNvPr>
        <xdr:cNvSpPr txBox="1"/>
      </xdr:nvSpPr>
      <xdr:spPr>
        <a:xfrm>
          <a:off x="19547840" y="1068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197" name="フローチャート: 判断 196">
          <a:extLst>
            <a:ext uri="{FF2B5EF4-FFF2-40B4-BE49-F238E27FC236}">
              <a16:creationId xmlns:a16="http://schemas.microsoft.com/office/drawing/2014/main" id="{A2851573-3102-4B4F-B296-01AEF1CF3554}"/>
            </a:ext>
          </a:extLst>
        </xdr:cNvPr>
        <xdr:cNvSpPr/>
      </xdr:nvSpPr>
      <xdr:spPr>
        <a:xfrm>
          <a:off x="19458940" y="10709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198" name="フローチャート: 判断 197">
          <a:extLst>
            <a:ext uri="{FF2B5EF4-FFF2-40B4-BE49-F238E27FC236}">
              <a16:creationId xmlns:a16="http://schemas.microsoft.com/office/drawing/2014/main" id="{419D8A51-ECB1-4326-A3DA-241EC41264E7}"/>
            </a:ext>
          </a:extLst>
        </xdr:cNvPr>
        <xdr:cNvSpPr/>
      </xdr:nvSpPr>
      <xdr:spPr>
        <a:xfrm>
          <a:off x="18735040" y="10697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199" name="n_1aveValue【保健センター・保健所】&#10;一人当たり面積">
          <a:extLst>
            <a:ext uri="{FF2B5EF4-FFF2-40B4-BE49-F238E27FC236}">
              <a16:creationId xmlns:a16="http://schemas.microsoft.com/office/drawing/2014/main" id="{78932F6D-24F1-4206-B93B-977628FDB195}"/>
            </a:ext>
          </a:extLst>
        </xdr:cNvPr>
        <xdr:cNvSpPr txBox="1"/>
      </xdr:nvSpPr>
      <xdr:spPr>
        <a:xfrm>
          <a:off x="18561127"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200" name="フローチャート: 判断 199">
          <a:extLst>
            <a:ext uri="{FF2B5EF4-FFF2-40B4-BE49-F238E27FC236}">
              <a16:creationId xmlns:a16="http://schemas.microsoft.com/office/drawing/2014/main" id="{35F12F3A-C5A1-469C-ACD6-C4B9E8D3D067}"/>
            </a:ext>
          </a:extLst>
        </xdr:cNvPr>
        <xdr:cNvSpPr/>
      </xdr:nvSpPr>
      <xdr:spPr>
        <a:xfrm>
          <a:off x="17937480" y="10686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46172</xdr:rowOff>
    </xdr:from>
    <xdr:ext cx="469744" cy="259045"/>
    <xdr:sp macro="" textlink="">
      <xdr:nvSpPr>
        <xdr:cNvPr id="201" name="n_2aveValue【保健センター・保健所】&#10;一人当たり面積">
          <a:extLst>
            <a:ext uri="{FF2B5EF4-FFF2-40B4-BE49-F238E27FC236}">
              <a16:creationId xmlns:a16="http://schemas.microsoft.com/office/drawing/2014/main" id="{3917A599-3BE3-442E-AF6B-74F0AECB41A6}"/>
            </a:ext>
          </a:extLst>
        </xdr:cNvPr>
        <xdr:cNvSpPr txBox="1"/>
      </xdr:nvSpPr>
      <xdr:spPr>
        <a:xfrm>
          <a:off x="17776267" y="107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202" name="フローチャート: 判断 201">
          <a:extLst>
            <a:ext uri="{FF2B5EF4-FFF2-40B4-BE49-F238E27FC236}">
              <a16:creationId xmlns:a16="http://schemas.microsoft.com/office/drawing/2014/main" id="{E2501010-3908-4A38-BF93-50B8C287C5A5}"/>
            </a:ext>
          </a:extLst>
        </xdr:cNvPr>
        <xdr:cNvSpPr/>
      </xdr:nvSpPr>
      <xdr:spPr>
        <a:xfrm>
          <a:off x="17162780" y="10701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64</xdr:row>
      <xdr:rowOff>61195</xdr:rowOff>
    </xdr:from>
    <xdr:ext cx="469744" cy="259045"/>
    <xdr:sp macro="" textlink="">
      <xdr:nvSpPr>
        <xdr:cNvPr id="203" name="n_3aveValue【保健センター・保健所】&#10;一人当たり面積">
          <a:extLst>
            <a:ext uri="{FF2B5EF4-FFF2-40B4-BE49-F238E27FC236}">
              <a16:creationId xmlns:a16="http://schemas.microsoft.com/office/drawing/2014/main" id="{E64BCEE1-C697-41AF-BA6C-059184AC0C61}"/>
            </a:ext>
          </a:extLst>
        </xdr:cNvPr>
        <xdr:cNvSpPr txBox="1"/>
      </xdr:nvSpPr>
      <xdr:spPr>
        <a:xfrm>
          <a:off x="17001567" y="1079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60FBAF3-D367-4843-93F6-5CFFFD30893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E06AABAB-EA61-47CC-99AF-934A112B645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79CF77C1-1605-428A-A3F4-EEAE4A41D78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28E17E22-7513-4D32-A70F-B76FC0F68E0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B780B99-80C8-4E24-9682-59FB4199E89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75257</xdr:rowOff>
    </xdr:from>
    <xdr:to>
      <xdr:col>116</xdr:col>
      <xdr:colOff>114300</xdr:colOff>
      <xdr:row>64</xdr:row>
      <xdr:rowOff>5407</xdr:rowOff>
    </xdr:to>
    <xdr:sp macro="" textlink="">
      <xdr:nvSpPr>
        <xdr:cNvPr id="209" name="楕円 208">
          <a:extLst>
            <a:ext uri="{FF2B5EF4-FFF2-40B4-BE49-F238E27FC236}">
              <a16:creationId xmlns:a16="http://schemas.microsoft.com/office/drawing/2014/main" id="{D220F91D-C4C5-4EF2-A56C-65DB1775DB4F}"/>
            </a:ext>
          </a:extLst>
        </xdr:cNvPr>
        <xdr:cNvSpPr/>
      </xdr:nvSpPr>
      <xdr:spPr>
        <a:xfrm>
          <a:off x="19458940" y="106365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98134</xdr:rowOff>
    </xdr:from>
    <xdr:ext cx="469744" cy="259045"/>
    <xdr:sp macro="" textlink="">
      <xdr:nvSpPr>
        <xdr:cNvPr id="210" name="【保健センター・保健所】&#10;一人当たり面積該当値テキスト">
          <a:extLst>
            <a:ext uri="{FF2B5EF4-FFF2-40B4-BE49-F238E27FC236}">
              <a16:creationId xmlns:a16="http://schemas.microsoft.com/office/drawing/2014/main" id="{7E05EAFF-C31B-4F37-B4CC-7391833B2AD2}"/>
            </a:ext>
          </a:extLst>
        </xdr:cNvPr>
        <xdr:cNvSpPr txBox="1"/>
      </xdr:nvSpPr>
      <xdr:spPr>
        <a:xfrm>
          <a:off x="19547840" y="1049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79176</xdr:rowOff>
    </xdr:from>
    <xdr:to>
      <xdr:col>112</xdr:col>
      <xdr:colOff>38100</xdr:colOff>
      <xdr:row>64</xdr:row>
      <xdr:rowOff>9326</xdr:rowOff>
    </xdr:to>
    <xdr:sp macro="" textlink="">
      <xdr:nvSpPr>
        <xdr:cNvPr id="211" name="楕円 210">
          <a:extLst>
            <a:ext uri="{FF2B5EF4-FFF2-40B4-BE49-F238E27FC236}">
              <a16:creationId xmlns:a16="http://schemas.microsoft.com/office/drawing/2014/main" id="{03DCF985-FF2A-4230-9E2D-1B39F5CD40FE}"/>
            </a:ext>
          </a:extLst>
        </xdr:cNvPr>
        <xdr:cNvSpPr/>
      </xdr:nvSpPr>
      <xdr:spPr>
        <a:xfrm>
          <a:off x="18735040" y="10640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126057</xdr:rowOff>
    </xdr:from>
    <xdr:to>
      <xdr:col>116</xdr:col>
      <xdr:colOff>63500</xdr:colOff>
      <xdr:row>63</xdr:row>
      <xdr:rowOff>129976</xdr:rowOff>
    </xdr:to>
    <xdr:cxnSp macro="">
      <xdr:nvCxnSpPr>
        <xdr:cNvPr id="212" name="直線コネクタ 211">
          <a:extLst>
            <a:ext uri="{FF2B5EF4-FFF2-40B4-BE49-F238E27FC236}">
              <a16:creationId xmlns:a16="http://schemas.microsoft.com/office/drawing/2014/main" id="{3FF622D3-1B95-4F48-9247-535053C89888}"/>
            </a:ext>
          </a:extLst>
        </xdr:cNvPr>
        <xdr:cNvCxnSpPr/>
      </xdr:nvCxnSpPr>
      <xdr:spPr>
        <a:xfrm flipV="1">
          <a:off x="18778220" y="10687377"/>
          <a:ext cx="73152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86360</xdr:rowOff>
    </xdr:from>
    <xdr:to>
      <xdr:col>107</xdr:col>
      <xdr:colOff>101600</xdr:colOff>
      <xdr:row>64</xdr:row>
      <xdr:rowOff>16510</xdr:rowOff>
    </xdr:to>
    <xdr:sp macro="" textlink="">
      <xdr:nvSpPr>
        <xdr:cNvPr id="213" name="楕円 212">
          <a:extLst>
            <a:ext uri="{FF2B5EF4-FFF2-40B4-BE49-F238E27FC236}">
              <a16:creationId xmlns:a16="http://schemas.microsoft.com/office/drawing/2014/main" id="{20979A6E-6047-4687-A42F-BC925298677D}"/>
            </a:ext>
          </a:extLst>
        </xdr:cNvPr>
        <xdr:cNvSpPr/>
      </xdr:nvSpPr>
      <xdr:spPr>
        <a:xfrm>
          <a:off x="17937480" y="1064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129976</xdr:rowOff>
    </xdr:from>
    <xdr:to>
      <xdr:col>111</xdr:col>
      <xdr:colOff>177800</xdr:colOff>
      <xdr:row>63</xdr:row>
      <xdr:rowOff>137160</xdr:rowOff>
    </xdr:to>
    <xdr:cxnSp macro="">
      <xdr:nvCxnSpPr>
        <xdr:cNvPr id="214" name="直線コネクタ 213">
          <a:extLst>
            <a:ext uri="{FF2B5EF4-FFF2-40B4-BE49-F238E27FC236}">
              <a16:creationId xmlns:a16="http://schemas.microsoft.com/office/drawing/2014/main" id="{02DBDC38-FE0C-499C-A229-A8D1906D0190}"/>
            </a:ext>
          </a:extLst>
        </xdr:cNvPr>
        <xdr:cNvCxnSpPr/>
      </xdr:nvCxnSpPr>
      <xdr:spPr>
        <a:xfrm flipV="1">
          <a:off x="17988280" y="10691296"/>
          <a:ext cx="78994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91259</xdr:rowOff>
    </xdr:from>
    <xdr:to>
      <xdr:col>102</xdr:col>
      <xdr:colOff>165100</xdr:colOff>
      <xdr:row>64</xdr:row>
      <xdr:rowOff>21409</xdr:rowOff>
    </xdr:to>
    <xdr:sp macro="" textlink="">
      <xdr:nvSpPr>
        <xdr:cNvPr id="215" name="楕円 214">
          <a:extLst>
            <a:ext uri="{FF2B5EF4-FFF2-40B4-BE49-F238E27FC236}">
              <a16:creationId xmlns:a16="http://schemas.microsoft.com/office/drawing/2014/main" id="{23E89B82-4AA4-4B4A-ACFA-17F5B8FE372A}"/>
            </a:ext>
          </a:extLst>
        </xdr:cNvPr>
        <xdr:cNvSpPr/>
      </xdr:nvSpPr>
      <xdr:spPr>
        <a:xfrm>
          <a:off x="17162780" y="10652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137160</xdr:rowOff>
    </xdr:from>
    <xdr:to>
      <xdr:col>107</xdr:col>
      <xdr:colOff>50800</xdr:colOff>
      <xdr:row>63</xdr:row>
      <xdr:rowOff>142059</xdr:rowOff>
    </xdr:to>
    <xdr:cxnSp macro="">
      <xdr:nvCxnSpPr>
        <xdr:cNvPr id="216" name="直線コネクタ 215">
          <a:extLst>
            <a:ext uri="{FF2B5EF4-FFF2-40B4-BE49-F238E27FC236}">
              <a16:creationId xmlns:a16="http://schemas.microsoft.com/office/drawing/2014/main" id="{78902F27-216E-4ACD-94FD-0D374D683F8E}"/>
            </a:ext>
          </a:extLst>
        </xdr:cNvPr>
        <xdr:cNvCxnSpPr/>
      </xdr:nvCxnSpPr>
      <xdr:spPr>
        <a:xfrm flipV="1">
          <a:off x="17213580" y="10698480"/>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25853</xdr:rowOff>
    </xdr:from>
    <xdr:ext cx="469744" cy="259045"/>
    <xdr:sp macro="" textlink="">
      <xdr:nvSpPr>
        <xdr:cNvPr id="217" name="n_1mainValue【保健センター・保健所】&#10;一人当たり面積">
          <a:extLst>
            <a:ext uri="{FF2B5EF4-FFF2-40B4-BE49-F238E27FC236}">
              <a16:creationId xmlns:a16="http://schemas.microsoft.com/office/drawing/2014/main" id="{3B537EC2-9908-41C0-91E8-E8B2FF6712B1}"/>
            </a:ext>
          </a:extLst>
        </xdr:cNvPr>
        <xdr:cNvSpPr txBox="1"/>
      </xdr:nvSpPr>
      <xdr:spPr>
        <a:xfrm>
          <a:off x="18561127" y="1041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33037</xdr:rowOff>
    </xdr:from>
    <xdr:ext cx="469744" cy="259045"/>
    <xdr:sp macro="" textlink="">
      <xdr:nvSpPr>
        <xdr:cNvPr id="218" name="n_2mainValue【保健センター・保健所】&#10;一人当たり面積">
          <a:extLst>
            <a:ext uri="{FF2B5EF4-FFF2-40B4-BE49-F238E27FC236}">
              <a16:creationId xmlns:a16="http://schemas.microsoft.com/office/drawing/2014/main" id="{FA9FAA81-600B-4738-956C-345ED3D70595}"/>
            </a:ext>
          </a:extLst>
        </xdr:cNvPr>
        <xdr:cNvSpPr txBox="1"/>
      </xdr:nvSpPr>
      <xdr:spPr>
        <a:xfrm>
          <a:off x="1777626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37936</xdr:rowOff>
    </xdr:from>
    <xdr:ext cx="469744" cy="259045"/>
    <xdr:sp macro="" textlink="">
      <xdr:nvSpPr>
        <xdr:cNvPr id="219" name="n_3mainValue【保健センター・保健所】&#10;一人当たり面積">
          <a:extLst>
            <a:ext uri="{FF2B5EF4-FFF2-40B4-BE49-F238E27FC236}">
              <a16:creationId xmlns:a16="http://schemas.microsoft.com/office/drawing/2014/main" id="{5CCCD317-88E7-4B06-83B9-CD800881C01A}"/>
            </a:ext>
          </a:extLst>
        </xdr:cNvPr>
        <xdr:cNvSpPr txBox="1"/>
      </xdr:nvSpPr>
      <xdr:spPr>
        <a:xfrm>
          <a:off x="17001567" y="1043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0" name="正方形/長方形 219">
          <a:extLst>
            <a:ext uri="{FF2B5EF4-FFF2-40B4-BE49-F238E27FC236}">
              <a16:creationId xmlns:a16="http://schemas.microsoft.com/office/drawing/2014/main" id="{E54CE5AB-6CCE-4B6A-AB10-582E07E93F3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1" name="正方形/長方形 220">
          <a:extLst>
            <a:ext uri="{FF2B5EF4-FFF2-40B4-BE49-F238E27FC236}">
              <a16:creationId xmlns:a16="http://schemas.microsoft.com/office/drawing/2014/main" id="{F808A11F-F4C1-4E79-8F5B-BDBF671663D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2" name="正方形/長方形 221">
          <a:extLst>
            <a:ext uri="{FF2B5EF4-FFF2-40B4-BE49-F238E27FC236}">
              <a16:creationId xmlns:a16="http://schemas.microsoft.com/office/drawing/2014/main" id="{79C5970A-61CB-4894-8617-541D221AA58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3" name="正方形/長方形 222">
          <a:extLst>
            <a:ext uri="{FF2B5EF4-FFF2-40B4-BE49-F238E27FC236}">
              <a16:creationId xmlns:a16="http://schemas.microsoft.com/office/drawing/2014/main" id="{C38BD4C0-E96E-4BDE-A85C-09B1CBC83B9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4" name="正方形/長方形 223">
          <a:extLst>
            <a:ext uri="{FF2B5EF4-FFF2-40B4-BE49-F238E27FC236}">
              <a16:creationId xmlns:a16="http://schemas.microsoft.com/office/drawing/2014/main" id="{59EA9480-6BD6-41AA-B111-F0B9D19D50C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5" name="正方形/長方形 224">
          <a:extLst>
            <a:ext uri="{FF2B5EF4-FFF2-40B4-BE49-F238E27FC236}">
              <a16:creationId xmlns:a16="http://schemas.microsoft.com/office/drawing/2014/main" id="{ECC9EF5B-C778-4A4B-BF33-022E7E0B1A8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6" name="正方形/長方形 225">
          <a:extLst>
            <a:ext uri="{FF2B5EF4-FFF2-40B4-BE49-F238E27FC236}">
              <a16:creationId xmlns:a16="http://schemas.microsoft.com/office/drawing/2014/main" id="{ED7354B6-649A-4684-8671-3CC811BFDCB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7" name="正方形/長方形 226">
          <a:extLst>
            <a:ext uri="{FF2B5EF4-FFF2-40B4-BE49-F238E27FC236}">
              <a16:creationId xmlns:a16="http://schemas.microsoft.com/office/drawing/2014/main" id="{E6FA058D-68B9-4BA7-BFFC-C50BEF928A7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28" name="正方形/長方形 227">
          <a:extLst>
            <a:ext uri="{FF2B5EF4-FFF2-40B4-BE49-F238E27FC236}">
              <a16:creationId xmlns:a16="http://schemas.microsoft.com/office/drawing/2014/main" id="{BADB5E3F-E5BE-442C-A6A0-D7193B5B634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29" name="正方形/長方形 228">
          <a:extLst>
            <a:ext uri="{FF2B5EF4-FFF2-40B4-BE49-F238E27FC236}">
              <a16:creationId xmlns:a16="http://schemas.microsoft.com/office/drawing/2014/main" id="{2B640486-620E-467A-A85B-9135D734DDD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30" name="正方形/長方形 229">
          <a:extLst>
            <a:ext uri="{FF2B5EF4-FFF2-40B4-BE49-F238E27FC236}">
              <a16:creationId xmlns:a16="http://schemas.microsoft.com/office/drawing/2014/main" id="{162B4365-B7F0-4B9B-8F56-01100C5DF7E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31" name="正方形/長方形 230">
          <a:extLst>
            <a:ext uri="{FF2B5EF4-FFF2-40B4-BE49-F238E27FC236}">
              <a16:creationId xmlns:a16="http://schemas.microsoft.com/office/drawing/2014/main" id="{FA07F6E9-1812-44EC-B119-CCA9D7B53D8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32" name="正方形/長方形 231">
          <a:extLst>
            <a:ext uri="{FF2B5EF4-FFF2-40B4-BE49-F238E27FC236}">
              <a16:creationId xmlns:a16="http://schemas.microsoft.com/office/drawing/2014/main" id="{43B6FD86-9AF7-4F1B-8086-6498707E96C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33" name="正方形/長方形 232">
          <a:extLst>
            <a:ext uri="{FF2B5EF4-FFF2-40B4-BE49-F238E27FC236}">
              <a16:creationId xmlns:a16="http://schemas.microsoft.com/office/drawing/2014/main" id="{8B48134C-97E7-462E-BB81-2EFC82E19EC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34" name="正方形/長方形 233">
          <a:extLst>
            <a:ext uri="{FF2B5EF4-FFF2-40B4-BE49-F238E27FC236}">
              <a16:creationId xmlns:a16="http://schemas.microsoft.com/office/drawing/2014/main" id="{481F6219-DCF9-4894-93F8-ED3DD52C1EC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35" name="正方形/長方形 234">
          <a:extLst>
            <a:ext uri="{FF2B5EF4-FFF2-40B4-BE49-F238E27FC236}">
              <a16:creationId xmlns:a16="http://schemas.microsoft.com/office/drawing/2014/main" id="{A636688A-C21E-408B-A01E-C9ECAE09C3F3}"/>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36" name="正方形/長方形 235">
          <a:extLst>
            <a:ext uri="{FF2B5EF4-FFF2-40B4-BE49-F238E27FC236}">
              <a16:creationId xmlns:a16="http://schemas.microsoft.com/office/drawing/2014/main" id="{8A74BE10-6D63-4B85-B1CF-D3B6E9C5165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37" name="正方形/長方形 236">
          <a:extLst>
            <a:ext uri="{FF2B5EF4-FFF2-40B4-BE49-F238E27FC236}">
              <a16:creationId xmlns:a16="http://schemas.microsoft.com/office/drawing/2014/main" id="{6EEB2233-DCDF-450F-B082-9EF5F071613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38" name="正方形/長方形 237">
          <a:extLst>
            <a:ext uri="{FF2B5EF4-FFF2-40B4-BE49-F238E27FC236}">
              <a16:creationId xmlns:a16="http://schemas.microsoft.com/office/drawing/2014/main" id="{EA5D0022-9C9B-42E1-857E-5E9B34B34E1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39" name="正方形/長方形 238">
          <a:extLst>
            <a:ext uri="{FF2B5EF4-FFF2-40B4-BE49-F238E27FC236}">
              <a16:creationId xmlns:a16="http://schemas.microsoft.com/office/drawing/2014/main" id="{0CA99FD4-43FF-4B4E-A7C7-F14294450A3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0" name="正方形/長方形 239">
          <a:extLst>
            <a:ext uri="{FF2B5EF4-FFF2-40B4-BE49-F238E27FC236}">
              <a16:creationId xmlns:a16="http://schemas.microsoft.com/office/drawing/2014/main" id="{11BF53BB-76A8-407A-A37D-B58A35F1014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1" name="正方形/長方形 240">
          <a:extLst>
            <a:ext uri="{FF2B5EF4-FFF2-40B4-BE49-F238E27FC236}">
              <a16:creationId xmlns:a16="http://schemas.microsoft.com/office/drawing/2014/main" id="{7D717141-50B6-4654-8D6B-A842DBB2185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2" name="正方形/長方形 241">
          <a:extLst>
            <a:ext uri="{FF2B5EF4-FFF2-40B4-BE49-F238E27FC236}">
              <a16:creationId xmlns:a16="http://schemas.microsoft.com/office/drawing/2014/main" id="{B2ACCF23-F145-4AF7-8BA9-8B036468F4E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3" name="正方形/長方形 242">
          <a:extLst>
            <a:ext uri="{FF2B5EF4-FFF2-40B4-BE49-F238E27FC236}">
              <a16:creationId xmlns:a16="http://schemas.microsoft.com/office/drawing/2014/main" id="{4511DD52-7D59-4460-8BE0-0EFE39035E4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44" name="テキスト ボックス 243">
          <a:extLst>
            <a:ext uri="{FF2B5EF4-FFF2-40B4-BE49-F238E27FC236}">
              <a16:creationId xmlns:a16="http://schemas.microsoft.com/office/drawing/2014/main" id="{52BFFB38-80E5-4AAF-A3E7-BCF0FE6229C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45" name="直線コネクタ 244">
          <a:extLst>
            <a:ext uri="{FF2B5EF4-FFF2-40B4-BE49-F238E27FC236}">
              <a16:creationId xmlns:a16="http://schemas.microsoft.com/office/drawing/2014/main" id="{D7877C06-1EAD-4A33-BBD9-54468969DB5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46" name="直線コネクタ 245">
          <a:extLst>
            <a:ext uri="{FF2B5EF4-FFF2-40B4-BE49-F238E27FC236}">
              <a16:creationId xmlns:a16="http://schemas.microsoft.com/office/drawing/2014/main" id="{40E93965-14E0-443D-B6DA-7B12CBFA272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47" name="テキスト ボックス 246">
          <a:extLst>
            <a:ext uri="{FF2B5EF4-FFF2-40B4-BE49-F238E27FC236}">
              <a16:creationId xmlns:a16="http://schemas.microsoft.com/office/drawing/2014/main" id="{8747BE8A-FC27-4323-A5F6-19EB9B830EE6}"/>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48" name="直線コネクタ 247">
          <a:extLst>
            <a:ext uri="{FF2B5EF4-FFF2-40B4-BE49-F238E27FC236}">
              <a16:creationId xmlns:a16="http://schemas.microsoft.com/office/drawing/2014/main" id="{31B4A6B8-399D-450A-877B-B045E7AF35D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49" name="テキスト ボックス 248">
          <a:extLst>
            <a:ext uri="{FF2B5EF4-FFF2-40B4-BE49-F238E27FC236}">
              <a16:creationId xmlns:a16="http://schemas.microsoft.com/office/drawing/2014/main" id="{27AE5DA4-27C6-49E8-A27E-8D11DDC3E5C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50" name="直線コネクタ 249">
          <a:extLst>
            <a:ext uri="{FF2B5EF4-FFF2-40B4-BE49-F238E27FC236}">
              <a16:creationId xmlns:a16="http://schemas.microsoft.com/office/drawing/2014/main" id="{701D4CC7-F9D5-43CE-8C83-C3F68327A0D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51" name="テキスト ボックス 250">
          <a:extLst>
            <a:ext uri="{FF2B5EF4-FFF2-40B4-BE49-F238E27FC236}">
              <a16:creationId xmlns:a16="http://schemas.microsoft.com/office/drawing/2014/main" id="{A9B14085-CD44-48C9-B52E-5B27199BFF8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52" name="直線コネクタ 251">
          <a:extLst>
            <a:ext uri="{FF2B5EF4-FFF2-40B4-BE49-F238E27FC236}">
              <a16:creationId xmlns:a16="http://schemas.microsoft.com/office/drawing/2014/main" id="{1E261DF1-E335-4274-81EE-91DF72C7FB7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53" name="テキスト ボックス 252">
          <a:extLst>
            <a:ext uri="{FF2B5EF4-FFF2-40B4-BE49-F238E27FC236}">
              <a16:creationId xmlns:a16="http://schemas.microsoft.com/office/drawing/2014/main" id="{80AC25A3-88A1-4CE7-B175-F6EA8017A3C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54" name="直線コネクタ 253">
          <a:extLst>
            <a:ext uri="{FF2B5EF4-FFF2-40B4-BE49-F238E27FC236}">
              <a16:creationId xmlns:a16="http://schemas.microsoft.com/office/drawing/2014/main" id="{CB3EA173-B02F-4E34-82DA-EBD93DA0D8D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55" name="テキスト ボックス 254">
          <a:extLst>
            <a:ext uri="{FF2B5EF4-FFF2-40B4-BE49-F238E27FC236}">
              <a16:creationId xmlns:a16="http://schemas.microsoft.com/office/drawing/2014/main" id="{0322063C-FDB9-438B-8F99-7F71F845DE3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56" name="直線コネクタ 255">
          <a:extLst>
            <a:ext uri="{FF2B5EF4-FFF2-40B4-BE49-F238E27FC236}">
              <a16:creationId xmlns:a16="http://schemas.microsoft.com/office/drawing/2014/main" id="{4A15B118-DF55-4669-B862-C430FC84C6B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257" name="テキスト ボックス 256">
          <a:extLst>
            <a:ext uri="{FF2B5EF4-FFF2-40B4-BE49-F238E27FC236}">
              <a16:creationId xmlns:a16="http://schemas.microsoft.com/office/drawing/2014/main" id="{E0BC801E-B4C3-49C6-94A7-29C12032FF37}"/>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58" name="直線コネクタ 257">
          <a:extLst>
            <a:ext uri="{FF2B5EF4-FFF2-40B4-BE49-F238E27FC236}">
              <a16:creationId xmlns:a16="http://schemas.microsoft.com/office/drawing/2014/main" id="{EA559DE1-6C0D-4F5A-97A1-5BB22B8FA41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E47E6B26-02E8-4132-90AD-6B15246DFBC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60" name="【庁舎】&#10;有形固定資産減価償却率グラフ枠">
          <a:extLst>
            <a:ext uri="{FF2B5EF4-FFF2-40B4-BE49-F238E27FC236}">
              <a16:creationId xmlns:a16="http://schemas.microsoft.com/office/drawing/2014/main" id="{2025F598-FC68-4272-9B51-688087E264F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261" name="直線コネクタ 260">
          <a:extLst>
            <a:ext uri="{FF2B5EF4-FFF2-40B4-BE49-F238E27FC236}">
              <a16:creationId xmlns:a16="http://schemas.microsoft.com/office/drawing/2014/main" id="{25641F77-14EF-40CE-9A4E-8F6EB1C78068}"/>
            </a:ext>
          </a:extLst>
        </xdr:cNvPr>
        <xdr:cNvCxnSpPr/>
      </xdr:nvCxnSpPr>
      <xdr:spPr>
        <a:xfrm flipV="1">
          <a:off x="14375764" y="16713381"/>
          <a:ext cx="0" cy="146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262" name="【庁舎】&#10;有形固定資産減価償却率最小値テキスト">
          <a:extLst>
            <a:ext uri="{FF2B5EF4-FFF2-40B4-BE49-F238E27FC236}">
              <a16:creationId xmlns:a16="http://schemas.microsoft.com/office/drawing/2014/main" id="{571F43D8-AE64-4EFB-B633-72A515E0A161}"/>
            </a:ext>
          </a:extLst>
        </xdr:cNvPr>
        <xdr:cNvSpPr txBox="1"/>
      </xdr:nvSpPr>
      <xdr:spPr>
        <a:xfrm>
          <a:off x="14414500" y="18183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263" name="直線コネクタ 262">
          <a:extLst>
            <a:ext uri="{FF2B5EF4-FFF2-40B4-BE49-F238E27FC236}">
              <a16:creationId xmlns:a16="http://schemas.microsoft.com/office/drawing/2014/main" id="{A842A7F0-42BA-4A40-AFE9-0525E1138930}"/>
            </a:ext>
          </a:extLst>
        </xdr:cNvPr>
        <xdr:cNvCxnSpPr/>
      </xdr:nvCxnSpPr>
      <xdr:spPr>
        <a:xfrm>
          <a:off x="142875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264" name="【庁舎】&#10;有形固定資産減価償却率最大値テキスト">
          <a:extLst>
            <a:ext uri="{FF2B5EF4-FFF2-40B4-BE49-F238E27FC236}">
              <a16:creationId xmlns:a16="http://schemas.microsoft.com/office/drawing/2014/main" id="{916367A0-31A1-469D-97E5-2A57C1A10D35}"/>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265" name="直線コネクタ 264">
          <a:extLst>
            <a:ext uri="{FF2B5EF4-FFF2-40B4-BE49-F238E27FC236}">
              <a16:creationId xmlns:a16="http://schemas.microsoft.com/office/drawing/2014/main" id="{1AB1F3D4-219B-473A-8E58-F79555C90365}"/>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266" name="【庁舎】&#10;有形固定資産減価償却率平均値テキスト">
          <a:extLst>
            <a:ext uri="{FF2B5EF4-FFF2-40B4-BE49-F238E27FC236}">
              <a16:creationId xmlns:a16="http://schemas.microsoft.com/office/drawing/2014/main" id="{5CFEE28D-E6DE-444E-BFB7-1603BC41E57E}"/>
            </a:ext>
          </a:extLst>
        </xdr:cNvPr>
        <xdr:cNvSpPr txBox="1"/>
      </xdr:nvSpPr>
      <xdr:spPr>
        <a:xfrm>
          <a:off x="14414500" y="17272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267" name="フローチャート: 判断 266">
          <a:extLst>
            <a:ext uri="{FF2B5EF4-FFF2-40B4-BE49-F238E27FC236}">
              <a16:creationId xmlns:a16="http://schemas.microsoft.com/office/drawing/2014/main" id="{F056B92F-2008-4EAF-BBF3-B8221F008CC0}"/>
            </a:ext>
          </a:extLst>
        </xdr:cNvPr>
        <xdr:cNvSpPr/>
      </xdr:nvSpPr>
      <xdr:spPr>
        <a:xfrm>
          <a:off x="14325600" y="1729395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268" name="フローチャート: 判断 267">
          <a:extLst>
            <a:ext uri="{FF2B5EF4-FFF2-40B4-BE49-F238E27FC236}">
              <a16:creationId xmlns:a16="http://schemas.microsoft.com/office/drawing/2014/main" id="{C01856A0-2F21-4905-A8C7-B8B10C7E7EC8}"/>
            </a:ext>
          </a:extLst>
        </xdr:cNvPr>
        <xdr:cNvSpPr/>
      </xdr:nvSpPr>
      <xdr:spPr>
        <a:xfrm>
          <a:off x="13578840" y="17265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269" name="n_1aveValue【庁舎】&#10;有形固定資産減価償却率">
          <a:extLst>
            <a:ext uri="{FF2B5EF4-FFF2-40B4-BE49-F238E27FC236}">
              <a16:creationId xmlns:a16="http://schemas.microsoft.com/office/drawing/2014/main" id="{968C2F80-7FD2-4D32-B413-A33964216A6E}"/>
            </a:ext>
          </a:extLst>
        </xdr:cNvPr>
        <xdr:cNvSpPr txBox="1"/>
      </xdr:nvSpPr>
      <xdr:spPr>
        <a:xfrm>
          <a:off x="13437244" y="1735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270" name="フローチャート: 判断 269">
          <a:extLst>
            <a:ext uri="{FF2B5EF4-FFF2-40B4-BE49-F238E27FC236}">
              <a16:creationId xmlns:a16="http://schemas.microsoft.com/office/drawing/2014/main" id="{9A1396F8-BD55-4B1D-A721-7DD36B0C3BE5}"/>
            </a:ext>
          </a:extLst>
        </xdr:cNvPr>
        <xdr:cNvSpPr/>
      </xdr:nvSpPr>
      <xdr:spPr>
        <a:xfrm>
          <a:off x="1280414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271" name="n_2aveValue【庁舎】&#10;有形固定資産減価償却率">
          <a:extLst>
            <a:ext uri="{FF2B5EF4-FFF2-40B4-BE49-F238E27FC236}">
              <a16:creationId xmlns:a16="http://schemas.microsoft.com/office/drawing/2014/main" id="{8635A1C3-95C8-4E22-84F3-467CB52AB8C6}"/>
            </a:ext>
          </a:extLst>
        </xdr:cNvPr>
        <xdr:cNvSpPr txBox="1"/>
      </xdr:nvSpPr>
      <xdr:spPr>
        <a:xfrm>
          <a:off x="1267524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272" name="フローチャート: 判断 271">
          <a:extLst>
            <a:ext uri="{FF2B5EF4-FFF2-40B4-BE49-F238E27FC236}">
              <a16:creationId xmlns:a16="http://schemas.microsoft.com/office/drawing/2014/main" id="{661A83BD-747D-494A-8753-20D90031D3B6}"/>
            </a:ext>
          </a:extLst>
        </xdr:cNvPr>
        <xdr:cNvSpPr/>
      </xdr:nvSpPr>
      <xdr:spPr>
        <a:xfrm>
          <a:off x="12029440" y="17287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273" name="n_3aveValue【庁舎】&#10;有形固定資産減価償却率">
          <a:extLst>
            <a:ext uri="{FF2B5EF4-FFF2-40B4-BE49-F238E27FC236}">
              <a16:creationId xmlns:a16="http://schemas.microsoft.com/office/drawing/2014/main" id="{534BB4A8-91C5-44E8-8F1E-01FBC4CEE705}"/>
            </a:ext>
          </a:extLst>
        </xdr:cNvPr>
        <xdr:cNvSpPr txBox="1"/>
      </xdr:nvSpPr>
      <xdr:spPr>
        <a:xfrm>
          <a:off x="11900544"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E111567F-B8E9-45E0-ADAB-0E627343B34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48D6FC7F-53C5-432B-BFF9-0E24539BF8D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9B49FC51-9478-4645-8207-6F8BE96A050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9F297522-176E-4EE7-95C8-73E41582C93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2C0B10E2-EEA9-4C6D-A313-3230AA2C28A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40095</xdr:rowOff>
    </xdr:from>
    <xdr:to>
      <xdr:col>85</xdr:col>
      <xdr:colOff>177800</xdr:colOff>
      <xdr:row>100</xdr:row>
      <xdr:rowOff>141695</xdr:rowOff>
    </xdr:to>
    <xdr:sp macro="" textlink="">
      <xdr:nvSpPr>
        <xdr:cNvPr id="279" name="楕円 278">
          <a:extLst>
            <a:ext uri="{FF2B5EF4-FFF2-40B4-BE49-F238E27FC236}">
              <a16:creationId xmlns:a16="http://schemas.microsoft.com/office/drawing/2014/main" id="{11C73DFF-78D3-41F3-AC1F-496D99B35AB6}"/>
            </a:ext>
          </a:extLst>
        </xdr:cNvPr>
        <xdr:cNvSpPr/>
      </xdr:nvSpPr>
      <xdr:spPr>
        <a:xfrm>
          <a:off x="14325600" y="168040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62972</xdr:rowOff>
    </xdr:from>
    <xdr:ext cx="405111" cy="259045"/>
    <xdr:sp macro="" textlink="">
      <xdr:nvSpPr>
        <xdr:cNvPr id="280" name="【庁舎】&#10;有形固定資産減価償却率該当値テキスト">
          <a:extLst>
            <a:ext uri="{FF2B5EF4-FFF2-40B4-BE49-F238E27FC236}">
              <a16:creationId xmlns:a16="http://schemas.microsoft.com/office/drawing/2014/main" id="{7E5F1BB6-4421-4DBD-8912-9AAD14C8F3C5}"/>
            </a:ext>
          </a:extLst>
        </xdr:cNvPr>
        <xdr:cNvSpPr txBox="1"/>
      </xdr:nvSpPr>
      <xdr:spPr>
        <a:xfrm>
          <a:off x="14414500" y="1665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54792</xdr:rowOff>
    </xdr:from>
    <xdr:to>
      <xdr:col>81</xdr:col>
      <xdr:colOff>101600</xdr:colOff>
      <xdr:row>100</xdr:row>
      <xdr:rowOff>156392</xdr:rowOff>
    </xdr:to>
    <xdr:sp macro="" textlink="">
      <xdr:nvSpPr>
        <xdr:cNvPr id="281" name="楕円 280">
          <a:extLst>
            <a:ext uri="{FF2B5EF4-FFF2-40B4-BE49-F238E27FC236}">
              <a16:creationId xmlns:a16="http://schemas.microsoft.com/office/drawing/2014/main" id="{3E55CA2C-23BA-49F0-B24F-DECFE2AB1D63}"/>
            </a:ext>
          </a:extLst>
        </xdr:cNvPr>
        <xdr:cNvSpPr/>
      </xdr:nvSpPr>
      <xdr:spPr>
        <a:xfrm>
          <a:off x="13578840" y="1681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90895</xdr:rowOff>
    </xdr:from>
    <xdr:to>
      <xdr:col>85</xdr:col>
      <xdr:colOff>127000</xdr:colOff>
      <xdr:row>100</xdr:row>
      <xdr:rowOff>105592</xdr:rowOff>
    </xdr:to>
    <xdr:cxnSp macro="">
      <xdr:nvCxnSpPr>
        <xdr:cNvPr id="282" name="直線コネクタ 281">
          <a:extLst>
            <a:ext uri="{FF2B5EF4-FFF2-40B4-BE49-F238E27FC236}">
              <a16:creationId xmlns:a16="http://schemas.microsoft.com/office/drawing/2014/main" id="{B787EB51-6C1C-4FBF-A127-9990A1E15BF5}"/>
            </a:ext>
          </a:extLst>
        </xdr:cNvPr>
        <xdr:cNvCxnSpPr/>
      </xdr:nvCxnSpPr>
      <xdr:spPr>
        <a:xfrm flipV="1">
          <a:off x="13629640" y="16854895"/>
          <a:ext cx="74676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71120</xdr:rowOff>
    </xdr:from>
    <xdr:to>
      <xdr:col>76</xdr:col>
      <xdr:colOff>165100</xdr:colOff>
      <xdr:row>101</xdr:row>
      <xdr:rowOff>1270</xdr:rowOff>
    </xdr:to>
    <xdr:sp macro="" textlink="">
      <xdr:nvSpPr>
        <xdr:cNvPr id="283" name="楕円 282">
          <a:extLst>
            <a:ext uri="{FF2B5EF4-FFF2-40B4-BE49-F238E27FC236}">
              <a16:creationId xmlns:a16="http://schemas.microsoft.com/office/drawing/2014/main" id="{E1EBAA1A-48B6-4E3D-ACFC-0BE613B4E914}"/>
            </a:ext>
          </a:extLst>
        </xdr:cNvPr>
        <xdr:cNvSpPr/>
      </xdr:nvSpPr>
      <xdr:spPr>
        <a:xfrm>
          <a:off x="12804140" y="16835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105592</xdr:rowOff>
    </xdr:from>
    <xdr:to>
      <xdr:col>81</xdr:col>
      <xdr:colOff>50800</xdr:colOff>
      <xdr:row>100</xdr:row>
      <xdr:rowOff>121920</xdr:rowOff>
    </xdr:to>
    <xdr:cxnSp macro="">
      <xdr:nvCxnSpPr>
        <xdr:cNvPr id="284" name="直線コネクタ 283">
          <a:extLst>
            <a:ext uri="{FF2B5EF4-FFF2-40B4-BE49-F238E27FC236}">
              <a16:creationId xmlns:a16="http://schemas.microsoft.com/office/drawing/2014/main" id="{6B608406-913A-4F3F-BCA3-9D6756FB17C5}"/>
            </a:ext>
          </a:extLst>
        </xdr:cNvPr>
        <xdr:cNvCxnSpPr/>
      </xdr:nvCxnSpPr>
      <xdr:spPr>
        <a:xfrm flipV="1">
          <a:off x="12854940" y="16869592"/>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85816</xdr:rowOff>
    </xdr:from>
    <xdr:to>
      <xdr:col>72</xdr:col>
      <xdr:colOff>38100</xdr:colOff>
      <xdr:row>101</xdr:row>
      <xdr:rowOff>15966</xdr:rowOff>
    </xdr:to>
    <xdr:sp macro="" textlink="">
      <xdr:nvSpPr>
        <xdr:cNvPr id="285" name="楕円 284">
          <a:extLst>
            <a:ext uri="{FF2B5EF4-FFF2-40B4-BE49-F238E27FC236}">
              <a16:creationId xmlns:a16="http://schemas.microsoft.com/office/drawing/2014/main" id="{05668D7C-94D3-4A31-8B1A-1FB2133FF5E8}"/>
            </a:ext>
          </a:extLst>
        </xdr:cNvPr>
        <xdr:cNvSpPr/>
      </xdr:nvSpPr>
      <xdr:spPr>
        <a:xfrm>
          <a:off x="12029440" y="16849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121920</xdr:rowOff>
    </xdr:from>
    <xdr:to>
      <xdr:col>76</xdr:col>
      <xdr:colOff>114300</xdr:colOff>
      <xdr:row>100</xdr:row>
      <xdr:rowOff>136616</xdr:rowOff>
    </xdr:to>
    <xdr:cxnSp macro="">
      <xdr:nvCxnSpPr>
        <xdr:cNvPr id="286" name="直線コネクタ 285">
          <a:extLst>
            <a:ext uri="{FF2B5EF4-FFF2-40B4-BE49-F238E27FC236}">
              <a16:creationId xmlns:a16="http://schemas.microsoft.com/office/drawing/2014/main" id="{1E6ED97F-CBBB-4CB8-8D1D-4ABD65D31685}"/>
            </a:ext>
          </a:extLst>
        </xdr:cNvPr>
        <xdr:cNvCxnSpPr/>
      </xdr:nvCxnSpPr>
      <xdr:spPr>
        <a:xfrm flipV="1">
          <a:off x="12072620" y="16885920"/>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1469</xdr:rowOff>
    </xdr:from>
    <xdr:ext cx="405111" cy="259045"/>
    <xdr:sp macro="" textlink="">
      <xdr:nvSpPr>
        <xdr:cNvPr id="287" name="n_1mainValue【庁舎】&#10;有形固定資産減価償却率">
          <a:extLst>
            <a:ext uri="{FF2B5EF4-FFF2-40B4-BE49-F238E27FC236}">
              <a16:creationId xmlns:a16="http://schemas.microsoft.com/office/drawing/2014/main" id="{72719489-02C4-49BD-A389-CD5A07E0C239}"/>
            </a:ext>
          </a:extLst>
        </xdr:cNvPr>
        <xdr:cNvSpPr txBox="1"/>
      </xdr:nvSpPr>
      <xdr:spPr>
        <a:xfrm>
          <a:off x="13437244" y="165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17797</xdr:rowOff>
    </xdr:from>
    <xdr:ext cx="405111" cy="259045"/>
    <xdr:sp macro="" textlink="">
      <xdr:nvSpPr>
        <xdr:cNvPr id="288" name="n_2mainValue【庁舎】&#10;有形固定資産減価償却率">
          <a:extLst>
            <a:ext uri="{FF2B5EF4-FFF2-40B4-BE49-F238E27FC236}">
              <a16:creationId xmlns:a16="http://schemas.microsoft.com/office/drawing/2014/main" id="{87850F5C-7D3C-4730-B18D-DD3AC4F00A1C}"/>
            </a:ext>
          </a:extLst>
        </xdr:cNvPr>
        <xdr:cNvSpPr txBox="1"/>
      </xdr:nvSpPr>
      <xdr:spPr>
        <a:xfrm>
          <a:off x="12675244" y="1661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32493</xdr:rowOff>
    </xdr:from>
    <xdr:ext cx="405111" cy="259045"/>
    <xdr:sp macro="" textlink="">
      <xdr:nvSpPr>
        <xdr:cNvPr id="289" name="n_3mainValue【庁舎】&#10;有形固定資産減価償却率">
          <a:extLst>
            <a:ext uri="{FF2B5EF4-FFF2-40B4-BE49-F238E27FC236}">
              <a16:creationId xmlns:a16="http://schemas.microsoft.com/office/drawing/2014/main" id="{F6EC9C86-E2C1-4395-A078-4B81BD5271F4}"/>
            </a:ext>
          </a:extLst>
        </xdr:cNvPr>
        <xdr:cNvSpPr txBox="1"/>
      </xdr:nvSpPr>
      <xdr:spPr>
        <a:xfrm>
          <a:off x="11900544" y="1662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90" name="正方形/長方形 289">
          <a:extLst>
            <a:ext uri="{FF2B5EF4-FFF2-40B4-BE49-F238E27FC236}">
              <a16:creationId xmlns:a16="http://schemas.microsoft.com/office/drawing/2014/main" id="{785D4778-CB6F-4BAD-8E9D-8603EAD013B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91" name="正方形/長方形 290">
          <a:extLst>
            <a:ext uri="{FF2B5EF4-FFF2-40B4-BE49-F238E27FC236}">
              <a16:creationId xmlns:a16="http://schemas.microsoft.com/office/drawing/2014/main" id="{FE7EF11F-BD50-4B6E-991A-2895EF685A6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92" name="正方形/長方形 291">
          <a:extLst>
            <a:ext uri="{FF2B5EF4-FFF2-40B4-BE49-F238E27FC236}">
              <a16:creationId xmlns:a16="http://schemas.microsoft.com/office/drawing/2014/main" id="{32C1C1F3-B71C-45F9-B5E2-559D2775FF5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93" name="正方形/長方形 292">
          <a:extLst>
            <a:ext uri="{FF2B5EF4-FFF2-40B4-BE49-F238E27FC236}">
              <a16:creationId xmlns:a16="http://schemas.microsoft.com/office/drawing/2014/main" id="{2801A436-F056-43C3-A6B2-674C3EEC6EA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94" name="正方形/長方形 293">
          <a:extLst>
            <a:ext uri="{FF2B5EF4-FFF2-40B4-BE49-F238E27FC236}">
              <a16:creationId xmlns:a16="http://schemas.microsoft.com/office/drawing/2014/main" id="{939A4CC5-7CAF-4E93-85A1-CF309CFCC7E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95" name="正方形/長方形 294">
          <a:extLst>
            <a:ext uri="{FF2B5EF4-FFF2-40B4-BE49-F238E27FC236}">
              <a16:creationId xmlns:a16="http://schemas.microsoft.com/office/drawing/2014/main" id="{9DDBADFF-EC58-4B5A-AC4A-D422FF8FC87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96" name="正方形/長方形 295">
          <a:extLst>
            <a:ext uri="{FF2B5EF4-FFF2-40B4-BE49-F238E27FC236}">
              <a16:creationId xmlns:a16="http://schemas.microsoft.com/office/drawing/2014/main" id="{B88EAF8A-5168-4AB3-94CF-E2B37AECFC5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97" name="正方形/長方形 296">
          <a:extLst>
            <a:ext uri="{FF2B5EF4-FFF2-40B4-BE49-F238E27FC236}">
              <a16:creationId xmlns:a16="http://schemas.microsoft.com/office/drawing/2014/main" id="{BA6BD279-6F2A-42D6-BAF9-5735444EE24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98" name="テキスト ボックス 297">
          <a:extLst>
            <a:ext uri="{FF2B5EF4-FFF2-40B4-BE49-F238E27FC236}">
              <a16:creationId xmlns:a16="http://schemas.microsoft.com/office/drawing/2014/main" id="{C84771A8-1979-408F-86AF-C14B8DE9355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99" name="直線コネクタ 298">
          <a:extLst>
            <a:ext uri="{FF2B5EF4-FFF2-40B4-BE49-F238E27FC236}">
              <a16:creationId xmlns:a16="http://schemas.microsoft.com/office/drawing/2014/main" id="{5038521F-3132-4C1B-A5A4-61655EFA38C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00" name="直線コネクタ 299">
          <a:extLst>
            <a:ext uri="{FF2B5EF4-FFF2-40B4-BE49-F238E27FC236}">
              <a16:creationId xmlns:a16="http://schemas.microsoft.com/office/drawing/2014/main" id="{8518EC28-3D05-4A2A-A6E8-C1A8DADB96E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01" name="テキスト ボックス 300">
          <a:extLst>
            <a:ext uri="{FF2B5EF4-FFF2-40B4-BE49-F238E27FC236}">
              <a16:creationId xmlns:a16="http://schemas.microsoft.com/office/drawing/2014/main" id="{9A3F9091-AA82-4516-B470-66E0881EADBE}"/>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02" name="直線コネクタ 301">
          <a:extLst>
            <a:ext uri="{FF2B5EF4-FFF2-40B4-BE49-F238E27FC236}">
              <a16:creationId xmlns:a16="http://schemas.microsoft.com/office/drawing/2014/main" id="{FEAFB6CB-4888-4BC9-9EFF-751B3B675EE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03" name="テキスト ボックス 302">
          <a:extLst>
            <a:ext uri="{FF2B5EF4-FFF2-40B4-BE49-F238E27FC236}">
              <a16:creationId xmlns:a16="http://schemas.microsoft.com/office/drawing/2014/main" id="{63ECB4E6-323C-42B3-A90A-98364AB8098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04" name="直線コネクタ 303">
          <a:extLst>
            <a:ext uri="{FF2B5EF4-FFF2-40B4-BE49-F238E27FC236}">
              <a16:creationId xmlns:a16="http://schemas.microsoft.com/office/drawing/2014/main" id="{4756E5D8-5326-4D24-8677-0A24C553FA1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05" name="テキスト ボックス 304">
          <a:extLst>
            <a:ext uri="{FF2B5EF4-FFF2-40B4-BE49-F238E27FC236}">
              <a16:creationId xmlns:a16="http://schemas.microsoft.com/office/drawing/2014/main" id="{4E577E70-DFC9-4804-8F20-990FC8B62C2C}"/>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06" name="直線コネクタ 305">
          <a:extLst>
            <a:ext uri="{FF2B5EF4-FFF2-40B4-BE49-F238E27FC236}">
              <a16:creationId xmlns:a16="http://schemas.microsoft.com/office/drawing/2014/main" id="{EC260E82-D764-4337-8C2A-A09C8058A96A}"/>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07" name="テキスト ボックス 306">
          <a:extLst>
            <a:ext uri="{FF2B5EF4-FFF2-40B4-BE49-F238E27FC236}">
              <a16:creationId xmlns:a16="http://schemas.microsoft.com/office/drawing/2014/main" id="{E31D3789-B9E4-4115-8E92-529BF39D89A6}"/>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08" name="直線コネクタ 307">
          <a:extLst>
            <a:ext uri="{FF2B5EF4-FFF2-40B4-BE49-F238E27FC236}">
              <a16:creationId xmlns:a16="http://schemas.microsoft.com/office/drawing/2014/main" id="{AE7BA104-4120-4C24-B43A-A832CE1F440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09" name="テキスト ボックス 308">
          <a:extLst>
            <a:ext uri="{FF2B5EF4-FFF2-40B4-BE49-F238E27FC236}">
              <a16:creationId xmlns:a16="http://schemas.microsoft.com/office/drawing/2014/main" id="{712368A9-97B5-4B5F-94F9-8989BF97A137}"/>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10" name="直線コネクタ 309">
          <a:extLst>
            <a:ext uri="{FF2B5EF4-FFF2-40B4-BE49-F238E27FC236}">
              <a16:creationId xmlns:a16="http://schemas.microsoft.com/office/drawing/2014/main" id="{76FECCB7-BDD4-4E78-8509-1EA31660692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11" name="テキスト ボックス 310">
          <a:extLst>
            <a:ext uri="{FF2B5EF4-FFF2-40B4-BE49-F238E27FC236}">
              <a16:creationId xmlns:a16="http://schemas.microsoft.com/office/drawing/2014/main" id="{D91646B7-16A2-433C-9042-BDDEA8A321B1}"/>
            </a:ext>
          </a:extLst>
        </xdr:cNvPr>
        <xdr:cNvSpPr txBox="1"/>
      </xdr:nvSpPr>
      <xdr:spPr>
        <a:xfrm>
          <a:off x="15630721"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12" name="直線コネクタ 311">
          <a:extLst>
            <a:ext uri="{FF2B5EF4-FFF2-40B4-BE49-F238E27FC236}">
              <a16:creationId xmlns:a16="http://schemas.microsoft.com/office/drawing/2014/main" id="{145AB98F-A0A1-4B5B-838A-35BD1435E67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13" name="テキスト ボックス 312">
          <a:extLst>
            <a:ext uri="{FF2B5EF4-FFF2-40B4-BE49-F238E27FC236}">
              <a16:creationId xmlns:a16="http://schemas.microsoft.com/office/drawing/2014/main" id="{0F01A9DF-EA9B-40DA-A341-C3E98B037585}"/>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14" name="【庁舎】&#10;一人当たり面積グラフ枠">
          <a:extLst>
            <a:ext uri="{FF2B5EF4-FFF2-40B4-BE49-F238E27FC236}">
              <a16:creationId xmlns:a16="http://schemas.microsoft.com/office/drawing/2014/main" id="{89AE352B-A175-4A1B-9713-ECAEEE90360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315" name="直線コネクタ 314">
          <a:extLst>
            <a:ext uri="{FF2B5EF4-FFF2-40B4-BE49-F238E27FC236}">
              <a16:creationId xmlns:a16="http://schemas.microsoft.com/office/drawing/2014/main" id="{5C3956DE-E0B4-493A-9731-ECF7A11107EE}"/>
            </a:ext>
          </a:extLst>
        </xdr:cNvPr>
        <xdr:cNvCxnSpPr/>
      </xdr:nvCxnSpPr>
      <xdr:spPr>
        <a:xfrm flipV="1">
          <a:off x="19509104" y="16710606"/>
          <a:ext cx="0" cy="1542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316" name="【庁舎】&#10;一人当たり面積最小値テキスト">
          <a:extLst>
            <a:ext uri="{FF2B5EF4-FFF2-40B4-BE49-F238E27FC236}">
              <a16:creationId xmlns:a16="http://schemas.microsoft.com/office/drawing/2014/main" id="{A7F42360-B679-4612-8D31-D9BCA89B4F0D}"/>
            </a:ext>
          </a:extLst>
        </xdr:cNvPr>
        <xdr:cNvSpPr txBox="1"/>
      </xdr:nvSpPr>
      <xdr:spPr>
        <a:xfrm>
          <a:off x="19547840" y="1825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317" name="直線コネクタ 316">
          <a:extLst>
            <a:ext uri="{FF2B5EF4-FFF2-40B4-BE49-F238E27FC236}">
              <a16:creationId xmlns:a16="http://schemas.microsoft.com/office/drawing/2014/main" id="{28859707-2F4C-4028-878F-FA7237948809}"/>
            </a:ext>
          </a:extLst>
        </xdr:cNvPr>
        <xdr:cNvCxnSpPr/>
      </xdr:nvCxnSpPr>
      <xdr:spPr>
        <a:xfrm>
          <a:off x="19443700" y="18252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318" name="【庁舎】&#10;一人当たり面積最大値テキスト">
          <a:extLst>
            <a:ext uri="{FF2B5EF4-FFF2-40B4-BE49-F238E27FC236}">
              <a16:creationId xmlns:a16="http://schemas.microsoft.com/office/drawing/2014/main" id="{4C9D6C1A-EC6E-4F95-BB8F-890EC27C1B4B}"/>
            </a:ext>
          </a:extLst>
        </xdr:cNvPr>
        <xdr:cNvSpPr txBox="1"/>
      </xdr:nvSpPr>
      <xdr:spPr>
        <a:xfrm>
          <a:off x="19547840" y="1648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319" name="直線コネクタ 318">
          <a:extLst>
            <a:ext uri="{FF2B5EF4-FFF2-40B4-BE49-F238E27FC236}">
              <a16:creationId xmlns:a16="http://schemas.microsoft.com/office/drawing/2014/main" id="{C947D9BC-9AD1-4E18-8FC3-C6EB51DC2D13}"/>
            </a:ext>
          </a:extLst>
        </xdr:cNvPr>
        <xdr:cNvCxnSpPr/>
      </xdr:nvCxnSpPr>
      <xdr:spPr>
        <a:xfrm>
          <a:off x="19443700" y="1671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320" name="【庁舎】&#10;一人当たり面積平均値テキスト">
          <a:extLst>
            <a:ext uri="{FF2B5EF4-FFF2-40B4-BE49-F238E27FC236}">
              <a16:creationId xmlns:a16="http://schemas.microsoft.com/office/drawing/2014/main" id="{399ABE66-10FB-4AB9-B0E5-68B55535780A}"/>
            </a:ext>
          </a:extLst>
        </xdr:cNvPr>
        <xdr:cNvSpPr txBox="1"/>
      </xdr:nvSpPr>
      <xdr:spPr>
        <a:xfrm>
          <a:off x="19547840" y="17967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321" name="フローチャート: 判断 320">
          <a:extLst>
            <a:ext uri="{FF2B5EF4-FFF2-40B4-BE49-F238E27FC236}">
              <a16:creationId xmlns:a16="http://schemas.microsoft.com/office/drawing/2014/main" id="{285FD844-9AE8-4599-87C9-7DB1B332AA27}"/>
            </a:ext>
          </a:extLst>
        </xdr:cNvPr>
        <xdr:cNvSpPr/>
      </xdr:nvSpPr>
      <xdr:spPr>
        <a:xfrm>
          <a:off x="19458940" y="1811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322" name="フローチャート: 判断 321">
          <a:extLst>
            <a:ext uri="{FF2B5EF4-FFF2-40B4-BE49-F238E27FC236}">
              <a16:creationId xmlns:a16="http://schemas.microsoft.com/office/drawing/2014/main" id="{61D87AEE-810C-4FE3-86E9-430069EAB226}"/>
            </a:ext>
          </a:extLst>
        </xdr:cNvPr>
        <xdr:cNvSpPr/>
      </xdr:nvSpPr>
      <xdr:spPr>
        <a:xfrm>
          <a:off x="18735040" y="181092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323" name="n_1aveValue【庁舎】&#10;一人当たり面積">
          <a:extLst>
            <a:ext uri="{FF2B5EF4-FFF2-40B4-BE49-F238E27FC236}">
              <a16:creationId xmlns:a16="http://schemas.microsoft.com/office/drawing/2014/main" id="{A5B9D4F3-9B81-40BF-838A-A62E6D2FB589}"/>
            </a:ext>
          </a:extLst>
        </xdr:cNvPr>
        <xdr:cNvSpPr txBox="1"/>
      </xdr:nvSpPr>
      <xdr:spPr>
        <a:xfrm>
          <a:off x="18561127" y="178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324" name="フローチャート: 判断 323">
          <a:extLst>
            <a:ext uri="{FF2B5EF4-FFF2-40B4-BE49-F238E27FC236}">
              <a16:creationId xmlns:a16="http://schemas.microsoft.com/office/drawing/2014/main" id="{22851C1B-F57E-4A81-8A3A-4D500B53DAFA}"/>
            </a:ext>
          </a:extLst>
        </xdr:cNvPr>
        <xdr:cNvSpPr/>
      </xdr:nvSpPr>
      <xdr:spPr>
        <a:xfrm>
          <a:off x="17937480" y="181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325" name="n_2aveValue【庁舎】&#10;一人当たり面積">
          <a:extLst>
            <a:ext uri="{FF2B5EF4-FFF2-40B4-BE49-F238E27FC236}">
              <a16:creationId xmlns:a16="http://schemas.microsoft.com/office/drawing/2014/main" id="{AEFBCE3F-E7F2-460C-9BA1-48FED91375C4}"/>
            </a:ext>
          </a:extLst>
        </xdr:cNvPr>
        <xdr:cNvSpPr txBox="1"/>
      </xdr:nvSpPr>
      <xdr:spPr>
        <a:xfrm>
          <a:off x="17776267" y="1789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326" name="フローチャート: 判断 325">
          <a:extLst>
            <a:ext uri="{FF2B5EF4-FFF2-40B4-BE49-F238E27FC236}">
              <a16:creationId xmlns:a16="http://schemas.microsoft.com/office/drawing/2014/main" id="{DD2C82C2-4FC4-47A0-ACAA-C10730AB14B4}"/>
            </a:ext>
          </a:extLst>
        </xdr:cNvPr>
        <xdr:cNvSpPr/>
      </xdr:nvSpPr>
      <xdr:spPr>
        <a:xfrm>
          <a:off x="17162780" y="1812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327" name="n_3aveValue【庁舎】&#10;一人当たり面積">
          <a:extLst>
            <a:ext uri="{FF2B5EF4-FFF2-40B4-BE49-F238E27FC236}">
              <a16:creationId xmlns:a16="http://schemas.microsoft.com/office/drawing/2014/main" id="{4D7826A2-94EE-4B2A-ADD7-3775E26962F6}"/>
            </a:ext>
          </a:extLst>
        </xdr:cNvPr>
        <xdr:cNvSpPr txBox="1"/>
      </xdr:nvSpPr>
      <xdr:spPr>
        <a:xfrm>
          <a:off x="17001567" y="179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7483842E-F646-4B9F-B967-1FBEF7D8C8C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A0D8961D-375A-4CD3-BB8C-9C65EFD0447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16E1B1B9-9E5B-4A9B-878A-8E4F6BFA6AD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D43887BA-01B1-4614-B17C-665991F6707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4152D73F-DAAE-43C9-BE4A-1FFC2BC8E01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16746</xdr:rowOff>
    </xdr:from>
    <xdr:to>
      <xdr:col>116</xdr:col>
      <xdr:colOff>114300</xdr:colOff>
      <xdr:row>108</xdr:row>
      <xdr:rowOff>118346</xdr:rowOff>
    </xdr:to>
    <xdr:sp macro="" textlink="">
      <xdr:nvSpPr>
        <xdr:cNvPr id="333" name="楕円 332">
          <a:extLst>
            <a:ext uri="{FF2B5EF4-FFF2-40B4-BE49-F238E27FC236}">
              <a16:creationId xmlns:a16="http://schemas.microsoft.com/office/drawing/2014/main" id="{E57520E0-ECE2-4F96-BFB8-CADD273D33C9}"/>
            </a:ext>
          </a:extLst>
        </xdr:cNvPr>
        <xdr:cNvSpPr/>
      </xdr:nvSpPr>
      <xdr:spPr>
        <a:xfrm>
          <a:off x="19458940" y="181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156663</xdr:rowOff>
    </xdr:from>
    <xdr:ext cx="469744" cy="259045"/>
    <xdr:sp macro="" textlink="">
      <xdr:nvSpPr>
        <xdr:cNvPr id="334" name="【庁舎】&#10;一人当たり面積該当値テキスト">
          <a:extLst>
            <a:ext uri="{FF2B5EF4-FFF2-40B4-BE49-F238E27FC236}">
              <a16:creationId xmlns:a16="http://schemas.microsoft.com/office/drawing/2014/main" id="{80F4BE55-D4E1-4C37-8EF8-DA53B65FF27B}"/>
            </a:ext>
          </a:extLst>
        </xdr:cNvPr>
        <xdr:cNvSpPr txBox="1"/>
      </xdr:nvSpPr>
      <xdr:spPr>
        <a:xfrm>
          <a:off x="19547840" y="1809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20011</xdr:rowOff>
    </xdr:from>
    <xdr:to>
      <xdr:col>112</xdr:col>
      <xdr:colOff>38100</xdr:colOff>
      <xdr:row>108</xdr:row>
      <xdr:rowOff>121611</xdr:rowOff>
    </xdr:to>
    <xdr:sp macro="" textlink="">
      <xdr:nvSpPr>
        <xdr:cNvPr id="335" name="楕円 334">
          <a:extLst>
            <a:ext uri="{FF2B5EF4-FFF2-40B4-BE49-F238E27FC236}">
              <a16:creationId xmlns:a16="http://schemas.microsoft.com/office/drawing/2014/main" id="{45858BA6-FF37-4F3C-88FA-B564B4CC9320}"/>
            </a:ext>
          </a:extLst>
        </xdr:cNvPr>
        <xdr:cNvSpPr/>
      </xdr:nvSpPr>
      <xdr:spPr>
        <a:xfrm>
          <a:off x="18735040" y="18125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67546</xdr:rowOff>
    </xdr:from>
    <xdr:to>
      <xdr:col>116</xdr:col>
      <xdr:colOff>63500</xdr:colOff>
      <xdr:row>108</xdr:row>
      <xdr:rowOff>70811</xdr:rowOff>
    </xdr:to>
    <xdr:cxnSp macro="">
      <xdr:nvCxnSpPr>
        <xdr:cNvPr id="336" name="直線コネクタ 335">
          <a:extLst>
            <a:ext uri="{FF2B5EF4-FFF2-40B4-BE49-F238E27FC236}">
              <a16:creationId xmlns:a16="http://schemas.microsoft.com/office/drawing/2014/main" id="{6208E7C5-D0C3-47D6-AF35-ABA18B4428D2}"/>
            </a:ext>
          </a:extLst>
        </xdr:cNvPr>
        <xdr:cNvCxnSpPr/>
      </xdr:nvCxnSpPr>
      <xdr:spPr>
        <a:xfrm flipV="1">
          <a:off x="18778220" y="18172666"/>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25563</xdr:rowOff>
    </xdr:from>
    <xdr:to>
      <xdr:col>107</xdr:col>
      <xdr:colOff>101600</xdr:colOff>
      <xdr:row>108</xdr:row>
      <xdr:rowOff>127163</xdr:rowOff>
    </xdr:to>
    <xdr:sp macro="" textlink="">
      <xdr:nvSpPr>
        <xdr:cNvPr id="337" name="楕円 336">
          <a:extLst>
            <a:ext uri="{FF2B5EF4-FFF2-40B4-BE49-F238E27FC236}">
              <a16:creationId xmlns:a16="http://schemas.microsoft.com/office/drawing/2014/main" id="{3AD208BE-3615-4ACB-85A7-79F01DE0B49C}"/>
            </a:ext>
          </a:extLst>
        </xdr:cNvPr>
        <xdr:cNvSpPr/>
      </xdr:nvSpPr>
      <xdr:spPr>
        <a:xfrm>
          <a:off x="17937480" y="181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70811</xdr:rowOff>
    </xdr:from>
    <xdr:to>
      <xdr:col>111</xdr:col>
      <xdr:colOff>177800</xdr:colOff>
      <xdr:row>108</xdr:row>
      <xdr:rowOff>76363</xdr:rowOff>
    </xdr:to>
    <xdr:cxnSp macro="">
      <xdr:nvCxnSpPr>
        <xdr:cNvPr id="338" name="直線コネクタ 337">
          <a:extLst>
            <a:ext uri="{FF2B5EF4-FFF2-40B4-BE49-F238E27FC236}">
              <a16:creationId xmlns:a16="http://schemas.microsoft.com/office/drawing/2014/main" id="{A7D7B3A6-D33F-4C80-885A-6DA80BEC618C}"/>
            </a:ext>
          </a:extLst>
        </xdr:cNvPr>
        <xdr:cNvCxnSpPr/>
      </xdr:nvCxnSpPr>
      <xdr:spPr>
        <a:xfrm flipV="1">
          <a:off x="17988280" y="18175931"/>
          <a:ext cx="78994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29645</xdr:rowOff>
    </xdr:from>
    <xdr:to>
      <xdr:col>102</xdr:col>
      <xdr:colOff>165100</xdr:colOff>
      <xdr:row>108</xdr:row>
      <xdr:rowOff>131245</xdr:rowOff>
    </xdr:to>
    <xdr:sp macro="" textlink="">
      <xdr:nvSpPr>
        <xdr:cNvPr id="339" name="楕円 338">
          <a:extLst>
            <a:ext uri="{FF2B5EF4-FFF2-40B4-BE49-F238E27FC236}">
              <a16:creationId xmlns:a16="http://schemas.microsoft.com/office/drawing/2014/main" id="{01214081-BF43-4C71-A4AA-5C2A5C9879E6}"/>
            </a:ext>
          </a:extLst>
        </xdr:cNvPr>
        <xdr:cNvSpPr/>
      </xdr:nvSpPr>
      <xdr:spPr>
        <a:xfrm>
          <a:off x="17162780" y="181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76363</xdr:rowOff>
    </xdr:from>
    <xdr:to>
      <xdr:col>107</xdr:col>
      <xdr:colOff>50800</xdr:colOff>
      <xdr:row>108</xdr:row>
      <xdr:rowOff>80445</xdr:rowOff>
    </xdr:to>
    <xdr:cxnSp macro="">
      <xdr:nvCxnSpPr>
        <xdr:cNvPr id="340" name="直線コネクタ 339">
          <a:extLst>
            <a:ext uri="{FF2B5EF4-FFF2-40B4-BE49-F238E27FC236}">
              <a16:creationId xmlns:a16="http://schemas.microsoft.com/office/drawing/2014/main" id="{D16D3684-4B2D-4B05-8E88-432887BB470C}"/>
            </a:ext>
          </a:extLst>
        </xdr:cNvPr>
        <xdr:cNvCxnSpPr/>
      </xdr:nvCxnSpPr>
      <xdr:spPr>
        <a:xfrm flipV="1">
          <a:off x="17213580" y="18181483"/>
          <a:ext cx="7747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112738</xdr:rowOff>
    </xdr:from>
    <xdr:ext cx="469744" cy="259045"/>
    <xdr:sp macro="" textlink="">
      <xdr:nvSpPr>
        <xdr:cNvPr id="341" name="n_1mainValue【庁舎】&#10;一人当たり面積">
          <a:extLst>
            <a:ext uri="{FF2B5EF4-FFF2-40B4-BE49-F238E27FC236}">
              <a16:creationId xmlns:a16="http://schemas.microsoft.com/office/drawing/2014/main" id="{4FC11760-5E00-42B0-93D3-DDF7BD526B6E}"/>
            </a:ext>
          </a:extLst>
        </xdr:cNvPr>
        <xdr:cNvSpPr txBox="1"/>
      </xdr:nvSpPr>
      <xdr:spPr>
        <a:xfrm>
          <a:off x="18561127" y="1821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118290</xdr:rowOff>
    </xdr:from>
    <xdr:ext cx="469744" cy="259045"/>
    <xdr:sp macro="" textlink="">
      <xdr:nvSpPr>
        <xdr:cNvPr id="342" name="n_2mainValue【庁舎】&#10;一人当たり面積">
          <a:extLst>
            <a:ext uri="{FF2B5EF4-FFF2-40B4-BE49-F238E27FC236}">
              <a16:creationId xmlns:a16="http://schemas.microsoft.com/office/drawing/2014/main" id="{4BEF9987-B742-4CEA-BE32-189E6F736F8B}"/>
            </a:ext>
          </a:extLst>
        </xdr:cNvPr>
        <xdr:cNvSpPr txBox="1"/>
      </xdr:nvSpPr>
      <xdr:spPr>
        <a:xfrm>
          <a:off x="17776267" y="1822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122372</xdr:rowOff>
    </xdr:from>
    <xdr:ext cx="469744" cy="259045"/>
    <xdr:sp macro="" textlink="">
      <xdr:nvSpPr>
        <xdr:cNvPr id="343" name="n_3mainValue【庁舎】&#10;一人当たり面積">
          <a:extLst>
            <a:ext uri="{FF2B5EF4-FFF2-40B4-BE49-F238E27FC236}">
              <a16:creationId xmlns:a16="http://schemas.microsoft.com/office/drawing/2014/main" id="{6DDBF341-6B67-4836-9A53-7A4D12B57B41}"/>
            </a:ext>
          </a:extLst>
        </xdr:cNvPr>
        <xdr:cNvSpPr txBox="1"/>
      </xdr:nvSpPr>
      <xdr:spPr>
        <a:xfrm>
          <a:off x="17001567" y="1822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44" name="正方形/長方形 343">
          <a:extLst>
            <a:ext uri="{FF2B5EF4-FFF2-40B4-BE49-F238E27FC236}">
              <a16:creationId xmlns:a16="http://schemas.microsoft.com/office/drawing/2014/main" id="{1383FD33-0726-464E-AD2B-776159ED582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45" name="正方形/長方形 344">
          <a:extLst>
            <a:ext uri="{FF2B5EF4-FFF2-40B4-BE49-F238E27FC236}">
              <a16:creationId xmlns:a16="http://schemas.microsoft.com/office/drawing/2014/main" id="{5EF9B39E-664E-4D8E-9EF2-54000E0EE90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46" name="テキスト ボックス 345">
          <a:extLst>
            <a:ext uri="{FF2B5EF4-FFF2-40B4-BE49-F238E27FC236}">
              <a16:creationId xmlns:a16="http://schemas.microsoft.com/office/drawing/2014/main" id="{36683E25-285A-48A2-B8B6-55DCF613330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保健センター・庁舎共に有形固定資産減価償却率を類似団体と比較すると、非常に高い水準となっている。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本庁舎に関しては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年に建設されて以来、軽微な修繕等を実施して延命に努めているためである。又、庁舎については今後数年のうちに施設の建て替え等（方法等は検討中）を実施予定である。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今後、このような老朽化している施設の維持管理に費用を費やすため、計画的に施設の更新等を図ってく必要がある。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基準財政収入額が減少し、基準財政需要額も減少した為、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とほぼ横ばいで推移しており、類似団体とも同様の数値で推移している。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年々人口減少も進んでおり、税収等も思うよう上がらない現状ではあるが、歳入の確保及び歳出の適正な見直し等を実施し、財政の健全化に努める。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965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153162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89933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102362</xdr:rowOff>
    </xdr:from>
    <xdr:to>
      <xdr:col>7</xdr:col>
      <xdr:colOff>31750</xdr:colOff>
      <xdr:row>44</xdr:row>
      <xdr:rowOff>32512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17289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行財政改革に伴い、人件費・物件費の抑制に努めているが、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類似団体の平均を大きく上回っており、普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通交付税の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減少及び公債費の増加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が前年度より比率が上昇している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公債費については今後も上昇することが見込まれるが、基金等を適切に活用しながら繰上償還等を実施し、抑制に努める。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又、今後とも引き続き事業の見直しを進めるとともに、事業の優先度を精査・点検し、優先度の低い事業について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計画的に縮小等を進め、経常経費の削減に努める。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143933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94072"/>
          <a:ext cx="8382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21272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75433"/>
          <a:ext cx="889000" cy="1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163089</xdr:rowOff>
    </xdr:from>
    <xdr:to>
      <xdr:col>15</xdr:col>
      <xdr:colOff>82550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92989"/>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163089</xdr:rowOff>
    </xdr:from>
    <xdr:to>
      <xdr:col>11</xdr:col>
      <xdr:colOff>31750</xdr:colOff>
      <xdr:row>63</xdr:row>
      <xdr:rowOff>60007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9298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112289</xdr:rowOff>
    </xdr:from>
    <xdr:to>
      <xdr:col>11</xdr:col>
      <xdr:colOff>82550</xdr:colOff>
      <xdr:row>63</xdr:row>
      <xdr:rowOff>42439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27216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120984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人あたりの人件費・物件費等決算額額については類似団体平均を大きく上回っている。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年々人口の減少が進んでおり、今後も人口１人当たりの経費は高くなることが予想される。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今後についても行財政改革を進め、人件費・物件費の抑制に積極的に努めて、実態に即した行政運営を行う必要がある。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75794</xdr:rowOff>
    </xdr:from>
    <xdr:to>
      <xdr:col>23</xdr:col>
      <xdr:colOff>133350</xdr:colOff>
      <xdr:row>81</xdr:row>
      <xdr:rowOff>95188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63244"/>
          <a:ext cx="838200" cy="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69365</xdr:rowOff>
    </xdr:from>
    <xdr:to>
      <xdr:col>19</xdr:col>
      <xdr:colOff>133350</xdr:colOff>
      <xdr:row>81</xdr:row>
      <xdr:rowOff>75794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56815"/>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46596</xdr:rowOff>
    </xdr:from>
    <xdr:to>
      <xdr:col>15</xdr:col>
      <xdr:colOff>82550</xdr:colOff>
      <xdr:row>81</xdr:row>
      <xdr:rowOff>69365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4046"/>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35035</xdr:rowOff>
    </xdr:from>
    <xdr:to>
      <xdr:col>11</xdr:col>
      <xdr:colOff>31750</xdr:colOff>
      <xdr:row>81</xdr:row>
      <xdr:rowOff>46596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2485"/>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44388</xdr:rowOff>
    </xdr:from>
    <xdr:to>
      <xdr:col>23</xdr:col>
      <xdr:colOff>184150</xdr:colOff>
      <xdr:row>81</xdr:row>
      <xdr:rowOff>145988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16465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24994</xdr:rowOff>
    </xdr:from>
    <xdr:to>
      <xdr:col>19</xdr:col>
      <xdr:colOff>184150</xdr:colOff>
      <xdr:row>81</xdr:row>
      <xdr:rowOff>126594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111371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9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18565</xdr:rowOff>
    </xdr:from>
    <xdr:to>
      <xdr:col>15</xdr:col>
      <xdr:colOff>133350</xdr:colOff>
      <xdr:row>81</xdr:row>
      <xdr:rowOff>120165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104942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9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167246</xdr:rowOff>
    </xdr:from>
    <xdr:to>
      <xdr:col>11</xdr:col>
      <xdr:colOff>82550</xdr:colOff>
      <xdr:row>81</xdr:row>
      <xdr:rowOff>97396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82173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6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155685</xdr:rowOff>
    </xdr:from>
    <xdr:to>
      <xdr:col>7</xdr:col>
      <xdr:colOff>31750</xdr:colOff>
      <xdr:row>81</xdr:row>
      <xdr:rowOff>85835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70612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5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従前より職員給与の適正化に努め、適正な運営と管理を行って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おり、類似団体の平均を大きく下回っている。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今後も引き続き給与等の適正化に努める。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167005</xdr:rowOff>
    </xdr:from>
    <xdr:to>
      <xdr:col>81</xdr:col>
      <xdr:colOff>44450</xdr:colOff>
      <xdr:row>85</xdr:row>
      <xdr:rowOff>55880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6880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167005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084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84</xdr:row>
      <xdr:rowOff>136843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5084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100648</xdr:rowOff>
    </xdr:from>
    <xdr:to>
      <xdr:col>68</xdr:col>
      <xdr:colOff>152400</xdr:colOff>
      <xdr:row>84</xdr:row>
      <xdr:rowOff>136843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0244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116205</xdr:rowOff>
    </xdr:from>
    <xdr:to>
      <xdr:col>77</xdr:col>
      <xdr:colOff>95250</xdr:colOff>
      <xdr:row>85</xdr:row>
      <xdr:rowOff>46355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56532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8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86043</xdr:rowOff>
    </xdr:from>
    <xdr:to>
      <xdr:col>68</xdr:col>
      <xdr:colOff>203200</xdr:colOff>
      <xdr:row>85</xdr:row>
      <xdr:rowOff>16193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26370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49848</xdr:rowOff>
    </xdr:from>
    <xdr:to>
      <xdr:col>64</xdr:col>
      <xdr:colOff>152400</xdr:colOff>
      <xdr:row>84</xdr:row>
      <xdr:rowOff>151448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161625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人口千人あたりの職員数は類似団体の平均より数値が上回っている。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年々人口減少が進んでおり、この数値を下げることはなかなか困難ではあるが、事業等の効率化を図り、人口規模に応じた適正な定員管理に努める。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137547</xdr:rowOff>
    </xdr:from>
    <xdr:to>
      <xdr:col>81</xdr:col>
      <xdr:colOff>44450</xdr:colOff>
      <xdr:row>60</xdr:row>
      <xdr:rowOff>138351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24547"/>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94458</xdr:rowOff>
    </xdr:from>
    <xdr:to>
      <xdr:col>77</xdr:col>
      <xdr:colOff>44450</xdr:colOff>
      <xdr:row>60</xdr:row>
      <xdr:rowOff>138351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81458"/>
          <a:ext cx="889000" cy="4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69293</xdr:rowOff>
    </xdr:from>
    <xdr:to>
      <xdr:col>72</xdr:col>
      <xdr:colOff>203200</xdr:colOff>
      <xdr:row>60</xdr:row>
      <xdr:rowOff>94458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56293"/>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46658</xdr:rowOff>
    </xdr:from>
    <xdr:to>
      <xdr:col>68</xdr:col>
      <xdr:colOff>152400</xdr:colOff>
      <xdr:row>60</xdr:row>
      <xdr:rowOff>69293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33658"/>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86747</xdr:rowOff>
    </xdr:from>
    <xdr:to>
      <xdr:col>81</xdr:col>
      <xdr:colOff>95250</xdr:colOff>
      <xdr:row>61</xdr:row>
      <xdr:rowOff>16897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58824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4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87551</xdr:rowOff>
    </xdr:from>
    <xdr:to>
      <xdr:col>77</xdr:col>
      <xdr:colOff>95250</xdr:colOff>
      <xdr:row>61</xdr:row>
      <xdr:rowOff>17701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2478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6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43658</xdr:rowOff>
    </xdr:from>
    <xdr:to>
      <xdr:col>73</xdr:col>
      <xdr:colOff>44450</xdr:colOff>
      <xdr:row>60</xdr:row>
      <xdr:rowOff>145258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130035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1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18493</xdr:rowOff>
    </xdr:from>
    <xdr:to>
      <xdr:col>68</xdr:col>
      <xdr:colOff>203200</xdr:colOff>
      <xdr:row>60</xdr:row>
      <xdr:rowOff>120093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104870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9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167308</xdr:rowOff>
    </xdr:from>
    <xdr:to>
      <xdr:col>64</xdr:col>
      <xdr:colOff>152400</xdr:colOff>
      <xdr:row>60</xdr:row>
      <xdr:rowOff>97458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82235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6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昨年同様に類似団体より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若干比率が改善されて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前年度と比較すると数値は上昇している。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返済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計画的に行っているが、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次年度以降も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計画的に実施する大規模な事業を控えている為、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155956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0913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151130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0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0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119634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429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前年度と同様健全な比率で推移している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過疎債・辺地債などの交付税算入率の高い有利な地方債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の推進や財政調整基金の積立てによる充当可能財源の確保が要因として考えられる。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定員適正化計画に基づき職員数の適正化等に努め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前年度より職員数が増加した事に伴い、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今後も例年同様に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事務事業の効率化に取り組む必要がある。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35</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991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69850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9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31750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61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31750</xdr:rowOff>
    </xdr:from>
    <xdr:to>
      <xdr:col>11</xdr:col>
      <xdr:colOff>9525</xdr:colOff>
      <xdr:row>34</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10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140970</xdr:rowOff>
    </xdr:from>
    <xdr:to>
      <xdr:col>24</xdr:col>
      <xdr:colOff>76200</xdr:colOff>
      <xdr:row>35</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19050</xdr:rowOff>
    </xdr:from>
    <xdr:to>
      <xdr:col>20</xdr:col>
      <xdr:colOff>38100</xdr:colOff>
      <xdr:row>34</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152400</xdr:rowOff>
    </xdr:from>
    <xdr:to>
      <xdr:col>11</xdr:col>
      <xdr:colOff>60325</xdr:colOff>
      <xdr:row>34</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72390</xdr:rowOff>
    </xdr:from>
    <xdr:to>
      <xdr:col>6</xdr:col>
      <xdr:colOff>171450</xdr:colOff>
      <xdr:row>35</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行財政改革の意向に伴い、不要な支出は行っておらず、類似団体平均よりも率は健全である。但し、事業の多様化による委託料等の増額により昨年よりも率は上昇した。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今後とも経常経費の削減に努め、数値の抑制・適正化を図る必要がある。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570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17</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90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16</xdr:row>
      <xdr:rowOff>21844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598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44721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103395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例年同様、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該当（利用）の方も少なく、過去５年の数値についても類似団体平均と比較して大きく下回っている。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今後も引き続き適正な支出に努める。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118835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73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53</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その他に係る経常収支比率が類似団体平均を上回っているのは繰出金等の増加が主な原因である。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各施設の施設整備等や赤字補てん的な繰出金が多額になっていることも要因として挙げられる。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今後も運営の効率化に努め、財政の健全化を図る。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144145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2082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35560</xdr:rowOff>
    </xdr:from>
    <xdr:to>
      <xdr:col>78</xdr:col>
      <xdr:colOff>69850</xdr:colOff>
      <xdr:row>59</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1511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35560</xdr:rowOff>
    </xdr:from>
    <xdr:to>
      <xdr:col>73</xdr:col>
      <xdr:colOff>180975</xdr:colOff>
      <xdr:row>59</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1511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139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93345</xdr:rowOff>
    </xdr:from>
    <xdr:to>
      <xdr:col>82</xdr:col>
      <xdr:colOff>158750</xdr:colOff>
      <xdr:row>60</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65422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156210</xdr:rowOff>
    </xdr:from>
    <xdr:to>
      <xdr:col>74</xdr:col>
      <xdr:colOff>31750</xdr:colOff>
      <xdr:row>59</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xdr:rowOff>
    </xdr:from>
    <xdr:to>
      <xdr:col>69</xdr:col>
      <xdr:colOff>142875</xdr:colOff>
      <xdr:row>59</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小規模村である本村は、事務組合や広域連合の依存度が高く、補助金等について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も個々において増減はあるものの全体では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毎年上昇しているのが現状であるが、どの項目も必要な支出ばかりである。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このようなことから、今後においては補助金等において事業目的や広域性、社会ニーズに適応しているのか等を検討し、不適当な場合は随時見直し等を実施し、廃止若しくは抑制を実践する必要がある。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39370</xdr:rowOff>
    </xdr:from>
    <xdr:to>
      <xdr:col>82</xdr:col>
      <xdr:colOff>107950</xdr:colOff>
      <xdr:row>36</xdr:row>
      <xdr:rowOff>50800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11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50800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43180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5080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160020</xdr:rowOff>
    </xdr:from>
    <xdr:to>
      <xdr:col>82</xdr:col>
      <xdr:colOff>158750</xdr:colOff>
      <xdr:row>36</xdr:row>
      <xdr:rowOff>90170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132097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86377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78757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25417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昨年に引き続き類似団体より下回っている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毎年計画的に返済を実施しているが、次年度以降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計画的に実施する大規模な事業を控えている為、比率自体は上昇する見込みである。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457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467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20320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46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505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前年度より普通交付税等の減少の影響を受け、類似団体等の平均を上回る数値となっている。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交付税等の影響を受けやすい本村の財政状況を考慮すると、今後も引き続き、歳出の抑制等に努め、適切な対応を実践することが必要である。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79</xdr:row>
      <xdr:rowOff>151493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39288"/>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166188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3152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943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95976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94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100693</xdr:rowOff>
    </xdr:from>
    <xdr:to>
      <xdr:col>82</xdr:col>
      <xdr:colOff>158750</xdr:colOff>
      <xdr:row>80</xdr:row>
      <xdr:rowOff>30843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72770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30315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45176</xdr:rowOff>
    </xdr:from>
    <xdr:to>
      <xdr:col>65</xdr:col>
      <xdr:colOff>53975</xdr:colOff>
      <xdr:row>77</xdr:row>
      <xdr:rowOff>146776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156953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35894</xdr:rowOff>
    </xdr:from>
    <xdr:to>
      <xdr:col>29</xdr:col>
      <xdr:colOff>127000</xdr:colOff>
      <xdr:row>16</xdr:row>
      <xdr:rowOff>84158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26719"/>
          <a:ext cx="647700" cy="4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84158</xdr:rowOff>
    </xdr:from>
    <xdr:to>
      <xdr:col>26</xdr:col>
      <xdr:colOff>50800</xdr:colOff>
      <xdr:row>16</xdr:row>
      <xdr:rowOff>139795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74983"/>
          <a:ext cx="698500" cy="55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139795</xdr:rowOff>
    </xdr:from>
    <xdr:to>
      <xdr:col>22</xdr:col>
      <xdr:colOff>114300</xdr:colOff>
      <xdr:row>16</xdr:row>
      <xdr:rowOff>156539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30620"/>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156539</xdr:rowOff>
    </xdr:from>
    <xdr:to>
      <xdr:col>18</xdr:col>
      <xdr:colOff>177800</xdr:colOff>
      <xdr:row>17</xdr:row>
      <xdr:rowOff>316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47364"/>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156544</xdr:rowOff>
    </xdr:from>
    <xdr:to>
      <xdr:col>29</xdr:col>
      <xdr:colOff>177800</xdr:colOff>
      <xdr:row>16</xdr:row>
      <xdr:rowOff>86694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7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2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33358</xdr:rowOff>
    </xdr:from>
    <xdr:to>
      <xdr:col>26</xdr:col>
      <xdr:colOff>101600</xdr:colOff>
      <xdr:row>16</xdr:row>
      <xdr:rowOff>134958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2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145135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9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88995</xdr:rowOff>
    </xdr:from>
    <xdr:to>
      <xdr:col>22</xdr:col>
      <xdr:colOff>165100</xdr:colOff>
      <xdr:row>17</xdr:row>
      <xdr:rowOff>19145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7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29322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105739</xdr:rowOff>
    </xdr:from>
    <xdr:to>
      <xdr:col>19</xdr:col>
      <xdr:colOff>38100</xdr:colOff>
      <xdr:row>17</xdr:row>
      <xdr:rowOff>35889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46066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120966</xdr:rowOff>
    </xdr:from>
    <xdr:to>
      <xdr:col>15</xdr:col>
      <xdr:colOff>101600</xdr:colOff>
      <xdr:row>17</xdr:row>
      <xdr:rowOff>51116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61293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276857</xdr:rowOff>
    </xdr:from>
    <xdr:to>
      <xdr:col>29</xdr:col>
      <xdr:colOff>127000</xdr:colOff>
      <xdr:row>36</xdr:row>
      <xdr:rowOff>23778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87207"/>
          <a:ext cx="647700" cy="89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6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276857</xdr:rowOff>
    </xdr:from>
    <xdr:to>
      <xdr:col>26</xdr:col>
      <xdr:colOff>50800</xdr:colOff>
      <xdr:row>36</xdr:row>
      <xdr:rowOff>52660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7207"/>
          <a:ext cx="698500" cy="118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342217</xdr:rowOff>
    </xdr:from>
    <xdr:to>
      <xdr:col>22</xdr:col>
      <xdr:colOff>114300</xdr:colOff>
      <xdr:row>36</xdr:row>
      <xdr:rowOff>52660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52567"/>
          <a:ext cx="698500" cy="5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315798</xdr:rowOff>
    </xdr:from>
    <xdr:to>
      <xdr:col>18</xdr:col>
      <xdr:colOff>177800</xdr:colOff>
      <xdr:row>35</xdr:row>
      <xdr:rowOff>342217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26148"/>
          <a:ext cx="698500" cy="2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315878</xdr:rowOff>
    </xdr:from>
    <xdr:to>
      <xdr:col>29</xdr:col>
      <xdr:colOff>177800</xdr:colOff>
      <xdr:row>36</xdr:row>
      <xdr:rowOff>74578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2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160955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7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226057</xdr:rowOff>
    </xdr:from>
    <xdr:to>
      <xdr:col>26</xdr:col>
      <xdr:colOff>101600</xdr:colOff>
      <xdr:row>35</xdr:row>
      <xdr:rowOff>327657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337834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5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1860</xdr:rowOff>
    </xdr:from>
    <xdr:to>
      <xdr:col>22</xdr:col>
      <xdr:colOff>165100</xdr:colOff>
      <xdr:row>36</xdr:row>
      <xdr:rowOff>103460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5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113637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2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291417</xdr:rowOff>
    </xdr:from>
    <xdr:to>
      <xdr:col>19</xdr:col>
      <xdr:colOff>38100</xdr:colOff>
      <xdr:row>36</xdr:row>
      <xdr:rowOff>50117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0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60294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7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264998</xdr:rowOff>
    </xdr:from>
    <xdr:to>
      <xdr:col>15</xdr:col>
      <xdr:colOff>101600</xdr:colOff>
      <xdr:row>36</xdr:row>
      <xdr:rowOff>23698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7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33875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4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113270</xdr:rowOff>
    </xdr:from>
    <xdr:to>
      <xdr:col>24</xdr:col>
      <xdr:colOff>63500</xdr:colOff>
      <xdr:row>36</xdr:row>
      <xdr:rowOff>151827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5470"/>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146554</xdr:rowOff>
    </xdr:from>
    <xdr:to>
      <xdr:col>19</xdr:col>
      <xdr:colOff>177800</xdr:colOff>
      <xdr:row>36</xdr:row>
      <xdr:rowOff>151827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18754"/>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146554</xdr:rowOff>
    </xdr:from>
    <xdr:to>
      <xdr:col>15</xdr:col>
      <xdr:colOff>50800</xdr:colOff>
      <xdr:row>36</xdr:row>
      <xdr:rowOff>150513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875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150513</xdr:rowOff>
    </xdr:from>
    <xdr:to>
      <xdr:col>10</xdr:col>
      <xdr:colOff>114300</xdr:colOff>
      <xdr:row>36</xdr:row>
      <xdr:rowOff>151216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22713"/>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62470</xdr:rowOff>
    </xdr:from>
    <xdr:to>
      <xdr:col>24</xdr:col>
      <xdr:colOff>114300</xdr:colOff>
      <xdr:row>36</xdr:row>
      <xdr:rowOff>164070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85347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8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101027</xdr:rowOff>
    </xdr:from>
    <xdr:to>
      <xdr:col>20</xdr:col>
      <xdr:colOff>38100</xdr:colOff>
      <xdr:row>37</xdr:row>
      <xdr:rowOff>31177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47704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4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95754</xdr:rowOff>
    </xdr:from>
    <xdr:to>
      <xdr:col>15</xdr:col>
      <xdr:colOff>101600</xdr:colOff>
      <xdr:row>37</xdr:row>
      <xdr:rowOff>25904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42431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99713</xdr:rowOff>
    </xdr:from>
    <xdr:to>
      <xdr:col>10</xdr:col>
      <xdr:colOff>165100</xdr:colOff>
      <xdr:row>37</xdr:row>
      <xdr:rowOff>29863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46390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100416</xdr:rowOff>
    </xdr:from>
    <xdr:to>
      <xdr:col>6</xdr:col>
      <xdr:colOff>38100</xdr:colOff>
      <xdr:row>37</xdr:row>
      <xdr:rowOff>30566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47093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76657</xdr:rowOff>
    </xdr:from>
    <xdr:to>
      <xdr:col>24</xdr:col>
      <xdr:colOff>63500</xdr:colOff>
      <xdr:row>58</xdr:row>
      <xdr:rowOff>92254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20757"/>
          <a:ext cx="8382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92254</xdr:rowOff>
    </xdr:from>
    <xdr:to>
      <xdr:col>19</xdr:col>
      <xdr:colOff>177800</xdr:colOff>
      <xdr:row>58</xdr:row>
      <xdr:rowOff>97253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36354"/>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97253</xdr:rowOff>
    </xdr:from>
    <xdr:to>
      <xdr:col>15</xdr:col>
      <xdr:colOff>50800</xdr:colOff>
      <xdr:row>58</xdr:row>
      <xdr:rowOff>117890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41353"/>
          <a:ext cx="889000" cy="2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117890</xdr:rowOff>
    </xdr:from>
    <xdr:to>
      <xdr:col>10</xdr:col>
      <xdr:colOff>114300</xdr:colOff>
      <xdr:row>58</xdr:row>
      <xdr:rowOff>128509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61990"/>
          <a:ext cx="889000" cy="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25857</xdr:rowOff>
    </xdr:from>
    <xdr:to>
      <xdr:col>24</xdr:col>
      <xdr:colOff>114300</xdr:colOff>
      <xdr:row>58</xdr:row>
      <xdr:rowOff>127457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156684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41454</xdr:rowOff>
    </xdr:from>
    <xdr:to>
      <xdr:col>20</xdr:col>
      <xdr:colOff>38100</xdr:colOff>
      <xdr:row>58</xdr:row>
      <xdr:rowOff>143054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159581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6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46453</xdr:rowOff>
    </xdr:from>
    <xdr:to>
      <xdr:col>15</xdr:col>
      <xdr:colOff>101600</xdr:colOff>
      <xdr:row>58</xdr:row>
      <xdr:rowOff>148053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164580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6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67090</xdr:rowOff>
    </xdr:from>
    <xdr:to>
      <xdr:col>10</xdr:col>
      <xdr:colOff>165100</xdr:colOff>
      <xdr:row>58</xdr:row>
      <xdr:rowOff>168690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159817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0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77709</xdr:rowOff>
    </xdr:from>
    <xdr:to>
      <xdr:col>6</xdr:col>
      <xdr:colOff>38100</xdr:colOff>
      <xdr:row>59</xdr:row>
      <xdr:rowOff>7859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24386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9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151831</xdr:rowOff>
    </xdr:from>
    <xdr:to>
      <xdr:col>24</xdr:col>
      <xdr:colOff>63500</xdr:colOff>
      <xdr:row>78</xdr:row>
      <xdr:rowOff>157866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24931"/>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151831</xdr:rowOff>
    </xdr:from>
    <xdr:to>
      <xdr:col>19</xdr:col>
      <xdr:colOff>177800</xdr:colOff>
      <xdr:row>78</xdr:row>
      <xdr:rowOff>152338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24931"/>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152338</xdr:rowOff>
    </xdr:from>
    <xdr:to>
      <xdr:col>15</xdr:col>
      <xdr:colOff>50800</xdr:colOff>
      <xdr:row>79</xdr:row>
      <xdr:rowOff>11512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5438"/>
          <a:ext cx="889000" cy="3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2056</xdr:rowOff>
    </xdr:from>
    <xdr:to>
      <xdr:col>10</xdr:col>
      <xdr:colOff>114300</xdr:colOff>
      <xdr:row>79</xdr:row>
      <xdr:rowOff>11512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46606"/>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107066</xdr:rowOff>
    </xdr:from>
    <xdr:to>
      <xdr:col>24</xdr:col>
      <xdr:colOff>114300</xdr:colOff>
      <xdr:row>79</xdr:row>
      <xdr:rowOff>37216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101031</xdr:rowOff>
    </xdr:from>
    <xdr:to>
      <xdr:col>20</xdr:col>
      <xdr:colOff>38100</xdr:colOff>
      <xdr:row>79</xdr:row>
      <xdr:rowOff>31181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22308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101538</xdr:rowOff>
    </xdr:from>
    <xdr:to>
      <xdr:col>15</xdr:col>
      <xdr:colOff>101600</xdr:colOff>
      <xdr:row>79</xdr:row>
      <xdr:rowOff>31688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22815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132162</xdr:rowOff>
    </xdr:from>
    <xdr:to>
      <xdr:col>10</xdr:col>
      <xdr:colOff>165100</xdr:colOff>
      <xdr:row>79</xdr:row>
      <xdr:rowOff>62312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53439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122706</xdr:rowOff>
    </xdr:from>
    <xdr:to>
      <xdr:col>6</xdr:col>
      <xdr:colOff>38100</xdr:colOff>
      <xdr:row>79</xdr:row>
      <xdr:rowOff>52856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43983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153025</xdr:rowOff>
    </xdr:from>
    <xdr:to>
      <xdr:col>24</xdr:col>
      <xdr:colOff>63500</xdr:colOff>
      <xdr:row>97</xdr:row>
      <xdr:rowOff>29122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12225"/>
          <a:ext cx="838200" cy="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153025</xdr:rowOff>
    </xdr:from>
    <xdr:to>
      <xdr:col>19</xdr:col>
      <xdr:colOff>177800</xdr:colOff>
      <xdr:row>97</xdr:row>
      <xdr:rowOff>39551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12225"/>
          <a:ext cx="8890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29928</xdr:rowOff>
    </xdr:from>
    <xdr:to>
      <xdr:col>15</xdr:col>
      <xdr:colOff>50800</xdr:colOff>
      <xdr:row>97</xdr:row>
      <xdr:rowOff>39551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60578"/>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22940</xdr:rowOff>
    </xdr:from>
    <xdr:to>
      <xdr:col>10</xdr:col>
      <xdr:colOff>114300</xdr:colOff>
      <xdr:row>97</xdr:row>
      <xdr:rowOff>29928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53590"/>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149772</xdr:rowOff>
    </xdr:from>
    <xdr:to>
      <xdr:col>24</xdr:col>
      <xdr:colOff>114300</xdr:colOff>
      <xdr:row>97</xdr:row>
      <xdr:rowOff>79922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128199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102225</xdr:rowOff>
    </xdr:from>
    <xdr:to>
      <xdr:col>20</xdr:col>
      <xdr:colOff>38100</xdr:colOff>
      <xdr:row>97</xdr:row>
      <xdr:rowOff>32375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23502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160201</xdr:rowOff>
    </xdr:from>
    <xdr:to>
      <xdr:col>15</xdr:col>
      <xdr:colOff>101600</xdr:colOff>
      <xdr:row>97</xdr:row>
      <xdr:rowOff>90351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81478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150578</xdr:rowOff>
    </xdr:from>
    <xdr:to>
      <xdr:col>10</xdr:col>
      <xdr:colOff>165100</xdr:colOff>
      <xdr:row>97</xdr:row>
      <xdr:rowOff>80728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71855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143590</xdr:rowOff>
    </xdr:from>
    <xdr:to>
      <xdr:col>6</xdr:col>
      <xdr:colOff>38100</xdr:colOff>
      <xdr:row>97</xdr:row>
      <xdr:rowOff>73740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64867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42892</xdr:rowOff>
    </xdr:from>
    <xdr:to>
      <xdr:col>55</xdr:col>
      <xdr:colOff>0</xdr:colOff>
      <xdr:row>36</xdr:row>
      <xdr:rowOff>66603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15092"/>
          <a:ext cx="8382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169925</xdr:rowOff>
    </xdr:from>
    <xdr:to>
      <xdr:col>50</xdr:col>
      <xdr:colOff>114300</xdr:colOff>
      <xdr:row>36</xdr:row>
      <xdr:rowOff>42892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70675"/>
          <a:ext cx="8890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88589</xdr:rowOff>
    </xdr:from>
    <xdr:to>
      <xdr:col>45</xdr:col>
      <xdr:colOff>177800</xdr:colOff>
      <xdr:row>35</xdr:row>
      <xdr:rowOff>169925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089339"/>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88589</xdr:rowOff>
    </xdr:from>
    <xdr:to>
      <xdr:col>41</xdr:col>
      <xdr:colOff>50800</xdr:colOff>
      <xdr:row>36</xdr:row>
      <xdr:rowOff>114304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89339"/>
          <a:ext cx="889000" cy="19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15803</xdr:rowOff>
    </xdr:from>
    <xdr:to>
      <xdr:col>55</xdr:col>
      <xdr:colOff>50800</xdr:colOff>
      <xdr:row>36</xdr:row>
      <xdr:rowOff>117403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38680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3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163542</xdr:rowOff>
    </xdr:from>
    <xdr:to>
      <xdr:col>50</xdr:col>
      <xdr:colOff>165100</xdr:colOff>
      <xdr:row>36</xdr:row>
      <xdr:rowOff>93692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110219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3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119125</xdr:rowOff>
    </xdr:from>
    <xdr:to>
      <xdr:col>46</xdr:col>
      <xdr:colOff>38100</xdr:colOff>
      <xdr:row>36</xdr:row>
      <xdr:rowOff>49275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65802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37789</xdr:rowOff>
    </xdr:from>
    <xdr:to>
      <xdr:col>41</xdr:col>
      <xdr:colOff>101600</xdr:colOff>
      <xdr:row>35</xdr:row>
      <xdr:rowOff>139389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155916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1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63504</xdr:rowOff>
    </xdr:from>
    <xdr:to>
      <xdr:col>36</xdr:col>
      <xdr:colOff>165100</xdr:colOff>
      <xdr:row>36</xdr:row>
      <xdr:rowOff>165104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10181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1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66129</xdr:rowOff>
    </xdr:from>
    <xdr:to>
      <xdr:col>55</xdr:col>
      <xdr:colOff>0</xdr:colOff>
      <xdr:row>58</xdr:row>
      <xdr:rowOff>98154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10229"/>
          <a:ext cx="8382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66129</xdr:rowOff>
    </xdr:from>
    <xdr:to>
      <xdr:col>50</xdr:col>
      <xdr:colOff>114300</xdr:colOff>
      <xdr:row>58</xdr:row>
      <xdr:rowOff>104668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10229"/>
          <a:ext cx="8890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104668</xdr:rowOff>
    </xdr:from>
    <xdr:to>
      <xdr:col>45</xdr:col>
      <xdr:colOff>177800</xdr:colOff>
      <xdr:row>58</xdr:row>
      <xdr:rowOff>121561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48768"/>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121561</xdr:rowOff>
    </xdr:from>
    <xdr:to>
      <xdr:col>41</xdr:col>
      <xdr:colOff>50800</xdr:colOff>
      <xdr:row>58</xdr:row>
      <xdr:rowOff>151213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65661"/>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47354</xdr:rowOff>
    </xdr:from>
    <xdr:to>
      <xdr:col>55</xdr:col>
      <xdr:colOff>50800</xdr:colOff>
      <xdr:row>58</xdr:row>
      <xdr:rowOff>148954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7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15329</xdr:rowOff>
    </xdr:from>
    <xdr:to>
      <xdr:col>50</xdr:col>
      <xdr:colOff>165100</xdr:colOff>
      <xdr:row>58</xdr:row>
      <xdr:rowOff>116929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133456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53868</xdr:rowOff>
    </xdr:from>
    <xdr:to>
      <xdr:col>46</xdr:col>
      <xdr:colOff>38100</xdr:colOff>
      <xdr:row>58</xdr:row>
      <xdr:rowOff>155468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146595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9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70761</xdr:rowOff>
    </xdr:from>
    <xdr:to>
      <xdr:col>41</xdr:col>
      <xdr:colOff>101600</xdr:colOff>
      <xdr:row>59</xdr:row>
      <xdr:rowOff>911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163488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0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100413</xdr:rowOff>
    </xdr:from>
    <xdr:to>
      <xdr:col>36</xdr:col>
      <xdr:colOff>165100</xdr:colOff>
      <xdr:row>59</xdr:row>
      <xdr:rowOff>30563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21690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89503</xdr:rowOff>
    </xdr:from>
    <xdr:to>
      <xdr:col>55</xdr:col>
      <xdr:colOff>0</xdr:colOff>
      <xdr:row>79</xdr:row>
      <xdr:rowOff>90136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634053"/>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82307</xdr:rowOff>
    </xdr:from>
    <xdr:to>
      <xdr:col>50</xdr:col>
      <xdr:colOff>114300</xdr:colOff>
      <xdr:row>79</xdr:row>
      <xdr:rowOff>89503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626857"/>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144464</xdr:rowOff>
    </xdr:from>
    <xdr:to>
      <xdr:col>45</xdr:col>
      <xdr:colOff>177800</xdr:colOff>
      <xdr:row>79</xdr:row>
      <xdr:rowOff>82307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17564"/>
          <a:ext cx="8890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144464</xdr:rowOff>
    </xdr:from>
    <xdr:to>
      <xdr:col>41</xdr:col>
      <xdr:colOff>50800</xdr:colOff>
      <xdr:row>79</xdr:row>
      <xdr:rowOff>91559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17564"/>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39336</xdr:rowOff>
    </xdr:from>
    <xdr:to>
      <xdr:col>55</xdr:col>
      <xdr:colOff>50800</xdr:colOff>
      <xdr:row>79</xdr:row>
      <xdr:rowOff>140936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125713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9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38703</xdr:rowOff>
    </xdr:from>
    <xdr:to>
      <xdr:col>50</xdr:col>
      <xdr:colOff>165100</xdr:colOff>
      <xdr:row>79</xdr:row>
      <xdr:rowOff>140303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131430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7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31507</xdr:rowOff>
    </xdr:from>
    <xdr:to>
      <xdr:col>46</xdr:col>
      <xdr:colOff>38100</xdr:colOff>
      <xdr:row>79</xdr:row>
      <xdr:rowOff>133107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124234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6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93664</xdr:rowOff>
    </xdr:from>
    <xdr:to>
      <xdr:col>41</xdr:col>
      <xdr:colOff>101600</xdr:colOff>
      <xdr:row>79</xdr:row>
      <xdr:rowOff>23814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14941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55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40759</xdr:rowOff>
    </xdr:from>
    <xdr:to>
      <xdr:col>36</xdr:col>
      <xdr:colOff>165100</xdr:colOff>
      <xdr:row>79</xdr:row>
      <xdr:rowOff>142359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133486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67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144149</xdr:rowOff>
    </xdr:from>
    <xdr:to>
      <xdr:col>55</xdr:col>
      <xdr:colOff>0</xdr:colOff>
      <xdr:row>98</xdr:row>
      <xdr:rowOff>10251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74799"/>
          <a:ext cx="838200" cy="3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144149</xdr:rowOff>
    </xdr:from>
    <xdr:to>
      <xdr:col>50</xdr:col>
      <xdr:colOff>114300</xdr:colOff>
      <xdr:row>98</xdr:row>
      <xdr:rowOff>16757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74799"/>
          <a:ext cx="889000" cy="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16757</xdr:rowOff>
    </xdr:from>
    <xdr:to>
      <xdr:col>45</xdr:col>
      <xdr:colOff>177800</xdr:colOff>
      <xdr:row>98</xdr:row>
      <xdr:rowOff>85065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18857"/>
          <a:ext cx="889000" cy="6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69292</xdr:rowOff>
    </xdr:from>
    <xdr:to>
      <xdr:col>41</xdr:col>
      <xdr:colOff>50800</xdr:colOff>
      <xdr:row>98</xdr:row>
      <xdr:rowOff>85065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7139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130901</xdr:rowOff>
    </xdr:from>
    <xdr:to>
      <xdr:col>55</xdr:col>
      <xdr:colOff>50800</xdr:colOff>
      <xdr:row>98</xdr:row>
      <xdr:rowOff>61051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153778</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1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93349</xdr:rowOff>
    </xdr:from>
    <xdr:to>
      <xdr:col>50</xdr:col>
      <xdr:colOff>165100</xdr:colOff>
      <xdr:row>98</xdr:row>
      <xdr:rowOff>23499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40026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49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137407</xdr:rowOff>
    </xdr:from>
    <xdr:to>
      <xdr:col>46</xdr:col>
      <xdr:colOff>38100</xdr:colOff>
      <xdr:row>98</xdr:row>
      <xdr:rowOff>67557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84084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4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34265</xdr:rowOff>
    </xdr:from>
    <xdr:to>
      <xdr:col>41</xdr:col>
      <xdr:colOff>101600</xdr:colOff>
      <xdr:row>98</xdr:row>
      <xdr:rowOff>135865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126992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92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18492</xdr:rowOff>
    </xdr:from>
    <xdr:to>
      <xdr:col>36</xdr:col>
      <xdr:colOff>165100</xdr:colOff>
      <xdr:row>98</xdr:row>
      <xdr:rowOff>120092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136619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59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18148</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33248"/>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138798</xdr:rowOff>
    </xdr:from>
    <xdr:to>
      <xdr:col>85</xdr:col>
      <xdr:colOff>177800</xdr:colOff>
      <xdr:row>38</xdr:row>
      <xdr:rowOff>68948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53725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162802</xdr:rowOff>
    </xdr:from>
    <xdr:to>
      <xdr:col>85</xdr:col>
      <xdr:colOff>127000</xdr:colOff>
      <xdr:row>76</xdr:row>
      <xdr:rowOff>166602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93002"/>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166602</xdr:rowOff>
    </xdr:from>
    <xdr:to>
      <xdr:col>81</xdr:col>
      <xdr:colOff>50800</xdr:colOff>
      <xdr:row>77</xdr:row>
      <xdr:rowOff>59679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96802"/>
          <a:ext cx="8890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37630</xdr:rowOff>
    </xdr:from>
    <xdr:to>
      <xdr:col>76</xdr:col>
      <xdr:colOff>114300</xdr:colOff>
      <xdr:row>77</xdr:row>
      <xdr:rowOff>59679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39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170642</xdr:rowOff>
    </xdr:from>
    <xdr:to>
      <xdr:col>71</xdr:col>
      <xdr:colOff>177800</xdr:colOff>
      <xdr:row>77</xdr:row>
      <xdr:rowOff>37630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00842"/>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112002</xdr:rowOff>
    </xdr:from>
    <xdr:to>
      <xdr:col>85</xdr:col>
      <xdr:colOff>177800</xdr:colOff>
      <xdr:row>77</xdr:row>
      <xdr:rowOff>42152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134879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9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115802</xdr:rowOff>
    </xdr:from>
    <xdr:to>
      <xdr:col>81</xdr:col>
      <xdr:colOff>101600</xdr:colOff>
      <xdr:row>77</xdr:row>
      <xdr:rowOff>45952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62479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2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8879</xdr:rowOff>
    </xdr:from>
    <xdr:to>
      <xdr:col>76</xdr:col>
      <xdr:colOff>165100</xdr:colOff>
      <xdr:row>77</xdr:row>
      <xdr:rowOff>110479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127006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8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158280</xdr:rowOff>
    </xdr:from>
    <xdr:to>
      <xdr:col>72</xdr:col>
      <xdr:colOff>38100</xdr:colOff>
      <xdr:row>77</xdr:row>
      <xdr:rowOff>88430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104957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6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119842</xdr:rowOff>
    </xdr:from>
    <xdr:to>
      <xdr:col>67</xdr:col>
      <xdr:colOff>101600</xdr:colOff>
      <xdr:row>77</xdr:row>
      <xdr:rowOff>49992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66520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113869</xdr:rowOff>
    </xdr:from>
    <xdr:to>
      <xdr:col>85</xdr:col>
      <xdr:colOff>127000</xdr:colOff>
      <xdr:row>98</xdr:row>
      <xdr:rowOff>133426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15969"/>
          <a:ext cx="838200" cy="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10158</xdr:rowOff>
    </xdr:from>
    <xdr:to>
      <xdr:col>81</xdr:col>
      <xdr:colOff>50800</xdr:colOff>
      <xdr:row>98</xdr:row>
      <xdr:rowOff>113869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12258"/>
          <a:ext cx="889000" cy="1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10158</xdr:rowOff>
    </xdr:from>
    <xdr:to>
      <xdr:col>76</xdr:col>
      <xdr:colOff>114300</xdr:colOff>
      <xdr:row>98</xdr:row>
      <xdr:rowOff>16611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12258"/>
          <a:ext cx="8890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16611</xdr:rowOff>
    </xdr:from>
    <xdr:to>
      <xdr:col>71</xdr:col>
      <xdr:colOff>177800</xdr:colOff>
      <xdr:row>98</xdr:row>
      <xdr:rowOff>50116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18711"/>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82626</xdr:rowOff>
    </xdr:from>
    <xdr:to>
      <xdr:col>85</xdr:col>
      <xdr:colOff>177800</xdr:colOff>
      <xdr:row>99</xdr:row>
      <xdr:rowOff>12776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63069</xdr:rowOff>
    </xdr:from>
    <xdr:to>
      <xdr:col>81</xdr:col>
      <xdr:colOff>101600</xdr:colOff>
      <xdr:row>98</xdr:row>
      <xdr:rowOff>164669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155796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130808</xdr:rowOff>
    </xdr:from>
    <xdr:to>
      <xdr:col>76</xdr:col>
      <xdr:colOff>165100</xdr:colOff>
      <xdr:row>98</xdr:row>
      <xdr:rowOff>60958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6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77485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3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137261</xdr:rowOff>
    </xdr:from>
    <xdr:to>
      <xdr:col>72</xdr:col>
      <xdr:colOff>38100</xdr:colOff>
      <xdr:row>98</xdr:row>
      <xdr:rowOff>67411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83938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170766</xdr:rowOff>
    </xdr:from>
    <xdr:to>
      <xdr:col>67</xdr:col>
      <xdr:colOff>101600</xdr:colOff>
      <xdr:row>98</xdr:row>
      <xdr:rowOff>100916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117443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7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106599</xdr:rowOff>
    </xdr:from>
    <xdr:to>
      <xdr:col>116</xdr:col>
      <xdr:colOff>63500</xdr:colOff>
      <xdr:row>57</xdr:row>
      <xdr:rowOff>146695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879249"/>
          <a:ext cx="838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142169</xdr:rowOff>
    </xdr:from>
    <xdr:to>
      <xdr:col>111</xdr:col>
      <xdr:colOff>177800</xdr:colOff>
      <xdr:row>57</xdr:row>
      <xdr:rowOff>146695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914819"/>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81864</xdr:rowOff>
    </xdr:from>
    <xdr:to>
      <xdr:col>107</xdr:col>
      <xdr:colOff>50800</xdr:colOff>
      <xdr:row>57</xdr:row>
      <xdr:rowOff>142169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854514"/>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24348</xdr:rowOff>
    </xdr:from>
    <xdr:to>
      <xdr:col>102</xdr:col>
      <xdr:colOff>114300</xdr:colOff>
      <xdr:row>57</xdr:row>
      <xdr:rowOff>81864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796998"/>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55799</xdr:rowOff>
    </xdr:from>
    <xdr:to>
      <xdr:col>116</xdr:col>
      <xdr:colOff>114300</xdr:colOff>
      <xdr:row>57</xdr:row>
      <xdr:rowOff>157399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78676</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7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95895</xdr:rowOff>
    </xdr:from>
    <xdr:to>
      <xdr:col>112</xdr:col>
      <xdr:colOff>38100</xdr:colOff>
      <xdr:row>58</xdr:row>
      <xdr:rowOff>26045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42572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4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91369</xdr:rowOff>
    </xdr:from>
    <xdr:to>
      <xdr:col>107</xdr:col>
      <xdr:colOff>101600</xdr:colOff>
      <xdr:row>58</xdr:row>
      <xdr:rowOff>21519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31064</xdr:rowOff>
    </xdr:from>
    <xdr:to>
      <xdr:col>102</xdr:col>
      <xdr:colOff>165100</xdr:colOff>
      <xdr:row>57</xdr:row>
      <xdr:rowOff>132664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8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123791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9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144998</xdr:rowOff>
    </xdr:from>
    <xdr:to>
      <xdr:col>98</xdr:col>
      <xdr:colOff>38100</xdr:colOff>
      <xdr:row>57</xdr:row>
      <xdr:rowOff>75148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66275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3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81936</xdr:rowOff>
    </xdr:from>
    <xdr:to>
      <xdr:col>116</xdr:col>
      <xdr:colOff>63500</xdr:colOff>
      <xdr:row>75</xdr:row>
      <xdr:rowOff>125876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940686"/>
          <a:ext cx="838200" cy="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125876</xdr:rowOff>
    </xdr:from>
    <xdr:to>
      <xdr:col>111</xdr:col>
      <xdr:colOff>177800</xdr:colOff>
      <xdr:row>76</xdr:row>
      <xdr:rowOff>29378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84626"/>
          <a:ext cx="889000" cy="7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150239</xdr:rowOff>
    </xdr:from>
    <xdr:to>
      <xdr:col>107</xdr:col>
      <xdr:colOff>50800</xdr:colOff>
      <xdr:row>76</xdr:row>
      <xdr:rowOff>29378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008989"/>
          <a:ext cx="8890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150239</xdr:rowOff>
    </xdr:from>
    <xdr:to>
      <xdr:col>102</xdr:col>
      <xdr:colOff>114300</xdr:colOff>
      <xdr:row>76</xdr:row>
      <xdr:rowOff>80097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008989"/>
          <a:ext cx="889000" cy="1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31136</xdr:rowOff>
    </xdr:from>
    <xdr:to>
      <xdr:col>116</xdr:col>
      <xdr:colOff>114300</xdr:colOff>
      <xdr:row>75</xdr:row>
      <xdr:rowOff>132736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54013</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4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75076</xdr:rowOff>
    </xdr:from>
    <xdr:to>
      <xdr:col>112</xdr:col>
      <xdr:colOff>38100</xdr:colOff>
      <xdr:row>76</xdr:row>
      <xdr:rowOff>5226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21753</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70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150028</xdr:rowOff>
    </xdr:from>
    <xdr:to>
      <xdr:col>107</xdr:col>
      <xdr:colOff>101600</xdr:colOff>
      <xdr:row>76</xdr:row>
      <xdr:rowOff>80178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96704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7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99438</xdr:rowOff>
    </xdr:from>
    <xdr:to>
      <xdr:col>102</xdr:col>
      <xdr:colOff>165100</xdr:colOff>
      <xdr:row>76</xdr:row>
      <xdr:rowOff>29589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581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46115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73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29297</xdr:rowOff>
    </xdr:from>
    <xdr:to>
      <xdr:col>98</xdr:col>
      <xdr:colOff>38100</xdr:colOff>
      <xdr:row>76</xdr:row>
      <xdr:rowOff>130897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05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147424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83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人口一人当たりのコストに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、毎年人口も減少して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、平均的に類似団体より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コストが高くなっている。人件費は毎年少額であるが増加していたが、本年度は人員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の関係で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した。物件費は類似団体とほぼ同水準であると考えるが、事業の多様化による委託料等の増額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年々上昇している。維持補修費についても類似団体とほぼ同水準と考えるが、施設等の老朽化に対する修繕等を実施した為、前年度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ほぼ同額で推移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している。扶助費は施設入所等の方も類似団体よりは少ないと考える。補助費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は事務組合や広域連合への依存性も高く、毎年多額の費用を支出している。普通建設事業については老朽化している施設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の更新整備の関係で類似団体より高く推移している。災害復旧事業費については２９年度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不支出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であったが本年度は事業費を支出した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。公債費については類似団体より高く推移しているが、毎年計画的に返済しており、問題ないと考える。但し、次年度以降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計画的に実施する大規模な事業を控えている為、今後は比率自体、上昇する見込みである。積立金は類似団体より低く推移しているが、災害など不測の事態等に備えるために計画的に積立て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を行う努力をしてい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る。投資及び出資金については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年度での支出はない現状である。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貸付金は類似団体とほぼ同水準であると考える。繰出金は国保事業勘定や介護保険勘定の負担額や簡易水道のインフラ整備に多額の費用を支出しているのが要因であると考える。失業対策事業費及び前年度繰上充用金につきましても不支出であ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79947</xdr:rowOff>
    </xdr:from>
    <xdr:to>
      <xdr:col>24</xdr:col>
      <xdr:colOff>63500</xdr:colOff>
      <xdr:row>36</xdr:row>
      <xdr:rowOff>115507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52147"/>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88087</xdr:rowOff>
    </xdr:from>
    <xdr:to>
      <xdr:col>19</xdr:col>
      <xdr:colOff>177800</xdr:colOff>
      <xdr:row>36</xdr:row>
      <xdr:rowOff>115507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60287"/>
          <a:ext cx="8890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69482</xdr:rowOff>
    </xdr:from>
    <xdr:to>
      <xdr:col>15</xdr:col>
      <xdr:colOff>50800</xdr:colOff>
      <xdr:row>36</xdr:row>
      <xdr:rowOff>88087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41682"/>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69482</xdr:rowOff>
    </xdr:from>
    <xdr:to>
      <xdr:col>10</xdr:col>
      <xdr:colOff>114300</xdr:colOff>
      <xdr:row>36</xdr:row>
      <xdr:rowOff>97599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41682"/>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29147</xdr:rowOff>
    </xdr:from>
    <xdr:to>
      <xdr:col>24</xdr:col>
      <xdr:colOff>114300</xdr:colOff>
      <xdr:row>36</xdr:row>
      <xdr:rowOff>130747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52024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64707</xdr:rowOff>
    </xdr:from>
    <xdr:to>
      <xdr:col>20</xdr:col>
      <xdr:colOff>38100</xdr:colOff>
      <xdr:row>36</xdr:row>
      <xdr:rowOff>166307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11384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37287</xdr:rowOff>
    </xdr:from>
    <xdr:to>
      <xdr:col>15</xdr:col>
      <xdr:colOff>101600</xdr:colOff>
      <xdr:row>36</xdr:row>
      <xdr:rowOff>138887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155414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18682</xdr:rowOff>
    </xdr:from>
    <xdr:to>
      <xdr:col>10</xdr:col>
      <xdr:colOff>165100</xdr:colOff>
      <xdr:row>36</xdr:row>
      <xdr:rowOff>120282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136809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46799</xdr:rowOff>
    </xdr:from>
    <xdr:to>
      <xdr:col>6</xdr:col>
      <xdr:colOff>38100</xdr:colOff>
      <xdr:row>36</xdr:row>
      <xdr:rowOff>148399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164926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147584</xdr:rowOff>
    </xdr:from>
    <xdr:to>
      <xdr:col>24</xdr:col>
      <xdr:colOff>63500</xdr:colOff>
      <xdr:row>58</xdr:row>
      <xdr:rowOff>149639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91684"/>
          <a:ext cx="8382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98222</xdr:rowOff>
    </xdr:from>
    <xdr:to>
      <xdr:col>19</xdr:col>
      <xdr:colOff>177800</xdr:colOff>
      <xdr:row>58</xdr:row>
      <xdr:rowOff>147584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42322"/>
          <a:ext cx="889000" cy="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98222</xdr:rowOff>
    </xdr:from>
    <xdr:to>
      <xdr:col>15</xdr:col>
      <xdr:colOff>50800</xdr:colOff>
      <xdr:row>58</xdr:row>
      <xdr:rowOff>110877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42322"/>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110877</xdr:rowOff>
    </xdr:from>
    <xdr:to>
      <xdr:col>10</xdr:col>
      <xdr:colOff>114300</xdr:colOff>
      <xdr:row>58</xdr:row>
      <xdr:rowOff>125171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4977"/>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98839</xdr:rowOff>
    </xdr:from>
    <xdr:to>
      <xdr:col>24</xdr:col>
      <xdr:colOff>114300</xdr:colOff>
      <xdr:row>59</xdr:row>
      <xdr:rowOff>28989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58216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96784</xdr:rowOff>
    </xdr:from>
    <xdr:to>
      <xdr:col>20</xdr:col>
      <xdr:colOff>38100</xdr:colOff>
      <xdr:row>59</xdr:row>
      <xdr:rowOff>26934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43461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81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47422</xdr:rowOff>
    </xdr:from>
    <xdr:to>
      <xdr:col>15</xdr:col>
      <xdr:colOff>101600</xdr:colOff>
      <xdr:row>58</xdr:row>
      <xdr:rowOff>149022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165549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6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60077</xdr:rowOff>
    </xdr:from>
    <xdr:to>
      <xdr:col>10</xdr:col>
      <xdr:colOff>165100</xdr:colOff>
      <xdr:row>58</xdr:row>
      <xdr:rowOff>161677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6754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7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74371</xdr:rowOff>
    </xdr:from>
    <xdr:to>
      <xdr:col>6</xdr:col>
      <xdr:colOff>38100</xdr:colOff>
      <xdr:row>59</xdr:row>
      <xdr:rowOff>4521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21048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9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61451</xdr:rowOff>
    </xdr:from>
    <xdr:to>
      <xdr:col>24</xdr:col>
      <xdr:colOff>63500</xdr:colOff>
      <xdr:row>76</xdr:row>
      <xdr:rowOff>107753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1651"/>
          <a:ext cx="838200" cy="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61451</xdr:rowOff>
    </xdr:from>
    <xdr:to>
      <xdr:col>19</xdr:col>
      <xdr:colOff>177800</xdr:colOff>
      <xdr:row>76</xdr:row>
      <xdr:rowOff>149800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1651"/>
          <a:ext cx="889000" cy="8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149800</xdr:rowOff>
    </xdr:from>
    <xdr:to>
      <xdr:col>15</xdr:col>
      <xdr:colOff>50800</xdr:colOff>
      <xdr:row>76</xdr:row>
      <xdr:rowOff>170704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0000"/>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170704</xdr:rowOff>
    </xdr:from>
    <xdr:to>
      <xdr:col>10</xdr:col>
      <xdr:colOff>114300</xdr:colOff>
      <xdr:row>77</xdr:row>
      <xdr:rowOff>20836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0904"/>
          <a:ext cx="889000" cy="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56953</xdr:rowOff>
    </xdr:from>
    <xdr:to>
      <xdr:col>24</xdr:col>
      <xdr:colOff>114300</xdr:colOff>
      <xdr:row>76</xdr:row>
      <xdr:rowOff>158553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35380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10651</xdr:rowOff>
    </xdr:from>
    <xdr:to>
      <xdr:col>20</xdr:col>
      <xdr:colOff>38100</xdr:colOff>
      <xdr:row>76</xdr:row>
      <xdr:rowOff>112251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128778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99000</xdr:rowOff>
    </xdr:from>
    <xdr:to>
      <xdr:col>15</xdr:col>
      <xdr:colOff>101600</xdr:colOff>
      <xdr:row>77</xdr:row>
      <xdr:rowOff>29150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20277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119904</xdr:rowOff>
    </xdr:from>
    <xdr:to>
      <xdr:col>10</xdr:col>
      <xdr:colOff>165100</xdr:colOff>
      <xdr:row>77</xdr:row>
      <xdr:rowOff>50054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41181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141486</xdr:rowOff>
    </xdr:from>
    <xdr:to>
      <xdr:col>6</xdr:col>
      <xdr:colOff>38100</xdr:colOff>
      <xdr:row>77</xdr:row>
      <xdr:rowOff>71636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62763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59463</xdr:rowOff>
    </xdr:from>
    <xdr:to>
      <xdr:col>24</xdr:col>
      <xdr:colOff>63500</xdr:colOff>
      <xdr:row>98</xdr:row>
      <xdr:rowOff>95965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61563"/>
          <a:ext cx="8382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45475</xdr:rowOff>
    </xdr:from>
    <xdr:to>
      <xdr:col>19</xdr:col>
      <xdr:colOff>177800</xdr:colOff>
      <xdr:row>98</xdr:row>
      <xdr:rowOff>59463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47575"/>
          <a:ext cx="8890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170802</xdr:rowOff>
    </xdr:from>
    <xdr:to>
      <xdr:col>15</xdr:col>
      <xdr:colOff>50800</xdr:colOff>
      <xdr:row>98</xdr:row>
      <xdr:rowOff>45475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01452"/>
          <a:ext cx="8890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170802</xdr:rowOff>
    </xdr:from>
    <xdr:to>
      <xdr:col>10</xdr:col>
      <xdr:colOff>114300</xdr:colOff>
      <xdr:row>98</xdr:row>
      <xdr:rowOff>93286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01452"/>
          <a:ext cx="889000" cy="9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45165</xdr:rowOff>
    </xdr:from>
    <xdr:to>
      <xdr:col>24</xdr:col>
      <xdr:colOff>114300</xdr:colOff>
      <xdr:row>98</xdr:row>
      <xdr:rowOff>146765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68042</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8663</xdr:rowOff>
    </xdr:from>
    <xdr:to>
      <xdr:col>20</xdr:col>
      <xdr:colOff>38100</xdr:colOff>
      <xdr:row>98</xdr:row>
      <xdr:rowOff>110263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126790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166125</xdr:rowOff>
    </xdr:from>
    <xdr:to>
      <xdr:col>15</xdr:col>
      <xdr:colOff>101600</xdr:colOff>
      <xdr:row>98</xdr:row>
      <xdr:rowOff>96275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112802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5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120002</xdr:rowOff>
    </xdr:from>
    <xdr:to>
      <xdr:col>10</xdr:col>
      <xdr:colOff>165100</xdr:colOff>
      <xdr:row>98</xdr:row>
      <xdr:rowOff>50152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66679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52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42486</xdr:rowOff>
    </xdr:from>
    <xdr:to>
      <xdr:col>6</xdr:col>
      <xdr:colOff>38100</xdr:colOff>
      <xdr:row>98</xdr:row>
      <xdr:rowOff>144086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160613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61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94535</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108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89277</xdr:rowOff>
    </xdr:from>
    <xdr:to>
      <xdr:col>45</xdr:col>
      <xdr:colOff>177800</xdr:colOff>
      <xdr:row>39</xdr:row>
      <xdr:rowOff>94535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7582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89277</xdr:rowOff>
    </xdr:from>
    <xdr:to>
      <xdr:col>41</xdr:col>
      <xdr:colOff>50800</xdr:colOff>
      <xdr:row>39</xdr:row>
      <xdr:rowOff>97295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75827"/>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43735</xdr:rowOff>
    </xdr:from>
    <xdr:to>
      <xdr:col>46</xdr:col>
      <xdr:colOff>38100</xdr:colOff>
      <xdr:row>39</xdr:row>
      <xdr:rowOff>145335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136462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823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38477</xdr:rowOff>
    </xdr:from>
    <xdr:to>
      <xdr:col>41</xdr:col>
      <xdr:colOff>101600</xdr:colOff>
      <xdr:row>39</xdr:row>
      <xdr:rowOff>140077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131204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81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46495</xdr:rowOff>
    </xdr:from>
    <xdr:to>
      <xdr:col>36</xdr:col>
      <xdr:colOff>165100</xdr:colOff>
      <xdr:row>39</xdr:row>
      <xdr:rowOff>148095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139222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2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168472</xdr:rowOff>
    </xdr:from>
    <xdr:to>
      <xdr:col>55</xdr:col>
      <xdr:colOff>0</xdr:colOff>
      <xdr:row>57</xdr:row>
      <xdr:rowOff>21884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98222"/>
          <a:ext cx="838200" cy="19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168472</xdr:rowOff>
    </xdr:from>
    <xdr:to>
      <xdr:col>50</xdr:col>
      <xdr:colOff>114300</xdr:colOff>
      <xdr:row>57</xdr:row>
      <xdr:rowOff>91920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98222"/>
          <a:ext cx="889000" cy="26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91920</xdr:rowOff>
    </xdr:from>
    <xdr:to>
      <xdr:col>45</xdr:col>
      <xdr:colOff>177800</xdr:colOff>
      <xdr:row>57</xdr:row>
      <xdr:rowOff>115374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64570"/>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104909</xdr:rowOff>
    </xdr:from>
    <xdr:to>
      <xdr:col>41</xdr:col>
      <xdr:colOff>50800</xdr:colOff>
      <xdr:row>57</xdr:row>
      <xdr:rowOff>115374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77559"/>
          <a:ext cx="8890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142534</xdr:rowOff>
    </xdr:from>
    <xdr:to>
      <xdr:col>55</xdr:col>
      <xdr:colOff>50800</xdr:colOff>
      <xdr:row>57</xdr:row>
      <xdr:rowOff>72684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165411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9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117672</xdr:rowOff>
    </xdr:from>
    <xdr:to>
      <xdr:col>50</xdr:col>
      <xdr:colOff>165100</xdr:colOff>
      <xdr:row>56</xdr:row>
      <xdr:rowOff>47822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64349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2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41120</xdr:rowOff>
    </xdr:from>
    <xdr:to>
      <xdr:col>46</xdr:col>
      <xdr:colOff>38100</xdr:colOff>
      <xdr:row>57</xdr:row>
      <xdr:rowOff>142720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1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159247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8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64574</xdr:rowOff>
    </xdr:from>
    <xdr:to>
      <xdr:col>41</xdr:col>
      <xdr:colOff>101600</xdr:colOff>
      <xdr:row>57</xdr:row>
      <xdr:rowOff>166174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157301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54109</xdr:rowOff>
    </xdr:from>
    <xdr:to>
      <xdr:col>36</xdr:col>
      <xdr:colOff>165100</xdr:colOff>
      <xdr:row>57</xdr:row>
      <xdr:rowOff>155709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146836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1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78786</xdr:rowOff>
    </xdr:from>
    <xdr:to>
      <xdr:col>55</xdr:col>
      <xdr:colOff>0</xdr:colOff>
      <xdr:row>78</xdr:row>
      <xdr:rowOff>81347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51886"/>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78786</xdr:rowOff>
    </xdr:from>
    <xdr:to>
      <xdr:col>50</xdr:col>
      <xdr:colOff>114300</xdr:colOff>
      <xdr:row>78</xdr:row>
      <xdr:rowOff>144976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1886"/>
          <a:ext cx="889000" cy="6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144976</xdr:rowOff>
    </xdr:from>
    <xdr:to>
      <xdr:col>45</xdr:col>
      <xdr:colOff>177800</xdr:colOff>
      <xdr:row>78</xdr:row>
      <xdr:rowOff>148357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18076"/>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148357</xdr:rowOff>
    </xdr:from>
    <xdr:to>
      <xdr:col>41</xdr:col>
      <xdr:colOff>50800</xdr:colOff>
      <xdr:row>78</xdr:row>
      <xdr:rowOff>159593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1457"/>
          <a:ext cx="889000" cy="1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30547</xdr:rowOff>
    </xdr:from>
    <xdr:to>
      <xdr:col>55</xdr:col>
      <xdr:colOff>50800</xdr:colOff>
      <xdr:row>78</xdr:row>
      <xdr:rowOff>132147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53424</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5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27986</xdr:rowOff>
    </xdr:from>
    <xdr:to>
      <xdr:col>50</xdr:col>
      <xdr:colOff>165100</xdr:colOff>
      <xdr:row>78</xdr:row>
      <xdr:rowOff>129586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146113</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17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94176</xdr:rowOff>
    </xdr:from>
    <xdr:to>
      <xdr:col>46</xdr:col>
      <xdr:colOff>38100</xdr:colOff>
      <xdr:row>79</xdr:row>
      <xdr:rowOff>24326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40853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24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97557</xdr:rowOff>
    </xdr:from>
    <xdr:to>
      <xdr:col>41</xdr:col>
      <xdr:colOff>101600</xdr:colOff>
      <xdr:row>79</xdr:row>
      <xdr:rowOff>27707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44234</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324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108793</xdr:rowOff>
    </xdr:from>
    <xdr:to>
      <xdr:col>36</xdr:col>
      <xdr:colOff>165100</xdr:colOff>
      <xdr:row>79</xdr:row>
      <xdr:rowOff>38943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55470</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25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68231</xdr:rowOff>
    </xdr:from>
    <xdr:to>
      <xdr:col>55</xdr:col>
      <xdr:colOff>0</xdr:colOff>
      <xdr:row>98</xdr:row>
      <xdr:rowOff>85968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70331"/>
          <a:ext cx="838200" cy="1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51722</xdr:rowOff>
    </xdr:from>
    <xdr:to>
      <xdr:col>50</xdr:col>
      <xdr:colOff>114300</xdr:colOff>
      <xdr:row>98</xdr:row>
      <xdr:rowOff>85968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53822"/>
          <a:ext cx="8890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42238</xdr:rowOff>
    </xdr:from>
    <xdr:to>
      <xdr:col>45</xdr:col>
      <xdr:colOff>177800</xdr:colOff>
      <xdr:row>98</xdr:row>
      <xdr:rowOff>51722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44338"/>
          <a:ext cx="8890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42238</xdr:rowOff>
    </xdr:from>
    <xdr:to>
      <xdr:col>41</xdr:col>
      <xdr:colOff>50800</xdr:colOff>
      <xdr:row>98</xdr:row>
      <xdr:rowOff>128451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4338"/>
          <a:ext cx="889000" cy="8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17431</xdr:rowOff>
    </xdr:from>
    <xdr:to>
      <xdr:col>55</xdr:col>
      <xdr:colOff>50800</xdr:colOff>
      <xdr:row>98</xdr:row>
      <xdr:rowOff>119031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148258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35168</xdr:rowOff>
    </xdr:from>
    <xdr:to>
      <xdr:col>50</xdr:col>
      <xdr:colOff>165100</xdr:colOff>
      <xdr:row>98</xdr:row>
      <xdr:rowOff>136768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153295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6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922</xdr:rowOff>
    </xdr:from>
    <xdr:to>
      <xdr:col>46</xdr:col>
      <xdr:colOff>38100</xdr:colOff>
      <xdr:row>98</xdr:row>
      <xdr:rowOff>102522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119049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57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162888</xdr:rowOff>
    </xdr:from>
    <xdr:to>
      <xdr:col>41</xdr:col>
      <xdr:colOff>101600</xdr:colOff>
      <xdr:row>98</xdr:row>
      <xdr:rowOff>93038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109565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56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77651</xdr:rowOff>
    </xdr:from>
    <xdr:to>
      <xdr:col>36</xdr:col>
      <xdr:colOff>165100</xdr:colOff>
      <xdr:row>99</xdr:row>
      <xdr:rowOff>7801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170378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97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31439</xdr:rowOff>
    </xdr:from>
    <xdr:to>
      <xdr:col>85</xdr:col>
      <xdr:colOff>127000</xdr:colOff>
      <xdr:row>38</xdr:row>
      <xdr:rowOff>51799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46539"/>
          <a:ext cx="8382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18266</xdr:rowOff>
    </xdr:from>
    <xdr:to>
      <xdr:col>81</xdr:col>
      <xdr:colOff>50800</xdr:colOff>
      <xdr:row>38</xdr:row>
      <xdr:rowOff>51799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533366"/>
          <a:ext cx="889000" cy="3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18266</xdr:rowOff>
    </xdr:from>
    <xdr:to>
      <xdr:col>76</xdr:col>
      <xdr:colOff>114300</xdr:colOff>
      <xdr:row>38</xdr:row>
      <xdr:rowOff>58083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33366"/>
          <a:ext cx="889000" cy="3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58083</xdr:rowOff>
    </xdr:from>
    <xdr:to>
      <xdr:col>71</xdr:col>
      <xdr:colOff>177800</xdr:colOff>
      <xdr:row>38</xdr:row>
      <xdr:rowOff>81424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73183"/>
          <a:ext cx="8890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152089</xdr:rowOff>
    </xdr:from>
    <xdr:to>
      <xdr:col>85</xdr:col>
      <xdr:colOff>177800</xdr:colOff>
      <xdr:row>38</xdr:row>
      <xdr:rowOff>82238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95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3516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999</xdr:rowOff>
    </xdr:from>
    <xdr:to>
      <xdr:col>81</xdr:col>
      <xdr:colOff>101600</xdr:colOff>
      <xdr:row>38</xdr:row>
      <xdr:rowOff>102599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119127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9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138916</xdr:rowOff>
    </xdr:from>
    <xdr:to>
      <xdr:col>76</xdr:col>
      <xdr:colOff>165100</xdr:colOff>
      <xdr:row>38</xdr:row>
      <xdr:rowOff>69066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8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85593</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625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7283</xdr:rowOff>
    </xdr:from>
    <xdr:to>
      <xdr:col>72</xdr:col>
      <xdr:colOff>38100</xdr:colOff>
      <xdr:row>38</xdr:row>
      <xdr:rowOff>108883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125409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30624</xdr:rowOff>
    </xdr:from>
    <xdr:to>
      <xdr:col>67</xdr:col>
      <xdr:colOff>101600</xdr:colOff>
      <xdr:row>38</xdr:row>
      <xdr:rowOff>132224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4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148751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32315</xdr:rowOff>
    </xdr:from>
    <xdr:to>
      <xdr:col>85</xdr:col>
      <xdr:colOff>127000</xdr:colOff>
      <xdr:row>56</xdr:row>
      <xdr:rowOff>170589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33515"/>
          <a:ext cx="838200" cy="1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170589</xdr:rowOff>
    </xdr:from>
    <xdr:to>
      <xdr:col>81</xdr:col>
      <xdr:colOff>50800</xdr:colOff>
      <xdr:row>57</xdr:row>
      <xdr:rowOff>2620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71789"/>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2620</xdr:rowOff>
    </xdr:from>
    <xdr:to>
      <xdr:col>76</xdr:col>
      <xdr:colOff>114300</xdr:colOff>
      <xdr:row>57</xdr:row>
      <xdr:rowOff>21635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75270"/>
          <a:ext cx="8890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21635</xdr:rowOff>
    </xdr:from>
    <xdr:to>
      <xdr:col>71</xdr:col>
      <xdr:colOff>177800</xdr:colOff>
      <xdr:row>57</xdr:row>
      <xdr:rowOff>28877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94285"/>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152965</xdr:rowOff>
    </xdr:from>
    <xdr:to>
      <xdr:col>85</xdr:col>
      <xdr:colOff>177800</xdr:colOff>
      <xdr:row>56</xdr:row>
      <xdr:rowOff>83115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4392</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119789</xdr:rowOff>
    </xdr:from>
    <xdr:to>
      <xdr:col>81</xdr:col>
      <xdr:colOff>101600</xdr:colOff>
      <xdr:row>57</xdr:row>
      <xdr:rowOff>49939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66466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9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123270</xdr:rowOff>
    </xdr:from>
    <xdr:to>
      <xdr:col>76</xdr:col>
      <xdr:colOff>165100</xdr:colOff>
      <xdr:row>57</xdr:row>
      <xdr:rowOff>53420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44547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81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142285</xdr:rowOff>
    </xdr:from>
    <xdr:to>
      <xdr:col>72</xdr:col>
      <xdr:colOff>38100</xdr:colOff>
      <xdr:row>57</xdr:row>
      <xdr:rowOff>72435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63562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83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149527</xdr:rowOff>
    </xdr:from>
    <xdr:to>
      <xdr:col>67</xdr:col>
      <xdr:colOff>101600</xdr:colOff>
      <xdr:row>57</xdr:row>
      <xdr:rowOff>79677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70804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84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18148</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91248"/>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138798</xdr:rowOff>
    </xdr:from>
    <xdr:to>
      <xdr:col>85</xdr:col>
      <xdr:colOff>177800</xdr:colOff>
      <xdr:row>78</xdr:row>
      <xdr:rowOff>68948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53725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162802</xdr:rowOff>
    </xdr:from>
    <xdr:to>
      <xdr:col>85</xdr:col>
      <xdr:colOff>127000</xdr:colOff>
      <xdr:row>96</xdr:row>
      <xdr:rowOff>166602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22002"/>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166602</xdr:rowOff>
    </xdr:from>
    <xdr:to>
      <xdr:col>81</xdr:col>
      <xdr:colOff>50800</xdr:colOff>
      <xdr:row>97</xdr:row>
      <xdr:rowOff>59679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25802"/>
          <a:ext cx="8890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37630</xdr:rowOff>
    </xdr:from>
    <xdr:to>
      <xdr:col>76</xdr:col>
      <xdr:colOff>114300</xdr:colOff>
      <xdr:row>97</xdr:row>
      <xdr:rowOff>59679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68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170642</xdr:rowOff>
    </xdr:from>
    <xdr:to>
      <xdr:col>71</xdr:col>
      <xdr:colOff>177800</xdr:colOff>
      <xdr:row>97</xdr:row>
      <xdr:rowOff>37630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29842"/>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112002</xdr:rowOff>
    </xdr:from>
    <xdr:to>
      <xdr:col>85</xdr:col>
      <xdr:colOff>177800</xdr:colOff>
      <xdr:row>97</xdr:row>
      <xdr:rowOff>42152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134879</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2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115802</xdr:rowOff>
    </xdr:from>
    <xdr:to>
      <xdr:col>81</xdr:col>
      <xdr:colOff>101600</xdr:colOff>
      <xdr:row>97</xdr:row>
      <xdr:rowOff>45952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62479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5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8879</xdr:rowOff>
    </xdr:from>
    <xdr:to>
      <xdr:col>76</xdr:col>
      <xdr:colOff>165100</xdr:colOff>
      <xdr:row>97</xdr:row>
      <xdr:rowOff>110479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127006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41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158280</xdr:rowOff>
    </xdr:from>
    <xdr:to>
      <xdr:col>72</xdr:col>
      <xdr:colOff>38100</xdr:colOff>
      <xdr:row>97</xdr:row>
      <xdr:rowOff>88430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104957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9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119842</xdr:rowOff>
    </xdr:from>
    <xdr:to>
      <xdr:col>67</xdr:col>
      <xdr:colOff>101600</xdr:colOff>
      <xdr:row>97</xdr:row>
      <xdr:rowOff>49992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66519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5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人口一人当たりのコストに</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、毎年人口も減少して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平均的に類似団体よりコストが高くなっている。議会費は議員報酬は低水準だが、定数は類似団体より多めであると考える。総務費は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事業の多様化による委託料等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多額である。民生費の社会福祉保障については類似団体より抑制しているが、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前年度は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施設整備連等</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費用で増加していたがその分は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昨年より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している。衛生費は南和広域医療関係分等の支出が減額した結果、費用が抑制されている。労働費は失業対策費であ</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るが２９年度・３０年度は不支出であった。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では昨年度に</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施設整備関連等で</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対類似団体比</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率も今年度は減少</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商工費では本村は観光立村を目指しており、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経年劣化等の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観光施設の整備に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力を入れて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。土木費についてもより良い村づくりの為、村道整備等に力を入れている。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商工費・土木費等の施設整備に係る財源については国庫補助や地方債を確保している。消防費は奈良県広域消防組合への支出が多額であり、類似団体より高水準で推移している。教育費は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翌年度に工事に着手する保小中合同校舎建設関連費用により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は不支出であったが、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本年度は事業費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出した。公債費については類似団体より高く推移しているが、毎年計画的に返済しており、問題ないと考える。但し、次年度以降に計画的に実施する大規模な事業を控えている為、今後は上昇する見込みである。諸支出金や前年度繰上充用金の支出は現状ではなか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については現状では取崩しを回避している状況ではあるが、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次年度以降に実施する大規模な事業等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で翌年度は取崩しが必要不可欠な状況である。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不測の事態に備えるために適切な積立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行う予定であるが、村税の確保等、自主財源の確保が難しくなっている昨今では基金の取り崩し額の増加も懸念される。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今後は各事務事業の見直し等の取り組みを推進し、出来る限り基金に依存することなく、効果的かつ適正な財政運営を目指す。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常に黒字額を維持し、計画的な運用を心がけている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状況ではあるが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今後も計画的な運営を図り、財政の健全化に努める。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0202/Documents/&#35895;&#21475;&#65374;&#19978;&#30000;/&#36001;&#25919;&#29366;&#27841;&#36039;&#26009;&#38598;/H30&#36001;&#25919;&#29366;&#27841;&#36039;&#26009;&#38598;/R&#65298;&#65295;&#65305;&#65295;&#65298;&#65299;&#12288;&#25552;&#20986;&#26399;&#38480;&#12288;&#24179;&#25104;&#65299;&#65296;&#24180;&#24230;&#36001;&#25919;&#29366;&#27841;&#36039;&#26009;&#38598;(&#20844;&#20250;&#35336;&#20998;)&#12398;&#20316;&#25104;&#21450;&#12403;&#25552;&#20986;&#12395;&#12388;&#12356;&#12390;/&#30476;&#12395;&#25552;&#20986;&#25991;&#26360;/&#12304;&#36001;&#25919;&#29366;&#27841;&#36039;&#26009;&#38598;&#12305;_294501_&#19979;&#21271;&#23665;&#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57.6</v>
          </cell>
          <cell r="CF53">
            <v>59.2</v>
          </cell>
          <cell r="CN53">
            <v>60</v>
          </cell>
          <cell r="CV53">
            <v>61.7</v>
          </cell>
        </row>
        <row r="55">
          <cell r="AN55" t="str">
            <v>類似団体内平均値</v>
          </cell>
          <cell r="BX55">
            <v>0</v>
          </cell>
          <cell r="CF55">
            <v>0</v>
          </cell>
          <cell r="CN55">
            <v>0</v>
          </cell>
          <cell r="CV55">
            <v>0</v>
          </cell>
        </row>
        <row r="57">
          <cell r="BX57">
            <v>57.1</v>
          </cell>
          <cell r="CF57">
            <v>57.9</v>
          </cell>
          <cell r="CN57">
            <v>58.2</v>
          </cell>
          <cell r="CV57">
            <v>58.7</v>
          </cell>
        </row>
        <row r="72">
          <cell r="BP72" t="str">
            <v>H26</v>
          </cell>
          <cell r="BX72" t="str">
            <v>H27</v>
          </cell>
          <cell r="CF72" t="str">
            <v>H28</v>
          </cell>
          <cell r="CN72" t="str">
            <v>H29</v>
          </cell>
          <cell r="CV72" t="str">
            <v>H30</v>
          </cell>
        </row>
        <row r="73">
          <cell r="AN73" t="str">
            <v>当該団体値</v>
          </cell>
        </row>
        <row r="75">
          <cell r="BP75">
            <v>8.4</v>
          </cell>
          <cell r="BX75">
            <v>6.2</v>
          </cell>
          <cell r="CF75">
            <v>5.4</v>
          </cell>
          <cell r="CN75">
            <v>5.5</v>
          </cell>
          <cell r="CV75">
            <v>5.6</v>
          </cell>
        </row>
        <row r="77">
          <cell r="AN77" t="str">
            <v>類似団体内平均値</v>
          </cell>
          <cell r="BP77">
            <v>0</v>
          </cell>
          <cell r="BX77">
            <v>0</v>
          </cell>
          <cell r="CF77">
            <v>0</v>
          </cell>
          <cell r="CN77">
            <v>0</v>
          </cell>
          <cell r="CV77">
            <v>0</v>
          </cell>
        </row>
        <row r="79">
          <cell r="BP79">
            <v>7.7</v>
          </cell>
          <cell r="BX79">
            <v>6.4</v>
          </cell>
          <cell r="CF79">
            <v>6.9</v>
          </cell>
          <cell r="CN79">
            <v>7.1</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1690413</v>
      </c>
      <c r="BO4" s="423"/>
      <c r="BP4" s="423"/>
      <c r="BQ4" s="423"/>
      <c r="BR4" s="423"/>
      <c r="BS4" s="423"/>
      <c r="BT4" s="423"/>
      <c r="BU4" s="424"/>
      <c r="BV4" s="422">
        <v>1805160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7.1</v>
      </c>
      <c r="CU4" s="604"/>
      <c r="CV4" s="604"/>
      <c r="CW4" s="604"/>
      <c r="CX4" s="604"/>
      <c r="CY4" s="604"/>
      <c r="CZ4" s="604"/>
      <c r="DA4" s="605"/>
      <c r="DB4" s="603">
        <v>8.8000000000000007</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1622776</v>
      </c>
      <c r="BO5" s="428"/>
      <c r="BP5" s="428"/>
      <c r="BQ5" s="428"/>
      <c r="BR5" s="428"/>
      <c r="BS5" s="428"/>
      <c r="BT5" s="428"/>
      <c r="BU5" s="429"/>
      <c r="BV5" s="427">
        <v>1714543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v>
      </c>
      <c r="CU5" s="398"/>
      <c r="CV5" s="398"/>
      <c r="CW5" s="398"/>
      <c r="CX5" s="398"/>
      <c r="CY5" s="398"/>
      <c r="CZ5" s="398"/>
      <c r="DA5" s="399"/>
      <c r="DB5" s="397">
        <v>89.9</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67637</v>
      </c>
      <c r="BO6" s="428"/>
      <c r="BP6" s="428"/>
      <c r="BQ6" s="428"/>
      <c r="BR6" s="428"/>
      <c r="BS6" s="428"/>
      <c r="BT6" s="428"/>
      <c r="BU6" s="429"/>
      <c r="BV6" s="427">
        <v>90617</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99.7</v>
      </c>
      <c r="CU6" s="578"/>
      <c r="CV6" s="578"/>
      <c r="CW6" s="578"/>
      <c r="CX6" s="578"/>
      <c r="CY6" s="578"/>
      <c r="CZ6" s="578"/>
      <c r="DA6" s="579"/>
      <c r="DB6" s="577">
        <v>93.5</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220</v>
      </c>
      <c r="BO7" s="428"/>
      <c r="BP7" s="428"/>
      <c r="BQ7" s="428"/>
      <c r="BR7" s="428"/>
      <c r="BS7" s="428"/>
      <c r="BT7" s="428"/>
      <c r="BU7" s="429"/>
      <c r="BV7" s="427">
        <v>103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954515</v>
      </c>
      <c r="CU7" s="428"/>
      <c r="CV7" s="428"/>
      <c r="CW7" s="428"/>
      <c r="CX7" s="428"/>
      <c r="CY7" s="428"/>
      <c r="CZ7" s="428"/>
      <c r="DA7" s="429"/>
      <c r="DB7" s="427">
        <v>1028109</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67417</v>
      </c>
      <c r="BO8" s="428"/>
      <c r="BP8" s="428"/>
      <c r="BQ8" s="428"/>
      <c r="BR8" s="428"/>
      <c r="BS8" s="428"/>
      <c r="BT8" s="428"/>
      <c r="BU8" s="429"/>
      <c r="BV8" s="427">
        <v>90514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0.22</v>
      </c>
      <c r="CU8" s="541"/>
      <c r="CV8" s="541"/>
      <c r="CW8" s="541"/>
      <c r="CX8" s="541"/>
      <c r="CY8" s="541"/>
      <c r="CZ8" s="541"/>
      <c r="DA8" s="542"/>
      <c r="DB8" s="540">
        <v>0.21</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895</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102</v>
      </c>
      <c r="AV9" s="485"/>
      <c r="AW9" s="485"/>
      <c r="AX9" s="485"/>
      <c r="AY9" s="407" t="s">
        <v>116</v>
      </c>
      <c r="AZ9" s="408"/>
      <c r="BA9" s="408"/>
      <c r="BB9" s="408"/>
      <c r="BC9" s="408"/>
      <c r="BD9" s="408"/>
      <c r="BE9" s="408"/>
      <c r="BF9" s="408"/>
      <c r="BG9" s="408"/>
      <c r="BH9" s="408"/>
      <c r="BI9" s="408"/>
      <c r="BJ9" s="408"/>
      <c r="BK9" s="408"/>
      <c r="BL9" s="408"/>
      <c r="BM9" s="409"/>
      <c r="BN9" s="427">
        <v>-23097</v>
      </c>
      <c r="BO9" s="428"/>
      <c r="BP9" s="428"/>
      <c r="BQ9" s="428"/>
      <c r="BR9" s="428"/>
      <c r="BS9" s="428"/>
      <c r="BT9" s="428"/>
      <c r="BU9" s="429"/>
      <c r="BV9" s="427">
        <v>52677</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14.6</v>
      </c>
      <c r="CU9" s="398"/>
      <c r="CV9" s="398"/>
      <c r="CW9" s="398"/>
      <c r="CX9" s="398"/>
      <c r="CY9" s="398"/>
      <c r="CZ9" s="398"/>
      <c r="DA9" s="399"/>
      <c r="DB9" s="397">
        <v>14.3</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1039</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1189</v>
      </c>
      <c r="BO10" s="428"/>
      <c r="BP10" s="428"/>
      <c r="BQ10" s="428"/>
      <c r="BR10" s="428"/>
      <c r="BS10" s="428"/>
      <c r="BT10" s="428"/>
      <c r="BU10" s="429"/>
      <c r="BV10" s="427">
        <v>45632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912</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102</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903</v>
      </c>
      <c r="S13" s="531"/>
      <c r="T13" s="531"/>
      <c r="U13" s="531"/>
      <c r="V13" s="532"/>
      <c r="W13" s="518" t="s">
        <v>138</v>
      </c>
      <c r="X13" s="440"/>
      <c r="Y13" s="440"/>
      <c r="Z13" s="440"/>
      <c r="AA13" s="440"/>
      <c r="AB13" s="441"/>
      <c r="AC13" s="403">
        <v>35</v>
      </c>
      <c r="AD13" s="404"/>
      <c r="AE13" s="404"/>
      <c r="AF13" s="404"/>
      <c r="AG13" s="405"/>
      <c r="AH13" s="403">
        <v>29</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-21908</v>
      </c>
      <c r="BO13" s="428"/>
      <c r="BP13" s="428"/>
      <c r="BQ13" s="428"/>
      <c r="BR13" s="428"/>
      <c r="BS13" s="428"/>
      <c r="BT13" s="428"/>
      <c r="BU13" s="429"/>
      <c r="BV13" s="427">
        <v>98309</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5.6</v>
      </c>
      <c r="CU13" s="398"/>
      <c r="CV13" s="398"/>
      <c r="CW13" s="398"/>
      <c r="CX13" s="398"/>
      <c r="CY13" s="398"/>
      <c r="CZ13" s="398"/>
      <c r="DA13" s="399"/>
      <c r="DB13" s="397">
        <v>5.5</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143</v>
      </c>
      <c r="M14" s="561"/>
      <c r="N14" s="561"/>
      <c r="O14" s="561"/>
      <c r="P14" s="561"/>
      <c r="Q14" s="562"/>
      <c r="R14" s="530">
        <v>934</v>
      </c>
      <c r="S14" s="531"/>
      <c r="T14" s="531"/>
      <c r="U14" s="531"/>
      <c r="V14" s="532"/>
      <c r="W14" s="533"/>
      <c r="X14" s="443"/>
      <c r="Y14" s="443"/>
      <c r="Z14" s="443"/>
      <c r="AA14" s="443"/>
      <c r="AB14" s="444"/>
      <c r="AC14" s="523">
        <v>9.1</v>
      </c>
      <c r="AD14" s="524"/>
      <c r="AE14" s="524"/>
      <c r="AF14" s="524"/>
      <c r="AG14" s="525"/>
      <c r="AH14" s="523">
        <v>6.8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145</v>
      </c>
      <c r="CU14" s="535"/>
      <c r="CV14" s="535"/>
      <c r="CW14" s="535"/>
      <c r="CX14" s="535"/>
      <c r="CY14" s="535"/>
      <c r="CZ14" s="535"/>
      <c r="DA14" s="536"/>
      <c r="DB14" s="534" t="s">
        <v>129</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146</v>
      </c>
      <c r="N15" s="528"/>
      <c r="O15" s="528"/>
      <c r="P15" s="528"/>
      <c r="Q15" s="529"/>
      <c r="R15" s="530">
        <v>928</v>
      </c>
      <c r="S15" s="531"/>
      <c r="T15" s="531"/>
      <c r="U15" s="531"/>
      <c r="V15" s="532"/>
      <c r="W15" s="518" t="s">
        <v>147</v>
      </c>
      <c r="X15" s="440"/>
      <c r="Y15" s="440"/>
      <c r="Z15" s="440"/>
      <c r="AA15" s="440"/>
      <c r="AB15" s="441"/>
      <c r="AC15" s="403">
        <v>62</v>
      </c>
      <c r="AD15" s="404"/>
      <c r="AE15" s="404"/>
      <c r="AF15" s="404"/>
      <c r="AG15" s="405"/>
      <c r="AH15" s="403">
        <v>92</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200493</v>
      </c>
      <c r="BO15" s="423"/>
      <c r="BP15" s="423"/>
      <c r="BQ15" s="423"/>
      <c r="BR15" s="423"/>
      <c r="BS15" s="423"/>
      <c r="BT15" s="423"/>
      <c r="BU15" s="424"/>
      <c r="BV15" s="422">
        <v>200682</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16.100000000000001</v>
      </c>
      <c r="AD16" s="524"/>
      <c r="AE16" s="524"/>
      <c r="AF16" s="524"/>
      <c r="AG16" s="525"/>
      <c r="AH16" s="523">
        <v>21.5</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860607</v>
      </c>
      <c r="BO16" s="428"/>
      <c r="BP16" s="428"/>
      <c r="BQ16" s="428"/>
      <c r="BR16" s="428"/>
      <c r="BS16" s="428"/>
      <c r="BT16" s="428"/>
      <c r="BU16" s="429"/>
      <c r="BV16" s="427">
        <v>929824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288</v>
      </c>
      <c r="AD17" s="404"/>
      <c r="AE17" s="404"/>
      <c r="AF17" s="404"/>
      <c r="AG17" s="405"/>
      <c r="AH17" s="403">
        <v>307</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258096</v>
      </c>
      <c r="BO17" s="428"/>
      <c r="BP17" s="428"/>
      <c r="BQ17" s="428"/>
      <c r="BR17" s="428"/>
      <c r="BS17" s="428"/>
      <c r="BT17" s="428"/>
      <c r="BU17" s="429"/>
      <c r="BV17" s="427">
        <v>258581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157</v>
      </c>
      <c r="C18" s="490"/>
      <c r="D18" s="490"/>
      <c r="E18" s="491"/>
      <c r="F18" s="491"/>
      <c r="G18" s="491"/>
      <c r="H18" s="491"/>
      <c r="I18" s="491"/>
      <c r="J18" s="491"/>
      <c r="K18" s="491"/>
      <c r="L18" s="492">
        <v>133.38999999999999</v>
      </c>
      <c r="M18" s="492"/>
      <c r="N18" s="492"/>
      <c r="O18" s="492"/>
      <c r="P18" s="492"/>
      <c r="Q18" s="492"/>
      <c r="R18" s="493"/>
      <c r="S18" s="493"/>
      <c r="T18" s="493"/>
      <c r="U18" s="493"/>
      <c r="V18" s="494"/>
      <c r="W18" s="508"/>
      <c r="X18" s="509"/>
      <c r="Y18" s="509"/>
      <c r="Z18" s="509"/>
      <c r="AA18" s="509"/>
      <c r="AB18" s="519"/>
      <c r="AC18" s="391">
        <v>74.8</v>
      </c>
      <c r="AD18" s="392"/>
      <c r="AE18" s="392"/>
      <c r="AF18" s="392"/>
      <c r="AG18" s="495"/>
      <c r="AH18" s="391">
        <v>71.7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958081</v>
      </c>
      <c r="BO18" s="428"/>
      <c r="BP18" s="428"/>
      <c r="BQ18" s="428"/>
      <c r="BR18" s="428"/>
      <c r="BS18" s="428"/>
      <c r="BT18" s="428"/>
      <c r="BU18" s="429"/>
      <c r="BV18" s="427">
        <v>969613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159</v>
      </c>
      <c r="C19" s="490"/>
      <c r="D19" s="490"/>
      <c r="E19" s="491"/>
      <c r="F19" s="491"/>
      <c r="G19" s="491"/>
      <c r="H19" s="491"/>
      <c r="I19" s="491"/>
      <c r="J19" s="491"/>
      <c r="K19" s="491"/>
      <c r="L19" s="497">
        <v>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1224390</v>
      </c>
      <c r="BO19" s="428"/>
      <c r="BP19" s="428"/>
      <c r="BQ19" s="428"/>
      <c r="BR19" s="428"/>
      <c r="BS19" s="428"/>
      <c r="BT19" s="428"/>
      <c r="BU19" s="429"/>
      <c r="BV19" s="427">
        <v>1256258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161</v>
      </c>
      <c r="C20" s="490"/>
      <c r="D20" s="490"/>
      <c r="E20" s="491"/>
      <c r="F20" s="491"/>
      <c r="G20" s="491"/>
      <c r="H20" s="491"/>
      <c r="I20" s="491"/>
      <c r="J20" s="491"/>
      <c r="K20" s="491"/>
      <c r="L20" s="497">
        <v>517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2138160</v>
      </c>
      <c r="BO23" s="428"/>
      <c r="BP23" s="428"/>
      <c r="BQ23" s="428"/>
      <c r="BR23" s="428"/>
      <c r="BS23" s="428"/>
      <c r="BT23" s="428"/>
      <c r="BU23" s="429"/>
      <c r="BV23" s="427">
        <v>2054089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170</v>
      </c>
      <c r="F24" s="401"/>
      <c r="G24" s="401"/>
      <c r="H24" s="401"/>
      <c r="I24" s="401"/>
      <c r="J24" s="401"/>
      <c r="K24" s="402"/>
      <c r="L24" s="403">
        <v>1</v>
      </c>
      <c r="M24" s="404"/>
      <c r="N24" s="404"/>
      <c r="O24" s="404"/>
      <c r="P24" s="405"/>
      <c r="Q24" s="403">
        <v>6600</v>
      </c>
      <c r="R24" s="404"/>
      <c r="S24" s="404"/>
      <c r="T24" s="404"/>
      <c r="U24" s="404"/>
      <c r="V24" s="405"/>
      <c r="W24" s="469"/>
      <c r="X24" s="460"/>
      <c r="Y24" s="461"/>
      <c r="Z24" s="400" t="s">
        <v>171</v>
      </c>
      <c r="AA24" s="401"/>
      <c r="AB24" s="401"/>
      <c r="AC24" s="401"/>
      <c r="AD24" s="401"/>
      <c r="AE24" s="401"/>
      <c r="AF24" s="401"/>
      <c r="AG24" s="402"/>
      <c r="AH24" s="403">
        <v>39</v>
      </c>
      <c r="AI24" s="404"/>
      <c r="AJ24" s="404"/>
      <c r="AK24" s="404"/>
      <c r="AL24" s="405"/>
      <c r="AM24" s="403">
        <v>103506</v>
      </c>
      <c r="AN24" s="404"/>
      <c r="AO24" s="404"/>
      <c r="AP24" s="404"/>
      <c r="AQ24" s="404"/>
      <c r="AR24" s="405"/>
      <c r="AS24" s="403">
        <v>2654</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2064519</v>
      </c>
      <c r="BO24" s="428"/>
      <c r="BP24" s="428"/>
      <c r="BQ24" s="428"/>
      <c r="BR24" s="428"/>
      <c r="BS24" s="428"/>
      <c r="BT24" s="428"/>
      <c r="BU24" s="429"/>
      <c r="BV24" s="427">
        <v>1964341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173</v>
      </c>
      <c r="F25" s="401"/>
      <c r="G25" s="401"/>
      <c r="H25" s="401"/>
      <c r="I25" s="401"/>
      <c r="J25" s="401"/>
      <c r="K25" s="402"/>
      <c r="L25" s="403">
        <v>1</v>
      </c>
      <c r="M25" s="404"/>
      <c r="N25" s="404"/>
      <c r="O25" s="404"/>
      <c r="P25" s="405"/>
      <c r="Q25" s="403">
        <v>5650</v>
      </c>
      <c r="R25" s="404"/>
      <c r="S25" s="404"/>
      <c r="T25" s="404"/>
      <c r="U25" s="404"/>
      <c r="V25" s="405"/>
      <c r="W25" s="469"/>
      <c r="X25" s="460"/>
      <c r="Y25" s="461"/>
      <c r="Z25" s="400" t="s">
        <v>174</v>
      </c>
      <c r="AA25" s="401"/>
      <c r="AB25" s="401"/>
      <c r="AC25" s="401"/>
      <c r="AD25" s="401"/>
      <c r="AE25" s="401"/>
      <c r="AF25" s="401"/>
      <c r="AG25" s="402"/>
      <c r="AH25" s="403" t="s">
        <v>175</v>
      </c>
      <c r="AI25" s="404"/>
      <c r="AJ25" s="404"/>
      <c r="AK25" s="404"/>
      <c r="AL25" s="405"/>
      <c r="AM25" s="403" t="s">
        <v>175</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13065</v>
      </c>
      <c r="BO25" s="423"/>
      <c r="BP25" s="423"/>
      <c r="BQ25" s="423"/>
      <c r="BR25" s="423"/>
      <c r="BS25" s="423"/>
      <c r="BT25" s="423"/>
      <c r="BU25" s="424"/>
      <c r="BV25" s="422">
        <v>24558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177</v>
      </c>
      <c r="F26" s="401"/>
      <c r="G26" s="401"/>
      <c r="H26" s="401"/>
      <c r="I26" s="401"/>
      <c r="J26" s="401"/>
      <c r="K26" s="402"/>
      <c r="L26" s="403">
        <v>1</v>
      </c>
      <c r="M26" s="404"/>
      <c r="N26" s="404"/>
      <c r="O26" s="404"/>
      <c r="P26" s="405"/>
      <c r="Q26" s="403">
        <v>5150</v>
      </c>
      <c r="R26" s="404"/>
      <c r="S26" s="404"/>
      <c r="T26" s="404"/>
      <c r="U26" s="404"/>
      <c r="V26" s="405"/>
      <c r="W26" s="469"/>
      <c r="X26" s="460"/>
      <c r="Y26" s="461"/>
      <c r="Z26" s="400" t="s">
        <v>178</v>
      </c>
      <c r="AA26" s="482"/>
      <c r="AB26" s="482"/>
      <c r="AC26" s="482"/>
      <c r="AD26" s="482"/>
      <c r="AE26" s="482"/>
      <c r="AF26" s="482"/>
      <c r="AG26" s="483"/>
      <c r="AH26" s="403">
        <v>3</v>
      </c>
      <c r="AI26" s="404"/>
      <c r="AJ26" s="404"/>
      <c r="AK26" s="404"/>
      <c r="AL26" s="405"/>
      <c r="AM26" s="403">
        <v>7362</v>
      </c>
      <c r="AN26" s="404"/>
      <c r="AO26" s="404"/>
      <c r="AP26" s="404"/>
      <c r="AQ26" s="404"/>
      <c r="AR26" s="405"/>
      <c r="AS26" s="403">
        <v>2454</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175</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180</v>
      </c>
      <c r="F27" s="401"/>
      <c r="G27" s="401"/>
      <c r="H27" s="401"/>
      <c r="I27" s="401"/>
      <c r="J27" s="401"/>
      <c r="K27" s="402"/>
      <c r="L27" s="403">
        <v>1</v>
      </c>
      <c r="M27" s="404"/>
      <c r="N27" s="404"/>
      <c r="O27" s="404"/>
      <c r="P27" s="405"/>
      <c r="Q27" s="403">
        <v>2100</v>
      </c>
      <c r="R27" s="404"/>
      <c r="S27" s="404"/>
      <c r="T27" s="404"/>
      <c r="U27" s="404"/>
      <c r="V27" s="405"/>
      <c r="W27" s="469"/>
      <c r="X27" s="460"/>
      <c r="Y27" s="461"/>
      <c r="Z27" s="400" t="s">
        <v>181</v>
      </c>
      <c r="AA27" s="401"/>
      <c r="AB27" s="401"/>
      <c r="AC27" s="401"/>
      <c r="AD27" s="401"/>
      <c r="AE27" s="401"/>
      <c r="AF27" s="401"/>
      <c r="AG27" s="402"/>
      <c r="AH27" s="403" t="s">
        <v>175</v>
      </c>
      <c r="AI27" s="404"/>
      <c r="AJ27" s="404"/>
      <c r="AK27" s="404"/>
      <c r="AL27" s="405"/>
      <c r="AM27" s="403" t="s">
        <v>175</v>
      </c>
      <c r="AN27" s="404"/>
      <c r="AO27" s="404"/>
      <c r="AP27" s="404"/>
      <c r="AQ27" s="404"/>
      <c r="AR27" s="405"/>
      <c r="AS27" s="403" t="s">
        <v>175</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33220</v>
      </c>
      <c r="BO27" s="431"/>
      <c r="BP27" s="431"/>
      <c r="BQ27" s="431"/>
      <c r="BR27" s="431"/>
      <c r="BS27" s="431"/>
      <c r="BT27" s="431"/>
      <c r="BU27" s="432"/>
      <c r="BV27" s="430">
        <v>33217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183</v>
      </c>
      <c r="F28" s="401"/>
      <c r="G28" s="401"/>
      <c r="H28" s="401"/>
      <c r="I28" s="401"/>
      <c r="J28" s="401"/>
      <c r="K28" s="402"/>
      <c r="L28" s="403">
        <v>1</v>
      </c>
      <c r="M28" s="404"/>
      <c r="N28" s="404"/>
      <c r="O28" s="404"/>
      <c r="P28" s="405"/>
      <c r="Q28" s="403">
        <v>1700</v>
      </c>
      <c r="R28" s="404"/>
      <c r="S28" s="404"/>
      <c r="T28" s="404"/>
      <c r="U28" s="404"/>
      <c r="V28" s="405"/>
      <c r="W28" s="469"/>
      <c r="X28" s="460"/>
      <c r="Y28" s="461"/>
      <c r="Z28" s="400" t="s">
        <v>184</v>
      </c>
      <c r="AA28" s="401"/>
      <c r="AB28" s="401"/>
      <c r="AC28" s="401"/>
      <c r="AD28" s="401"/>
      <c r="AE28" s="401"/>
      <c r="AF28" s="401"/>
      <c r="AG28" s="402"/>
      <c r="AH28" s="403" t="s">
        <v>175</v>
      </c>
      <c r="AI28" s="404"/>
      <c r="AJ28" s="404"/>
      <c r="AK28" s="404"/>
      <c r="AL28" s="405"/>
      <c r="AM28" s="403" t="s">
        <v>175</v>
      </c>
      <c r="AN28" s="404"/>
      <c r="AO28" s="404"/>
      <c r="AP28" s="404"/>
      <c r="AQ28" s="404"/>
      <c r="AR28" s="405"/>
      <c r="AS28" s="403" t="s">
        <v>175</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1864152</v>
      </c>
      <c r="BO28" s="423"/>
      <c r="BP28" s="423"/>
      <c r="BQ28" s="423"/>
      <c r="BR28" s="423"/>
      <c r="BS28" s="423"/>
      <c r="BT28" s="423"/>
      <c r="BU28" s="424"/>
      <c r="BV28" s="422">
        <v>1862963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186</v>
      </c>
      <c r="F29" s="401"/>
      <c r="G29" s="401"/>
      <c r="H29" s="401"/>
      <c r="I29" s="401"/>
      <c r="J29" s="401"/>
      <c r="K29" s="402"/>
      <c r="L29" s="403">
        <v>6</v>
      </c>
      <c r="M29" s="404"/>
      <c r="N29" s="404"/>
      <c r="O29" s="404"/>
      <c r="P29" s="405"/>
      <c r="Q29" s="403">
        <v>1600</v>
      </c>
      <c r="R29" s="404"/>
      <c r="S29" s="404"/>
      <c r="T29" s="404"/>
      <c r="U29" s="404"/>
      <c r="V29" s="405"/>
      <c r="W29" s="470"/>
      <c r="X29" s="471"/>
      <c r="Y29" s="472"/>
      <c r="Z29" s="400" t="s">
        <v>187</v>
      </c>
      <c r="AA29" s="401"/>
      <c r="AB29" s="401"/>
      <c r="AC29" s="401"/>
      <c r="AD29" s="401"/>
      <c r="AE29" s="401"/>
      <c r="AF29" s="401"/>
      <c r="AG29" s="402"/>
      <c r="AH29" s="403">
        <v>39</v>
      </c>
      <c r="AI29" s="404"/>
      <c r="AJ29" s="404"/>
      <c r="AK29" s="404"/>
      <c r="AL29" s="405"/>
      <c r="AM29" s="403">
        <v>103506</v>
      </c>
      <c r="AN29" s="404"/>
      <c r="AO29" s="404"/>
      <c r="AP29" s="404"/>
      <c r="AQ29" s="404"/>
      <c r="AR29" s="405"/>
      <c r="AS29" s="403">
        <v>2654</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108022</v>
      </c>
      <c r="BO29" s="428"/>
      <c r="BP29" s="428"/>
      <c r="BQ29" s="428"/>
      <c r="BR29" s="428"/>
      <c r="BS29" s="428"/>
      <c r="BT29" s="428"/>
      <c r="BU29" s="429"/>
      <c r="BV29" s="427">
        <v>107886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90.4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708188</v>
      </c>
      <c r="BO30" s="431"/>
      <c r="BP30" s="431"/>
      <c r="BQ30" s="431"/>
      <c r="BR30" s="431"/>
      <c r="BS30" s="431"/>
      <c r="BT30" s="431"/>
      <c r="BU30" s="432"/>
      <c r="BV30" s="430">
        <v>734105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国民健康保険事業会計（事業勘定）</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奈良県市町村総合事務組合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下北山むらづくりセンター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国民健康保険事業会計（直診勘定）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観光施設事業会計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上・下北山衛生一部事務組合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介護保険事業会計（保険事業勘定）</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奈良広域水質検査センター組合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後期高齢者医療事業会計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奈良県後期高齢者医療広域連合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奈良県広域消防組合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南和広域医療企業団</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D1tY3ZG/H7yMJypwCVgEFo3dImAbss1J8/V6D4ZU7GfMkYuoNnITfbxspwwrcSt7i3NJxT7/ZA/zAraeDVcsg==" saltValue="hDlZZItDiVnAy2slIxYC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06" t="s">
        <v>549</v>
      </c>
      <c r="D34" s="1206"/>
      <c r="E34" s="1207"/>
      <c r="F34" s="32">
        <v>4.87</v>
      </c>
      <c r="G34" s="33">
        <v>4.4400000000000004</v>
      </c>
      <c r="H34" s="33">
        <v>3.59</v>
      </c>
      <c r="I34" s="33">
        <v>8.8000000000000007</v>
      </c>
      <c r="J34" s="34">
        <v>7.06</v>
      </c>
      <c r="K34" s="22"/>
      <c r="L34" s="22"/>
      <c r="M34" s="22"/>
      <c r="N34" s="22"/>
      <c r="O34" s="22"/>
      <c r="P34" s="22"/>
    </row>
    <row r="35" spans="1:16" ht="39" customHeight="1" x14ac:dyDescent="0.2">
      <c r="A35" s="22"/>
      <c r="B35" s="35"/>
      <c r="C35" s="1200" t="s">
        <v>550</v>
      </c>
      <c r="D35" s="1201"/>
      <c r="E35" s="1202"/>
      <c r="F35" s="36">
        <v>1.21</v>
      </c>
      <c r="G35" s="37">
        <v>0.32</v>
      </c>
      <c r="H35" s="37">
        <v>0.53</v>
      </c>
      <c r="I35" s="37">
        <v>0.49</v>
      </c>
      <c r="J35" s="38">
        <v>0.88</v>
      </c>
      <c r="K35" s="22"/>
      <c r="L35" s="22"/>
      <c r="M35" s="22"/>
      <c r="N35" s="22"/>
      <c r="O35" s="22"/>
      <c r="P35" s="22"/>
    </row>
    <row r="36" spans="1:16" ht="39" customHeight="1" x14ac:dyDescent="0.2">
      <c r="A36" s="22"/>
      <c r="B36" s="35"/>
      <c r="C36" s="1200" t="s">
        <v>551</v>
      </c>
      <c r="D36" s="1201"/>
      <c r="E36" s="1202"/>
      <c r="F36" s="36">
        <v>0.2</v>
      </c>
      <c r="G36" s="37">
        <v>1.08</v>
      </c>
      <c r="H36" s="37">
        <v>1.02</v>
      </c>
      <c r="I36" s="37">
        <v>0.46</v>
      </c>
      <c r="J36" s="38">
        <v>0.74</v>
      </c>
      <c r="K36" s="22"/>
      <c r="L36" s="22"/>
      <c r="M36" s="22"/>
      <c r="N36" s="22"/>
      <c r="O36" s="22"/>
      <c r="P36" s="22"/>
    </row>
    <row r="37" spans="1:16" ht="39" customHeight="1" x14ac:dyDescent="0.2">
      <c r="A37" s="22"/>
      <c r="B37" s="35"/>
      <c r="C37" s="1200" t="s">
        <v>552</v>
      </c>
      <c r="D37" s="1201"/>
      <c r="E37" s="1202"/>
      <c r="F37" s="36">
        <v>0.67</v>
      </c>
      <c r="G37" s="37">
        <v>0.6</v>
      </c>
      <c r="H37" s="37">
        <v>0.63</v>
      </c>
      <c r="I37" s="37">
        <v>0.47</v>
      </c>
      <c r="J37" s="38">
        <v>0.66</v>
      </c>
      <c r="K37" s="22"/>
      <c r="L37" s="22"/>
      <c r="M37" s="22"/>
      <c r="N37" s="22"/>
      <c r="O37" s="22"/>
      <c r="P37" s="22"/>
    </row>
    <row r="38" spans="1:16" ht="39" customHeight="1" x14ac:dyDescent="0.2">
      <c r="A38" s="22"/>
      <c r="B38" s="35"/>
      <c r="C38" s="1200" t="s">
        <v>553</v>
      </c>
      <c r="D38" s="1201"/>
      <c r="E38" s="1202"/>
      <c r="F38" s="36">
        <v>0.17</v>
      </c>
      <c r="G38" s="37">
        <v>0.34</v>
      </c>
      <c r="H38" s="37">
        <v>0.19</v>
      </c>
      <c r="I38" s="37">
        <v>0.15</v>
      </c>
      <c r="J38" s="38">
        <v>0.2</v>
      </c>
      <c r="K38" s="22"/>
      <c r="L38" s="22"/>
      <c r="M38" s="22"/>
      <c r="N38" s="22"/>
      <c r="O38" s="22"/>
      <c r="P38" s="22"/>
    </row>
    <row r="39" spans="1:16" ht="39" customHeight="1" x14ac:dyDescent="0.2">
      <c r="A39" s="22"/>
      <c r="B39" s="35"/>
      <c r="C39" s="1200" t="s">
        <v>554</v>
      </c>
      <c r="D39" s="1201"/>
      <c r="E39" s="1202"/>
      <c r="F39" s="36">
        <v>0.06</v>
      </c>
      <c r="G39" s="37">
        <v>0.17</v>
      </c>
      <c r="H39" s="37">
        <v>0.14000000000000001</v>
      </c>
      <c r="I39" s="37">
        <v>0.11</v>
      </c>
      <c r="J39" s="38">
        <v>0.11</v>
      </c>
      <c r="K39" s="22"/>
      <c r="L39" s="22"/>
      <c r="M39" s="22"/>
      <c r="N39" s="22"/>
      <c r="O39" s="22"/>
      <c r="P39" s="22"/>
    </row>
    <row r="40" spans="1:16" ht="39" customHeight="1" x14ac:dyDescent="0.2">
      <c r="A40" s="22"/>
      <c r="B40" s="35"/>
      <c r="C40" s="1200" t="s">
        <v>555</v>
      </c>
      <c r="D40" s="1201"/>
      <c r="E40" s="1202"/>
      <c r="F40" s="36">
        <v>0.05</v>
      </c>
      <c r="G40" s="37">
        <v>0.04</v>
      </c>
      <c r="H40" s="37">
        <v>0.03</v>
      </c>
      <c r="I40" s="37">
        <v>0.03</v>
      </c>
      <c r="J40" s="38">
        <v>0.03</v>
      </c>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556</v>
      </c>
      <c r="D42" s="1201"/>
      <c r="E42" s="1202"/>
      <c r="F42" s="36" t="s">
        <v>501</v>
      </c>
      <c r="G42" s="37" t="s">
        <v>501</v>
      </c>
      <c r="H42" s="37" t="s">
        <v>501</v>
      </c>
      <c r="I42" s="37" t="s">
        <v>501</v>
      </c>
      <c r="J42" s="38" t="s">
        <v>501</v>
      </c>
      <c r="K42" s="22"/>
      <c r="L42" s="22"/>
      <c r="M42" s="22"/>
      <c r="N42" s="22"/>
      <c r="O42" s="22"/>
      <c r="P42" s="22"/>
    </row>
    <row r="43" spans="1:16" ht="39" customHeight="1" thickBot="1" x14ac:dyDescent="0.25">
      <c r="A43" s="22"/>
      <c r="B43" s="40"/>
      <c r="C43" s="1203" t="s">
        <v>557</v>
      </c>
      <c r="D43" s="1204"/>
      <c r="E43" s="1205"/>
      <c r="F43" s="41" t="s">
        <v>501</v>
      </c>
      <c r="G43" s="42" t="s">
        <v>501</v>
      </c>
      <c r="H43" s="42" t="s">
        <v>501</v>
      </c>
      <c r="I43" s="42" t="s">
        <v>501</v>
      </c>
      <c r="J43" s="43" t="s">
        <v>501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A/OPotBq1CfxzdZSnCfZxpJOv1SCi/Fsui1st4dp+8u6lbVnCktadj1xVqHPIj0OySyV5dMXSvUzAl0LqxW9A==" saltValue="7NqqzxOTt6h5k1hDYKi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210</v>
      </c>
      <c r="L45" s="60">
        <v>184</v>
      </c>
      <c r="M45" s="60">
        <v>168</v>
      </c>
      <c r="N45" s="60">
        <v>192</v>
      </c>
      <c r="O45" s="61">
        <v>190</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501</v>
      </c>
      <c r="L46" s="64" t="s">
        <v>501</v>
      </c>
      <c r="M46" s="64" t="s">
        <v>501</v>
      </c>
      <c r="N46" s="64" t="s">
        <v>501</v>
      </c>
      <c r="O46" s="65" t="s">
        <v>501</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501</v>
      </c>
      <c r="L47" s="64" t="s">
        <v>501</v>
      </c>
      <c r="M47" s="64" t="s">
        <v>501</v>
      </c>
      <c r="N47" s="64" t="s">
        <v>501</v>
      </c>
      <c r="O47" s="65" t="s">
        <v>501</v>
      </c>
      <c r="P47" s="48"/>
      <c r="Q47" s="48"/>
      <c r="R47" s="48"/>
      <c r="S47" s="48"/>
      <c r="T47" s="48"/>
      <c r="U47" s="48"/>
    </row>
    <row r="48" spans="1:21" ht="30.75" customHeight="1" x14ac:dyDescent="0.2">
      <c r="A48" s="48"/>
      <c r="B48" s="1228"/>
      <c r="C48" s="1229"/>
      <c r="D48" s="62"/>
      <c r="E48" s="1210" t="s">
        <v>15</v>
      </c>
      <c r="F48" s="1210"/>
      <c r="G48" s="1210"/>
      <c r="H48" s="1210"/>
      <c r="I48" s="1210"/>
      <c r="J48" s="1211"/>
      <c r="K48" s="63">
        <v>18</v>
      </c>
      <c r="L48" s="64">
        <v>21</v>
      </c>
      <c r="M48" s="64">
        <v>21</v>
      </c>
      <c r="N48" s="64">
        <v>21</v>
      </c>
      <c r="O48" s="65">
        <v>20</v>
      </c>
      <c r="P48" s="48"/>
      <c r="Q48" s="48"/>
      <c r="R48" s="48"/>
      <c r="S48" s="48"/>
      <c r="T48" s="48"/>
      <c r="U48" s="48"/>
    </row>
    <row r="49" spans="1:21" ht="30.75" customHeight="1" x14ac:dyDescent="0.2">
      <c r="A49" s="48"/>
      <c r="B49" s="1228"/>
      <c r="C49" s="1229"/>
      <c r="D49" s="62"/>
      <c r="E49" s="1210" t="s">
        <v>16</v>
      </c>
      <c r="F49" s="1210"/>
      <c r="G49" s="1210"/>
      <c r="H49" s="1210"/>
      <c r="I49" s="1210"/>
      <c r="J49" s="1211"/>
      <c r="K49" s="63">
        <v>30</v>
      </c>
      <c r="L49" s="64">
        <v>30</v>
      </c>
      <c r="M49" s="64">
        <v>32</v>
      </c>
      <c r="N49" s="64">
        <v>37</v>
      </c>
      <c r="O49" s="65">
        <v>16</v>
      </c>
      <c r="P49" s="48"/>
      <c r="Q49" s="48"/>
      <c r="R49" s="48"/>
      <c r="S49" s="48"/>
      <c r="T49" s="48"/>
      <c r="U49" s="48"/>
    </row>
    <row r="50" spans="1:21" ht="30.75" customHeight="1" x14ac:dyDescent="0.2">
      <c r="A50" s="48"/>
      <c r="B50" s="1228"/>
      <c r="C50" s="1229"/>
      <c r="D50" s="62"/>
      <c r="E50" s="1210" t="s">
        <v>17</v>
      </c>
      <c r="F50" s="1210"/>
      <c r="G50" s="1210"/>
      <c r="H50" s="1210"/>
      <c r="I50" s="1210"/>
      <c r="J50" s="1211"/>
      <c r="K50" s="63" t="s">
        <v>501</v>
      </c>
      <c r="L50" s="64" t="s">
        <v>501</v>
      </c>
      <c r="M50" s="64" t="s">
        <v>501</v>
      </c>
      <c r="N50" s="64" t="s">
        <v>501</v>
      </c>
      <c r="O50" s="65" t="s">
        <v>501</v>
      </c>
      <c r="P50" s="48"/>
      <c r="Q50" s="48"/>
      <c r="R50" s="48"/>
      <c r="S50" s="48"/>
      <c r="T50" s="48"/>
      <c r="U50" s="48"/>
    </row>
    <row r="51" spans="1:21" ht="30.75" customHeight="1" x14ac:dyDescent="0.2">
      <c r="A51" s="48"/>
      <c r="B51" s="1230"/>
      <c r="C51" s="1231"/>
      <c r="D51" s="66"/>
      <c r="E51" s="1210" t="s">
        <v>18</v>
      </c>
      <c r="F51" s="1210"/>
      <c r="G51" s="1210"/>
      <c r="H51" s="1210"/>
      <c r="I51" s="1210"/>
      <c r="J51" s="1211"/>
      <c r="K51" s="63">
        <v>0</v>
      </c>
      <c r="L51" s="64">
        <v>0</v>
      </c>
      <c r="M51" s="64">
        <v>0</v>
      </c>
      <c r="N51" s="64" t="s">
        <v>501</v>
      </c>
      <c r="O51" s="65">
        <v>0</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203</v>
      </c>
      <c r="L52" s="64">
        <v>186</v>
      </c>
      <c r="M52" s="64">
        <v>179</v>
      </c>
      <c r="N52" s="64">
        <v>193</v>
      </c>
      <c r="O52" s="65">
        <v>182</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55</v>
      </c>
      <c r="L53" s="69">
        <v>49</v>
      </c>
      <c r="M53" s="69">
        <v>42</v>
      </c>
      <c r="N53" s="69">
        <v>57</v>
      </c>
      <c r="O53" s="70">
        <v>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572</v>
      </c>
      <c r="L57" s="83" t="s">
        <v>572</v>
      </c>
      <c r="M57" s="83" t="s">
        <v>572</v>
      </c>
      <c r="N57" s="83" t="s">
        <v>572</v>
      </c>
      <c r="O57" s="84" t="s">
        <v>572</v>
      </c>
    </row>
    <row r="58" spans="1:21" ht="31.5" customHeight="1" thickBot="1" x14ac:dyDescent="0.25">
      <c r="B58" s="1218"/>
      <c r="C58" s="1219"/>
      <c r="D58" s="1223" t="s">
        <v>27</v>
      </c>
      <c r="E58" s="1224"/>
      <c r="F58" s="1224"/>
      <c r="G58" s="1224"/>
      <c r="H58" s="1224"/>
      <c r="I58" s="1224"/>
      <c r="J58" s="1225"/>
      <c r="K58" s="85" t="s">
        <v>572</v>
      </c>
      <c r="L58" s="86" t="s">
        <v>572</v>
      </c>
      <c r="M58" s="86" t="s">
        <v>572</v>
      </c>
      <c r="N58" s="86" t="s">
        <v>572</v>
      </c>
      <c r="O58" s="87" t="s">
        <v>572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FMKkXkVbqhAms3HdQqUUjvBgHbVGvMPkYrV4Y1gDl2AW+yQE9BYqUpSXW/PHNMQjxDZCFD6YZp6TnEI9MtLQ==" saltValue="gxz8lG0z2SmbtkWIsdow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543</v>
      </c>
      <c r="J40" s="99" t="s">
        <v>544</v>
      </c>
      <c r="K40" s="99" t="s">
        <v>545</v>
      </c>
      <c r="L40" s="99" t="s">
        <v>546</v>
      </c>
      <c r="M40" s="100" t="s">
        <v>547</v>
      </c>
    </row>
    <row r="41" spans="2:13" ht="27.75" customHeight="1" x14ac:dyDescent="0.2">
      <c r="B41" s="1246" t="s">
        <v>30</v>
      </c>
      <c r="C41" s="1247"/>
      <c r="D41" s="101"/>
      <c r="E41" s="1248" t="s">
        <v>31</v>
      </c>
      <c r="F41" s="1248"/>
      <c r="G41" s="1248"/>
      <c r="H41" s="1249"/>
      <c r="I41" s="102">
        <v>1687</v>
      </c>
      <c r="J41" s="103">
        <v>1787</v>
      </c>
      <c r="K41" s="103">
        <v>1889</v>
      </c>
      <c r="L41" s="103">
        <v>2054</v>
      </c>
      <c r="M41" s="104">
        <v>2138</v>
      </c>
    </row>
    <row r="42" spans="2:13" ht="27.75" customHeight="1" x14ac:dyDescent="0.2">
      <c r="B42" s="1236"/>
      <c r="C42" s="1237"/>
      <c r="D42" s="105"/>
      <c r="E42" s="1240" t="s">
        <v>32</v>
      </c>
      <c r="F42" s="1240"/>
      <c r="G42" s="1240"/>
      <c r="H42" s="1241"/>
      <c r="I42" s="106" t="s">
        <v>501</v>
      </c>
      <c r="J42" s="107" t="s">
        <v>501</v>
      </c>
      <c r="K42" s="107" t="s">
        <v>501</v>
      </c>
      <c r="L42" s="107" t="s">
        <v>501</v>
      </c>
      <c r="M42" s="108" t="s">
        <v>501</v>
      </c>
    </row>
    <row r="43" spans="2:13" ht="27.75" customHeight="1" x14ac:dyDescent="0.2">
      <c r="B43" s="1236"/>
      <c r="C43" s="1237"/>
      <c r="D43" s="105"/>
      <c r="E43" s="1240" t="s">
        <v>33</v>
      </c>
      <c r="F43" s="1240"/>
      <c r="G43" s="1240"/>
      <c r="H43" s="1241"/>
      <c r="I43" s="106">
        <v>180</v>
      </c>
      <c r="J43" s="107">
        <v>218</v>
      </c>
      <c r="K43" s="107">
        <v>249</v>
      </c>
      <c r="L43" s="107">
        <v>292</v>
      </c>
      <c r="M43" s="108">
        <v>266</v>
      </c>
    </row>
    <row r="44" spans="2:13" ht="27.75" customHeight="1" x14ac:dyDescent="0.2">
      <c r="B44" s="1236"/>
      <c r="C44" s="1237"/>
      <c r="D44" s="105"/>
      <c r="E44" s="1240" t="s">
        <v>34</v>
      </c>
      <c r="F44" s="1240"/>
      <c r="G44" s="1240"/>
      <c r="H44" s="1241"/>
      <c r="I44" s="106">
        <v>84</v>
      </c>
      <c r="J44" s="107">
        <v>141</v>
      </c>
      <c r="K44" s="107">
        <v>196</v>
      </c>
      <c r="L44" s="107">
        <v>180</v>
      </c>
      <c r="M44" s="108">
        <v>184</v>
      </c>
    </row>
    <row r="45" spans="2:13" ht="27.75" customHeight="1" x14ac:dyDescent="0.2">
      <c r="B45" s="1236"/>
      <c r="C45" s="1237"/>
      <c r="D45" s="105"/>
      <c r="E45" s="1240" t="s">
        <v>35</v>
      </c>
      <c r="F45" s="1240"/>
      <c r="G45" s="1240"/>
      <c r="H45" s="1241"/>
      <c r="I45" s="106">
        <v>346</v>
      </c>
      <c r="J45" s="107">
        <v>344</v>
      </c>
      <c r="K45" s="107">
        <v>376</v>
      </c>
      <c r="L45" s="107">
        <v>336</v>
      </c>
      <c r="M45" s="108">
        <v>329</v>
      </c>
    </row>
    <row r="46" spans="2:13" ht="27.75" customHeight="1" x14ac:dyDescent="0.2">
      <c r="B46" s="1236"/>
      <c r="C46" s="1237"/>
      <c r="D46" s="109"/>
      <c r="E46" s="1240" t="s">
        <v>36</v>
      </c>
      <c r="F46" s="1240"/>
      <c r="G46" s="1240"/>
      <c r="H46" s="1241"/>
      <c r="I46" s="106" t="s">
        <v>501</v>
      </c>
      <c r="J46" s="107" t="s">
        <v>501</v>
      </c>
      <c r="K46" s="107" t="s">
        <v>501</v>
      </c>
      <c r="L46" s="107" t="s">
        <v>501</v>
      </c>
      <c r="M46" s="108" t="s">
        <v>501</v>
      </c>
    </row>
    <row r="47" spans="2:13" ht="27.75" customHeight="1" x14ac:dyDescent="0.2">
      <c r="B47" s="1236"/>
      <c r="C47" s="1237"/>
      <c r="D47" s="110"/>
      <c r="E47" s="1250" t="s">
        <v>37</v>
      </c>
      <c r="F47" s="1251"/>
      <c r="G47" s="1251"/>
      <c r="H47" s="1252"/>
      <c r="I47" s="106" t="s">
        <v>501</v>
      </c>
      <c r="J47" s="107" t="s">
        <v>501</v>
      </c>
      <c r="K47" s="107" t="s">
        <v>501</v>
      </c>
      <c r="L47" s="107" t="s">
        <v>501</v>
      </c>
      <c r="M47" s="108" t="s">
        <v>501</v>
      </c>
    </row>
    <row r="48" spans="2:13" ht="27.75" customHeight="1" x14ac:dyDescent="0.2">
      <c r="B48" s="1236"/>
      <c r="C48" s="1237"/>
      <c r="D48" s="105"/>
      <c r="E48" s="1240" t="s">
        <v>38</v>
      </c>
      <c r="F48" s="1240"/>
      <c r="G48" s="1240"/>
      <c r="H48" s="1241"/>
      <c r="I48" s="106" t="s">
        <v>501</v>
      </c>
      <c r="J48" s="107" t="s">
        <v>501</v>
      </c>
      <c r="K48" s="107" t="s">
        <v>501</v>
      </c>
      <c r="L48" s="107" t="s">
        <v>501</v>
      </c>
      <c r="M48" s="108" t="s">
        <v>501</v>
      </c>
    </row>
    <row r="49" spans="2:13" ht="27.75" customHeight="1" x14ac:dyDescent="0.2">
      <c r="B49" s="1238"/>
      <c r="C49" s="1239"/>
      <c r="D49" s="105"/>
      <c r="E49" s="1240" t="s">
        <v>39</v>
      </c>
      <c r="F49" s="1240"/>
      <c r="G49" s="1240"/>
      <c r="H49" s="1241"/>
      <c r="I49" s="106" t="s">
        <v>501</v>
      </c>
      <c r="J49" s="107" t="s">
        <v>501</v>
      </c>
      <c r="K49" s="107" t="s">
        <v>501</v>
      </c>
      <c r="L49" s="107" t="s">
        <v>501</v>
      </c>
      <c r="M49" s="108" t="s">
        <v>501</v>
      </c>
    </row>
    <row r="50" spans="2:13" ht="27.75" customHeight="1" x14ac:dyDescent="0.2">
      <c r="B50" s="1234" t="s">
        <v>40</v>
      </c>
      <c r="C50" s="1235"/>
      <c r="D50" s="111"/>
      <c r="E50" s="1240" t="s">
        <v>41</v>
      </c>
      <c r="F50" s="1240"/>
      <c r="G50" s="1240"/>
      <c r="H50" s="1241"/>
      <c r="I50" s="106">
        <v>2362</v>
      </c>
      <c r="J50" s="107">
        <v>2511</v>
      </c>
      <c r="K50" s="107">
        <v>2720</v>
      </c>
      <c r="L50" s="107">
        <v>2762</v>
      </c>
      <c r="M50" s="108">
        <v>2738</v>
      </c>
    </row>
    <row r="51" spans="2:13" ht="27.75" customHeight="1" x14ac:dyDescent="0.2">
      <c r="B51" s="1236"/>
      <c r="C51" s="1237"/>
      <c r="D51" s="105"/>
      <c r="E51" s="1240" t="s">
        <v>42</v>
      </c>
      <c r="F51" s="1240"/>
      <c r="G51" s="1240"/>
      <c r="H51" s="1241"/>
      <c r="I51" s="106">
        <v>51</v>
      </c>
      <c r="J51" s="107">
        <v>50</v>
      </c>
      <c r="K51" s="107">
        <v>75</v>
      </c>
      <c r="L51" s="107">
        <v>65</v>
      </c>
      <c r="M51" s="108">
        <v>55</v>
      </c>
    </row>
    <row r="52" spans="2:13" ht="27.75" customHeight="1" x14ac:dyDescent="0.2">
      <c r="B52" s="1238"/>
      <c r="C52" s="1239"/>
      <c r="D52" s="105"/>
      <c r="E52" s="1240" t="s">
        <v>43</v>
      </c>
      <c r="F52" s="1240"/>
      <c r="G52" s="1240"/>
      <c r="H52" s="1241"/>
      <c r="I52" s="106">
        <v>1532</v>
      </c>
      <c r="J52" s="107">
        <v>1636</v>
      </c>
      <c r="K52" s="107">
        <v>1712</v>
      </c>
      <c r="L52" s="107">
        <v>1791</v>
      </c>
      <c r="M52" s="108">
        <v>2072</v>
      </c>
    </row>
    <row r="53" spans="2:13" ht="27.75" customHeight="1" thickBot="1" x14ac:dyDescent="0.25">
      <c r="B53" s="1242" t="s">
        <v>44</v>
      </c>
      <c r="C53" s="1243"/>
      <c r="D53" s="112"/>
      <c r="E53" s="1244" t="s">
        <v>45</v>
      </c>
      <c r="F53" s="1244"/>
      <c r="G53" s="1244"/>
      <c r="H53" s="1245"/>
      <c r="I53" s="113">
        <v>-1647</v>
      </c>
      <c r="J53" s="114">
        <v>-1707</v>
      </c>
      <c r="K53" s="114">
        <v>-1798</v>
      </c>
      <c r="L53" s="114">
        <v>-1756</v>
      </c>
      <c r="M53" s="115">
        <v>-1948</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t7Pw/VrPEk2UhOliSkomEKc0INUomoXCBrFubdmYM10r8qxRdZf6BRjuyHkz65Z13p9IZEwwvufPvDqzkn8Mg==" saltValue="ByLvg8nosdOMul2lrCbv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545</v>
      </c>
      <c r="G54" s="124" t="s">
        <v>546</v>
      </c>
      <c r="H54" s="125" t="s">
        <v>547</v>
      </c>
    </row>
    <row r="55" spans="2:8" ht="52.5" customHeight="1" x14ac:dyDescent="0.2">
      <c r="B55" s="126"/>
      <c r="C55" s="1261" t="s">
        <v>48</v>
      </c>
      <c r="D55" s="1261"/>
      <c r="E55" s="1262"/>
      <c r="F55" s="127">
        <v>1817</v>
      </c>
      <c r="G55" s="127">
        <v>1863</v>
      </c>
      <c r="H55" s="128">
        <v>1864</v>
      </c>
    </row>
    <row r="56" spans="2:8" ht="52.5" customHeight="1" x14ac:dyDescent="0.2">
      <c r="B56" s="129"/>
      <c r="C56" s="1263" t="s">
        <v>49</v>
      </c>
      <c r="D56" s="1263"/>
      <c r="E56" s="1264"/>
      <c r="F56" s="130">
        <v>108</v>
      </c>
      <c r="G56" s="130">
        <v>108</v>
      </c>
      <c r="H56" s="131">
        <v>108</v>
      </c>
    </row>
    <row r="57" spans="2:8" ht="53.25" customHeight="1" x14ac:dyDescent="0.2">
      <c r="B57" s="129"/>
      <c r="C57" s="1265" t="s">
        <v>50</v>
      </c>
      <c r="D57" s="1265"/>
      <c r="E57" s="1266"/>
      <c r="F57" s="132">
        <v>737</v>
      </c>
      <c r="G57" s="132">
        <v>734</v>
      </c>
      <c r="H57" s="133">
        <v>708</v>
      </c>
    </row>
    <row r="58" spans="2:8" ht="45.75" customHeight="1" x14ac:dyDescent="0.2">
      <c r="B58" s="134"/>
      <c r="C58" s="1253" t="s">
        <v>574</v>
      </c>
      <c r="D58" s="1254"/>
      <c r="E58" s="1255"/>
      <c r="F58" s="135">
        <v>299</v>
      </c>
      <c r="G58" s="135">
        <v>300</v>
      </c>
      <c r="H58" s="136">
        <v>300</v>
      </c>
    </row>
    <row r="59" spans="2:8" ht="45.75" customHeight="1" x14ac:dyDescent="0.2">
      <c r="B59" s="134"/>
      <c r="C59" s="1253" t="s">
        <v>575</v>
      </c>
      <c r="D59" s="1254"/>
      <c r="E59" s="1255"/>
      <c r="F59" s="135">
        <v>253</v>
      </c>
      <c r="G59" s="135">
        <v>254</v>
      </c>
      <c r="H59" s="136">
        <v>255</v>
      </c>
    </row>
    <row r="60" spans="2:8" ht="45.75" customHeight="1" x14ac:dyDescent="0.2">
      <c r="B60" s="134"/>
      <c r="C60" s="1253" t="s">
        <v>576</v>
      </c>
      <c r="D60" s="1254"/>
      <c r="E60" s="1255"/>
      <c r="F60" s="135">
        <v>59</v>
      </c>
      <c r="G60" s="135">
        <v>60</v>
      </c>
      <c r="H60" s="136">
        <v>60</v>
      </c>
    </row>
    <row r="61" spans="2:8" ht="45.75" customHeight="1" x14ac:dyDescent="0.2">
      <c r="B61" s="134"/>
      <c r="C61" s="1253" t="s">
        <v>577</v>
      </c>
      <c r="D61" s="1254"/>
      <c r="E61" s="1255"/>
      <c r="F61" s="135">
        <v>63</v>
      </c>
      <c r="G61" s="135">
        <v>63</v>
      </c>
      <c r="H61" s="136">
        <v>36</v>
      </c>
    </row>
    <row r="62" spans="2:8" ht="45.75" customHeight="1" thickBot="1" x14ac:dyDescent="0.25">
      <c r="B62" s="137"/>
      <c r="C62" s="1256" t="s">
        <v>578</v>
      </c>
      <c r="D62" s="1257"/>
      <c r="E62" s="1258"/>
      <c r="F62" s="138">
        <v>12</v>
      </c>
      <c r="G62" s="138">
        <v>14</v>
      </c>
      <c r="H62" s="139">
        <v>15</v>
      </c>
    </row>
    <row r="63" spans="2:8" ht="52.5" customHeight="1" thickBot="1" x14ac:dyDescent="0.25">
      <c r="B63" s="140"/>
      <c r="C63" s="1259" t="s">
        <v>51</v>
      </c>
      <c r="D63" s="1259"/>
      <c r="E63" s="1260"/>
      <c r="F63" s="141">
        <v>2662</v>
      </c>
      <c r="G63" s="141">
        <v>2705</v>
      </c>
      <c r="H63" s="142">
        <v>2680</v>
      </c>
    </row>
    <row r="64" spans="2:8" ht="15" customHeight="1" x14ac:dyDescent="0.2"/>
    <row r="65" ht="0" hidden="1" customHeight="1" x14ac:dyDescent="0.2"/>
    <row r="66" ht="0" hidden="1" customHeight="1" x14ac:dyDescent="0.2"/>
  </sheetData>
  <sheetProtection algorithmName="SHA-512" hashValue="HprAsUlDzzqQTLGe7pTggb2Z1zplEQIHe9cs5+qFjLd3+FA732QdkCgdlh8nRlyNEjCa/GQMZKW3Ilbu8khWzg==" saltValue="GaHja0nya/op6T/yMT1P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5A9BA-0CE3-4436-AF63-C14FE8EB26DF}">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580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581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582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583</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543</v>
      </c>
      <c r="BQ50" s="1301"/>
      <c r="BR50" s="1301"/>
      <c r="BS50" s="1301"/>
      <c r="BT50" s="1301"/>
      <c r="BU50" s="1301"/>
      <c r="BV50" s="1301"/>
      <c r="BW50" s="1301"/>
      <c r="BX50" s="1301" t="s">
        <v>544</v>
      </c>
      <c r="BY50" s="1301"/>
      <c r="BZ50" s="1301"/>
      <c r="CA50" s="1301"/>
      <c r="CB50" s="1301"/>
      <c r="CC50" s="1301"/>
      <c r="CD50" s="1301"/>
      <c r="CE50" s="1301"/>
      <c r="CF50" s="1301" t="s">
        <v>545</v>
      </c>
      <c r="CG50" s="1301"/>
      <c r="CH50" s="1301"/>
      <c r="CI50" s="1301"/>
      <c r="CJ50" s="1301"/>
      <c r="CK50" s="1301"/>
      <c r="CL50" s="1301"/>
      <c r="CM50" s="1301"/>
      <c r="CN50" s="1301" t="s">
        <v>546</v>
      </c>
      <c r="CO50" s="1301"/>
      <c r="CP50" s="1301"/>
      <c r="CQ50" s="1301"/>
      <c r="CR50" s="1301"/>
      <c r="CS50" s="1301"/>
      <c r="CT50" s="1301"/>
      <c r="CU50" s="1301"/>
      <c r="CV50" s="1301" t="s">
        <v>547</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584</v>
      </c>
      <c r="AO51" s="1305"/>
      <c r="AP51" s="1305"/>
      <c r="AQ51" s="1305"/>
      <c r="AR51" s="1305"/>
      <c r="AS51" s="1305"/>
      <c r="AT51" s="1305"/>
      <c r="AU51" s="1305"/>
      <c r="AV51" s="1305"/>
      <c r="AW51" s="1305"/>
      <c r="AX51" s="1305"/>
      <c r="AY51" s="1305"/>
      <c r="AZ51" s="1305"/>
      <c r="BA51" s="1305"/>
      <c r="BB51" s="1305" t="s">
        <v>585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57.6</v>
      </c>
      <c r="BY53" s="1307"/>
      <c r="BZ53" s="1307"/>
      <c r="CA53" s="1307"/>
      <c r="CB53" s="1307"/>
      <c r="CC53" s="1307"/>
      <c r="CD53" s="1307"/>
      <c r="CE53" s="1307"/>
      <c r="CF53" s="1307">
        <v>59.2</v>
      </c>
      <c r="CG53" s="1307"/>
      <c r="CH53" s="1307"/>
      <c r="CI53" s="1307"/>
      <c r="CJ53" s="1307"/>
      <c r="CK53" s="1307"/>
      <c r="CL53" s="1307"/>
      <c r="CM53" s="1307"/>
      <c r="CN53" s="1307">
        <v>60</v>
      </c>
      <c r="CO53" s="1307"/>
      <c r="CP53" s="1307"/>
      <c r="CQ53" s="1307"/>
      <c r="CR53" s="1307"/>
      <c r="CS53" s="1307"/>
      <c r="CT53" s="1307"/>
      <c r="CU53" s="1307"/>
      <c r="CV53" s="1307">
        <v>61.7</v>
      </c>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587</v>
      </c>
      <c r="AO55" s="1301"/>
      <c r="AP55" s="1301"/>
      <c r="AQ55" s="1301"/>
      <c r="AR55" s="1301"/>
      <c r="AS55" s="1301"/>
      <c r="AT55" s="1301"/>
      <c r="AU55" s="1301"/>
      <c r="AV55" s="1301"/>
      <c r="AW55" s="1301"/>
      <c r="AX55" s="1301"/>
      <c r="AY55" s="1301"/>
      <c r="AZ55" s="1301"/>
      <c r="BA55" s="1301"/>
      <c r="BB55" s="1305" t="s">
        <v>585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57.1</v>
      </c>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588</v>
      </c>
    </row>
    <row r="64" spans="1:109" ht="13.2" x14ac:dyDescent="0.2">
      <c r="B64" s="1276"/>
      <c r="G64" s="1283"/>
      <c r="I64" s="1317"/>
      <c r="J64" s="1317"/>
      <c r="K64" s="1317"/>
      <c r="L64" s="1317"/>
      <c r="M64" s="1317"/>
      <c r="N64" s="1318"/>
      <c r="AM64" s="1283"/>
      <c r="AN64" s="1283" t="s">
        <v>581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589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583</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543</v>
      </c>
      <c r="BQ72" s="1301"/>
      <c r="BR72" s="1301"/>
      <c r="BS72" s="1301"/>
      <c r="BT72" s="1301"/>
      <c r="BU72" s="1301"/>
      <c r="BV72" s="1301"/>
      <c r="BW72" s="1301"/>
      <c r="BX72" s="1301" t="s">
        <v>544</v>
      </c>
      <c r="BY72" s="1301"/>
      <c r="BZ72" s="1301"/>
      <c r="CA72" s="1301"/>
      <c r="CB72" s="1301"/>
      <c r="CC72" s="1301"/>
      <c r="CD72" s="1301"/>
      <c r="CE72" s="1301"/>
      <c r="CF72" s="1301" t="s">
        <v>545</v>
      </c>
      <c r="CG72" s="1301"/>
      <c r="CH72" s="1301"/>
      <c r="CI72" s="1301"/>
      <c r="CJ72" s="1301"/>
      <c r="CK72" s="1301"/>
      <c r="CL72" s="1301"/>
      <c r="CM72" s="1301"/>
      <c r="CN72" s="1301" t="s">
        <v>546</v>
      </c>
      <c r="CO72" s="1301"/>
      <c r="CP72" s="1301"/>
      <c r="CQ72" s="1301"/>
      <c r="CR72" s="1301"/>
      <c r="CS72" s="1301"/>
      <c r="CT72" s="1301"/>
      <c r="CU72" s="1301"/>
      <c r="CV72" s="1301" t="s">
        <v>547</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584</v>
      </c>
      <c r="AO73" s="1305"/>
      <c r="AP73" s="1305"/>
      <c r="AQ73" s="1305"/>
      <c r="AR73" s="1305"/>
      <c r="AS73" s="1305"/>
      <c r="AT73" s="1305"/>
      <c r="AU73" s="1305"/>
      <c r="AV73" s="1305"/>
      <c r="AW73" s="1305"/>
      <c r="AX73" s="1305"/>
      <c r="AY73" s="1305"/>
      <c r="AZ73" s="1305"/>
      <c r="BA73" s="1305"/>
      <c r="BB73" s="1305" t="s">
        <v>585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590</v>
      </c>
      <c r="BC75" s="1305"/>
      <c r="BD75" s="1305"/>
      <c r="BE75" s="1305"/>
      <c r="BF75" s="1305"/>
      <c r="BG75" s="1305"/>
      <c r="BH75" s="1305"/>
      <c r="BI75" s="1305"/>
      <c r="BJ75" s="1305"/>
      <c r="BK75" s="1305"/>
      <c r="BL75" s="1305"/>
      <c r="BM75" s="1305"/>
      <c r="BN75" s="1305"/>
      <c r="BO75" s="1305"/>
      <c r="BP75" s="1307">
        <v>8.4</v>
      </c>
      <c r="BQ75" s="1307"/>
      <c r="BR75" s="1307"/>
      <c r="BS75" s="1307"/>
      <c r="BT75" s="1307"/>
      <c r="BU75" s="1307"/>
      <c r="BV75" s="1307"/>
      <c r="BW75" s="1307"/>
      <c r="BX75" s="1307">
        <v>6.2</v>
      </c>
      <c r="BY75" s="1307"/>
      <c r="BZ75" s="1307"/>
      <c r="CA75" s="1307"/>
      <c r="CB75" s="1307"/>
      <c r="CC75" s="1307"/>
      <c r="CD75" s="1307"/>
      <c r="CE75" s="1307"/>
      <c r="CF75" s="1307">
        <v>5.4</v>
      </c>
      <c r="CG75" s="1307"/>
      <c r="CH75" s="1307"/>
      <c r="CI75" s="1307"/>
      <c r="CJ75" s="1307"/>
      <c r="CK75" s="1307"/>
      <c r="CL75" s="1307"/>
      <c r="CM75" s="1307"/>
      <c r="CN75" s="1307">
        <v>5.5</v>
      </c>
      <c r="CO75" s="1307"/>
      <c r="CP75" s="1307"/>
      <c r="CQ75" s="1307"/>
      <c r="CR75" s="1307"/>
      <c r="CS75" s="1307"/>
      <c r="CT75" s="1307"/>
      <c r="CU75" s="1307"/>
      <c r="CV75" s="1307">
        <v>5.6</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587</v>
      </c>
      <c r="AO77" s="1301"/>
      <c r="AP77" s="1301"/>
      <c r="AQ77" s="1301"/>
      <c r="AR77" s="1301"/>
      <c r="AS77" s="1301"/>
      <c r="AT77" s="1301"/>
      <c r="AU77" s="1301"/>
      <c r="AV77" s="1301"/>
      <c r="AW77" s="1301"/>
      <c r="AX77" s="1301"/>
      <c r="AY77" s="1301"/>
      <c r="AZ77" s="1301"/>
      <c r="BA77" s="1301"/>
      <c r="BB77" s="1305" t="s">
        <v>585</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590</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b8FwQN+0Adtgl4k3vfiU7UA1SuaXYznJZNAX4mI3tPC+HfGPTTdD3Ly5Rebs1bvU8IR0JflwXy2aCTuAJemTZg==" saltValue="vbiJEGu2diQb7XfxgLNb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C7DEB-A073-48DF-BF5E-3755584B411A}">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ymL9Yxq6WyIj2O7Ca5RZtmQqBM4+7GlCITaNZqZ5paCBGKzm1x+8Chx7cDHvdFwpawAHNKsRHFDJgCvsrV9TA==" saltValue="10PsnAt/DmBP2HIP4AQ/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79D6F-D901-4B54-9DFD-82BAF1AA745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fIJmOW7NFPhlhaxuKy7LszpycXqLmVnRvFQYLcUZrBW5qN8KjYx7M4QNIZtdjqJEvcXKSKXCobmqG1hSCaMng==" saltValue="q34/DNdxKfe/W5T4pzHd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540</v>
      </c>
      <c r="G2" s="156"/>
      <c r="H2" s="157"/>
    </row>
    <row r="3" spans="1:8" x14ac:dyDescent="0.2">
      <c r="A3" s="153" t="s">
        <v>533</v>
      </c>
      <c r="B3" s="158"/>
      <c r="C3" s="159"/>
      <c r="D3" s="160">
        <v>169782</v>
      </c>
      <c r="E3" s="161"/>
      <c r="F3" s="162">
        <v>288550</v>
      </c>
      <c r="G3" s="163"/>
      <c r="H3" s="164"/>
    </row>
    <row r="4" spans="1:8" x14ac:dyDescent="0.2">
      <c r="A4" s="165"/>
      <c r="B4" s="166"/>
      <c r="C4" s="167"/>
      <c r="D4" s="168">
        <v>90933</v>
      </c>
      <c r="E4" s="169"/>
      <c r="F4" s="170">
        <v>141525</v>
      </c>
      <c r="G4" s="171"/>
      <c r="H4" s="172"/>
    </row>
    <row r="5" spans="1:8" x14ac:dyDescent="0.2">
      <c r="A5" s="153" t="s">
        <v>535</v>
      </c>
      <c r="B5" s="158"/>
      <c r="C5" s="159"/>
      <c r="D5" s="160">
        <v>247610</v>
      </c>
      <c r="E5" s="161"/>
      <c r="F5" s="162">
        <v>287914</v>
      </c>
      <c r="G5" s="163"/>
      <c r="H5" s="164"/>
    </row>
    <row r="6" spans="1:8" x14ac:dyDescent="0.2">
      <c r="A6" s="165"/>
      <c r="B6" s="166"/>
      <c r="C6" s="167"/>
      <c r="D6" s="168">
        <v>167026</v>
      </c>
      <c r="E6" s="169"/>
      <c r="F6" s="170">
        <v>146531</v>
      </c>
      <c r="G6" s="171"/>
      <c r="H6" s="172"/>
    </row>
    <row r="7" spans="1:8" x14ac:dyDescent="0.2">
      <c r="A7" s="153" t="s">
        <v>536</v>
      </c>
      <c r="B7" s="158"/>
      <c r="C7" s="159"/>
      <c r="D7" s="160">
        <v>291947</v>
      </c>
      <c r="E7" s="161"/>
      <c r="F7" s="162">
        <v>310300</v>
      </c>
      <c r="G7" s="163"/>
      <c r="H7" s="164"/>
    </row>
    <row r="8" spans="1:8" x14ac:dyDescent="0.2">
      <c r="A8" s="165"/>
      <c r="B8" s="166"/>
      <c r="C8" s="167"/>
      <c r="D8" s="168">
        <v>173025</v>
      </c>
      <c r="E8" s="169"/>
      <c r="F8" s="170">
        <v>157576</v>
      </c>
      <c r="G8" s="171"/>
      <c r="H8" s="172"/>
    </row>
    <row r="9" spans="1:8" x14ac:dyDescent="0.2">
      <c r="A9" s="153" t="s">
        <v>537</v>
      </c>
      <c r="B9" s="158"/>
      <c r="C9" s="159"/>
      <c r="D9" s="160">
        <v>393101</v>
      </c>
      <c r="E9" s="161"/>
      <c r="F9" s="162">
        <v>317319</v>
      </c>
      <c r="G9" s="163"/>
      <c r="H9" s="164"/>
    </row>
    <row r="10" spans="1:8" x14ac:dyDescent="0.2">
      <c r="A10" s="165"/>
      <c r="B10" s="166"/>
      <c r="C10" s="167"/>
      <c r="D10" s="168">
        <v>213342</v>
      </c>
      <c r="E10" s="169"/>
      <c r="F10" s="170">
        <v>164214</v>
      </c>
      <c r="G10" s="171"/>
      <c r="H10" s="172"/>
    </row>
    <row r="11" spans="1:8" x14ac:dyDescent="0.2">
      <c r="A11" s="153" t="s">
        <v>538</v>
      </c>
      <c r="B11" s="158"/>
      <c r="C11" s="159"/>
      <c r="D11" s="160">
        <v>309045</v>
      </c>
      <c r="E11" s="161"/>
      <c r="F11" s="162">
        <v>289738</v>
      </c>
      <c r="G11" s="163"/>
      <c r="H11" s="164"/>
    </row>
    <row r="12" spans="1:8" x14ac:dyDescent="0.2">
      <c r="A12" s="165"/>
      <c r="B12" s="166"/>
      <c r="C12" s="173"/>
      <c r="D12" s="168">
        <v>208939</v>
      </c>
      <c r="E12" s="169"/>
      <c r="F12" s="170">
        <v>156238</v>
      </c>
      <c r="G12" s="171"/>
      <c r="H12" s="172"/>
    </row>
    <row r="13" spans="1:8" x14ac:dyDescent="0.2">
      <c r="A13" s="153"/>
      <c r="B13" s="158"/>
      <c r="C13" s="174"/>
      <c r="D13" s="175">
        <v>282297</v>
      </c>
      <c r="E13" s="176"/>
      <c r="F13" s="177">
        <v>298764</v>
      </c>
      <c r="G13" s="178"/>
      <c r="H13" s="164"/>
    </row>
    <row r="14" spans="1:8" x14ac:dyDescent="0.2">
      <c r="A14" s="165"/>
      <c r="B14" s="166"/>
      <c r="C14" s="167"/>
      <c r="D14" s="168">
        <v>170653</v>
      </c>
      <c r="E14" s="169"/>
      <c r="F14" s="170">
        <v>153217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4.88</v>
      </c>
      <c r="C19" s="179">
        <f>ROUND(VALUE(SUBSTITUTE(実質収支比率等に係る経年分析!G$48,"▲","-")),2)</f>
        <v>4.4400000000000004</v>
      </c>
      <c r="D19" s="179">
        <f>ROUND(VALUE(SUBSTITUTE(実質収支比率等に係る経年分析!H$48,"▲","-")),2)</f>
        <v>3.6</v>
      </c>
      <c r="E19" s="179">
        <f>ROUND(VALUE(SUBSTITUTE(実質収支比率等に係る経年分析!I$48,"▲","-")),2)</f>
        <v>8.8000000000000007</v>
      </c>
      <c r="F19" s="179">
        <f>ROUND(VALUE(SUBSTITUTE(実質収支比率等に係る経年分析!J$48,"▲","-")),2)</f>
        <v>7.06</v>
      </c>
    </row>
    <row r="20" spans="1:11" x14ac:dyDescent="0.2">
      <c r="A20" s="179" t="s">
        <v>55</v>
      </c>
      <c r="B20" s="179">
        <f>ROUND(VALUE(SUBSTITUTE(実質収支比率等に係る経年分析!F$47,"▲","-")),2)</f>
        <v>131.34</v>
      </c>
      <c r="C20" s="179">
        <f>ROUND(VALUE(SUBSTITUTE(実質収支比率等に係る経年分析!G$47,"▲","-")),2)</f>
        <v>146.87</v>
      </c>
      <c r="D20" s="179">
        <f>ROUND(VALUE(SUBSTITUTE(実質収支比率等に係る経年分析!H$47,"▲","-")),2)</f>
        <v>172.86</v>
      </c>
      <c r="E20" s="179">
        <f>ROUND(VALUE(SUBSTITUTE(実質収支比率等に係る経年分析!I$47,"▲","-")),2)</f>
        <v>181.2</v>
      </c>
      <c r="F20" s="179">
        <f>ROUND(VALUE(SUBSTITUTE(実質収支比率等に係る経年分析!J$47,"▲","-")),2)</f>
        <v>195.3</v>
      </c>
    </row>
    <row r="21" spans="1:11" x14ac:dyDescent="0.2">
      <c r="A21" s="179" t="s">
        <v>56</v>
      </c>
      <c r="B21" s="179">
        <f>IF(ISNUMBER(VALUE(SUBSTITUTE(実質収支比率等に係る経年分析!F$49,"▲","-"))),ROUND(VALUE(SUBSTITUTE(実質収支比率等に係る経年分析!F$49,"▲","-")),2),NA())</f>
        <v>18.29</v>
      </c>
      <c r="C21" s="179">
        <f>IF(ISNUMBER(VALUE(SUBSTITUTE(実質収支比率等に係る経年分析!G$49,"▲","-"))),ROUND(VALUE(SUBSTITUTE(実質収支比率等に係る経年分析!G$49,"▲","-")),2),NA())</f>
        <v>22.24</v>
      </c>
      <c r="D21" s="179">
        <f>IF(ISNUMBER(VALUE(SUBSTITUTE(実質収支比率等に係る経年分析!H$49,"▲","-"))),ROUND(VALUE(SUBSTITUTE(実質収支比率等に係る経年分析!H$49,"▲","-")),2),NA())</f>
        <v>13.45</v>
      </c>
      <c r="E21" s="179">
        <f>IF(ISNUMBER(VALUE(SUBSTITUTE(実質収支比率等に係る経年分析!I$49,"▲","-"))),ROUND(VALUE(SUBSTITUTE(実質収支比率等に係る経年分析!I$49,"▲","-")),2),NA())</f>
        <v>9.56</v>
      </c>
      <c r="F21" s="179">
        <f>IF(ISNUMBER(VALUE(SUBSTITUTE(実質収支比率等に係る経年分析!J$49,"▲","-"))),ROUND(VALUE(SUBSTITUTE(実質収支比率等に係る経年分析!J$49,"▲","-")),2),NA())</f>
        <v>-2.2999999999999998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後期高齢者医療事業会計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簡易水道事業会計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2">
      <c r="A32" s="180" t="str">
        <f>IF(連結実質赤字比率に係る赤字・黒字の構成分析!C$38="",NA(),連結実質赤字比率に係る赤字・黒字の構成分析!C$38)</f>
        <v>観光施設事業会計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2">
      <c r="A33" s="180" t="str">
        <f>IF(連結実質赤字比率に係る赤字・黒字の構成分析!C$37="",NA(),連結実質赤字比率に係る赤字・黒字の構成分析!C$37)</f>
        <v>国民健康保険事業会計（直診勘定）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0.66</v>
      </c>
    </row>
    <row r="34" spans="1:16" x14ac:dyDescent="0.2">
      <c r="A34" s="180" t="str">
        <f>IF(連結実質赤字比率に係る赤字・黒字の構成分析!C$36="",NA(),連結実質赤字比率に係る赤字・黒字の構成分析!C$36)</f>
        <v>国民健康保険事業会計（事業勘定）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0.74</v>
      </c>
    </row>
    <row r="35" spans="1:16" x14ac:dyDescent="0.2">
      <c r="A35" s="180" t="str">
        <f>IF(連結実質赤字比率に係る赤字・黒字の構成分析!C$35="",NA(),連結実質赤字比率に係る赤字・黒字の構成分析!C$35)</f>
        <v>介護保険事業会計（保険事業勘定）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4.4400000000000004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8.8000000000000007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203</v>
      </c>
      <c r="E42" s="181"/>
      <c r="F42" s="181"/>
      <c r="G42" s="181">
        <f>'実質公債費比率（分子）の構造'!L$52</f>
        <v>186</v>
      </c>
      <c r="H42" s="181"/>
      <c r="I42" s="181"/>
      <c r="J42" s="181">
        <f>'実質公債費比率（分子）の構造'!M$52</f>
        <v>179</v>
      </c>
      <c r="K42" s="181"/>
      <c r="L42" s="181"/>
      <c r="M42" s="181">
        <f>'実質公債費比率（分子）の構造'!N$52</f>
        <v>193</v>
      </c>
      <c r="N42" s="181"/>
      <c r="O42" s="181"/>
      <c r="P42" s="181">
        <f>'実質公債費比率（分子）の構造'!O$52</f>
        <v>182</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30</v>
      </c>
      <c r="C45" s="181"/>
      <c r="D45" s="181"/>
      <c r="E45" s="181">
        <f>'実質公債費比率（分子）の構造'!L$49</f>
        <v>30</v>
      </c>
      <c r="F45" s="181"/>
      <c r="G45" s="181"/>
      <c r="H45" s="181">
        <f>'実質公債費比率（分子）の構造'!M$49</f>
        <v>32</v>
      </c>
      <c r="I45" s="181"/>
      <c r="J45" s="181"/>
      <c r="K45" s="181">
        <f>'実質公債費比率（分子）の構造'!N$49</f>
        <v>37</v>
      </c>
      <c r="L45" s="181"/>
      <c r="M45" s="181"/>
      <c r="N45" s="181">
        <f>'実質公債費比率（分子）の構造'!O$49</f>
        <v>16</v>
      </c>
      <c r="O45" s="181"/>
      <c r="P45" s="181"/>
    </row>
    <row r="46" spans="1:16" x14ac:dyDescent="0.2">
      <c r="A46" s="181" t="s">
        <v>67</v>
      </c>
      <c r="B46" s="181">
        <f>'実質公債費比率（分子）の構造'!K$48</f>
        <v>18</v>
      </c>
      <c r="C46" s="181"/>
      <c r="D46" s="181"/>
      <c r="E46" s="181">
        <f>'実質公債費比率（分子）の構造'!L$48</f>
        <v>21</v>
      </c>
      <c r="F46" s="181"/>
      <c r="G46" s="181"/>
      <c r="H46" s="181">
        <f>'実質公債費比率（分子）の構造'!M$48</f>
        <v>21</v>
      </c>
      <c r="I46" s="181"/>
      <c r="J46" s="181"/>
      <c r="K46" s="181">
        <f>'実質公債費比率（分子）の構造'!N$48</f>
        <v>21</v>
      </c>
      <c r="L46" s="181"/>
      <c r="M46" s="181"/>
      <c r="N46" s="181">
        <f>'実質公債費比率（分子）の構造'!O$48</f>
        <v>20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210</v>
      </c>
      <c r="C49" s="181"/>
      <c r="D49" s="181"/>
      <c r="E49" s="181">
        <f>'実質公債費比率（分子）の構造'!L$45</f>
        <v>184</v>
      </c>
      <c r="F49" s="181"/>
      <c r="G49" s="181"/>
      <c r="H49" s="181">
        <f>'実質公債費比率（分子）の構造'!M$45</f>
        <v>168</v>
      </c>
      <c r="I49" s="181"/>
      <c r="J49" s="181"/>
      <c r="K49" s="181">
        <f>'実質公債費比率（分子）の構造'!N$45</f>
        <v>192</v>
      </c>
      <c r="L49" s="181"/>
      <c r="M49" s="181"/>
      <c r="N49" s="181">
        <f>'実質公債費比率（分子）の構造'!O$45</f>
        <v>190</v>
      </c>
      <c r="O49" s="181"/>
      <c r="P49" s="181"/>
    </row>
    <row r="50" spans="1:16" x14ac:dyDescent="0.2">
      <c r="A50" s="181" t="s">
        <v>71</v>
      </c>
      <c r="B50" s="181" t="e">
        <f>NA()</f>
        <v>#N/A</v>
      </c>
      <c r="C50" s="181">
        <f>IF(ISNUMBER('実質公債費比率（分子）の構造'!K$53),'実質公債費比率（分子）の構造'!K$53,NA())</f>
        <v>55</v>
      </c>
      <c r="D50" s="181" t="e">
        <f>NA()</f>
        <v>#N/A</v>
      </c>
      <c r="E50" s="181" t="e">
        <f>NA()</f>
        <v>#N/A</v>
      </c>
      <c r="F50" s="181">
        <f>IF(ISNUMBER('実質公債費比率（分子）の構造'!L$53),'実質公債費比率（分子）の構造'!L$53,NA())</f>
        <v>49</v>
      </c>
      <c r="G50" s="181" t="e">
        <f>NA()</f>
        <v>#N/A</v>
      </c>
      <c r="H50" s="181" t="e">
        <f>NA()</f>
        <v>#N/A</v>
      </c>
      <c r="I50" s="181">
        <f>IF(ISNUMBER('実質公債費比率（分子）の構造'!M$53),'実質公債費比率（分子）の構造'!M$53,NA())</f>
        <v>42</v>
      </c>
      <c r="J50" s="181" t="e">
        <f>NA()</f>
        <v>#N/A</v>
      </c>
      <c r="K50" s="181" t="e">
        <f>NA()</f>
        <v>#N/A</v>
      </c>
      <c r="L50" s="181">
        <f>IF(ISNUMBER('実質公債費比率（分子）の構造'!N$53),'実質公債費比率（分子）の構造'!N$53,NA())</f>
        <v>57</v>
      </c>
      <c r="M50" s="181" t="e">
        <f>NA()</f>
        <v>#N/A</v>
      </c>
      <c r="N50" s="181" t="e">
        <f>NA()</f>
        <v>#N/A</v>
      </c>
      <c r="O50" s="181">
        <f>IF(ISNUMBER('実質公債費比率（分子）の構造'!O$53),'実質公債費比率（分子）の構造'!O$53,NA())</f>
        <v>44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1532</v>
      </c>
      <c r="E56" s="180"/>
      <c r="F56" s="180"/>
      <c r="G56" s="180">
        <f>'将来負担比率（分子）の構造'!J$52</f>
        <v>1636</v>
      </c>
      <c r="H56" s="180"/>
      <c r="I56" s="180"/>
      <c r="J56" s="180">
        <f>'将来負担比率（分子）の構造'!K$52</f>
        <v>1712</v>
      </c>
      <c r="K56" s="180"/>
      <c r="L56" s="180"/>
      <c r="M56" s="180">
        <f>'将来負担比率（分子）の構造'!L$52</f>
        <v>1791</v>
      </c>
      <c r="N56" s="180"/>
      <c r="O56" s="180"/>
      <c r="P56" s="180">
        <f>'将来負担比率（分子）の構造'!M$52</f>
        <v>2072</v>
      </c>
    </row>
    <row r="57" spans="1:16" x14ac:dyDescent="0.2">
      <c r="A57" s="180" t="s">
        <v>42</v>
      </c>
      <c r="B57" s="180"/>
      <c r="C57" s="180"/>
      <c r="D57" s="180">
        <f>'将来負担比率（分子）の構造'!I$51</f>
        <v>51</v>
      </c>
      <c r="E57" s="180"/>
      <c r="F57" s="180"/>
      <c r="G57" s="180">
        <f>'将来負担比率（分子）の構造'!J$51</f>
        <v>50</v>
      </c>
      <c r="H57" s="180"/>
      <c r="I57" s="180"/>
      <c r="J57" s="180">
        <f>'将来負担比率（分子）の構造'!K$51</f>
        <v>75</v>
      </c>
      <c r="K57" s="180"/>
      <c r="L57" s="180"/>
      <c r="M57" s="180">
        <f>'将来負担比率（分子）の構造'!L$51</f>
        <v>65</v>
      </c>
      <c r="N57" s="180"/>
      <c r="O57" s="180"/>
      <c r="P57" s="180">
        <f>'将来負担比率（分子）の構造'!M$51</f>
        <v>55</v>
      </c>
    </row>
    <row r="58" spans="1:16" x14ac:dyDescent="0.2">
      <c r="A58" s="180" t="s">
        <v>41</v>
      </c>
      <c r="B58" s="180"/>
      <c r="C58" s="180"/>
      <c r="D58" s="180">
        <f>'将来負担比率（分子）の構造'!I$50</f>
        <v>2362</v>
      </c>
      <c r="E58" s="180"/>
      <c r="F58" s="180"/>
      <c r="G58" s="180">
        <f>'将来負担比率（分子）の構造'!J$50</f>
        <v>2511</v>
      </c>
      <c r="H58" s="180"/>
      <c r="I58" s="180"/>
      <c r="J58" s="180">
        <f>'将来負担比率（分子）の構造'!K$50</f>
        <v>2720</v>
      </c>
      <c r="K58" s="180"/>
      <c r="L58" s="180"/>
      <c r="M58" s="180">
        <f>'将来負担比率（分子）の構造'!L$50</f>
        <v>2762</v>
      </c>
      <c r="N58" s="180"/>
      <c r="O58" s="180"/>
      <c r="P58" s="180">
        <f>'将来負担比率（分子）の構造'!M$50</f>
        <v>2738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346</v>
      </c>
      <c r="C62" s="180"/>
      <c r="D62" s="180"/>
      <c r="E62" s="180">
        <f>'将来負担比率（分子）の構造'!J$45</f>
        <v>344</v>
      </c>
      <c r="F62" s="180"/>
      <c r="G62" s="180"/>
      <c r="H62" s="180">
        <f>'将来負担比率（分子）の構造'!K$45</f>
        <v>376</v>
      </c>
      <c r="I62" s="180"/>
      <c r="J62" s="180"/>
      <c r="K62" s="180">
        <f>'将来負担比率（分子）の構造'!L$45</f>
        <v>336</v>
      </c>
      <c r="L62" s="180"/>
      <c r="M62" s="180"/>
      <c r="N62" s="180">
        <f>'将来負担比率（分子）の構造'!M$45</f>
        <v>329</v>
      </c>
      <c r="O62" s="180"/>
      <c r="P62" s="180"/>
    </row>
    <row r="63" spans="1:16" x14ac:dyDescent="0.2">
      <c r="A63" s="180" t="s">
        <v>34</v>
      </c>
      <c r="B63" s="180">
        <f>'将来負担比率（分子）の構造'!I$44</f>
        <v>84</v>
      </c>
      <c r="C63" s="180"/>
      <c r="D63" s="180"/>
      <c r="E63" s="180">
        <f>'将来負担比率（分子）の構造'!J$44</f>
        <v>141</v>
      </c>
      <c r="F63" s="180"/>
      <c r="G63" s="180"/>
      <c r="H63" s="180">
        <f>'将来負担比率（分子）の構造'!K$44</f>
        <v>196</v>
      </c>
      <c r="I63" s="180"/>
      <c r="J63" s="180"/>
      <c r="K63" s="180">
        <f>'将来負担比率（分子）の構造'!L$44</f>
        <v>180</v>
      </c>
      <c r="L63" s="180"/>
      <c r="M63" s="180"/>
      <c r="N63" s="180">
        <f>'将来負担比率（分子）の構造'!M$44</f>
        <v>184</v>
      </c>
      <c r="O63" s="180"/>
      <c r="P63" s="180"/>
    </row>
    <row r="64" spans="1:16" x14ac:dyDescent="0.2">
      <c r="A64" s="180" t="s">
        <v>33</v>
      </c>
      <c r="B64" s="180">
        <f>'将来負担比率（分子）の構造'!I$43</f>
        <v>180</v>
      </c>
      <c r="C64" s="180"/>
      <c r="D64" s="180"/>
      <c r="E64" s="180">
        <f>'将来負担比率（分子）の構造'!J$43</f>
        <v>218</v>
      </c>
      <c r="F64" s="180"/>
      <c r="G64" s="180"/>
      <c r="H64" s="180">
        <f>'将来負担比率（分子）の構造'!K$43</f>
        <v>249</v>
      </c>
      <c r="I64" s="180"/>
      <c r="J64" s="180"/>
      <c r="K64" s="180">
        <f>'将来負担比率（分子）の構造'!L$43</f>
        <v>292</v>
      </c>
      <c r="L64" s="180"/>
      <c r="M64" s="180"/>
      <c r="N64" s="180">
        <f>'将来負担比率（分子）の構造'!M$43</f>
        <v>266</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1687</v>
      </c>
      <c r="C66" s="180"/>
      <c r="D66" s="180"/>
      <c r="E66" s="180">
        <f>'将来負担比率（分子）の構造'!J$41</f>
        <v>1787</v>
      </c>
      <c r="F66" s="180"/>
      <c r="G66" s="180"/>
      <c r="H66" s="180">
        <f>'将来負担比率（分子）の構造'!K$41</f>
        <v>1889</v>
      </c>
      <c r="I66" s="180"/>
      <c r="J66" s="180"/>
      <c r="K66" s="180">
        <f>'将来負担比率（分子）の構造'!L$41</f>
        <v>2054</v>
      </c>
      <c r="L66" s="180"/>
      <c r="M66" s="180"/>
      <c r="N66" s="180">
        <f>'将来負担比率（分子）の構造'!M$41</f>
        <v>2138</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1817</v>
      </c>
      <c r="C72" s="184">
        <f>基金残高に係る経年分析!G55</f>
        <v>1863</v>
      </c>
      <c r="D72" s="184">
        <f>基金残高に係る経年分析!H55</f>
        <v>1864</v>
      </c>
    </row>
    <row r="73" spans="1:16" x14ac:dyDescent="0.2">
      <c r="A73" s="183" t="s">
        <v>78</v>
      </c>
      <c r="B73" s="184">
        <f>基金残高に係る経年分析!F56</f>
        <v>108</v>
      </c>
      <c r="C73" s="184">
        <f>基金残高に係る経年分析!G56</f>
        <v>108</v>
      </c>
      <c r="D73" s="184">
        <f>基金残高に係る経年分析!H56</f>
        <v>108</v>
      </c>
    </row>
    <row r="74" spans="1:16" x14ac:dyDescent="0.2">
      <c r="A74" s="183" t="s">
        <v>79</v>
      </c>
      <c r="B74" s="184">
        <f>基金残高に係る経年分析!F57</f>
        <v>737</v>
      </c>
      <c r="C74" s="184">
        <f>基金残高に係る経年分析!G57</f>
        <v>734</v>
      </c>
      <c r="D74" s="184">
        <f>基金残高に係る経年分析!H57</f>
        <v>708</v>
      </c>
    </row>
  </sheetData>
  <sheetProtection algorithmName="SHA-512" hashValue="rTEnzjTZqviU5g7OfLSaBLf4B5UuwQYoBGn2kZ6auzVL91x1Qn2EzX16GYi9Lb+VsSL1kXffKNC3izis6SL1OA==" saltValue="3gWW3B8t7ShVQQhmIjNd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224</v>
      </c>
      <c r="C5" s="723"/>
      <c r="D5" s="723"/>
      <c r="E5" s="723"/>
      <c r="F5" s="723"/>
      <c r="G5" s="723"/>
      <c r="H5" s="723"/>
      <c r="I5" s="723"/>
      <c r="J5" s="723"/>
      <c r="K5" s="723"/>
      <c r="L5" s="723"/>
      <c r="M5" s="723"/>
      <c r="N5" s="723"/>
      <c r="O5" s="723"/>
      <c r="P5" s="723"/>
      <c r="Q5" s="724"/>
      <c r="R5" s="688">
        <v>248892</v>
      </c>
      <c r="S5" s="689"/>
      <c r="T5" s="689"/>
      <c r="U5" s="689"/>
      <c r="V5" s="689"/>
      <c r="W5" s="689"/>
      <c r="X5" s="689"/>
      <c r="Y5" s="735"/>
      <c r="Z5" s="753">
        <v>14.7</v>
      </c>
      <c r="AA5" s="753"/>
      <c r="AB5" s="753"/>
      <c r="AC5" s="753"/>
      <c r="AD5" s="754">
        <v>248892</v>
      </c>
      <c r="AE5" s="754"/>
      <c r="AF5" s="754"/>
      <c r="AG5" s="754"/>
      <c r="AH5" s="754"/>
      <c r="AI5" s="754"/>
      <c r="AJ5" s="754"/>
      <c r="AK5" s="754"/>
      <c r="AL5" s="736">
        <v>25.9</v>
      </c>
      <c r="AM5" s="705"/>
      <c r="AN5" s="705"/>
      <c r="AO5" s="737"/>
      <c r="AP5" s="722" t="s">
        <v>225</v>
      </c>
      <c r="AQ5" s="723"/>
      <c r="AR5" s="723"/>
      <c r="AS5" s="723"/>
      <c r="AT5" s="723"/>
      <c r="AU5" s="723"/>
      <c r="AV5" s="723"/>
      <c r="AW5" s="723"/>
      <c r="AX5" s="723"/>
      <c r="AY5" s="723"/>
      <c r="AZ5" s="723"/>
      <c r="BA5" s="723"/>
      <c r="BB5" s="723"/>
      <c r="BC5" s="723"/>
      <c r="BD5" s="723"/>
      <c r="BE5" s="723"/>
      <c r="BF5" s="724"/>
      <c r="BG5" s="623">
        <v>248892</v>
      </c>
      <c r="BH5" s="626"/>
      <c r="BI5" s="626"/>
      <c r="BJ5" s="626"/>
      <c r="BK5" s="626"/>
      <c r="BL5" s="626"/>
      <c r="BM5" s="626"/>
      <c r="BN5" s="627"/>
      <c r="BO5" s="685">
        <v>100</v>
      </c>
      <c r="BP5" s="685"/>
      <c r="BQ5" s="685"/>
      <c r="BR5" s="685"/>
      <c r="BS5" s="686">
        <v>29381</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2">
      <c r="B6" s="620" t="s">
        <v>229</v>
      </c>
      <c r="C6" s="621"/>
      <c r="D6" s="621"/>
      <c r="E6" s="621"/>
      <c r="F6" s="621"/>
      <c r="G6" s="621"/>
      <c r="H6" s="621"/>
      <c r="I6" s="621"/>
      <c r="J6" s="621"/>
      <c r="K6" s="621"/>
      <c r="L6" s="621"/>
      <c r="M6" s="621"/>
      <c r="N6" s="621"/>
      <c r="O6" s="621"/>
      <c r="P6" s="621"/>
      <c r="Q6" s="622"/>
      <c r="R6" s="623">
        <v>13840</v>
      </c>
      <c r="S6" s="626"/>
      <c r="T6" s="626"/>
      <c r="U6" s="626"/>
      <c r="V6" s="626"/>
      <c r="W6" s="626"/>
      <c r="X6" s="626"/>
      <c r="Y6" s="627"/>
      <c r="Z6" s="685">
        <v>0.8</v>
      </c>
      <c r="AA6" s="685"/>
      <c r="AB6" s="685"/>
      <c r="AC6" s="685"/>
      <c r="AD6" s="686">
        <v>13840</v>
      </c>
      <c r="AE6" s="686"/>
      <c r="AF6" s="686"/>
      <c r="AG6" s="686"/>
      <c r="AH6" s="686"/>
      <c r="AI6" s="686"/>
      <c r="AJ6" s="686"/>
      <c r="AK6" s="686"/>
      <c r="AL6" s="628">
        <v>1.4</v>
      </c>
      <c r="AM6" s="629"/>
      <c r="AN6" s="629"/>
      <c r="AO6" s="687"/>
      <c r="AP6" s="620" t="s">
        <v>230</v>
      </c>
      <c r="AQ6" s="621"/>
      <c r="AR6" s="621"/>
      <c r="AS6" s="621"/>
      <c r="AT6" s="621"/>
      <c r="AU6" s="621"/>
      <c r="AV6" s="621"/>
      <c r="AW6" s="621"/>
      <c r="AX6" s="621"/>
      <c r="AY6" s="621"/>
      <c r="AZ6" s="621"/>
      <c r="BA6" s="621"/>
      <c r="BB6" s="621"/>
      <c r="BC6" s="621"/>
      <c r="BD6" s="621"/>
      <c r="BE6" s="621"/>
      <c r="BF6" s="622"/>
      <c r="BG6" s="623">
        <v>248892</v>
      </c>
      <c r="BH6" s="626"/>
      <c r="BI6" s="626"/>
      <c r="BJ6" s="626"/>
      <c r="BK6" s="626"/>
      <c r="BL6" s="626"/>
      <c r="BM6" s="626"/>
      <c r="BN6" s="627"/>
      <c r="BO6" s="685">
        <v>100</v>
      </c>
      <c r="BP6" s="685"/>
      <c r="BQ6" s="685"/>
      <c r="BR6" s="685"/>
      <c r="BS6" s="686">
        <v>29381</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34387</v>
      </c>
      <c r="CS6" s="626"/>
      <c r="CT6" s="626"/>
      <c r="CU6" s="626"/>
      <c r="CV6" s="626"/>
      <c r="CW6" s="626"/>
      <c r="CX6" s="626"/>
      <c r="CY6" s="627"/>
      <c r="CZ6" s="736">
        <v>2.1</v>
      </c>
      <c r="DA6" s="705"/>
      <c r="DB6" s="705"/>
      <c r="DC6" s="739"/>
      <c r="DD6" s="631" t="s">
        <v>232</v>
      </c>
      <c r="DE6" s="626"/>
      <c r="DF6" s="626"/>
      <c r="DG6" s="626"/>
      <c r="DH6" s="626"/>
      <c r="DI6" s="626"/>
      <c r="DJ6" s="626"/>
      <c r="DK6" s="626"/>
      <c r="DL6" s="626"/>
      <c r="DM6" s="626"/>
      <c r="DN6" s="626"/>
      <c r="DO6" s="626"/>
      <c r="DP6" s="627"/>
      <c r="DQ6" s="631">
        <v>34387</v>
      </c>
      <c r="DR6" s="626"/>
      <c r="DS6" s="626"/>
      <c r="DT6" s="626"/>
      <c r="DU6" s="626"/>
      <c r="DV6" s="626"/>
      <c r="DW6" s="626"/>
      <c r="DX6" s="626"/>
      <c r="DY6" s="626"/>
      <c r="DZ6" s="626"/>
      <c r="EA6" s="626"/>
      <c r="EB6" s="626"/>
      <c r="EC6" s="666"/>
    </row>
    <row r="7" spans="2:143" ht="11.25" customHeight="1" x14ac:dyDescent="0.2">
      <c r="B7" s="620" t="s">
        <v>233</v>
      </c>
      <c r="C7" s="621"/>
      <c r="D7" s="621"/>
      <c r="E7" s="621"/>
      <c r="F7" s="621"/>
      <c r="G7" s="621"/>
      <c r="H7" s="621"/>
      <c r="I7" s="621"/>
      <c r="J7" s="621"/>
      <c r="K7" s="621"/>
      <c r="L7" s="621"/>
      <c r="M7" s="621"/>
      <c r="N7" s="621"/>
      <c r="O7" s="621"/>
      <c r="P7" s="621"/>
      <c r="Q7" s="622"/>
      <c r="R7" s="623">
        <v>208</v>
      </c>
      <c r="S7" s="626"/>
      <c r="T7" s="626"/>
      <c r="U7" s="626"/>
      <c r="V7" s="626"/>
      <c r="W7" s="626"/>
      <c r="X7" s="626"/>
      <c r="Y7" s="627"/>
      <c r="Z7" s="685">
        <v>0</v>
      </c>
      <c r="AA7" s="685"/>
      <c r="AB7" s="685"/>
      <c r="AC7" s="685"/>
      <c r="AD7" s="686">
        <v>208</v>
      </c>
      <c r="AE7" s="686"/>
      <c r="AF7" s="686"/>
      <c r="AG7" s="686"/>
      <c r="AH7" s="686"/>
      <c r="AI7" s="686"/>
      <c r="AJ7" s="686"/>
      <c r="AK7" s="686"/>
      <c r="AL7" s="628">
        <v>0</v>
      </c>
      <c r="AM7" s="629"/>
      <c r="AN7" s="629"/>
      <c r="AO7" s="687"/>
      <c r="AP7" s="620" t="s">
        <v>234</v>
      </c>
      <c r="AQ7" s="621"/>
      <c r="AR7" s="621"/>
      <c r="AS7" s="621"/>
      <c r="AT7" s="621"/>
      <c r="AU7" s="621"/>
      <c r="AV7" s="621"/>
      <c r="AW7" s="621"/>
      <c r="AX7" s="621"/>
      <c r="AY7" s="621"/>
      <c r="AZ7" s="621"/>
      <c r="BA7" s="621"/>
      <c r="BB7" s="621"/>
      <c r="BC7" s="621"/>
      <c r="BD7" s="621"/>
      <c r="BE7" s="621"/>
      <c r="BF7" s="622"/>
      <c r="BG7" s="623">
        <v>44692</v>
      </c>
      <c r="BH7" s="626"/>
      <c r="BI7" s="626"/>
      <c r="BJ7" s="626"/>
      <c r="BK7" s="626"/>
      <c r="BL7" s="626"/>
      <c r="BM7" s="626"/>
      <c r="BN7" s="627"/>
      <c r="BO7" s="685">
        <v>18</v>
      </c>
      <c r="BP7" s="685"/>
      <c r="BQ7" s="685"/>
      <c r="BR7" s="685"/>
      <c r="BS7" s="686" t="s">
        <v>232</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317219</v>
      </c>
      <c r="CS7" s="626"/>
      <c r="CT7" s="626"/>
      <c r="CU7" s="626"/>
      <c r="CV7" s="626"/>
      <c r="CW7" s="626"/>
      <c r="CX7" s="626"/>
      <c r="CY7" s="627"/>
      <c r="CZ7" s="685">
        <v>19.5</v>
      </c>
      <c r="DA7" s="685"/>
      <c r="DB7" s="685"/>
      <c r="DC7" s="685"/>
      <c r="DD7" s="631">
        <v>2258</v>
      </c>
      <c r="DE7" s="626"/>
      <c r="DF7" s="626"/>
      <c r="DG7" s="626"/>
      <c r="DH7" s="626"/>
      <c r="DI7" s="626"/>
      <c r="DJ7" s="626"/>
      <c r="DK7" s="626"/>
      <c r="DL7" s="626"/>
      <c r="DM7" s="626"/>
      <c r="DN7" s="626"/>
      <c r="DO7" s="626"/>
      <c r="DP7" s="627"/>
      <c r="DQ7" s="631">
        <v>272417</v>
      </c>
      <c r="DR7" s="626"/>
      <c r="DS7" s="626"/>
      <c r="DT7" s="626"/>
      <c r="DU7" s="626"/>
      <c r="DV7" s="626"/>
      <c r="DW7" s="626"/>
      <c r="DX7" s="626"/>
      <c r="DY7" s="626"/>
      <c r="DZ7" s="626"/>
      <c r="EA7" s="626"/>
      <c r="EB7" s="626"/>
      <c r="EC7" s="666"/>
    </row>
    <row r="8" spans="2:143" ht="11.25" customHeight="1" x14ac:dyDescent="0.2">
      <c r="B8" s="620" t="s">
        <v>236</v>
      </c>
      <c r="C8" s="621"/>
      <c r="D8" s="621"/>
      <c r="E8" s="621"/>
      <c r="F8" s="621"/>
      <c r="G8" s="621"/>
      <c r="H8" s="621"/>
      <c r="I8" s="621"/>
      <c r="J8" s="621"/>
      <c r="K8" s="621"/>
      <c r="L8" s="621"/>
      <c r="M8" s="621"/>
      <c r="N8" s="621"/>
      <c r="O8" s="621"/>
      <c r="P8" s="621"/>
      <c r="Q8" s="622"/>
      <c r="R8" s="623">
        <v>656</v>
      </c>
      <c r="S8" s="626"/>
      <c r="T8" s="626"/>
      <c r="U8" s="626"/>
      <c r="V8" s="626"/>
      <c r="W8" s="626"/>
      <c r="X8" s="626"/>
      <c r="Y8" s="627"/>
      <c r="Z8" s="685">
        <v>0</v>
      </c>
      <c r="AA8" s="685"/>
      <c r="AB8" s="685"/>
      <c r="AC8" s="685"/>
      <c r="AD8" s="686">
        <v>656</v>
      </c>
      <c r="AE8" s="686"/>
      <c r="AF8" s="686"/>
      <c r="AG8" s="686"/>
      <c r="AH8" s="686"/>
      <c r="AI8" s="686"/>
      <c r="AJ8" s="686"/>
      <c r="AK8" s="686"/>
      <c r="AL8" s="628">
        <v>0.1</v>
      </c>
      <c r="AM8" s="629"/>
      <c r="AN8" s="629"/>
      <c r="AO8" s="687"/>
      <c r="AP8" s="620" t="s">
        <v>237</v>
      </c>
      <c r="AQ8" s="621"/>
      <c r="AR8" s="621"/>
      <c r="AS8" s="621"/>
      <c r="AT8" s="621"/>
      <c r="AU8" s="621"/>
      <c r="AV8" s="621"/>
      <c r="AW8" s="621"/>
      <c r="AX8" s="621"/>
      <c r="AY8" s="621"/>
      <c r="AZ8" s="621"/>
      <c r="BA8" s="621"/>
      <c r="BB8" s="621"/>
      <c r="BC8" s="621"/>
      <c r="BD8" s="621"/>
      <c r="BE8" s="621"/>
      <c r="BF8" s="622"/>
      <c r="BG8" s="623">
        <v>1365</v>
      </c>
      <c r="BH8" s="626"/>
      <c r="BI8" s="626"/>
      <c r="BJ8" s="626"/>
      <c r="BK8" s="626"/>
      <c r="BL8" s="626"/>
      <c r="BM8" s="626"/>
      <c r="BN8" s="627"/>
      <c r="BO8" s="685">
        <v>0.5</v>
      </c>
      <c r="BP8" s="685"/>
      <c r="BQ8" s="685"/>
      <c r="BR8" s="685"/>
      <c r="BS8" s="631" t="s">
        <v>238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215934</v>
      </c>
      <c r="CS8" s="626"/>
      <c r="CT8" s="626"/>
      <c r="CU8" s="626"/>
      <c r="CV8" s="626"/>
      <c r="CW8" s="626"/>
      <c r="CX8" s="626"/>
      <c r="CY8" s="627"/>
      <c r="CZ8" s="685">
        <v>13.3</v>
      </c>
      <c r="DA8" s="685"/>
      <c r="DB8" s="685"/>
      <c r="DC8" s="685"/>
      <c r="DD8" s="631">
        <v>648</v>
      </c>
      <c r="DE8" s="626"/>
      <c r="DF8" s="626"/>
      <c r="DG8" s="626"/>
      <c r="DH8" s="626"/>
      <c r="DI8" s="626"/>
      <c r="DJ8" s="626"/>
      <c r="DK8" s="626"/>
      <c r="DL8" s="626"/>
      <c r="DM8" s="626"/>
      <c r="DN8" s="626"/>
      <c r="DO8" s="626"/>
      <c r="DP8" s="627"/>
      <c r="DQ8" s="631">
        <v>168155</v>
      </c>
      <c r="DR8" s="626"/>
      <c r="DS8" s="626"/>
      <c r="DT8" s="626"/>
      <c r="DU8" s="626"/>
      <c r="DV8" s="626"/>
      <c r="DW8" s="626"/>
      <c r="DX8" s="626"/>
      <c r="DY8" s="626"/>
      <c r="DZ8" s="626"/>
      <c r="EA8" s="626"/>
      <c r="EB8" s="626"/>
      <c r="EC8" s="666"/>
    </row>
    <row r="9" spans="2:143" ht="11.25" customHeight="1" x14ac:dyDescent="0.2">
      <c r="B9" s="620" t="s">
        <v>240</v>
      </c>
      <c r="C9" s="621"/>
      <c r="D9" s="621"/>
      <c r="E9" s="621"/>
      <c r="F9" s="621"/>
      <c r="G9" s="621"/>
      <c r="H9" s="621"/>
      <c r="I9" s="621"/>
      <c r="J9" s="621"/>
      <c r="K9" s="621"/>
      <c r="L9" s="621"/>
      <c r="M9" s="621"/>
      <c r="N9" s="621"/>
      <c r="O9" s="621"/>
      <c r="P9" s="621"/>
      <c r="Q9" s="622"/>
      <c r="R9" s="623">
        <v>526</v>
      </c>
      <c r="S9" s="626"/>
      <c r="T9" s="626"/>
      <c r="U9" s="626"/>
      <c r="V9" s="626"/>
      <c r="W9" s="626"/>
      <c r="X9" s="626"/>
      <c r="Y9" s="627"/>
      <c r="Z9" s="685">
        <v>0</v>
      </c>
      <c r="AA9" s="685"/>
      <c r="AB9" s="685"/>
      <c r="AC9" s="685"/>
      <c r="AD9" s="686">
        <v>526</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29431</v>
      </c>
      <c r="BH9" s="626"/>
      <c r="BI9" s="626"/>
      <c r="BJ9" s="626"/>
      <c r="BK9" s="626"/>
      <c r="BL9" s="626"/>
      <c r="BM9" s="626"/>
      <c r="BN9" s="627"/>
      <c r="BO9" s="685">
        <v>11.8</v>
      </c>
      <c r="BP9" s="685"/>
      <c r="BQ9" s="685"/>
      <c r="BR9" s="685"/>
      <c r="BS9" s="631" t="s">
        <v>238</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146081</v>
      </c>
      <c r="CS9" s="626"/>
      <c r="CT9" s="626"/>
      <c r="CU9" s="626"/>
      <c r="CV9" s="626"/>
      <c r="CW9" s="626"/>
      <c r="CX9" s="626"/>
      <c r="CY9" s="627"/>
      <c r="CZ9" s="685">
        <v>9</v>
      </c>
      <c r="DA9" s="685"/>
      <c r="DB9" s="685"/>
      <c r="DC9" s="685"/>
      <c r="DD9" s="631" t="s">
        <v>232</v>
      </c>
      <c r="DE9" s="626"/>
      <c r="DF9" s="626"/>
      <c r="DG9" s="626"/>
      <c r="DH9" s="626"/>
      <c r="DI9" s="626"/>
      <c r="DJ9" s="626"/>
      <c r="DK9" s="626"/>
      <c r="DL9" s="626"/>
      <c r="DM9" s="626"/>
      <c r="DN9" s="626"/>
      <c r="DO9" s="626"/>
      <c r="DP9" s="627"/>
      <c r="DQ9" s="631">
        <v>104050</v>
      </c>
      <c r="DR9" s="626"/>
      <c r="DS9" s="626"/>
      <c r="DT9" s="626"/>
      <c r="DU9" s="626"/>
      <c r="DV9" s="626"/>
      <c r="DW9" s="626"/>
      <c r="DX9" s="626"/>
      <c r="DY9" s="626"/>
      <c r="DZ9" s="626"/>
      <c r="EA9" s="626"/>
      <c r="EB9" s="626"/>
      <c r="EC9" s="666"/>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238</v>
      </c>
      <c r="S10" s="626"/>
      <c r="T10" s="626"/>
      <c r="U10" s="626"/>
      <c r="V10" s="626"/>
      <c r="W10" s="626"/>
      <c r="X10" s="626"/>
      <c r="Y10" s="627"/>
      <c r="Z10" s="685" t="s">
        <v>232</v>
      </c>
      <c r="AA10" s="685"/>
      <c r="AB10" s="685"/>
      <c r="AC10" s="685"/>
      <c r="AD10" s="686" t="s">
        <v>238</v>
      </c>
      <c r="AE10" s="686"/>
      <c r="AF10" s="686"/>
      <c r="AG10" s="686"/>
      <c r="AH10" s="686"/>
      <c r="AI10" s="686"/>
      <c r="AJ10" s="686"/>
      <c r="AK10" s="686"/>
      <c r="AL10" s="628" t="s">
        <v>232</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5600</v>
      </c>
      <c r="BH10" s="626"/>
      <c r="BI10" s="626"/>
      <c r="BJ10" s="626"/>
      <c r="BK10" s="626"/>
      <c r="BL10" s="626"/>
      <c r="BM10" s="626"/>
      <c r="BN10" s="627"/>
      <c r="BO10" s="685">
        <v>2.2000000000000002</v>
      </c>
      <c r="BP10" s="685"/>
      <c r="BQ10" s="685"/>
      <c r="BR10" s="685"/>
      <c r="BS10" s="631" t="s">
        <v>232</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t="s">
        <v>232</v>
      </c>
      <c r="CS10" s="626"/>
      <c r="CT10" s="626"/>
      <c r="CU10" s="626"/>
      <c r="CV10" s="626"/>
      <c r="CW10" s="626"/>
      <c r="CX10" s="626"/>
      <c r="CY10" s="627"/>
      <c r="CZ10" s="685" t="s">
        <v>232</v>
      </c>
      <c r="DA10" s="685"/>
      <c r="DB10" s="685"/>
      <c r="DC10" s="685"/>
      <c r="DD10" s="631" t="s">
        <v>232</v>
      </c>
      <c r="DE10" s="626"/>
      <c r="DF10" s="626"/>
      <c r="DG10" s="626"/>
      <c r="DH10" s="626"/>
      <c r="DI10" s="626"/>
      <c r="DJ10" s="626"/>
      <c r="DK10" s="626"/>
      <c r="DL10" s="626"/>
      <c r="DM10" s="626"/>
      <c r="DN10" s="626"/>
      <c r="DO10" s="626"/>
      <c r="DP10" s="627"/>
      <c r="DQ10" s="631" t="s">
        <v>232</v>
      </c>
      <c r="DR10" s="626"/>
      <c r="DS10" s="626"/>
      <c r="DT10" s="626"/>
      <c r="DU10" s="626"/>
      <c r="DV10" s="626"/>
      <c r="DW10" s="626"/>
      <c r="DX10" s="626"/>
      <c r="DY10" s="626"/>
      <c r="DZ10" s="626"/>
      <c r="EA10" s="626"/>
      <c r="EB10" s="626"/>
      <c r="EC10" s="666"/>
    </row>
    <row r="11" spans="2:143" ht="11.25" customHeight="1" x14ac:dyDescent="0.2">
      <c r="B11" s="620" t="s">
        <v>246</v>
      </c>
      <c r="C11" s="621"/>
      <c r="D11" s="621"/>
      <c r="E11" s="621"/>
      <c r="F11" s="621"/>
      <c r="G11" s="621"/>
      <c r="H11" s="621"/>
      <c r="I11" s="621"/>
      <c r="J11" s="621"/>
      <c r="K11" s="621"/>
      <c r="L11" s="621"/>
      <c r="M11" s="621"/>
      <c r="N11" s="621"/>
      <c r="O11" s="621"/>
      <c r="P11" s="621"/>
      <c r="Q11" s="622"/>
      <c r="R11" s="623" t="s">
        <v>238</v>
      </c>
      <c r="S11" s="626"/>
      <c r="T11" s="626"/>
      <c r="U11" s="626"/>
      <c r="V11" s="626"/>
      <c r="W11" s="626"/>
      <c r="X11" s="626"/>
      <c r="Y11" s="627"/>
      <c r="Z11" s="685" t="s">
        <v>238</v>
      </c>
      <c r="AA11" s="685"/>
      <c r="AB11" s="685"/>
      <c r="AC11" s="685"/>
      <c r="AD11" s="686" t="s">
        <v>232</v>
      </c>
      <c r="AE11" s="686"/>
      <c r="AF11" s="686"/>
      <c r="AG11" s="686"/>
      <c r="AH11" s="686"/>
      <c r="AI11" s="686"/>
      <c r="AJ11" s="686"/>
      <c r="AK11" s="686"/>
      <c r="AL11" s="628" t="s">
        <v>232</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8296</v>
      </c>
      <c r="BH11" s="626"/>
      <c r="BI11" s="626"/>
      <c r="BJ11" s="626"/>
      <c r="BK11" s="626"/>
      <c r="BL11" s="626"/>
      <c r="BM11" s="626"/>
      <c r="BN11" s="627"/>
      <c r="BO11" s="685">
        <v>3.3</v>
      </c>
      <c r="BP11" s="685"/>
      <c r="BQ11" s="685"/>
      <c r="BR11" s="685"/>
      <c r="BS11" s="631" t="s">
        <v>238</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115403</v>
      </c>
      <c r="CS11" s="626"/>
      <c r="CT11" s="626"/>
      <c r="CU11" s="626"/>
      <c r="CV11" s="626"/>
      <c r="CW11" s="626"/>
      <c r="CX11" s="626"/>
      <c r="CY11" s="627"/>
      <c r="CZ11" s="685">
        <v>7.1</v>
      </c>
      <c r="DA11" s="685"/>
      <c r="DB11" s="685"/>
      <c r="DC11" s="685"/>
      <c r="DD11" s="631">
        <v>49384</v>
      </c>
      <c r="DE11" s="626"/>
      <c r="DF11" s="626"/>
      <c r="DG11" s="626"/>
      <c r="DH11" s="626"/>
      <c r="DI11" s="626"/>
      <c r="DJ11" s="626"/>
      <c r="DK11" s="626"/>
      <c r="DL11" s="626"/>
      <c r="DM11" s="626"/>
      <c r="DN11" s="626"/>
      <c r="DO11" s="626"/>
      <c r="DP11" s="627"/>
      <c r="DQ11" s="631">
        <v>57253</v>
      </c>
      <c r="DR11" s="626"/>
      <c r="DS11" s="626"/>
      <c r="DT11" s="626"/>
      <c r="DU11" s="626"/>
      <c r="DV11" s="626"/>
      <c r="DW11" s="626"/>
      <c r="DX11" s="626"/>
      <c r="DY11" s="626"/>
      <c r="DZ11" s="626"/>
      <c r="EA11" s="626"/>
      <c r="EB11" s="626"/>
      <c r="EC11" s="666"/>
    </row>
    <row r="12" spans="2:143" ht="11.25" customHeight="1" x14ac:dyDescent="0.2">
      <c r="B12" s="620" t="s">
        <v>249</v>
      </c>
      <c r="C12" s="621"/>
      <c r="D12" s="621"/>
      <c r="E12" s="621"/>
      <c r="F12" s="621"/>
      <c r="G12" s="621"/>
      <c r="H12" s="621"/>
      <c r="I12" s="621"/>
      <c r="J12" s="621"/>
      <c r="K12" s="621"/>
      <c r="L12" s="621"/>
      <c r="M12" s="621"/>
      <c r="N12" s="621"/>
      <c r="O12" s="621"/>
      <c r="P12" s="621"/>
      <c r="Q12" s="622"/>
      <c r="R12" s="623">
        <v>17520</v>
      </c>
      <c r="S12" s="626"/>
      <c r="T12" s="626"/>
      <c r="U12" s="626"/>
      <c r="V12" s="626"/>
      <c r="W12" s="626"/>
      <c r="X12" s="626"/>
      <c r="Y12" s="627"/>
      <c r="Z12" s="685">
        <v>1</v>
      </c>
      <c r="AA12" s="685"/>
      <c r="AB12" s="685"/>
      <c r="AC12" s="685"/>
      <c r="AD12" s="686">
        <v>17520</v>
      </c>
      <c r="AE12" s="686"/>
      <c r="AF12" s="686"/>
      <c r="AG12" s="686"/>
      <c r="AH12" s="686"/>
      <c r="AI12" s="686"/>
      <c r="AJ12" s="686"/>
      <c r="AK12" s="686"/>
      <c r="AL12" s="628">
        <v>1.8</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196721</v>
      </c>
      <c r="BH12" s="626"/>
      <c r="BI12" s="626"/>
      <c r="BJ12" s="626"/>
      <c r="BK12" s="626"/>
      <c r="BL12" s="626"/>
      <c r="BM12" s="626"/>
      <c r="BN12" s="627"/>
      <c r="BO12" s="685">
        <v>79</v>
      </c>
      <c r="BP12" s="685"/>
      <c r="BQ12" s="685"/>
      <c r="BR12" s="685"/>
      <c r="BS12" s="631">
        <v>29381</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158328</v>
      </c>
      <c r="CS12" s="626"/>
      <c r="CT12" s="626"/>
      <c r="CU12" s="626"/>
      <c r="CV12" s="626"/>
      <c r="CW12" s="626"/>
      <c r="CX12" s="626"/>
      <c r="CY12" s="627"/>
      <c r="CZ12" s="685">
        <v>9.8000000000000007</v>
      </c>
      <c r="DA12" s="685"/>
      <c r="DB12" s="685"/>
      <c r="DC12" s="685"/>
      <c r="DD12" s="631">
        <v>50431</v>
      </c>
      <c r="DE12" s="626"/>
      <c r="DF12" s="626"/>
      <c r="DG12" s="626"/>
      <c r="DH12" s="626"/>
      <c r="DI12" s="626"/>
      <c r="DJ12" s="626"/>
      <c r="DK12" s="626"/>
      <c r="DL12" s="626"/>
      <c r="DM12" s="626"/>
      <c r="DN12" s="626"/>
      <c r="DO12" s="626"/>
      <c r="DP12" s="627"/>
      <c r="DQ12" s="631">
        <v>111548</v>
      </c>
      <c r="DR12" s="626"/>
      <c r="DS12" s="626"/>
      <c r="DT12" s="626"/>
      <c r="DU12" s="626"/>
      <c r="DV12" s="626"/>
      <c r="DW12" s="626"/>
      <c r="DX12" s="626"/>
      <c r="DY12" s="626"/>
      <c r="DZ12" s="626"/>
      <c r="EA12" s="626"/>
      <c r="EB12" s="626"/>
      <c r="EC12" s="666"/>
    </row>
    <row r="13" spans="2:143" ht="11.25" customHeight="1" x14ac:dyDescent="0.2">
      <c r="B13" s="620" t="s">
        <v>252</v>
      </c>
      <c r="C13" s="621"/>
      <c r="D13" s="621"/>
      <c r="E13" s="621"/>
      <c r="F13" s="621"/>
      <c r="G13" s="621"/>
      <c r="H13" s="621"/>
      <c r="I13" s="621"/>
      <c r="J13" s="621"/>
      <c r="K13" s="621"/>
      <c r="L13" s="621"/>
      <c r="M13" s="621"/>
      <c r="N13" s="621"/>
      <c r="O13" s="621"/>
      <c r="P13" s="621"/>
      <c r="Q13" s="622"/>
      <c r="R13" s="623">
        <v>1541</v>
      </c>
      <c r="S13" s="626"/>
      <c r="T13" s="626"/>
      <c r="U13" s="626"/>
      <c r="V13" s="626"/>
      <c r="W13" s="626"/>
      <c r="X13" s="626"/>
      <c r="Y13" s="627"/>
      <c r="Z13" s="685">
        <v>0.1</v>
      </c>
      <c r="AA13" s="685"/>
      <c r="AB13" s="685"/>
      <c r="AC13" s="685"/>
      <c r="AD13" s="686">
        <v>1541</v>
      </c>
      <c r="AE13" s="686"/>
      <c r="AF13" s="686"/>
      <c r="AG13" s="686"/>
      <c r="AH13" s="686"/>
      <c r="AI13" s="686"/>
      <c r="AJ13" s="686"/>
      <c r="AK13" s="686"/>
      <c r="AL13" s="628">
        <v>0.2</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194882</v>
      </c>
      <c r="BH13" s="626"/>
      <c r="BI13" s="626"/>
      <c r="BJ13" s="626"/>
      <c r="BK13" s="626"/>
      <c r="BL13" s="626"/>
      <c r="BM13" s="626"/>
      <c r="BN13" s="627"/>
      <c r="BO13" s="685">
        <v>78.3</v>
      </c>
      <c r="BP13" s="685"/>
      <c r="BQ13" s="685"/>
      <c r="BR13" s="685"/>
      <c r="BS13" s="631">
        <v>29381</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176737</v>
      </c>
      <c r="CS13" s="626"/>
      <c r="CT13" s="626"/>
      <c r="CU13" s="626"/>
      <c r="CV13" s="626"/>
      <c r="CW13" s="626"/>
      <c r="CX13" s="626"/>
      <c r="CY13" s="627"/>
      <c r="CZ13" s="685">
        <v>10.9</v>
      </c>
      <c r="DA13" s="685"/>
      <c r="DB13" s="685"/>
      <c r="DC13" s="685"/>
      <c r="DD13" s="631">
        <v>138995</v>
      </c>
      <c r="DE13" s="626"/>
      <c r="DF13" s="626"/>
      <c r="DG13" s="626"/>
      <c r="DH13" s="626"/>
      <c r="DI13" s="626"/>
      <c r="DJ13" s="626"/>
      <c r="DK13" s="626"/>
      <c r="DL13" s="626"/>
      <c r="DM13" s="626"/>
      <c r="DN13" s="626"/>
      <c r="DO13" s="626"/>
      <c r="DP13" s="627"/>
      <c r="DQ13" s="631">
        <v>37468</v>
      </c>
      <c r="DR13" s="626"/>
      <c r="DS13" s="626"/>
      <c r="DT13" s="626"/>
      <c r="DU13" s="626"/>
      <c r="DV13" s="626"/>
      <c r="DW13" s="626"/>
      <c r="DX13" s="626"/>
      <c r="DY13" s="626"/>
      <c r="DZ13" s="626"/>
      <c r="EA13" s="626"/>
      <c r="EB13" s="626"/>
      <c r="EC13" s="666"/>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238</v>
      </c>
      <c r="S14" s="626"/>
      <c r="T14" s="626"/>
      <c r="U14" s="626"/>
      <c r="V14" s="626"/>
      <c r="W14" s="626"/>
      <c r="X14" s="626"/>
      <c r="Y14" s="627"/>
      <c r="Z14" s="685" t="s">
        <v>238</v>
      </c>
      <c r="AA14" s="685"/>
      <c r="AB14" s="685"/>
      <c r="AC14" s="685"/>
      <c r="AD14" s="686" t="s">
        <v>238</v>
      </c>
      <c r="AE14" s="686"/>
      <c r="AF14" s="686"/>
      <c r="AG14" s="686"/>
      <c r="AH14" s="686"/>
      <c r="AI14" s="686"/>
      <c r="AJ14" s="686"/>
      <c r="AK14" s="686"/>
      <c r="AL14" s="628" t="s">
        <v>238</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3704</v>
      </c>
      <c r="BH14" s="626"/>
      <c r="BI14" s="626"/>
      <c r="BJ14" s="626"/>
      <c r="BK14" s="626"/>
      <c r="BL14" s="626"/>
      <c r="BM14" s="626"/>
      <c r="BN14" s="627"/>
      <c r="BO14" s="685">
        <v>1.5</v>
      </c>
      <c r="BP14" s="685"/>
      <c r="BQ14" s="685"/>
      <c r="BR14" s="685"/>
      <c r="BS14" s="631" t="s">
        <v>238</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88309</v>
      </c>
      <c r="CS14" s="626"/>
      <c r="CT14" s="626"/>
      <c r="CU14" s="626"/>
      <c r="CV14" s="626"/>
      <c r="CW14" s="626"/>
      <c r="CX14" s="626"/>
      <c r="CY14" s="627"/>
      <c r="CZ14" s="685">
        <v>5.4</v>
      </c>
      <c r="DA14" s="685"/>
      <c r="DB14" s="685"/>
      <c r="DC14" s="685"/>
      <c r="DD14" s="631" t="s">
        <v>232</v>
      </c>
      <c r="DE14" s="626"/>
      <c r="DF14" s="626"/>
      <c r="DG14" s="626"/>
      <c r="DH14" s="626"/>
      <c r="DI14" s="626"/>
      <c r="DJ14" s="626"/>
      <c r="DK14" s="626"/>
      <c r="DL14" s="626"/>
      <c r="DM14" s="626"/>
      <c r="DN14" s="626"/>
      <c r="DO14" s="626"/>
      <c r="DP14" s="627"/>
      <c r="DQ14" s="631">
        <v>80233</v>
      </c>
      <c r="DR14" s="626"/>
      <c r="DS14" s="626"/>
      <c r="DT14" s="626"/>
      <c r="DU14" s="626"/>
      <c r="DV14" s="626"/>
      <c r="DW14" s="626"/>
      <c r="DX14" s="626"/>
      <c r="DY14" s="626"/>
      <c r="DZ14" s="626"/>
      <c r="EA14" s="626"/>
      <c r="EB14" s="626"/>
      <c r="EC14" s="666"/>
    </row>
    <row r="15" spans="2:143" ht="11.25" customHeight="1" x14ac:dyDescent="0.2">
      <c r="B15" s="620" t="s">
        <v>258</v>
      </c>
      <c r="C15" s="621"/>
      <c r="D15" s="621"/>
      <c r="E15" s="621"/>
      <c r="F15" s="621"/>
      <c r="G15" s="621"/>
      <c r="H15" s="621"/>
      <c r="I15" s="621"/>
      <c r="J15" s="621"/>
      <c r="K15" s="621"/>
      <c r="L15" s="621"/>
      <c r="M15" s="621"/>
      <c r="N15" s="621"/>
      <c r="O15" s="621"/>
      <c r="P15" s="621"/>
      <c r="Q15" s="622"/>
      <c r="R15" s="623">
        <v>4712</v>
      </c>
      <c r="S15" s="626"/>
      <c r="T15" s="626"/>
      <c r="U15" s="626"/>
      <c r="V15" s="626"/>
      <c r="W15" s="626"/>
      <c r="X15" s="626"/>
      <c r="Y15" s="627"/>
      <c r="Z15" s="685">
        <v>0.3</v>
      </c>
      <c r="AA15" s="685"/>
      <c r="AB15" s="685"/>
      <c r="AC15" s="685"/>
      <c r="AD15" s="686">
        <v>4712</v>
      </c>
      <c r="AE15" s="686"/>
      <c r="AF15" s="686"/>
      <c r="AG15" s="686"/>
      <c r="AH15" s="686"/>
      <c r="AI15" s="686"/>
      <c r="AJ15" s="686"/>
      <c r="AK15" s="686"/>
      <c r="AL15" s="628">
        <v>0.5</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3775</v>
      </c>
      <c r="BH15" s="626"/>
      <c r="BI15" s="626"/>
      <c r="BJ15" s="626"/>
      <c r="BK15" s="626"/>
      <c r="BL15" s="626"/>
      <c r="BM15" s="626"/>
      <c r="BN15" s="627"/>
      <c r="BO15" s="685">
        <v>1.5</v>
      </c>
      <c r="BP15" s="685"/>
      <c r="BQ15" s="685"/>
      <c r="BR15" s="685"/>
      <c r="BS15" s="631" t="s">
        <v>232</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179641</v>
      </c>
      <c r="CS15" s="626"/>
      <c r="CT15" s="626"/>
      <c r="CU15" s="626"/>
      <c r="CV15" s="626"/>
      <c r="CW15" s="626"/>
      <c r="CX15" s="626"/>
      <c r="CY15" s="627"/>
      <c r="CZ15" s="685">
        <v>11.1</v>
      </c>
      <c r="DA15" s="685"/>
      <c r="DB15" s="685"/>
      <c r="DC15" s="685"/>
      <c r="DD15" s="631">
        <v>40133</v>
      </c>
      <c r="DE15" s="626"/>
      <c r="DF15" s="626"/>
      <c r="DG15" s="626"/>
      <c r="DH15" s="626"/>
      <c r="DI15" s="626"/>
      <c r="DJ15" s="626"/>
      <c r="DK15" s="626"/>
      <c r="DL15" s="626"/>
      <c r="DM15" s="626"/>
      <c r="DN15" s="626"/>
      <c r="DO15" s="626"/>
      <c r="DP15" s="627"/>
      <c r="DQ15" s="631">
        <v>112046</v>
      </c>
      <c r="DR15" s="626"/>
      <c r="DS15" s="626"/>
      <c r="DT15" s="626"/>
      <c r="DU15" s="626"/>
      <c r="DV15" s="626"/>
      <c r="DW15" s="626"/>
      <c r="DX15" s="626"/>
      <c r="DY15" s="626"/>
      <c r="DZ15" s="626"/>
      <c r="EA15" s="626"/>
      <c r="EB15" s="626"/>
      <c r="EC15" s="666"/>
    </row>
    <row r="16" spans="2:143" ht="11.25" customHeight="1" x14ac:dyDescent="0.2">
      <c r="B16" s="620" t="s">
        <v>261</v>
      </c>
      <c r="C16" s="621"/>
      <c r="D16" s="621"/>
      <c r="E16" s="621"/>
      <c r="F16" s="621"/>
      <c r="G16" s="621"/>
      <c r="H16" s="621"/>
      <c r="I16" s="621"/>
      <c r="J16" s="621"/>
      <c r="K16" s="621"/>
      <c r="L16" s="621"/>
      <c r="M16" s="621"/>
      <c r="N16" s="621"/>
      <c r="O16" s="621"/>
      <c r="P16" s="621"/>
      <c r="Q16" s="622"/>
      <c r="R16" s="623" t="s">
        <v>232</v>
      </c>
      <c r="S16" s="626"/>
      <c r="T16" s="626"/>
      <c r="U16" s="626"/>
      <c r="V16" s="626"/>
      <c r="W16" s="626"/>
      <c r="X16" s="626"/>
      <c r="Y16" s="627"/>
      <c r="Z16" s="685" t="s">
        <v>238</v>
      </c>
      <c r="AA16" s="685"/>
      <c r="AB16" s="685"/>
      <c r="AC16" s="685"/>
      <c r="AD16" s="686" t="s">
        <v>238</v>
      </c>
      <c r="AE16" s="686"/>
      <c r="AF16" s="686"/>
      <c r="AG16" s="686"/>
      <c r="AH16" s="686"/>
      <c r="AI16" s="686"/>
      <c r="AJ16" s="686"/>
      <c r="AK16" s="686"/>
      <c r="AL16" s="628" t="s">
        <v>238</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232</v>
      </c>
      <c r="BH16" s="626"/>
      <c r="BI16" s="626"/>
      <c r="BJ16" s="626"/>
      <c r="BK16" s="626"/>
      <c r="BL16" s="626"/>
      <c r="BM16" s="626"/>
      <c r="BN16" s="627"/>
      <c r="BO16" s="685" t="s">
        <v>232</v>
      </c>
      <c r="BP16" s="685"/>
      <c r="BQ16" s="685"/>
      <c r="BR16" s="685"/>
      <c r="BS16" s="631" t="s">
        <v>238</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1157</v>
      </c>
      <c r="CS16" s="626"/>
      <c r="CT16" s="626"/>
      <c r="CU16" s="626"/>
      <c r="CV16" s="626"/>
      <c r="CW16" s="626"/>
      <c r="CX16" s="626"/>
      <c r="CY16" s="627"/>
      <c r="CZ16" s="685">
        <v>0.1</v>
      </c>
      <c r="DA16" s="685"/>
      <c r="DB16" s="685"/>
      <c r="DC16" s="685"/>
      <c r="DD16" s="631" t="s">
        <v>232</v>
      </c>
      <c r="DE16" s="626"/>
      <c r="DF16" s="626"/>
      <c r="DG16" s="626"/>
      <c r="DH16" s="626"/>
      <c r="DI16" s="626"/>
      <c r="DJ16" s="626"/>
      <c r="DK16" s="626"/>
      <c r="DL16" s="626"/>
      <c r="DM16" s="626"/>
      <c r="DN16" s="626"/>
      <c r="DO16" s="626"/>
      <c r="DP16" s="627"/>
      <c r="DQ16" s="631">
        <v>57</v>
      </c>
      <c r="DR16" s="626"/>
      <c r="DS16" s="626"/>
      <c r="DT16" s="626"/>
      <c r="DU16" s="626"/>
      <c r="DV16" s="626"/>
      <c r="DW16" s="626"/>
      <c r="DX16" s="626"/>
      <c r="DY16" s="626"/>
      <c r="DZ16" s="626"/>
      <c r="EA16" s="626"/>
      <c r="EB16" s="626"/>
      <c r="EC16" s="666"/>
    </row>
    <row r="17" spans="2:133" ht="11.25" customHeight="1" x14ac:dyDescent="0.2">
      <c r="B17" s="620" t="s">
        <v>264</v>
      </c>
      <c r="C17" s="621"/>
      <c r="D17" s="621"/>
      <c r="E17" s="621"/>
      <c r="F17" s="621"/>
      <c r="G17" s="621"/>
      <c r="H17" s="621"/>
      <c r="I17" s="621"/>
      <c r="J17" s="621"/>
      <c r="K17" s="621"/>
      <c r="L17" s="621"/>
      <c r="M17" s="621"/>
      <c r="N17" s="621"/>
      <c r="O17" s="621"/>
      <c r="P17" s="621"/>
      <c r="Q17" s="622"/>
      <c r="R17" s="623">
        <v>24</v>
      </c>
      <c r="S17" s="626"/>
      <c r="T17" s="626"/>
      <c r="U17" s="626"/>
      <c r="V17" s="626"/>
      <c r="W17" s="626"/>
      <c r="X17" s="626"/>
      <c r="Y17" s="627"/>
      <c r="Z17" s="685">
        <v>0</v>
      </c>
      <c r="AA17" s="685"/>
      <c r="AB17" s="685"/>
      <c r="AC17" s="685"/>
      <c r="AD17" s="686">
        <v>24</v>
      </c>
      <c r="AE17" s="686"/>
      <c r="AF17" s="686"/>
      <c r="AG17" s="686"/>
      <c r="AH17" s="686"/>
      <c r="AI17" s="686"/>
      <c r="AJ17" s="686"/>
      <c r="AK17" s="686"/>
      <c r="AL17" s="628">
        <v>0</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238</v>
      </c>
      <c r="BH17" s="626"/>
      <c r="BI17" s="626"/>
      <c r="BJ17" s="626"/>
      <c r="BK17" s="626"/>
      <c r="BL17" s="626"/>
      <c r="BM17" s="626"/>
      <c r="BN17" s="627"/>
      <c r="BO17" s="685" t="s">
        <v>238</v>
      </c>
      <c r="BP17" s="685"/>
      <c r="BQ17" s="685"/>
      <c r="BR17" s="685"/>
      <c r="BS17" s="631" t="s">
        <v>238</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189580</v>
      </c>
      <c r="CS17" s="626"/>
      <c r="CT17" s="626"/>
      <c r="CU17" s="626"/>
      <c r="CV17" s="626"/>
      <c r="CW17" s="626"/>
      <c r="CX17" s="626"/>
      <c r="CY17" s="627"/>
      <c r="CZ17" s="685">
        <v>11.7</v>
      </c>
      <c r="DA17" s="685"/>
      <c r="DB17" s="685"/>
      <c r="DC17" s="685"/>
      <c r="DD17" s="631" t="s">
        <v>232</v>
      </c>
      <c r="DE17" s="626"/>
      <c r="DF17" s="626"/>
      <c r="DG17" s="626"/>
      <c r="DH17" s="626"/>
      <c r="DI17" s="626"/>
      <c r="DJ17" s="626"/>
      <c r="DK17" s="626"/>
      <c r="DL17" s="626"/>
      <c r="DM17" s="626"/>
      <c r="DN17" s="626"/>
      <c r="DO17" s="626"/>
      <c r="DP17" s="627"/>
      <c r="DQ17" s="631">
        <v>179139</v>
      </c>
      <c r="DR17" s="626"/>
      <c r="DS17" s="626"/>
      <c r="DT17" s="626"/>
      <c r="DU17" s="626"/>
      <c r="DV17" s="626"/>
      <c r="DW17" s="626"/>
      <c r="DX17" s="626"/>
      <c r="DY17" s="626"/>
      <c r="DZ17" s="626"/>
      <c r="EA17" s="626"/>
      <c r="EB17" s="626"/>
      <c r="EC17" s="666"/>
    </row>
    <row r="18" spans="2:133" ht="11.25" customHeight="1" x14ac:dyDescent="0.2">
      <c r="B18" s="620" t="s">
        <v>267</v>
      </c>
      <c r="C18" s="621"/>
      <c r="D18" s="621"/>
      <c r="E18" s="621"/>
      <c r="F18" s="621"/>
      <c r="G18" s="621"/>
      <c r="H18" s="621"/>
      <c r="I18" s="621"/>
      <c r="J18" s="621"/>
      <c r="K18" s="621"/>
      <c r="L18" s="621"/>
      <c r="M18" s="621"/>
      <c r="N18" s="621"/>
      <c r="O18" s="621"/>
      <c r="P18" s="621"/>
      <c r="Q18" s="622"/>
      <c r="R18" s="623">
        <v>780570</v>
      </c>
      <c r="S18" s="626"/>
      <c r="T18" s="626"/>
      <c r="U18" s="626"/>
      <c r="V18" s="626"/>
      <c r="W18" s="626"/>
      <c r="X18" s="626"/>
      <c r="Y18" s="627"/>
      <c r="Z18" s="685">
        <v>46.2</v>
      </c>
      <c r="AA18" s="685"/>
      <c r="AB18" s="685"/>
      <c r="AC18" s="685"/>
      <c r="AD18" s="686">
        <v>660114</v>
      </c>
      <c r="AE18" s="686"/>
      <c r="AF18" s="686"/>
      <c r="AG18" s="686"/>
      <c r="AH18" s="686"/>
      <c r="AI18" s="686"/>
      <c r="AJ18" s="686"/>
      <c r="AK18" s="686"/>
      <c r="AL18" s="628">
        <v>68.7</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238</v>
      </c>
      <c r="BH18" s="626"/>
      <c r="BI18" s="626"/>
      <c r="BJ18" s="626"/>
      <c r="BK18" s="626"/>
      <c r="BL18" s="626"/>
      <c r="BM18" s="626"/>
      <c r="BN18" s="627"/>
      <c r="BO18" s="685" t="s">
        <v>238</v>
      </c>
      <c r="BP18" s="685"/>
      <c r="BQ18" s="685"/>
      <c r="BR18" s="685"/>
      <c r="BS18" s="631" t="s">
        <v>232</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238</v>
      </c>
      <c r="CS18" s="626"/>
      <c r="CT18" s="626"/>
      <c r="CU18" s="626"/>
      <c r="CV18" s="626"/>
      <c r="CW18" s="626"/>
      <c r="CX18" s="626"/>
      <c r="CY18" s="627"/>
      <c r="CZ18" s="685" t="s">
        <v>232</v>
      </c>
      <c r="DA18" s="685"/>
      <c r="DB18" s="685"/>
      <c r="DC18" s="685"/>
      <c r="DD18" s="631" t="s">
        <v>232</v>
      </c>
      <c r="DE18" s="626"/>
      <c r="DF18" s="626"/>
      <c r="DG18" s="626"/>
      <c r="DH18" s="626"/>
      <c r="DI18" s="626"/>
      <c r="DJ18" s="626"/>
      <c r="DK18" s="626"/>
      <c r="DL18" s="626"/>
      <c r="DM18" s="626"/>
      <c r="DN18" s="626"/>
      <c r="DO18" s="626"/>
      <c r="DP18" s="627"/>
      <c r="DQ18" s="631" t="s">
        <v>238</v>
      </c>
      <c r="DR18" s="626"/>
      <c r="DS18" s="626"/>
      <c r="DT18" s="626"/>
      <c r="DU18" s="626"/>
      <c r="DV18" s="626"/>
      <c r="DW18" s="626"/>
      <c r="DX18" s="626"/>
      <c r="DY18" s="626"/>
      <c r="DZ18" s="626"/>
      <c r="EA18" s="626"/>
      <c r="EB18" s="626"/>
      <c r="EC18" s="666"/>
    </row>
    <row r="19" spans="2:133" ht="11.25" customHeight="1" x14ac:dyDescent="0.2">
      <c r="B19" s="620" t="s">
        <v>270</v>
      </c>
      <c r="C19" s="621"/>
      <c r="D19" s="621"/>
      <c r="E19" s="621"/>
      <c r="F19" s="621"/>
      <c r="G19" s="621"/>
      <c r="H19" s="621"/>
      <c r="I19" s="621"/>
      <c r="J19" s="621"/>
      <c r="K19" s="621"/>
      <c r="L19" s="621"/>
      <c r="M19" s="621"/>
      <c r="N19" s="621"/>
      <c r="O19" s="621"/>
      <c r="P19" s="621"/>
      <c r="Q19" s="622"/>
      <c r="R19" s="623">
        <v>660114</v>
      </c>
      <c r="S19" s="626"/>
      <c r="T19" s="626"/>
      <c r="U19" s="626"/>
      <c r="V19" s="626"/>
      <c r="W19" s="626"/>
      <c r="X19" s="626"/>
      <c r="Y19" s="627"/>
      <c r="Z19" s="685">
        <v>39.1</v>
      </c>
      <c r="AA19" s="685"/>
      <c r="AB19" s="685"/>
      <c r="AC19" s="685"/>
      <c r="AD19" s="686">
        <v>660114</v>
      </c>
      <c r="AE19" s="686"/>
      <c r="AF19" s="686"/>
      <c r="AG19" s="686"/>
      <c r="AH19" s="686"/>
      <c r="AI19" s="686"/>
      <c r="AJ19" s="686"/>
      <c r="AK19" s="686"/>
      <c r="AL19" s="628">
        <v>68.7</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t="s">
        <v>238</v>
      </c>
      <c r="BH19" s="626"/>
      <c r="BI19" s="626"/>
      <c r="BJ19" s="626"/>
      <c r="BK19" s="626"/>
      <c r="BL19" s="626"/>
      <c r="BM19" s="626"/>
      <c r="BN19" s="627"/>
      <c r="BO19" s="685" t="s">
        <v>232</v>
      </c>
      <c r="BP19" s="685"/>
      <c r="BQ19" s="685"/>
      <c r="BR19" s="685"/>
      <c r="BS19" s="631" t="s">
        <v>238</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232</v>
      </c>
      <c r="CS19" s="626"/>
      <c r="CT19" s="626"/>
      <c r="CU19" s="626"/>
      <c r="CV19" s="626"/>
      <c r="CW19" s="626"/>
      <c r="CX19" s="626"/>
      <c r="CY19" s="627"/>
      <c r="CZ19" s="685" t="s">
        <v>238</v>
      </c>
      <c r="DA19" s="685"/>
      <c r="DB19" s="685"/>
      <c r="DC19" s="685"/>
      <c r="DD19" s="631" t="s">
        <v>232</v>
      </c>
      <c r="DE19" s="626"/>
      <c r="DF19" s="626"/>
      <c r="DG19" s="626"/>
      <c r="DH19" s="626"/>
      <c r="DI19" s="626"/>
      <c r="DJ19" s="626"/>
      <c r="DK19" s="626"/>
      <c r="DL19" s="626"/>
      <c r="DM19" s="626"/>
      <c r="DN19" s="626"/>
      <c r="DO19" s="626"/>
      <c r="DP19" s="627"/>
      <c r="DQ19" s="631" t="s">
        <v>232</v>
      </c>
      <c r="DR19" s="626"/>
      <c r="DS19" s="626"/>
      <c r="DT19" s="626"/>
      <c r="DU19" s="626"/>
      <c r="DV19" s="626"/>
      <c r="DW19" s="626"/>
      <c r="DX19" s="626"/>
      <c r="DY19" s="626"/>
      <c r="DZ19" s="626"/>
      <c r="EA19" s="626"/>
      <c r="EB19" s="626"/>
      <c r="EC19" s="666"/>
    </row>
    <row r="20" spans="2:133" ht="11.25" customHeight="1" x14ac:dyDescent="0.2">
      <c r="B20" s="620" t="s">
        <v>273</v>
      </c>
      <c r="C20" s="621"/>
      <c r="D20" s="621"/>
      <c r="E20" s="621"/>
      <c r="F20" s="621"/>
      <c r="G20" s="621"/>
      <c r="H20" s="621"/>
      <c r="I20" s="621"/>
      <c r="J20" s="621"/>
      <c r="K20" s="621"/>
      <c r="L20" s="621"/>
      <c r="M20" s="621"/>
      <c r="N20" s="621"/>
      <c r="O20" s="621"/>
      <c r="P20" s="621"/>
      <c r="Q20" s="622"/>
      <c r="R20" s="623">
        <v>120456</v>
      </c>
      <c r="S20" s="626"/>
      <c r="T20" s="626"/>
      <c r="U20" s="626"/>
      <c r="V20" s="626"/>
      <c r="W20" s="626"/>
      <c r="X20" s="626"/>
      <c r="Y20" s="627"/>
      <c r="Z20" s="685">
        <v>7.1</v>
      </c>
      <c r="AA20" s="685"/>
      <c r="AB20" s="685"/>
      <c r="AC20" s="685"/>
      <c r="AD20" s="686" t="s">
        <v>238</v>
      </c>
      <c r="AE20" s="686"/>
      <c r="AF20" s="686"/>
      <c r="AG20" s="686"/>
      <c r="AH20" s="686"/>
      <c r="AI20" s="686"/>
      <c r="AJ20" s="686"/>
      <c r="AK20" s="686"/>
      <c r="AL20" s="628" t="s">
        <v>232</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t="s">
        <v>232</v>
      </c>
      <c r="BH20" s="626"/>
      <c r="BI20" s="626"/>
      <c r="BJ20" s="626"/>
      <c r="BK20" s="626"/>
      <c r="BL20" s="626"/>
      <c r="BM20" s="626"/>
      <c r="BN20" s="627"/>
      <c r="BO20" s="685" t="s">
        <v>238</v>
      </c>
      <c r="BP20" s="685"/>
      <c r="BQ20" s="685"/>
      <c r="BR20" s="685"/>
      <c r="BS20" s="631" t="s">
        <v>238</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1622776</v>
      </c>
      <c r="CS20" s="626"/>
      <c r="CT20" s="626"/>
      <c r="CU20" s="626"/>
      <c r="CV20" s="626"/>
      <c r="CW20" s="626"/>
      <c r="CX20" s="626"/>
      <c r="CY20" s="627"/>
      <c r="CZ20" s="685">
        <v>100</v>
      </c>
      <c r="DA20" s="685"/>
      <c r="DB20" s="685"/>
      <c r="DC20" s="685"/>
      <c r="DD20" s="631">
        <v>281849</v>
      </c>
      <c r="DE20" s="626"/>
      <c r="DF20" s="626"/>
      <c r="DG20" s="626"/>
      <c r="DH20" s="626"/>
      <c r="DI20" s="626"/>
      <c r="DJ20" s="626"/>
      <c r="DK20" s="626"/>
      <c r="DL20" s="626"/>
      <c r="DM20" s="626"/>
      <c r="DN20" s="626"/>
      <c r="DO20" s="626"/>
      <c r="DP20" s="627"/>
      <c r="DQ20" s="631">
        <v>1156753</v>
      </c>
      <c r="DR20" s="626"/>
      <c r="DS20" s="626"/>
      <c r="DT20" s="626"/>
      <c r="DU20" s="626"/>
      <c r="DV20" s="626"/>
      <c r="DW20" s="626"/>
      <c r="DX20" s="626"/>
      <c r="DY20" s="626"/>
      <c r="DZ20" s="626"/>
      <c r="EA20" s="626"/>
      <c r="EB20" s="626"/>
      <c r="EC20" s="666"/>
    </row>
    <row r="21" spans="2:133" ht="11.25" customHeight="1" x14ac:dyDescent="0.2">
      <c r="B21" s="620" t="s">
        <v>276</v>
      </c>
      <c r="C21" s="621"/>
      <c r="D21" s="621"/>
      <c r="E21" s="621"/>
      <c r="F21" s="621"/>
      <c r="G21" s="621"/>
      <c r="H21" s="621"/>
      <c r="I21" s="621"/>
      <c r="J21" s="621"/>
      <c r="K21" s="621"/>
      <c r="L21" s="621"/>
      <c r="M21" s="621"/>
      <c r="N21" s="621"/>
      <c r="O21" s="621"/>
      <c r="P21" s="621"/>
      <c r="Q21" s="622"/>
      <c r="R21" s="623" t="s">
        <v>238</v>
      </c>
      <c r="S21" s="626"/>
      <c r="T21" s="626"/>
      <c r="U21" s="626"/>
      <c r="V21" s="626"/>
      <c r="W21" s="626"/>
      <c r="X21" s="626"/>
      <c r="Y21" s="627"/>
      <c r="Z21" s="685" t="s">
        <v>232</v>
      </c>
      <c r="AA21" s="685"/>
      <c r="AB21" s="685"/>
      <c r="AC21" s="685"/>
      <c r="AD21" s="686" t="s">
        <v>232</v>
      </c>
      <c r="AE21" s="686"/>
      <c r="AF21" s="686"/>
      <c r="AG21" s="686"/>
      <c r="AH21" s="686"/>
      <c r="AI21" s="686"/>
      <c r="AJ21" s="686"/>
      <c r="AK21" s="686"/>
      <c r="AL21" s="628" t="s">
        <v>238</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232</v>
      </c>
      <c r="BH21" s="626"/>
      <c r="BI21" s="626"/>
      <c r="BJ21" s="626"/>
      <c r="BK21" s="626"/>
      <c r="BL21" s="626"/>
      <c r="BM21" s="626"/>
      <c r="BN21" s="627"/>
      <c r="BO21" s="685" t="s">
        <v>238</v>
      </c>
      <c r="BP21" s="685"/>
      <c r="BQ21" s="685"/>
      <c r="BR21" s="685"/>
      <c r="BS21" s="631" t="s">
        <v>238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278</v>
      </c>
      <c r="C22" s="621"/>
      <c r="D22" s="621"/>
      <c r="E22" s="621"/>
      <c r="F22" s="621"/>
      <c r="G22" s="621"/>
      <c r="H22" s="621"/>
      <c r="I22" s="621"/>
      <c r="J22" s="621"/>
      <c r="K22" s="621"/>
      <c r="L22" s="621"/>
      <c r="M22" s="621"/>
      <c r="N22" s="621"/>
      <c r="O22" s="621"/>
      <c r="P22" s="621"/>
      <c r="Q22" s="622"/>
      <c r="R22" s="623">
        <v>1068489</v>
      </c>
      <c r="S22" s="626"/>
      <c r="T22" s="626"/>
      <c r="U22" s="626"/>
      <c r="V22" s="626"/>
      <c r="W22" s="626"/>
      <c r="X22" s="626"/>
      <c r="Y22" s="627"/>
      <c r="Z22" s="685">
        <v>63.2</v>
      </c>
      <c r="AA22" s="685"/>
      <c r="AB22" s="685"/>
      <c r="AC22" s="685"/>
      <c r="AD22" s="686">
        <v>948033</v>
      </c>
      <c r="AE22" s="686"/>
      <c r="AF22" s="686"/>
      <c r="AG22" s="686"/>
      <c r="AH22" s="686"/>
      <c r="AI22" s="686"/>
      <c r="AJ22" s="686"/>
      <c r="AK22" s="686"/>
      <c r="AL22" s="628">
        <v>98.6</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238</v>
      </c>
      <c r="BH22" s="626"/>
      <c r="BI22" s="626"/>
      <c r="BJ22" s="626"/>
      <c r="BK22" s="626"/>
      <c r="BL22" s="626"/>
      <c r="BM22" s="626"/>
      <c r="BN22" s="627"/>
      <c r="BO22" s="685" t="s">
        <v>232</v>
      </c>
      <c r="BP22" s="685"/>
      <c r="BQ22" s="685"/>
      <c r="BR22" s="685"/>
      <c r="BS22" s="631" t="s">
        <v>238</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281</v>
      </c>
      <c r="C23" s="621"/>
      <c r="D23" s="621"/>
      <c r="E23" s="621"/>
      <c r="F23" s="621"/>
      <c r="G23" s="621"/>
      <c r="H23" s="621"/>
      <c r="I23" s="621"/>
      <c r="J23" s="621"/>
      <c r="K23" s="621"/>
      <c r="L23" s="621"/>
      <c r="M23" s="621"/>
      <c r="N23" s="621"/>
      <c r="O23" s="621"/>
      <c r="P23" s="621"/>
      <c r="Q23" s="622"/>
      <c r="R23" s="623" t="s">
        <v>232</v>
      </c>
      <c r="S23" s="626"/>
      <c r="T23" s="626"/>
      <c r="U23" s="626"/>
      <c r="V23" s="626"/>
      <c r="W23" s="626"/>
      <c r="X23" s="626"/>
      <c r="Y23" s="627"/>
      <c r="Z23" s="685" t="s">
        <v>232</v>
      </c>
      <c r="AA23" s="685"/>
      <c r="AB23" s="685"/>
      <c r="AC23" s="685"/>
      <c r="AD23" s="686" t="s">
        <v>232</v>
      </c>
      <c r="AE23" s="686"/>
      <c r="AF23" s="686"/>
      <c r="AG23" s="686"/>
      <c r="AH23" s="686"/>
      <c r="AI23" s="686"/>
      <c r="AJ23" s="686"/>
      <c r="AK23" s="686"/>
      <c r="AL23" s="628" t="s">
        <v>238</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238</v>
      </c>
      <c r="BH23" s="626"/>
      <c r="BI23" s="626"/>
      <c r="BJ23" s="626"/>
      <c r="BK23" s="626"/>
      <c r="BL23" s="626"/>
      <c r="BM23" s="626"/>
      <c r="BN23" s="627"/>
      <c r="BO23" s="685" t="s">
        <v>232</v>
      </c>
      <c r="BP23" s="685"/>
      <c r="BQ23" s="685"/>
      <c r="BR23" s="685"/>
      <c r="BS23" s="631" t="s">
        <v>232</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2">
      <c r="B24" s="620" t="s">
        <v>288</v>
      </c>
      <c r="C24" s="621"/>
      <c r="D24" s="621"/>
      <c r="E24" s="621"/>
      <c r="F24" s="621"/>
      <c r="G24" s="621"/>
      <c r="H24" s="621"/>
      <c r="I24" s="621"/>
      <c r="J24" s="621"/>
      <c r="K24" s="621"/>
      <c r="L24" s="621"/>
      <c r="M24" s="621"/>
      <c r="N24" s="621"/>
      <c r="O24" s="621"/>
      <c r="P24" s="621"/>
      <c r="Q24" s="622"/>
      <c r="R24" s="623">
        <v>4276</v>
      </c>
      <c r="S24" s="626"/>
      <c r="T24" s="626"/>
      <c r="U24" s="626"/>
      <c r="V24" s="626"/>
      <c r="W24" s="626"/>
      <c r="X24" s="626"/>
      <c r="Y24" s="627"/>
      <c r="Z24" s="685">
        <v>0.3</v>
      </c>
      <c r="AA24" s="685"/>
      <c r="AB24" s="685"/>
      <c r="AC24" s="685"/>
      <c r="AD24" s="686" t="s">
        <v>238</v>
      </c>
      <c r="AE24" s="686"/>
      <c r="AF24" s="686"/>
      <c r="AG24" s="686"/>
      <c r="AH24" s="686"/>
      <c r="AI24" s="686"/>
      <c r="AJ24" s="686"/>
      <c r="AK24" s="686"/>
      <c r="AL24" s="628" t="s">
        <v>232</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238</v>
      </c>
      <c r="BH24" s="626"/>
      <c r="BI24" s="626"/>
      <c r="BJ24" s="626"/>
      <c r="BK24" s="626"/>
      <c r="BL24" s="626"/>
      <c r="BM24" s="626"/>
      <c r="BN24" s="627"/>
      <c r="BO24" s="685" t="s">
        <v>232</v>
      </c>
      <c r="BP24" s="685"/>
      <c r="BQ24" s="685"/>
      <c r="BR24" s="685"/>
      <c r="BS24" s="631" t="s">
        <v>238</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544092</v>
      </c>
      <c r="CS24" s="689"/>
      <c r="CT24" s="689"/>
      <c r="CU24" s="689"/>
      <c r="CV24" s="689"/>
      <c r="CW24" s="689"/>
      <c r="CX24" s="689"/>
      <c r="CY24" s="735"/>
      <c r="CZ24" s="736">
        <v>33.5</v>
      </c>
      <c r="DA24" s="705"/>
      <c r="DB24" s="705"/>
      <c r="DC24" s="739"/>
      <c r="DD24" s="734">
        <v>499213</v>
      </c>
      <c r="DE24" s="689"/>
      <c r="DF24" s="689"/>
      <c r="DG24" s="689"/>
      <c r="DH24" s="689"/>
      <c r="DI24" s="689"/>
      <c r="DJ24" s="689"/>
      <c r="DK24" s="735"/>
      <c r="DL24" s="734">
        <v>486125</v>
      </c>
      <c r="DM24" s="689"/>
      <c r="DN24" s="689"/>
      <c r="DO24" s="689"/>
      <c r="DP24" s="689"/>
      <c r="DQ24" s="689"/>
      <c r="DR24" s="689"/>
      <c r="DS24" s="689"/>
      <c r="DT24" s="689"/>
      <c r="DU24" s="689"/>
      <c r="DV24" s="735"/>
      <c r="DW24" s="736">
        <v>48.7</v>
      </c>
      <c r="DX24" s="705"/>
      <c r="DY24" s="705"/>
      <c r="DZ24" s="705"/>
      <c r="EA24" s="705"/>
      <c r="EB24" s="705"/>
      <c r="EC24" s="737"/>
    </row>
    <row r="25" spans="2:133" ht="11.25" customHeight="1" x14ac:dyDescent="0.2">
      <c r="B25" s="620" t="s">
        <v>291</v>
      </c>
      <c r="C25" s="621"/>
      <c r="D25" s="621"/>
      <c r="E25" s="621"/>
      <c r="F25" s="621"/>
      <c r="G25" s="621"/>
      <c r="H25" s="621"/>
      <c r="I25" s="621"/>
      <c r="J25" s="621"/>
      <c r="K25" s="621"/>
      <c r="L25" s="621"/>
      <c r="M25" s="621"/>
      <c r="N25" s="621"/>
      <c r="O25" s="621"/>
      <c r="P25" s="621"/>
      <c r="Q25" s="622"/>
      <c r="R25" s="623">
        <v>34332</v>
      </c>
      <c r="S25" s="626"/>
      <c r="T25" s="626"/>
      <c r="U25" s="626"/>
      <c r="V25" s="626"/>
      <c r="W25" s="626"/>
      <c r="X25" s="626"/>
      <c r="Y25" s="627"/>
      <c r="Z25" s="685">
        <v>2</v>
      </c>
      <c r="AA25" s="685"/>
      <c r="AB25" s="685"/>
      <c r="AC25" s="685"/>
      <c r="AD25" s="686">
        <v>193</v>
      </c>
      <c r="AE25" s="686"/>
      <c r="AF25" s="686"/>
      <c r="AG25" s="686"/>
      <c r="AH25" s="686"/>
      <c r="AI25" s="686"/>
      <c r="AJ25" s="686"/>
      <c r="AK25" s="686"/>
      <c r="AL25" s="628">
        <v>0</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232</v>
      </c>
      <c r="BH25" s="626"/>
      <c r="BI25" s="626"/>
      <c r="BJ25" s="626"/>
      <c r="BK25" s="626"/>
      <c r="BL25" s="626"/>
      <c r="BM25" s="626"/>
      <c r="BN25" s="627"/>
      <c r="BO25" s="685" t="s">
        <v>238</v>
      </c>
      <c r="BP25" s="685"/>
      <c r="BQ25" s="685"/>
      <c r="BR25" s="685"/>
      <c r="BS25" s="631" t="s">
        <v>238</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319940</v>
      </c>
      <c r="CS25" s="624"/>
      <c r="CT25" s="624"/>
      <c r="CU25" s="624"/>
      <c r="CV25" s="624"/>
      <c r="CW25" s="624"/>
      <c r="CX25" s="624"/>
      <c r="CY25" s="625"/>
      <c r="CZ25" s="628">
        <v>19.7</v>
      </c>
      <c r="DA25" s="657"/>
      <c r="DB25" s="657"/>
      <c r="DC25" s="658"/>
      <c r="DD25" s="631">
        <v>307279</v>
      </c>
      <c r="DE25" s="624"/>
      <c r="DF25" s="624"/>
      <c r="DG25" s="624"/>
      <c r="DH25" s="624"/>
      <c r="DI25" s="624"/>
      <c r="DJ25" s="624"/>
      <c r="DK25" s="625"/>
      <c r="DL25" s="631">
        <v>296441</v>
      </c>
      <c r="DM25" s="624"/>
      <c r="DN25" s="624"/>
      <c r="DO25" s="624"/>
      <c r="DP25" s="624"/>
      <c r="DQ25" s="624"/>
      <c r="DR25" s="624"/>
      <c r="DS25" s="624"/>
      <c r="DT25" s="624"/>
      <c r="DU25" s="624"/>
      <c r="DV25" s="625"/>
      <c r="DW25" s="628">
        <v>29.7</v>
      </c>
      <c r="DX25" s="657"/>
      <c r="DY25" s="657"/>
      <c r="DZ25" s="657"/>
      <c r="EA25" s="657"/>
      <c r="EB25" s="657"/>
      <c r="EC25" s="659"/>
    </row>
    <row r="26" spans="2:133" ht="11.25" customHeight="1" x14ac:dyDescent="0.2">
      <c r="B26" s="620" t="s">
        <v>294</v>
      </c>
      <c r="C26" s="621"/>
      <c r="D26" s="621"/>
      <c r="E26" s="621"/>
      <c r="F26" s="621"/>
      <c r="G26" s="621"/>
      <c r="H26" s="621"/>
      <c r="I26" s="621"/>
      <c r="J26" s="621"/>
      <c r="K26" s="621"/>
      <c r="L26" s="621"/>
      <c r="M26" s="621"/>
      <c r="N26" s="621"/>
      <c r="O26" s="621"/>
      <c r="P26" s="621"/>
      <c r="Q26" s="622"/>
      <c r="R26" s="623">
        <v>942</v>
      </c>
      <c r="S26" s="626"/>
      <c r="T26" s="626"/>
      <c r="U26" s="626"/>
      <c r="V26" s="626"/>
      <c r="W26" s="626"/>
      <c r="X26" s="626"/>
      <c r="Y26" s="627"/>
      <c r="Z26" s="685">
        <v>0.1</v>
      </c>
      <c r="AA26" s="685"/>
      <c r="AB26" s="685"/>
      <c r="AC26" s="685"/>
      <c r="AD26" s="686" t="s">
        <v>238</v>
      </c>
      <c r="AE26" s="686"/>
      <c r="AF26" s="686"/>
      <c r="AG26" s="686"/>
      <c r="AH26" s="686"/>
      <c r="AI26" s="686"/>
      <c r="AJ26" s="686"/>
      <c r="AK26" s="686"/>
      <c r="AL26" s="628" t="s">
        <v>238</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232</v>
      </c>
      <c r="BH26" s="626"/>
      <c r="BI26" s="626"/>
      <c r="BJ26" s="626"/>
      <c r="BK26" s="626"/>
      <c r="BL26" s="626"/>
      <c r="BM26" s="626"/>
      <c r="BN26" s="627"/>
      <c r="BO26" s="685" t="s">
        <v>232</v>
      </c>
      <c r="BP26" s="685"/>
      <c r="BQ26" s="685"/>
      <c r="BR26" s="685"/>
      <c r="BS26" s="631" t="s">
        <v>238</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175885</v>
      </c>
      <c r="CS26" s="626"/>
      <c r="CT26" s="626"/>
      <c r="CU26" s="626"/>
      <c r="CV26" s="626"/>
      <c r="CW26" s="626"/>
      <c r="CX26" s="626"/>
      <c r="CY26" s="627"/>
      <c r="CZ26" s="628">
        <v>10.8</v>
      </c>
      <c r="DA26" s="657"/>
      <c r="DB26" s="657"/>
      <c r="DC26" s="658"/>
      <c r="DD26" s="631">
        <v>163727</v>
      </c>
      <c r="DE26" s="626"/>
      <c r="DF26" s="626"/>
      <c r="DG26" s="626"/>
      <c r="DH26" s="626"/>
      <c r="DI26" s="626"/>
      <c r="DJ26" s="626"/>
      <c r="DK26" s="627"/>
      <c r="DL26" s="631" t="s">
        <v>232</v>
      </c>
      <c r="DM26" s="626"/>
      <c r="DN26" s="626"/>
      <c r="DO26" s="626"/>
      <c r="DP26" s="626"/>
      <c r="DQ26" s="626"/>
      <c r="DR26" s="626"/>
      <c r="DS26" s="626"/>
      <c r="DT26" s="626"/>
      <c r="DU26" s="626"/>
      <c r="DV26" s="627"/>
      <c r="DW26" s="628" t="s">
        <v>238</v>
      </c>
      <c r="DX26" s="657"/>
      <c r="DY26" s="657"/>
      <c r="DZ26" s="657"/>
      <c r="EA26" s="657"/>
      <c r="EB26" s="657"/>
      <c r="EC26" s="659"/>
    </row>
    <row r="27" spans="2:133" ht="11.25" customHeight="1" x14ac:dyDescent="0.2">
      <c r="B27" s="620" t="s">
        <v>297</v>
      </c>
      <c r="C27" s="621"/>
      <c r="D27" s="621"/>
      <c r="E27" s="621"/>
      <c r="F27" s="621"/>
      <c r="G27" s="621"/>
      <c r="H27" s="621"/>
      <c r="I27" s="621"/>
      <c r="J27" s="621"/>
      <c r="K27" s="621"/>
      <c r="L27" s="621"/>
      <c r="M27" s="621"/>
      <c r="N27" s="621"/>
      <c r="O27" s="621"/>
      <c r="P27" s="621"/>
      <c r="Q27" s="622"/>
      <c r="R27" s="623">
        <v>64355</v>
      </c>
      <c r="S27" s="626"/>
      <c r="T27" s="626"/>
      <c r="U27" s="626"/>
      <c r="V27" s="626"/>
      <c r="W27" s="626"/>
      <c r="X27" s="626"/>
      <c r="Y27" s="627"/>
      <c r="Z27" s="685">
        <v>3.8</v>
      </c>
      <c r="AA27" s="685"/>
      <c r="AB27" s="685"/>
      <c r="AC27" s="685"/>
      <c r="AD27" s="686" t="s">
        <v>232</v>
      </c>
      <c r="AE27" s="686"/>
      <c r="AF27" s="686"/>
      <c r="AG27" s="686"/>
      <c r="AH27" s="686"/>
      <c r="AI27" s="686"/>
      <c r="AJ27" s="686"/>
      <c r="AK27" s="686"/>
      <c r="AL27" s="628" t="s">
        <v>232</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248892</v>
      </c>
      <c r="BH27" s="626"/>
      <c r="BI27" s="626"/>
      <c r="BJ27" s="626"/>
      <c r="BK27" s="626"/>
      <c r="BL27" s="626"/>
      <c r="BM27" s="626"/>
      <c r="BN27" s="627"/>
      <c r="BO27" s="685">
        <v>100</v>
      </c>
      <c r="BP27" s="685"/>
      <c r="BQ27" s="685"/>
      <c r="BR27" s="685"/>
      <c r="BS27" s="631">
        <v>29381</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34572</v>
      </c>
      <c r="CS27" s="624"/>
      <c r="CT27" s="624"/>
      <c r="CU27" s="624"/>
      <c r="CV27" s="624"/>
      <c r="CW27" s="624"/>
      <c r="CX27" s="624"/>
      <c r="CY27" s="625"/>
      <c r="CZ27" s="628">
        <v>2.1</v>
      </c>
      <c r="DA27" s="657"/>
      <c r="DB27" s="657"/>
      <c r="DC27" s="658"/>
      <c r="DD27" s="631">
        <v>12795</v>
      </c>
      <c r="DE27" s="624"/>
      <c r="DF27" s="624"/>
      <c r="DG27" s="624"/>
      <c r="DH27" s="624"/>
      <c r="DI27" s="624"/>
      <c r="DJ27" s="624"/>
      <c r="DK27" s="625"/>
      <c r="DL27" s="631">
        <v>10545</v>
      </c>
      <c r="DM27" s="624"/>
      <c r="DN27" s="624"/>
      <c r="DO27" s="624"/>
      <c r="DP27" s="624"/>
      <c r="DQ27" s="624"/>
      <c r="DR27" s="624"/>
      <c r="DS27" s="624"/>
      <c r="DT27" s="624"/>
      <c r="DU27" s="624"/>
      <c r="DV27" s="625"/>
      <c r="DW27" s="628">
        <v>1.1000000000000001</v>
      </c>
      <c r="DX27" s="657"/>
      <c r="DY27" s="657"/>
      <c r="DZ27" s="657"/>
      <c r="EA27" s="657"/>
      <c r="EB27" s="657"/>
      <c r="EC27" s="659"/>
    </row>
    <row r="28" spans="2:133" ht="11.25" customHeight="1" x14ac:dyDescent="0.2">
      <c r="B28" s="728" t="s">
        <v>300</v>
      </c>
      <c r="C28" s="729"/>
      <c r="D28" s="729"/>
      <c r="E28" s="729"/>
      <c r="F28" s="729"/>
      <c r="G28" s="729"/>
      <c r="H28" s="729"/>
      <c r="I28" s="729"/>
      <c r="J28" s="729"/>
      <c r="K28" s="729"/>
      <c r="L28" s="729"/>
      <c r="M28" s="729"/>
      <c r="N28" s="729"/>
      <c r="O28" s="729"/>
      <c r="P28" s="729"/>
      <c r="Q28" s="730"/>
      <c r="R28" s="623" t="s">
        <v>232</v>
      </c>
      <c r="S28" s="626"/>
      <c r="T28" s="626"/>
      <c r="U28" s="626"/>
      <c r="V28" s="626"/>
      <c r="W28" s="626"/>
      <c r="X28" s="626"/>
      <c r="Y28" s="627"/>
      <c r="Z28" s="685" t="s">
        <v>238</v>
      </c>
      <c r="AA28" s="685"/>
      <c r="AB28" s="685"/>
      <c r="AC28" s="685"/>
      <c r="AD28" s="686" t="s">
        <v>232</v>
      </c>
      <c r="AE28" s="686"/>
      <c r="AF28" s="686"/>
      <c r="AG28" s="686"/>
      <c r="AH28" s="686"/>
      <c r="AI28" s="686"/>
      <c r="AJ28" s="686"/>
      <c r="AK28" s="686"/>
      <c r="AL28" s="628" t="s">
        <v>232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189580</v>
      </c>
      <c r="CS28" s="626"/>
      <c r="CT28" s="626"/>
      <c r="CU28" s="626"/>
      <c r="CV28" s="626"/>
      <c r="CW28" s="626"/>
      <c r="CX28" s="626"/>
      <c r="CY28" s="627"/>
      <c r="CZ28" s="628">
        <v>11.7</v>
      </c>
      <c r="DA28" s="657"/>
      <c r="DB28" s="657"/>
      <c r="DC28" s="658"/>
      <c r="DD28" s="631">
        <v>179139</v>
      </c>
      <c r="DE28" s="626"/>
      <c r="DF28" s="626"/>
      <c r="DG28" s="626"/>
      <c r="DH28" s="626"/>
      <c r="DI28" s="626"/>
      <c r="DJ28" s="626"/>
      <c r="DK28" s="627"/>
      <c r="DL28" s="631">
        <v>179139</v>
      </c>
      <c r="DM28" s="626"/>
      <c r="DN28" s="626"/>
      <c r="DO28" s="626"/>
      <c r="DP28" s="626"/>
      <c r="DQ28" s="626"/>
      <c r="DR28" s="626"/>
      <c r="DS28" s="626"/>
      <c r="DT28" s="626"/>
      <c r="DU28" s="626"/>
      <c r="DV28" s="627"/>
      <c r="DW28" s="628">
        <v>18</v>
      </c>
      <c r="DX28" s="657"/>
      <c r="DY28" s="657"/>
      <c r="DZ28" s="657"/>
      <c r="EA28" s="657"/>
      <c r="EB28" s="657"/>
      <c r="EC28" s="659"/>
    </row>
    <row r="29" spans="2:133" ht="11.25" customHeight="1" x14ac:dyDescent="0.2">
      <c r="B29" s="620" t="s">
        <v>302</v>
      </c>
      <c r="C29" s="621"/>
      <c r="D29" s="621"/>
      <c r="E29" s="621"/>
      <c r="F29" s="621"/>
      <c r="G29" s="621"/>
      <c r="H29" s="621"/>
      <c r="I29" s="621"/>
      <c r="J29" s="621"/>
      <c r="K29" s="621"/>
      <c r="L29" s="621"/>
      <c r="M29" s="621"/>
      <c r="N29" s="621"/>
      <c r="O29" s="621"/>
      <c r="P29" s="621"/>
      <c r="Q29" s="622"/>
      <c r="R29" s="623">
        <v>73207</v>
      </c>
      <c r="S29" s="626"/>
      <c r="T29" s="626"/>
      <c r="U29" s="626"/>
      <c r="V29" s="626"/>
      <c r="W29" s="626"/>
      <c r="X29" s="626"/>
      <c r="Y29" s="627"/>
      <c r="Z29" s="685">
        <v>4.3</v>
      </c>
      <c r="AA29" s="685"/>
      <c r="AB29" s="685"/>
      <c r="AC29" s="685"/>
      <c r="AD29" s="686" t="s">
        <v>238</v>
      </c>
      <c r="AE29" s="686"/>
      <c r="AF29" s="686"/>
      <c r="AG29" s="686"/>
      <c r="AH29" s="686"/>
      <c r="AI29" s="686"/>
      <c r="AJ29" s="686"/>
      <c r="AK29" s="686"/>
      <c r="AL29" s="628" t="s">
        <v>238</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70</v>
      </c>
      <c r="CG29" s="664"/>
      <c r="CH29" s="664"/>
      <c r="CI29" s="664"/>
      <c r="CJ29" s="664"/>
      <c r="CK29" s="664"/>
      <c r="CL29" s="664"/>
      <c r="CM29" s="664"/>
      <c r="CN29" s="664"/>
      <c r="CO29" s="664"/>
      <c r="CP29" s="664"/>
      <c r="CQ29" s="665"/>
      <c r="CR29" s="623">
        <v>189562</v>
      </c>
      <c r="CS29" s="624"/>
      <c r="CT29" s="624"/>
      <c r="CU29" s="624"/>
      <c r="CV29" s="624"/>
      <c r="CW29" s="624"/>
      <c r="CX29" s="624"/>
      <c r="CY29" s="625"/>
      <c r="CZ29" s="628">
        <v>11.7</v>
      </c>
      <c r="DA29" s="657"/>
      <c r="DB29" s="657"/>
      <c r="DC29" s="658"/>
      <c r="DD29" s="631">
        <v>179121</v>
      </c>
      <c r="DE29" s="624"/>
      <c r="DF29" s="624"/>
      <c r="DG29" s="624"/>
      <c r="DH29" s="624"/>
      <c r="DI29" s="624"/>
      <c r="DJ29" s="624"/>
      <c r="DK29" s="625"/>
      <c r="DL29" s="631">
        <v>179121</v>
      </c>
      <c r="DM29" s="624"/>
      <c r="DN29" s="624"/>
      <c r="DO29" s="624"/>
      <c r="DP29" s="624"/>
      <c r="DQ29" s="624"/>
      <c r="DR29" s="624"/>
      <c r="DS29" s="624"/>
      <c r="DT29" s="624"/>
      <c r="DU29" s="624"/>
      <c r="DV29" s="625"/>
      <c r="DW29" s="628">
        <v>18</v>
      </c>
      <c r="DX29" s="657"/>
      <c r="DY29" s="657"/>
      <c r="DZ29" s="657"/>
      <c r="EA29" s="657"/>
      <c r="EB29" s="657"/>
      <c r="EC29" s="659"/>
    </row>
    <row r="30" spans="2:133" ht="11.25" customHeight="1" x14ac:dyDescent="0.2">
      <c r="B30" s="620" t="s">
        <v>306</v>
      </c>
      <c r="C30" s="621"/>
      <c r="D30" s="621"/>
      <c r="E30" s="621"/>
      <c r="F30" s="621"/>
      <c r="G30" s="621"/>
      <c r="H30" s="621"/>
      <c r="I30" s="621"/>
      <c r="J30" s="621"/>
      <c r="K30" s="621"/>
      <c r="L30" s="621"/>
      <c r="M30" s="621"/>
      <c r="N30" s="621"/>
      <c r="O30" s="621"/>
      <c r="P30" s="621"/>
      <c r="Q30" s="622"/>
      <c r="R30" s="623">
        <v>15131</v>
      </c>
      <c r="S30" s="626"/>
      <c r="T30" s="626"/>
      <c r="U30" s="626"/>
      <c r="V30" s="626"/>
      <c r="W30" s="626"/>
      <c r="X30" s="626"/>
      <c r="Y30" s="627"/>
      <c r="Z30" s="685">
        <v>0.9</v>
      </c>
      <c r="AA30" s="685"/>
      <c r="AB30" s="685"/>
      <c r="AC30" s="685"/>
      <c r="AD30" s="686">
        <v>7027</v>
      </c>
      <c r="AE30" s="686"/>
      <c r="AF30" s="686"/>
      <c r="AG30" s="686"/>
      <c r="AH30" s="686"/>
      <c r="AI30" s="686"/>
      <c r="AJ30" s="686"/>
      <c r="AK30" s="686"/>
      <c r="AL30" s="628">
        <v>0.7</v>
      </c>
      <c r="AM30" s="629"/>
      <c r="AN30" s="629"/>
      <c r="AO30" s="687"/>
      <c r="AP30" s="713" t="s">
        <v>307</v>
      </c>
      <c r="AQ30" s="714"/>
      <c r="AR30" s="714"/>
      <c r="AS30" s="714"/>
      <c r="AT30" s="719" t="s">
        <v>308</v>
      </c>
      <c r="AU30" s="230"/>
      <c r="AV30" s="230"/>
      <c r="AW30" s="230"/>
      <c r="AX30" s="722" t="s">
        <v>187</v>
      </c>
      <c r="AY30" s="723"/>
      <c r="AZ30" s="723"/>
      <c r="BA30" s="723"/>
      <c r="BB30" s="723"/>
      <c r="BC30" s="723"/>
      <c r="BD30" s="723"/>
      <c r="BE30" s="723"/>
      <c r="BF30" s="724"/>
      <c r="BG30" s="703">
        <v>99.8</v>
      </c>
      <c r="BH30" s="704"/>
      <c r="BI30" s="704"/>
      <c r="BJ30" s="704"/>
      <c r="BK30" s="704"/>
      <c r="BL30" s="704"/>
      <c r="BM30" s="705">
        <v>98.5</v>
      </c>
      <c r="BN30" s="704"/>
      <c r="BO30" s="704"/>
      <c r="BP30" s="704"/>
      <c r="BQ30" s="706"/>
      <c r="BR30" s="703">
        <v>99.6</v>
      </c>
      <c r="BS30" s="704"/>
      <c r="BT30" s="704"/>
      <c r="BU30" s="704"/>
      <c r="BV30" s="704"/>
      <c r="BW30" s="704"/>
      <c r="BX30" s="705">
        <v>98.2</v>
      </c>
      <c r="BY30" s="704"/>
      <c r="BZ30" s="704"/>
      <c r="CA30" s="704"/>
      <c r="CB30" s="706"/>
      <c r="CD30" s="709"/>
      <c r="CE30" s="710"/>
      <c r="CF30" s="667" t="s">
        <v>309</v>
      </c>
      <c r="CG30" s="664"/>
      <c r="CH30" s="664"/>
      <c r="CI30" s="664"/>
      <c r="CJ30" s="664"/>
      <c r="CK30" s="664"/>
      <c r="CL30" s="664"/>
      <c r="CM30" s="664"/>
      <c r="CN30" s="664"/>
      <c r="CO30" s="664"/>
      <c r="CP30" s="664"/>
      <c r="CQ30" s="665"/>
      <c r="CR30" s="623">
        <v>182429</v>
      </c>
      <c r="CS30" s="626"/>
      <c r="CT30" s="626"/>
      <c r="CU30" s="626"/>
      <c r="CV30" s="626"/>
      <c r="CW30" s="626"/>
      <c r="CX30" s="626"/>
      <c r="CY30" s="627"/>
      <c r="CZ30" s="628">
        <v>11.2</v>
      </c>
      <c r="DA30" s="657"/>
      <c r="DB30" s="657"/>
      <c r="DC30" s="658"/>
      <c r="DD30" s="631">
        <v>172340</v>
      </c>
      <c r="DE30" s="626"/>
      <c r="DF30" s="626"/>
      <c r="DG30" s="626"/>
      <c r="DH30" s="626"/>
      <c r="DI30" s="626"/>
      <c r="DJ30" s="626"/>
      <c r="DK30" s="627"/>
      <c r="DL30" s="631">
        <v>172340</v>
      </c>
      <c r="DM30" s="626"/>
      <c r="DN30" s="626"/>
      <c r="DO30" s="626"/>
      <c r="DP30" s="626"/>
      <c r="DQ30" s="626"/>
      <c r="DR30" s="626"/>
      <c r="DS30" s="626"/>
      <c r="DT30" s="626"/>
      <c r="DU30" s="626"/>
      <c r="DV30" s="627"/>
      <c r="DW30" s="628">
        <v>17.3</v>
      </c>
      <c r="DX30" s="657"/>
      <c r="DY30" s="657"/>
      <c r="DZ30" s="657"/>
      <c r="EA30" s="657"/>
      <c r="EB30" s="657"/>
      <c r="EC30" s="659"/>
    </row>
    <row r="31" spans="2:133" ht="11.25" customHeight="1" x14ac:dyDescent="0.2">
      <c r="B31" s="620" t="s">
        <v>310</v>
      </c>
      <c r="C31" s="621"/>
      <c r="D31" s="621"/>
      <c r="E31" s="621"/>
      <c r="F31" s="621"/>
      <c r="G31" s="621"/>
      <c r="H31" s="621"/>
      <c r="I31" s="621"/>
      <c r="J31" s="621"/>
      <c r="K31" s="621"/>
      <c r="L31" s="621"/>
      <c r="M31" s="621"/>
      <c r="N31" s="621"/>
      <c r="O31" s="621"/>
      <c r="P31" s="621"/>
      <c r="Q31" s="622"/>
      <c r="R31" s="623">
        <v>1697</v>
      </c>
      <c r="S31" s="626"/>
      <c r="T31" s="626"/>
      <c r="U31" s="626"/>
      <c r="V31" s="626"/>
      <c r="W31" s="626"/>
      <c r="X31" s="626"/>
      <c r="Y31" s="627"/>
      <c r="Z31" s="685">
        <v>0.1</v>
      </c>
      <c r="AA31" s="685"/>
      <c r="AB31" s="685"/>
      <c r="AC31" s="685"/>
      <c r="AD31" s="686" t="s">
        <v>232</v>
      </c>
      <c r="AE31" s="686"/>
      <c r="AF31" s="686"/>
      <c r="AG31" s="686"/>
      <c r="AH31" s="686"/>
      <c r="AI31" s="686"/>
      <c r="AJ31" s="686"/>
      <c r="AK31" s="686"/>
      <c r="AL31" s="628" t="s">
        <v>232</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99.5</v>
      </c>
      <c r="BH31" s="624"/>
      <c r="BI31" s="624"/>
      <c r="BJ31" s="624"/>
      <c r="BK31" s="624"/>
      <c r="BL31" s="624"/>
      <c r="BM31" s="629">
        <v>97.8</v>
      </c>
      <c r="BN31" s="702"/>
      <c r="BO31" s="702"/>
      <c r="BP31" s="702"/>
      <c r="BQ31" s="663"/>
      <c r="BR31" s="701">
        <v>99.7</v>
      </c>
      <c r="BS31" s="624"/>
      <c r="BT31" s="624"/>
      <c r="BU31" s="624"/>
      <c r="BV31" s="624"/>
      <c r="BW31" s="624"/>
      <c r="BX31" s="629">
        <v>97.8</v>
      </c>
      <c r="BY31" s="702"/>
      <c r="BZ31" s="702"/>
      <c r="CA31" s="702"/>
      <c r="CB31" s="663"/>
      <c r="CD31" s="709"/>
      <c r="CE31" s="710"/>
      <c r="CF31" s="667" t="s">
        <v>313</v>
      </c>
      <c r="CG31" s="664"/>
      <c r="CH31" s="664"/>
      <c r="CI31" s="664"/>
      <c r="CJ31" s="664"/>
      <c r="CK31" s="664"/>
      <c r="CL31" s="664"/>
      <c r="CM31" s="664"/>
      <c r="CN31" s="664"/>
      <c r="CO31" s="664"/>
      <c r="CP31" s="664"/>
      <c r="CQ31" s="665"/>
      <c r="CR31" s="623">
        <v>7133</v>
      </c>
      <c r="CS31" s="624"/>
      <c r="CT31" s="624"/>
      <c r="CU31" s="624"/>
      <c r="CV31" s="624"/>
      <c r="CW31" s="624"/>
      <c r="CX31" s="624"/>
      <c r="CY31" s="625"/>
      <c r="CZ31" s="628">
        <v>0.4</v>
      </c>
      <c r="DA31" s="657"/>
      <c r="DB31" s="657"/>
      <c r="DC31" s="658"/>
      <c r="DD31" s="631">
        <v>6781</v>
      </c>
      <c r="DE31" s="624"/>
      <c r="DF31" s="624"/>
      <c r="DG31" s="624"/>
      <c r="DH31" s="624"/>
      <c r="DI31" s="624"/>
      <c r="DJ31" s="624"/>
      <c r="DK31" s="625"/>
      <c r="DL31" s="631">
        <v>6781</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2">
      <c r="B32" s="620" t="s">
        <v>314</v>
      </c>
      <c r="C32" s="621"/>
      <c r="D32" s="621"/>
      <c r="E32" s="621"/>
      <c r="F32" s="621"/>
      <c r="G32" s="621"/>
      <c r="H32" s="621"/>
      <c r="I32" s="621"/>
      <c r="J32" s="621"/>
      <c r="K32" s="621"/>
      <c r="L32" s="621"/>
      <c r="M32" s="621"/>
      <c r="N32" s="621"/>
      <c r="O32" s="621"/>
      <c r="P32" s="621"/>
      <c r="Q32" s="622"/>
      <c r="R32" s="623">
        <v>37108</v>
      </c>
      <c r="S32" s="626"/>
      <c r="T32" s="626"/>
      <c r="U32" s="626"/>
      <c r="V32" s="626"/>
      <c r="W32" s="626"/>
      <c r="X32" s="626"/>
      <c r="Y32" s="627"/>
      <c r="Z32" s="685">
        <v>2.2000000000000002</v>
      </c>
      <c r="AA32" s="685"/>
      <c r="AB32" s="685"/>
      <c r="AC32" s="685"/>
      <c r="AD32" s="686" t="s">
        <v>238</v>
      </c>
      <c r="AE32" s="686"/>
      <c r="AF32" s="686"/>
      <c r="AG32" s="686"/>
      <c r="AH32" s="686"/>
      <c r="AI32" s="686"/>
      <c r="AJ32" s="686"/>
      <c r="AK32" s="686"/>
      <c r="AL32" s="628" t="s">
        <v>238</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99.9</v>
      </c>
      <c r="BH32" s="639"/>
      <c r="BI32" s="639"/>
      <c r="BJ32" s="639"/>
      <c r="BK32" s="639"/>
      <c r="BL32" s="639"/>
      <c r="BM32" s="683">
        <v>98.6</v>
      </c>
      <c r="BN32" s="639"/>
      <c r="BO32" s="639"/>
      <c r="BP32" s="639"/>
      <c r="BQ32" s="676"/>
      <c r="BR32" s="700">
        <v>99.5</v>
      </c>
      <c r="BS32" s="639"/>
      <c r="BT32" s="639"/>
      <c r="BU32" s="639"/>
      <c r="BV32" s="639"/>
      <c r="BW32" s="639"/>
      <c r="BX32" s="683">
        <v>98.3</v>
      </c>
      <c r="BY32" s="639"/>
      <c r="BZ32" s="639"/>
      <c r="CA32" s="639"/>
      <c r="CB32" s="676"/>
      <c r="CD32" s="711"/>
      <c r="CE32" s="712"/>
      <c r="CF32" s="667" t="s">
        <v>316</v>
      </c>
      <c r="CG32" s="664"/>
      <c r="CH32" s="664"/>
      <c r="CI32" s="664"/>
      <c r="CJ32" s="664"/>
      <c r="CK32" s="664"/>
      <c r="CL32" s="664"/>
      <c r="CM32" s="664"/>
      <c r="CN32" s="664"/>
      <c r="CO32" s="664"/>
      <c r="CP32" s="664"/>
      <c r="CQ32" s="665"/>
      <c r="CR32" s="623">
        <v>18</v>
      </c>
      <c r="CS32" s="626"/>
      <c r="CT32" s="626"/>
      <c r="CU32" s="626"/>
      <c r="CV32" s="626"/>
      <c r="CW32" s="626"/>
      <c r="CX32" s="626"/>
      <c r="CY32" s="627"/>
      <c r="CZ32" s="628">
        <v>0</v>
      </c>
      <c r="DA32" s="657"/>
      <c r="DB32" s="657"/>
      <c r="DC32" s="658"/>
      <c r="DD32" s="631">
        <v>18</v>
      </c>
      <c r="DE32" s="626"/>
      <c r="DF32" s="626"/>
      <c r="DG32" s="626"/>
      <c r="DH32" s="626"/>
      <c r="DI32" s="626"/>
      <c r="DJ32" s="626"/>
      <c r="DK32" s="627"/>
      <c r="DL32" s="631">
        <v>18</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317</v>
      </c>
      <c r="C33" s="621"/>
      <c r="D33" s="621"/>
      <c r="E33" s="621"/>
      <c r="F33" s="621"/>
      <c r="G33" s="621"/>
      <c r="H33" s="621"/>
      <c r="I33" s="621"/>
      <c r="J33" s="621"/>
      <c r="K33" s="621"/>
      <c r="L33" s="621"/>
      <c r="M33" s="621"/>
      <c r="N33" s="621"/>
      <c r="O33" s="621"/>
      <c r="P33" s="621"/>
      <c r="Q33" s="622"/>
      <c r="R33" s="623">
        <v>90617</v>
      </c>
      <c r="S33" s="626"/>
      <c r="T33" s="626"/>
      <c r="U33" s="626"/>
      <c r="V33" s="626"/>
      <c r="W33" s="626"/>
      <c r="X33" s="626"/>
      <c r="Y33" s="627"/>
      <c r="Z33" s="685">
        <v>5.4</v>
      </c>
      <c r="AA33" s="685"/>
      <c r="AB33" s="685"/>
      <c r="AC33" s="685"/>
      <c r="AD33" s="686" t="s">
        <v>232</v>
      </c>
      <c r="AE33" s="686"/>
      <c r="AF33" s="686"/>
      <c r="AG33" s="686"/>
      <c r="AH33" s="686"/>
      <c r="AI33" s="686"/>
      <c r="AJ33" s="686"/>
      <c r="AK33" s="686"/>
      <c r="AL33" s="628" t="s">
        <v>232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795678</v>
      </c>
      <c r="CS33" s="624"/>
      <c r="CT33" s="624"/>
      <c r="CU33" s="624"/>
      <c r="CV33" s="624"/>
      <c r="CW33" s="624"/>
      <c r="CX33" s="624"/>
      <c r="CY33" s="625"/>
      <c r="CZ33" s="628">
        <v>49</v>
      </c>
      <c r="DA33" s="657"/>
      <c r="DB33" s="657"/>
      <c r="DC33" s="658"/>
      <c r="DD33" s="631">
        <v>612577</v>
      </c>
      <c r="DE33" s="624"/>
      <c r="DF33" s="624"/>
      <c r="DG33" s="624"/>
      <c r="DH33" s="624"/>
      <c r="DI33" s="624"/>
      <c r="DJ33" s="624"/>
      <c r="DK33" s="625"/>
      <c r="DL33" s="631">
        <v>471956</v>
      </c>
      <c r="DM33" s="624"/>
      <c r="DN33" s="624"/>
      <c r="DO33" s="624"/>
      <c r="DP33" s="624"/>
      <c r="DQ33" s="624"/>
      <c r="DR33" s="624"/>
      <c r="DS33" s="624"/>
      <c r="DT33" s="624"/>
      <c r="DU33" s="624"/>
      <c r="DV33" s="625"/>
      <c r="DW33" s="628">
        <v>47.3</v>
      </c>
      <c r="DX33" s="657"/>
      <c r="DY33" s="657"/>
      <c r="DZ33" s="657"/>
      <c r="EA33" s="657"/>
      <c r="EB33" s="657"/>
      <c r="EC33" s="659"/>
    </row>
    <row r="34" spans="2:133" ht="11.25" customHeight="1" x14ac:dyDescent="0.2">
      <c r="B34" s="620" t="s">
        <v>319</v>
      </c>
      <c r="C34" s="621"/>
      <c r="D34" s="621"/>
      <c r="E34" s="621"/>
      <c r="F34" s="621"/>
      <c r="G34" s="621"/>
      <c r="H34" s="621"/>
      <c r="I34" s="621"/>
      <c r="J34" s="621"/>
      <c r="K34" s="621"/>
      <c r="L34" s="621"/>
      <c r="M34" s="621"/>
      <c r="N34" s="621"/>
      <c r="O34" s="621"/>
      <c r="P34" s="621"/>
      <c r="Q34" s="622"/>
      <c r="R34" s="623">
        <v>33759</v>
      </c>
      <c r="S34" s="626"/>
      <c r="T34" s="626"/>
      <c r="U34" s="626"/>
      <c r="V34" s="626"/>
      <c r="W34" s="626"/>
      <c r="X34" s="626"/>
      <c r="Y34" s="627"/>
      <c r="Z34" s="685">
        <v>2</v>
      </c>
      <c r="AA34" s="685"/>
      <c r="AB34" s="685"/>
      <c r="AC34" s="685"/>
      <c r="AD34" s="686">
        <v>6139</v>
      </c>
      <c r="AE34" s="686"/>
      <c r="AF34" s="686"/>
      <c r="AG34" s="686"/>
      <c r="AH34" s="686"/>
      <c r="AI34" s="686"/>
      <c r="AJ34" s="686"/>
      <c r="AK34" s="686"/>
      <c r="AL34" s="628">
        <v>0.6</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333305</v>
      </c>
      <c r="CS34" s="626"/>
      <c r="CT34" s="626"/>
      <c r="CU34" s="626"/>
      <c r="CV34" s="626"/>
      <c r="CW34" s="626"/>
      <c r="CX34" s="626"/>
      <c r="CY34" s="627"/>
      <c r="CZ34" s="628">
        <v>20.5</v>
      </c>
      <c r="DA34" s="657"/>
      <c r="DB34" s="657"/>
      <c r="DC34" s="658"/>
      <c r="DD34" s="631">
        <v>258332</v>
      </c>
      <c r="DE34" s="626"/>
      <c r="DF34" s="626"/>
      <c r="DG34" s="626"/>
      <c r="DH34" s="626"/>
      <c r="DI34" s="626"/>
      <c r="DJ34" s="626"/>
      <c r="DK34" s="627"/>
      <c r="DL34" s="631">
        <v>151835</v>
      </c>
      <c r="DM34" s="626"/>
      <c r="DN34" s="626"/>
      <c r="DO34" s="626"/>
      <c r="DP34" s="626"/>
      <c r="DQ34" s="626"/>
      <c r="DR34" s="626"/>
      <c r="DS34" s="626"/>
      <c r="DT34" s="626"/>
      <c r="DU34" s="626"/>
      <c r="DV34" s="627"/>
      <c r="DW34" s="628">
        <v>15.2</v>
      </c>
      <c r="DX34" s="657"/>
      <c r="DY34" s="657"/>
      <c r="DZ34" s="657"/>
      <c r="EA34" s="657"/>
      <c r="EB34" s="657"/>
      <c r="EC34" s="659"/>
    </row>
    <row r="35" spans="2:133" ht="11.25" customHeight="1" x14ac:dyDescent="0.2">
      <c r="B35" s="620" t="s">
        <v>323</v>
      </c>
      <c r="C35" s="621"/>
      <c r="D35" s="621"/>
      <c r="E35" s="621"/>
      <c r="F35" s="621"/>
      <c r="G35" s="621"/>
      <c r="H35" s="621"/>
      <c r="I35" s="621"/>
      <c r="J35" s="621"/>
      <c r="K35" s="621"/>
      <c r="L35" s="621"/>
      <c r="M35" s="621"/>
      <c r="N35" s="621"/>
      <c r="O35" s="621"/>
      <c r="P35" s="621"/>
      <c r="Q35" s="622"/>
      <c r="R35" s="623">
        <v>266500</v>
      </c>
      <c r="S35" s="626"/>
      <c r="T35" s="626"/>
      <c r="U35" s="626"/>
      <c r="V35" s="626"/>
      <c r="W35" s="626"/>
      <c r="X35" s="626"/>
      <c r="Y35" s="627"/>
      <c r="Z35" s="685">
        <v>15.8</v>
      </c>
      <c r="AA35" s="685"/>
      <c r="AB35" s="685"/>
      <c r="AC35" s="685"/>
      <c r="AD35" s="686" t="s">
        <v>238</v>
      </c>
      <c r="AE35" s="686"/>
      <c r="AF35" s="686"/>
      <c r="AG35" s="686"/>
      <c r="AH35" s="686"/>
      <c r="AI35" s="686"/>
      <c r="AJ35" s="686"/>
      <c r="AK35" s="686"/>
      <c r="AL35" s="628" t="s">
        <v>232</v>
      </c>
      <c r="AM35" s="629"/>
      <c r="AN35" s="629"/>
      <c r="AO35" s="687"/>
      <c r="AP35" s="234"/>
      <c r="AQ35" s="691" t="s">
        <v>324</v>
      </c>
      <c r="AR35" s="692"/>
      <c r="AS35" s="692"/>
      <c r="AT35" s="692"/>
      <c r="AU35" s="692"/>
      <c r="AV35" s="692"/>
      <c r="AW35" s="692"/>
      <c r="AX35" s="692"/>
      <c r="AY35" s="693"/>
      <c r="AZ35" s="688">
        <v>212722</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7131</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13892</v>
      </c>
      <c r="CS35" s="624"/>
      <c r="CT35" s="624"/>
      <c r="CU35" s="624"/>
      <c r="CV35" s="624"/>
      <c r="CW35" s="624"/>
      <c r="CX35" s="624"/>
      <c r="CY35" s="625"/>
      <c r="CZ35" s="628">
        <v>0.9</v>
      </c>
      <c r="DA35" s="657"/>
      <c r="DB35" s="657"/>
      <c r="DC35" s="658"/>
      <c r="DD35" s="631">
        <v>4436</v>
      </c>
      <c r="DE35" s="624"/>
      <c r="DF35" s="624"/>
      <c r="DG35" s="624"/>
      <c r="DH35" s="624"/>
      <c r="DI35" s="624"/>
      <c r="DJ35" s="624"/>
      <c r="DK35" s="625"/>
      <c r="DL35" s="631">
        <v>4436</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2">
      <c r="B36" s="620" t="s">
        <v>327</v>
      </c>
      <c r="C36" s="621"/>
      <c r="D36" s="621"/>
      <c r="E36" s="621"/>
      <c r="F36" s="621"/>
      <c r="G36" s="621"/>
      <c r="H36" s="621"/>
      <c r="I36" s="621"/>
      <c r="J36" s="621"/>
      <c r="K36" s="621"/>
      <c r="L36" s="621"/>
      <c r="M36" s="621"/>
      <c r="N36" s="621"/>
      <c r="O36" s="621"/>
      <c r="P36" s="621"/>
      <c r="Q36" s="622"/>
      <c r="R36" s="623" t="s">
        <v>232</v>
      </c>
      <c r="S36" s="626"/>
      <c r="T36" s="626"/>
      <c r="U36" s="626"/>
      <c r="V36" s="626"/>
      <c r="W36" s="626"/>
      <c r="X36" s="626"/>
      <c r="Y36" s="627"/>
      <c r="Z36" s="685" t="s">
        <v>232</v>
      </c>
      <c r="AA36" s="685"/>
      <c r="AB36" s="685"/>
      <c r="AC36" s="685"/>
      <c r="AD36" s="686" t="s">
        <v>232</v>
      </c>
      <c r="AE36" s="686"/>
      <c r="AF36" s="686"/>
      <c r="AG36" s="686"/>
      <c r="AH36" s="686"/>
      <c r="AI36" s="686"/>
      <c r="AJ36" s="686"/>
      <c r="AK36" s="686"/>
      <c r="AL36" s="628" t="s">
        <v>232</v>
      </c>
      <c r="AM36" s="629"/>
      <c r="AN36" s="629"/>
      <c r="AO36" s="687"/>
      <c r="AQ36" s="660" t="s">
        <v>328</v>
      </c>
      <c r="AR36" s="661"/>
      <c r="AS36" s="661"/>
      <c r="AT36" s="661"/>
      <c r="AU36" s="661"/>
      <c r="AV36" s="661"/>
      <c r="AW36" s="661"/>
      <c r="AX36" s="661"/>
      <c r="AY36" s="662"/>
      <c r="AZ36" s="623">
        <v>63800</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5974</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235634</v>
      </c>
      <c r="CS36" s="626"/>
      <c r="CT36" s="626"/>
      <c r="CU36" s="626"/>
      <c r="CV36" s="626"/>
      <c r="CW36" s="626"/>
      <c r="CX36" s="626"/>
      <c r="CY36" s="627"/>
      <c r="CZ36" s="628">
        <v>14.5</v>
      </c>
      <c r="DA36" s="657"/>
      <c r="DB36" s="657"/>
      <c r="DC36" s="658"/>
      <c r="DD36" s="631">
        <v>168432</v>
      </c>
      <c r="DE36" s="626"/>
      <c r="DF36" s="626"/>
      <c r="DG36" s="626"/>
      <c r="DH36" s="626"/>
      <c r="DI36" s="626"/>
      <c r="DJ36" s="626"/>
      <c r="DK36" s="627"/>
      <c r="DL36" s="631">
        <v>146693</v>
      </c>
      <c r="DM36" s="626"/>
      <c r="DN36" s="626"/>
      <c r="DO36" s="626"/>
      <c r="DP36" s="626"/>
      <c r="DQ36" s="626"/>
      <c r="DR36" s="626"/>
      <c r="DS36" s="626"/>
      <c r="DT36" s="626"/>
      <c r="DU36" s="626"/>
      <c r="DV36" s="627"/>
      <c r="DW36" s="628">
        <v>14.7</v>
      </c>
      <c r="DX36" s="657"/>
      <c r="DY36" s="657"/>
      <c r="DZ36" s="657"/>
      <c r="EA36" s="657"/>
      <c r="EB36" s="657"/>
      <c r="EC36" s="659"/>
    </row>
    <row r="37" spans="2:133" ht="11.25" customHeight="1" x14ac:dyDescent="0.2">
      <c r="B37" s="620" t="s">
        <v>331</v>
      </c>
      <c r="C37" s="621"/>
      <c r="D37" s="621"/>
      <c r="E37" s="621"/>
      <c r="F37" s="621"/>
      <c r="G37" s="621"/>
      <c r="H37" s="621"/>
      <c r="I37" s="621"/>
      <c r="J37" s="621"/>
      <c r="K37" s="621"/>
      <c r="L37" s="621"/>
      <c r="M37" s="621"/>
      <c r="N37" s="621"/>
      <c r="O37" s="621"/>
      <c r="P37" s="621"/>
      <c r="Q37" s="622"/>
      <c r="R37" s="623">
        <v>36300</v>
      </c>
      <c r="S37" s="626"/>
      <c r="T37" s="626"/>
      <c r="U37" s="626"/>
      <c r="V37" s="626"/>
      <c r="W37" s="626"/>
      <c r="X37" s="626"/>
      <c r="Y37" s="627"/>
      <c r="Z37" s="685">
        <v>2.1</v>
      </c>
      <c r="AA37" s="685"/>
      <c r="AB37" s="685"/>
      <c r="AC37" s="685"/>
      <c r="AD37" s="686" t="s">
        <v>232</v>
      </c>
      <c r="AE37" s="686"/>
      <c r="AF37" s="686"/>
      <c r="AG37" s="686"/>
      <c r="AH37" s="686"/>
      <c r="AI37" s="686"/>
      <c r="AJ37" s="686"/>
      <c r="AK37" s="686"/>
      <c r="AL37" s="628" t="s">
        <v>238</v>
      </c>
      <c r="AM37" s="629"/>
      <c r="AN37" s="629"/>
      <c r="AO37" s="687"/>
      <c r="AQ37" s="660" t="s">
        <v>332</v>
      </c>
      <c r="AR37" s="661"/>
      <c r="AS37" s="661"/>
      <c r="AT37" s="661"/>
      <c r="AU37" s="661"/>
      <c r="AV37" s="661"/>
      <c r="AW37" s="661"/>
      <c r="AX37" s="661"/>
      <c r="AY37" s="662"/>
      <c r="AZ37" s="623">
        <v>26443</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171</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132407</v>
      </c>
      <c r="CS37" s="624"/>
      <c r="CT37" s="624"/>
      <c r="CU37" s="624"/>
      <c r="CV37" s="624"/>
      <c r="CW37" s="624"/>
      <c r="CX37" s="624"/>
      <c r="CY37" s="625"/>
      <c r="CZ37" s="628">
        <v>8.1999999999999993</v>
      </c>
      <c r="DA37" s="657"/>
      <c r="DB37" s="657"/>
      <c r="DC37" s="658"/>
      <c r="DD37" s="631">
        <v>106407</v>
      </c>
      <c r="DE37" s="624"/>
      <c r="DF37" s="624"/>
      <c r="DG37" s="624"/>
      <c r="DH37" s="624"/>
      <c r="DI37" s="624"/>
      <c r="DJ37" s="624"/>
      <c r="DK37" s="625"/>
      <c r="DL37" s="631">
        <v>100992</v>
      </c>
      <c r="DM37" s="624"/>
      <c r="DN37" s="624"/>
      <c r="DO37" s="624"/>
      <c r="DP37" s="624"/>
      <c r="DQ37" s="624"/>
      <c r="DR37" s="624"/>
      <c r="DS37" s="624"/>
      <c r="DT37" s="624"/>
      <c r="DU37" s="624"/>
      <c r="DV37" s="625"/>
      <c r="DW37" s="628">
        <v>10.1</v>
      </c>
      <c r="DX37" s="657"/>
      <c r="DY37" s="657"/>
      <c r="DZ37" s="657"/>
      <c r="EA37" s="657"/>
      <c r="EB37" s="657"/>
      <c r="EC37" s="659"/>
    </row>
    <row r="38" spans="2:133" ht="11.25" customHeight="1" x14ac:dyDescent="0.2">
      <c r="B38" s="635" t="s">
        <v>335</v>
      </c>
      <c r="C38" s="636"/>
      <c r="D38" s="636"/>
      <c r="E38" s="636"/>
      <c r="F38" s="636"/>
      <c r="G38" s="636"/>
      <c r="H38" s="636"/>
      <c r="I38" s="636"/>
      <c r="J38" s="636"/>
      <c r="K38" s="636"/>
      <c r="L38" s="636"/>
      <c r="M38" s="636"/>
      <c r="N38" s="636"/>
      <c r="O38" s="636"/>
      <c r="P38" s="636"/>
      <c r="Q38" s="637"/>
      <c r="R38" s="638">
        <v>1690413</v>
      </c>
      <c r="S38" s="675"/>
      <c r="T38" s="675"/>
      <c r="U38" s="675"/>
      <c r="V38" s="675"/>
      <c r="W38" s="675"/>
      <c r="X38" s="675"/>
      <c r="Y38" s="680"/>
      <c r="Z38" s="681">
        <v>100</v>
      </c>
      <c r="AA38" s="681"/>
      <c r="AB38" s="681"/>
      <c r="AC38" s="681"/>
      <c r="AD38" s="682">
        <v>961392</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16471</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240</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196251</v>
      </c>
      <c r="CS38" s="626"/>
      <c r="CT38" s="626"/>
      <c r="CU38" s="626"/>
      <c r="CV38" s="626"/>
      <c r="CW38" s="626"/>
      <c r="CX38" s="626"/>
      <c r="CY38" s="627"/>
      <c r="CZ38" s="628">
        <v>12.1</v>
      </c>
      <c r="DA38" s="657"/>
      <c r="DB38" s="657"/>
      <c r="DC38" s="658"/>
      <c r="DD38" s="631">
        <v>181227</v>
      </c>
      <c r="DE38" s="626"/>
      <c r="DF38" s="626"/>
      <c r="DG38" s="626"/>
      <c r="DH38" s="626"/>
      <c r="DI38" s="626"/>
      <c r="DJ38" s="626"/>
      <c r="DK38" s="627"/>
      <c r="DL38" s="631">
        <v>168992</v>
      </c>
      <c r="DM38" s="626"/>
      <c r="DN38" s="626"/>
      <c r="DO38" s="626"/>
      <c r="DP38" s="626"/>
      <c r="DQ38" s="626"/>
      <c r="DR38" s="626"/>
      <c r="DS38" s="626"/>
      <c r="DT38" s="626"/>
      <c r="DU38" s="626"/>
      <c r="DV38" s="627"/>
      <c r="DW38" s="628">
        <v>16.899999999999999</v>
      </c>
      <c r="DX38" s="657"/>
      <c r="DY38" s="657"/>
      <c r="DZ38" s="657"/>
      <c r="EA38" s="657"/>
      <c r="EB38" s="657"/>
      <c r="EC38" s="659"/>
    </row>
    <row r="39" spans="2:133" ht="11.25" customHeight="1" x14ac:dyDescent="0.2">
      <c r="AQ39" s="660" t="s">
        <v>339</v>
      </c>
      <c r="AR39" s="661"/>
      <c r="AS39" s="661"/>
      <c r="AT39" s="661"/>
      <c r="AU39" s="661"/>
      <c r="AV39" s="661"/>
      <c r="AW39" s="661"/>
      <c r="AX39" s="661"/>
      <c r="AY39" s="662"/>
      <c r="AZ39" s="623" t="s">
        <v>238</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79</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12516</v>
      </c>
      <c r="CS39" s="624"/>
      <c r="CT39" s="624"/>
      <c r="CU39" s="624"/>
      <c r="CV39" s="624"/>
      <c r="CW39" s="624"/>
      <c r="CX39" s="624"/>
      <c r="CY39" s="625"/>
      <c r="CZ39" s="628">
        <v>0.8</v>
      </c>
      <c r="DA39" s="657"/>
      <c r="DB39" s="657"/>
      <c r="DC39" s="658"/>
      <c r="DD39" s="631">
        <v>150</v>
      </c>
      <c r="DE39" s="624"/>
      <c r="DF39" s="624"/>
      <c r="DG39" s="624"/>
      <c r="DH39" s="624"/>
      <c r="DI39" s="624"/>
      <c r="DJ39" s="624"/>
      <c r="DK39" s="625"/>
      <c r="DL39" s="631" t="s">
        <v>238</v>
      </c>
      <c r="DM39" s="624"/>
      <c r="DN39" s="624"/>
      <c r="DO39" s="624"/>
      <c r="DP39" s="624"/>
      <c r="DQ39" s="624"/>
      <c r="DR39" s="624"/>
      <c r="DS39" s="624"/>
      <c r="DT39" s="624"/>
      <c r="DU39" s="624"/>
      <c r="DV39" s="625"/>
      <c r="DW39" s="628" t="s">
        <v>232</v>
      </c>
      <c r="DX39" s="657"/>
      <c r="DY39" s="657"/>
      <c r="DZ39" s="657"/>
      <c r="EA39" s="657"/>
      <c r="EB39" s="657"/>
      <c r="EC39" s="659"/>
    </row>
    <row r="40" spans="2:133" ht="11.25" customHeight="1" x14ac:dyDescent="0.2">
      <c r="AQ40" s="660" t="s">
        <v>343</v>
      </c>
      <c r="AR40" s="661"/>
      <c r="AS40" s="661"/>
      <c r="AT40" s="661"/>
      <c r="AU40" s="661"/>
      <c r="AV40" s="661"/>
      <c r="AW40" s="661"/>
      <c r="AX40" s="661"/>
      <c r="AY40" s="662"/>
      <c r="AZ40" s="623">
        <v>25668</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238</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4080</v>
      </c>
      <c r="CS40" s="626"/>
      <c r="CT40" s="626"/>
      <c r="CU40" s="626"/>
      <c r="CV40" s="626"/>
      <c r="CW40" s="626"/>
      <c r="CX40" s="626"/>
      <c r="CY40" s="627"/>
      <c r="CZ40" s="628">
        <v>0.3</v>
      </c>
      <c r="DA40" s="657"/>
      <c r="DB40" s="657"/>
      <c r="DC40" s="658"/>
      <c r="DD40" s="631" t="s">
        <v>238</v>
      </c>
      <c r="DE40" s="626"/>
      <c r="DF40" s="626"/>
      <c r="DG40" s="626"/>
      <c r="DH40" s="626"/>
      <c r="DI40" s="626"/>
      <c r="DJ40" s="626"/>
      <c r="DK40" s="627"/>
      <c r="DL40" s="631" t="s">
        <v>232</v>
      </c>
      <c r="DM40" s="626"/>
      <c r="DN40" s="626"/>
      <c r="DO40" s="626"/>
      <c r="DP40" s="626"/>
      <c r="DQ40" s="626"/>
      <c r="DR40" s="626"/>
      <c r="DS40" s="626"/>
      <c r="DT40" s="626"/>
      <c r="DU40" s="626"/>
      <c r="DV40" s="627"/>
      <c r="DW40" s="628" t="s">
        <v>232</v>
      </c>
      <c r="DX40" s="657"/>
      <c r="DY40" s="657"/>
      <c r="DZ40" s="657"/>
      <c r="EA40" s="657"/>
      <c r="EB40" s="657"/>
      <c r="EC40" s="659"/>
    </row>
    <row r="41" spans="2:133" ht="11.25" customHeight="1" x14ac:dyDescent="0.2">
      <c r="AQ41" s="672" t="s">
        <v>346</v>
      </c>
      <c r="AR41" s="673"/>
      <c r="AS41" s="673"/>
      <c r="AT41" s="673"/>
      <c r="AU41" s="673"/>
      <c r="AV41" s="673"/>
      <c r="AW41" s="673"/>
      <c r="AX41" s="673"/>
      <c r="AY41" s="674"/>
      <c r="AZ41" s="638">
        <v>80340</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467</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232</v>
      </c>
      <c r="CS41" s="624"/>
      <c r="CT41" s="624"/>
      <c r="CU41" s="624"/>
      <c r="CV41" s="624"/>
      <c r="CW41" s="624"/>
      <c r="CX41" s="624"/>
      <c r="CY41" s="625"/>
      <c r="CZ41" s="628" t="s">
        <v>238</v>
      </c>
      <c r="DA41" s="657"/>
      <c r="DB41" s="657"/>
      <c r="DC41" s="658"/>
      <c r="DD41" s="631" t="s">
        <v>232</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283006</v>
      </c>
      <c r="CS42" s="626"/>
      <c r="CT42" s="626"/>
      <c r="CU42" s="626"/>
      <c r="CV42" s="626"/>
      <c r="CW42" s="626"/>
      <c r="CX42" s="626"/>
      <c r="CY42" s="627"/>
      <c r="CZ42" s="628">
        <v>17.399999999999999</v>
      </c>
      <c r="DA42" s="629"/>
      <c r="DB42" s="629"/>
      <c r="DC42" s="630"/>
      <c r="DD42" s="631">
        <v>44963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7997</v>
      </c>
      <c r="CS43" s="624"/>
      <c r="CT43" s="624"/>
      <c r="CU43" s="624"/>
      <c r="CV43" s="624"/>
      <c r="CW43" s="624"/>
      <c r="CX43" s="624"/>
      <c r="CY43" s="625"/>
      <c r="CZ43" s="628">
        <v>0.5</v>
      </c>
      <c r="DA43" s="657"/>
      <c r="DB43" s="657"/>
      <c r="DC43" s="658"/>
      <c r="DD43" s="631">
        <v>7997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353</v>
      </c>
      <c r="CD44" s="651" t="s">
        <v>305</v>
      </c>
      <c r="CE44" s="652"/>
      <c r="CF44" s="620" t="s">
        <v>354</v>
      </c>
      <c r="CG44" s="621"/>
      <c r="CH44" s="621"/>
      <c r="CI44" s="621"/>
      <c r="CJ44" s="621"/>
      <c r="CK44" s="621"/>
      <c r="CL44" s="621"/>
      <c r="CM44" s="621"/>
      <c r="CN44" s="621"/>
      <c r="CO44" s="621"/>
      <c r="CP44" s="621"/>
      <c r="CQ44" s="622"/>
      <c r="CR44" s="623">
        <v>281849</v>
      </c>
      <c r="CS44" s="626"/>
      <c r="CT44" s="626"/>
      <c r="CU44" s="626"/>
      <c r="CV44" s="626"/>
      <c r="CW44" s="626"/>
      <c r="CX44" s="626"/>
      <c r="CY44" s="627"/>
      <c r="CZ44" s="628">
        <v>17.399999999999999</v>
      </c>
      <c r="DA44" s="629"/>
      <c r="DB44" s="629"/>
      <c r="DC44" s="630"/>
      <c r="DD44" s="631">
        <v>44906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355</v>
      </c>
      <c r="CG45" s="621"/>
      <c r="CH45" s="621"/>
      <c r="CI45" s="621"/>
      <c r="CJ45" s="621"/>
      <c r="CK45" s="621"/>
      <c r="CL45" s="621"/>
      <c r="CM45" s="621"/>
      <c r="CN45" s="621"/>
      <c r="CO45" s="621"/>
      <c r="CP45" s="621"/>
      <c r="CQ45" s="622"/>
      <c r="CR45" s="623">
        <v>82010</v>
      </c>
      <c r="CS45" s="624"/>
      <c r="CT45" s="624"/>
      <c r="CU45" s="624"/>
      <c r="CV45" s="624"/>
      <c r="CW45" s="624"/>
      <c r="CX45" s="624"/>
      <c r="CY45" s="625"/>
      <c r="CZ45" s="628">
        <v>5.0999999999999996</v>
      </c>
      <c r="DA45" s="657"/>
      <c r="DB45" s="657"/>
      <c r="DC45" s="658"/>
      <c r="DD45" s="631">
        <v>18889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356</v>
      </c>
      <c r="CG46" s="621"/>
      <c r="CH46" s="621"/>
      <c r="CI46" s="621"/>
      <c r="CJ46" s="621"/>
      <c r="CK46" s="621"/>
      <c r="CL46" s="621"/>
      <c r="CM46" s="621"/>
      <c r="CN46" s="621"/>
      <c r="CO46" s="621"/>
      <c r="CP46" s="621"/>
      <c r="CQ46" s="622"/>
      <c r="CR46" s="623">
        <v>190552</v>
      </c>
      <c r="CS46" s="626"/>
      <c r="CT46" s="626"/>
      <c r="CU46" s="626"/>
      <c r="CV46" s="626"/>
      <c r="CW46" s="626"/>
      <c r="CX46" s="626"/>
      <c r="CY46" s="627"/>
      <c r="CZ46" s="628">
        <v>11.7</v>
      </c>
      <c r="DA46" s="629"/>
      <c r="DB46" s="629"/>
      <c r="DC46" s="630"/>
      <c r="DD46" s="631">
        <v>16730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357</v>
      </c>
      <c r="CG47" s="621"/>
      <c r="CH47" s="621"/>
      <c r="CI47" s="621"/>
      <c r="CJ47" s="621"/>
      <c r="CK47" s="621"/>
      <c r="CL47" s="621"/>
      <c r="CM47" s="621"/>
      <c r="CN47" s="621"/>
      <c r="CO47" s="621"/>
      <c r="CP47" s="621"/>
      <c r="CQ47" s="622"/>
      <c r="CR47" s="623">
        <v>1157</v>
      </c>
      <c r="CS47" s="624"/>
      <c r="CT47" s="624"/>
      <c r="CU47" s="624"/>
      <c r="CV47" s="624"/>
      <c r="CW47" s="624"/>
      <c r="CX47" s="624"/>
      <c r="CY47" s="625"/>
      <c r="CZ47" s="628">
        <v>0.1</v>
      </c>
      <c r="DA47" s="657"/>
      <c r="DB47" s="657"/>
      <c r="DC47" s="658"/>
      <c r="DD47" s="631">
        <v>57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358</v>
      </c>
      <c r="CG48" s="621"/>
      <c r="CH48" s="621"/>
      <c r="CI48" s="621"/>
      <c r="CJ48" s="621"/>
      <c r="CK48" s="621"/>
      <c r="CL48" s="621"/>
      <c r="CM48" s="621"/>
      <c r="CN48" s="621"/>
      <c r="CO48" s="621"/>
      <c r="CP48" s="621"/>
      <c r="CQ48" s="622"/>
      <c r="CR48" s="623" t="s">
        <v>232</v>
      </c>
      <c r="CS48" s="626"/>
      <c r="CT48" s="626"/>
      <c r="CU48" s="626"/>
      <c r="CV48" s="626"/>
      <c r="CW48" s="626"/>
      <c r="CX48" s="626"/>
      <c r="CY48" s="627"/>
      <c r="CZ48" s="628" t="s">
        <v>232</v>
      </c>
      <c r="DA48" s="629"/>
      <c r="DB48" s="629"/>
      <c r="DC48" s="630"/>
      <c r="DD48" s="631" t="s">
        <v>238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359</v>
      </c>
      <c r="CE49" s="636"/>
      <c r="CF49" s="636"/>
      <c r="CG49" s="636"/>
      <c r="CH49" s="636"/>
      <c r="CI49" s="636"/>
      <c r="CJ49" s="636"/>
      <c r="CK49" s="636"/>
      <c r="CL49" s="636"/>
      <c r="CM49" s="636"/>
      <c r="CN49" s="636"/>
      <c r="CO49" s="636"/>
      <c r="CP49" s="636"/>
      <c r="CQ49" s="637"/>
      <c r="CR49" s="638">
        <v>1622776</v>
      </c>
      <c r="CS49" s="639"/>
      <c r="CT49" s="639"/>
      <c r="CU49" s="639"/>
      <c r="CV49" s="639"/>
      <c r="CW49" s="639"/>
      <c r="CX49" s="639"/>
      <c r="CY49" s="640"/>
      <c r="CZ49" s="641">
        <v>100</v>
      </c>
      <c r="DA49" s="642"/>
      <c r="DB49" s="642"/>
      <c r="DC49" s="643"/>
      <c r="DD49" s="644">
        <v>1156753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H4yu3aCiboDISuWl0SBucoi38JHm9n03lobzqz9ljhto+NS84Ew8VLnHvihcwn2dOP75o6Iio7nd7giQlX+5NA==" saltValue="+Jygzx09OuxS0UcZtSbS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382</v>
      </c>
      <c r="C7" s="1102"/>
      <c r="D7" s="1102"/>
      <c r="E7" s="1102"/>
      <c r="F7" s="1102"/>
      <c r="G7" s="1102"/>
      <c r="H7" s="1102"/>
      <c r="I7" s="1102"/>
      <c r="J7" s="1102"/>
      <c r="K7" s="1102"/>
      <c r="L7" s="1102"/>
      <c r="M7" s="1102"/>
      <c r="N7" s="1102"/>
      <c r="O7" s="1102"/>
      <c r="P7" s="1103"/>
      <c r="Q7" s="1155">
        <v>1690</v>
      </c>
      <c r="R7" s="1156"/>
      <c r="S7" s="1156"/>
      <c r="T7" s="1156"/>
      <c r="U7" s="1156"/>
      <c r="V7" s="1156">
        <v>1623</v>
      </c>
      <c r="W7" s="1156"/>
      <c r="X7" s="1156"/>
      <c r="Y7" s="1156"/>
      <c r="Z7" s="1156"/>
      <c r="AA7" s="1156">
        <v>67</v>
      </c>
      <c r="AB7" s="1156"/>
      <c r="AC7" s="1156"/>
      <c r="AD7" s="1156"/>
      <c r="AE7" s="1157"/>
      <c r="AF7" s="1158">
        <v>67</v>
      </c>
      <c r="AG7" s="1159"/>
      <c r="AH7" s="1159"/>
      <c r="AI7" s="1159"/>
      <c r="AJ7" s="1160"/>
      <c r="AK7" s="1142" t="s">
        <v>573</v>
      </c>
      <c r="AL7" s="1143"/>
      <c r="AM7" s="1143"/>
      <c r="AN7" s="1143"/>
      <c r="AO7" s="1143"/>
      <c r="AP7" s="1143">
        <v>2138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563</v>
      </c>
      <c r="BT7" s="1147"/>
      <c r="BU7" s="1147"/>
      <c r="BV7" s="1147"/>
      <c r="BW7" s="1147"/>
      <c r="BX7" s="1147"/>
      <c r="BY7" s="1147"/>
      <c r="BZ7" s="1147"/>
      <c r="CA7" s="1147"/>
      <c r="CB7" s="1147"/>
      <c r="CC7" s="1147"/>
      <c r="CD7" s="1147"/>
      <c r="CE7" s="1147"/>
      <c r="CF7" s="1147"/>
      <c r="CG7" s="1148"/>
      <c r="CH7" s="1139">
        <v>12</v>
      </c>
      <c r="CI7" s="1140"/>
      <c r="CJ7" s="1140"/>
      <c r="CK7" s="1140"/>
      <c r="CL7" s="1141"/>
      <c r="CM7" s="1139">
        <v>111</v>
      </c>
      <c r="CN7" s="1140"/>
      <c r="CO7" s="1140"/>
      <c r="CP7" s="1140"/>
      <c r="CQ7" s="1141"/>
      <c r="CR7" s="1139">
        <v>100</v>
      </c>
      <c r="CS7" s="1140"/>
      <c r="CT7" s="1140"/>
      <c r="CU7" s="1140"/>
      <c r="CV7" s="1141"/>
      <c r="CW7" s="1139">
        <v>0</v>
      </c>
      <c r="CX7" s="1140"/>
      <c r="CY7" s="1140"/>
      <c r="CZ7" s="1140"/>
      <c r="DA7" s="1141"/>
      <c r="DB7" s="1139">
        <v>0</v>
      </c>
      <c r="DC7" s="1140"/>
      <c r="DD7" s="1140"/>
      <c r="DE7" s="1140"/>
      <c r="DF7" s="1141"/>
      <c r="DG7" s="1139">
        <v>0</v>
      </c>
      <c r="DH7" s="1140"/>
      <c r="DI7" s="1140"/>
      <c r="DJ7" s="1140"/>
      <c r="DK7" s="1141"/>
      <c r="DL7" s="1139">
        <v>0</v>
      </c>
      <c r="DM7" s="1140"/>
      <c r="DN7" s="1140"/>
      <c r="DO7" s="1140"/>
      <c r="DP7" s="1141"/>
      <c r="DQ7" s="1139">
        <v>0</v>
      </c>
      <c r="DR7" s="1140"/>
      <c r="DS7" s="1140"/>
      <c r="DT7" s="1140"/>
      <c r="DU7" s="1141"/>
      <c r="DV7" s="1166"/>
      <c r="DW7" s="1167"/>
      <c r="DX7" s="1167"/>
      <c r="DY7" s="1167"/>
      <c r="DZ7" s="1168"/>
      <c r="EA7" s="254"/>
    </row>
    <row r="8" spans="1:131" s="255" customFormat="1" ht="26.25" customHeight="1" x14ac:dyDescent="0.2">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2">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383</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384</v>
      </c>
      <c r="B23" s="995" t="s">
        <v>385</v>
      </c>
      <c r="C23" s="996"/>
      <c r="D23" s="996"/>
      <c r="E23" s="996"/>
      <c r="F23" s="996"/>
      <c r="G23" s="996"/>
      <c r="H23" s="996"/>
      <c r="I23" s="996"/>
      <c r="J23" s="996"/>
      <c r="K23" s="996"/>
      <c r="L23" s="996"/>
      <c r="M23" s="996"/>
      <c r="N23" s="996"/>
      <c r="O23" s="996"/>
      <c r="P23" s="997"/>
      <c r="Q23" s="1119">
        <v>1690</v>
      </c>
      <c r="R23" s="1120"/>
      <c r="S23" s="1120"/>
      <c r="T23" s="1120"/>
      <c r="U23" s="1120"/>
      <c r="V23" s="1120">
        <v>1623</v>
      </c>
      <c r="W23" s="1120"/>
      <c r="X23" s="1120"/>
      <c r="Y23" s="1120"/>
      <c r="Z23" s="1120"/>
      <c r="AA23" s="1120">
        <v>67</v>
      </c>
      <c r="AB23" s="1120"/>
      <c r="AC23" s="1120"/>
      <c r="AD23" s="1120"/>
      <c r="AE23" s="1121"/>
      <c r="AF23" s="1122">
        <v>67</v>
      </c>
      <c r="AG23" s="1120"/>
      <c r="AH23" s="1120"/>
      <c r="AI23" s="1120"/>
      <c r="AJ23" s="1123"/>
      <c r="AK23" s="1124"/>
      <c r="AL23" s="1125"/>
      <c r="AM23" s="1125"/>
      <c r="AN23" s="1125"/>
      <c r="AO23" s="1125"/>
      <c r="AP23" s="1120">
        <v>2138</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365</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10" t="s">
        <v>391</v>
      </c>
      <c r="AG26" s="1059"/>
      <c r="AH26" s="1059"/>
      <c r="AI26" s="1059"/>
      <c r="AJ26" s="1111"/>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396</v>
      </c>
      <c r="C28" s="1102"/>
      <c r="D28" s="1102"/>
      <c r="E28" s="1102"/>
      <c r="F28" s="1102"/>
      <c r="G28" s="1102"/>
      <c r="H28" s="1102"/>
      <c r="I28" s="1102"/>
      <c r="J28" s="1102"/>
      <c r="K28" s="1102"/>
      <c r="L28" s="1102"/>
      <c r="M28" s="1102"/>
      <c r="N28" s="1102"/>
      <c r="O28" s="1102"/>
      <c r="P28" s="1103"/>
      <c r="Q28" s="1104">
        <v>168</v>
      </c>
      <c r="R28" s="1105"/>
      <c r="S28" s="1105"/>
      <c r="T28" s="1105"/>
      <c r="U28" s="1105"/>
      <c r="V28" s="1105">
        <v>161</v>
      </c>
      <c r="W28" s="1105"/>
      <c r="X28" s="1105"/>
      <c r="Y28" s="1105"/>
      <c r="Z28" s="1105"/>
      <c r="AA28" s="1105">
        <v>7</v>
      </c>
      <c r="AB28" s="1105"/>
      <c r="AC28" s="1105"/>
      <c r="AD28" s="1105"/>
      <c r="AE28" s="1106"/>
      <c r="AF28" s="1107">
        <v>7</v>
      </c>
      <c r="AG28" s="1105"/>
      <c r="AH28" s="1105"/>
      <c r="AI28" s="1105"/>
      <c r="AJ28" s="1108"/>
      <c r="AK28" s="1109">
        <v>15</v>
      </c>
      <c r="AL28" s="1097"/>
      <c r="AM28" s="1097"/>
      <c r="AN28" s="1097"/>
      <c r="AO28" s="1097"/>
      <c r="AP28" s="1097" t="s">
        <v>570</v>
      </c>
      <c r="AQ28" s="1097"/>
      <c r="AR28" s="1097"/>
      <c r="AS28" s="1097"/>
      <c r="AT28" s="1097"/>
      <c r="AU28" s="1097" t="s">
        <v>570</v>
      </c>
      <c r="AV28" s="1097"/>
      <c r="AW28" s="1097"/>
      <c r="AX28" s="1097"/>
      <c r="AY28" s="1097"/>
      <c r="AZ28" s="1098" t="s">
        <v>570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2" t="s">
        <v>397</v>
      </c>
      <c r="C29" s="1083"/>
      <c r="D29" s="1083"/>
      <c r="E29" s="1083"/>
      <c r="F29" s="1083"/>
      <c r="G29" s="1083"/>
      <c r="H29" s="1083"/>
      <c r="I29" s="1083"/>
      <c r="J29" s="1083"/>
      <c r="K29" s="1083"/>
      <c r="L29" s="1083"/>
      <c r="M29" s="1083"/>
      <c r="N29" s="1083"/>
      <c r="O29" s="1083"/>
      <c r="P29" s="1084"/>
      <c r="Q29" s="1094">
        <v>114</v>
      </c>
      <c r="R29" s="1095"/>
      <c r="S29" s="1095"/>
      <c r="T29" s="1095"/>
      <c r="U29" s="1095"/>
      <c r="V29" s="1095">
        <v>108</v>
      </c>
      <c r="W29" s="1095"/>
      <c r="X29" s="1095"/>
      <c r="Y29" s="1095"/>
      <c r="Z29" s="1095"/>
      <c r="AA29" s="1095">
        <v>6</v>
      </c>
      <c r="AB29" s="1095"/>
      <c r="AC29" s="1095"/>
      <c r="AD29" s="1095"/>
      <c r="AE29" s="1096"/>
      <c r="AF29" s="1088">
        <v>6</v>
      </c>
      <c r="AG29" s="1089"/>
      <c r="AH29" s="1089"/>
      <c r="AI29" s="1089"/>
      <c r="AJ29" s="1090"/>
      <c r="AK29" s="1031">
        <v>11</v>
      </c>
      <c r="AL29" s="1022"/>
      <c r="AM29" s="1022"/>
      <c r="AN29" s="1022"/>
      <c r="AO29" s="1022"/>
      <c r="AP29" s="1022">
        <v>79</v>
      </c>
      <c r="AQ29" s="1022"/>
      <c r="AR29" s="1022"/>
      <c r="AS29" s="1022"/>
      <c r="AT29" s="1022"/>
      <c r="AU29" s="1022">
        <v>7</v>
      </c>
      <c r="AV29" s="1022"/>
      <c r="AW29" s="1022"/>
      <c r="AX29" s="1022"/>
      <c r="AY29" s="1022"/>
      <c r="AZ29" s="1093" t="s">
        <v>570</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2" t="s">
        <v>398</v>
      </c>
      <c r="C30" s="1083"/>
      <c r="D30" s="1083"/>
      <c r="E30" s="1083"/>
      <c r="F30" s="1083"/>
      <c r="G30" s="1083"/>
      <c r="H30" s="1083"/>
      <c r="I30" s="1083"/>
      <c r="J30" s="1083"/>
      <c r="K30" s="1083"/>
      <c r="L30" s="1083"/>
      <c r="M30" s="1083"/>
      <c r="N30" s="1083"/>
      <c r="O30" s="1083"/>
      <c r="P30" s="1084"/>
      <c r="Q30" s="1094">
        <v>197</v>
      </c>
      <c r="R30" s="1095"/>
      <c r="S30" s="1095"/>
      <c r="T30" s="1095"/>
      <c r="U30" s="1095"/>
      <c r="V30" s="1095">
        <v>189</v>
      </c>
      <c r="W30" s="1095"/>
      <c r="X30" s="1095"/>
      <c r="Y30" s="1095"/>
      <c r="Z30" s="1095"/>
      <c r="AA30" s="1095">
        <v>8</v>
      </c>
      <c r="AB30" s="1095"/>
      <c r="AC30" s="1095"/>
      <c r="AD30" s="1095"/>
      <c r="AE30" s="1096"/>
      <c r="AF30" s="1088">
        <v>8</v>
      </c>
      <c r="AG30" s="1089"/>
      <c r="AH30" s="1089"/>
      <c r="AI30" s="1089"/>
      <c r="AJ30" s="1090"/>
      <c r="AK30" s="1031">
        <v>43</v>
      </c>
      <c r="AL30" s="1022"/>
      <c r="AM30" s="1022"/>
      <c r="AN30" s="1022"/>
      <c r="AO30" s="1022"/>
      <c r="AP30" s="1022" t="s">
        <v>570</v>
      </c>
      <c r="AQ30" s="1022"/>
      <c r="AR30" s="1022"/>
      <c r="AS30" s="1022"/>
      <c r="AT30" s="1022"/>
      <c r="AU30" s="1022" t="s">
        <v>570</v>
      </c>
      <c r="AV30" s="1022"/>
      <c r="AW30" s="1022"/>
      <c r="AX30" s="1022"/>
      <c r="AY30" s="1022"/>
      <c r="AZ30" s="1093" t="s">
        <v>570</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2" t="s">
        <v>399</v>
      </c>
      <c r="C31" s="1083"/>
      <c r="D31" s="1083"/>
      <c r="E31" s="1083"/>
      <c r="F31" s="1083"/>
      <c r="G31" s="1083"/>
      <c r="H31" s="1083"/>
      <c r="I31" s="1083"/>
      <c r="J31" s="1083"/>
      <c r="K31" s="1083"/>
      <c r="L31" s="1083"/>
      <c r="M31" s="1083"/>
      <c r="N31" s="1083"/>
      <c r="O31" s="1083"/>
      <c r="P31" s="1084"/>
      <c r="Q31" s="1094">
        <v>21</v>
      </c>
      <c r="R31" s="1095"/>
      <c r="S31" s="1095"/>
      <c r="T31" s="1095"/>
      <c r="U31" s="1095"/>
      <c r="V31" s="1095">
        <v>21</v>
      </c>
      <c r="W31" s="1095"/>
      <c r="X31" s="1095"/>
      <c r="Y31" s="1095"/>
      <c r="Z31" s="1095"/>
      <c r="AA31" s="1095">
        <v>0</v>
      </c>
      <c r="AB31" s="1095"/>
      <c r="AC31" s="1095"/>
      <c r="AD31" s="1095"/>
      <c r="AE31" s="1096"/>
      <c r="AF31" s="1088">
        <v>0</v>
      </c>
      <c r="AG31" s="1089"/>
      <c r="AH31" s="1089"/>
      <c r="AI31" s="1089"/>
      <c r="AJ31" s="1090"/>
      <c r="AK31" s="1031">
        <v>38</v>
      </c>
      <c r="AL31" s="1022"/>
      <c r="AM31" s="1022"/>
      <c r="AN31" s="1022"/>
      <c r="AO31" s="1022"/>
      <c r="AP31" s="1022" t="s">
        <v>570</v>
      </c>
      <c r="AQ31" s="1022"/>
      <c r="AR31" s="1022"/>
      <c r="AS31" s="1022"/>
      <c r="AT31" s="1022"/>
      <c r="AU31" s="1022" t="s">
        <v>570</v>
      </c>
      <c r="AV31" s="1022"/>
      <c r="AW31" s="1022"/>
      <c r="AX31" s="1022"/>
      <c r="AY31" s="1022"/>
      <c r="AZ31" s="1093" t="s">
        <v>570</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2" t="s">
        <v>400</v>
      </c>
      <c r="C32" s="1083"/>
      <c r="D32" s="1083"/>
      <c r="E32" s="1083"/>
      <c r="F32" s="1083"/>
      <c r="G32" s="1083"/>
      <c r="H32" s="1083"/>
      <c r="I32" s="1083"/>
      <c r="J32" s="1083"/>
      <c r="K32" s="1083"/>
      <c r="L32" s="1083"/>
      <c r="M32" s="1083"/>
      <c r="N32" s="1083"/>
      <c r="O32" s="1083"/>
      <c r="P32" s="1084"/>
      <c r="Q32" s="1094">
        <v>49</v>
      </c>
      <c r="R32" s="1095"/>
      <c r="S32" s="1095"/>
      <c r="T32" s="1095"/>
      <c r="U32" s="1095"/>
      <c r="V32" s="1095">
        <v>48</v>
      </c>
      <c r="W32" s="1095"/>
      <c r="X32" s="1095"/>
      <c r="Y32" s="1095"/>
      <c r="Z32" s="1095"/>
      <c r="AA32" s="1095">
        <v>1</v>
      </c>
      <c r="AB32" s="1095"/>
      <c r="AC32" s="1095"/>
      <c r="AD32" s="1095"/>
      <c r="AE32" s="1096"/>
      <c r="AF32" s="1088">
        <v>1</v>
      </c>
      <c r="AG32" s="1089"/>
      <c r="AH32" s="1089"/>
      <c r="AI32" s="1089"/>
      <c r="AJ32" s="1090"/>
      <c r="AK32" s="1031">
        <v>26</v>
      </c>
      <c r="AL32" s="1022"/>
      <c r="AM32" s="1022"/>
      <c r="AN32" s="1022"/>
      <c r="AO32" s="1022"/>
      <c r="AP32" s="1022">
        <v>358</v>
      </c>
      <c r="AQ32" s="1022"/>
      <c r="AR32" s="1022"/>
      <c r="AS32" s="1022"/>
      <c r="AT32" s="1022"/>
      <c r="AU32" s="1022">
        <v>259</v>
      </c>
      <c r="AV32" s="1022"/>
      <c r="AW32" s="1022"/>
      <c r="AX32" s="1022"/>
      <c r="AY32" s="1022"/>
      <c r="AZ32" s="1093" t="s">
        <v>570</v>
      </c>
      <c r="BA32" s="1093"/>
      <c r="BB32" s="1093"/>
      <c r="BC32" s="1093"/>
      <c r="BD32" s="1093"/>
      <c r="BE32" s="1077" t="s">
        <v>401</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2" t="s">
        <v>402</v>
      </c>
      <c r="C33" s="1083"/>
      <c r="D33" s="1083"/>
      <c r="E33" s="1083"/>
      <c r="F33" s="1083"/>
      <c r="G33" s="1083"/>
      <c r="H33" s="1083"/>
      <c r="I33" s="1083"/>
      <c r="J33" s="1083"/>
      <c r="K33" s="1083"/>
      <c r="L33" s="1083"/>
      <c r="M33" s="1083"/>
      <c r="N33" s="1083"/>
      <c r="O33" s="1083"/>
      <c r="P33" s="1084"/>
      <c r="Q33" s="1094">
        <v>70</v>
      </c>
      <c r="R33" s="1095"/>
      <c r="S33" s="1095"/>
      <c r="T33" s="1095"/>
      <c r="U33" s="1095"/>
      <c r="V33" s="1095">
        <v>68</v>
      </c>
      <c r="W33" s="1095"/>
      <c r="X33" s="1095"/>
      <c r="Y33" s="1095"/>
      <c r="Z33" s="1095"/>
      <c r="AA33" s="1095">
        <v>2</v>
      </c>
      <c r="AB33" s="1095"/>
      <c r="AC33" s="1095"/>
      <c r="AD33" s="1095"/>
      <c r="AE33" s="1096"/>
      <c r="AF33" s="1088">
        <v>2</v>
      </c>
      <c r="AG33" s="1089"/>
      <c r="AH33" s="1089"/>
      <c r="AI33" s="1089"/>
      <c r="AJ33" s="1090"/>
      <c r="AK33" s="1031">
        <v>64</v>
      </c>
      <c r="AL33" s="1022"/>
      <c r="AM33" s="1022"/>
      <c r="AN33" s="1022"/>
      <c r="AO33" s="1022"/>
      <c r="AP33" s="1022" t="s">
        <v>570</v>
      </c>
      <c r="AQ33" s="1022"/>
      <c r="AR33" s="1022"/>
      <c r="AS33" s="1022"/>
      <c r="AT33" s="1022"/>
      <c r="AU33" s="1022" t="s">
        <v>570</v>
      </c>
      <c r="AV33" s="1022"/>
      <c r="AW33" s="1022"/>
      <c r="AX33" s="1022"/>
      <c r="AY33" s="1022"/>
      <c r="AZ33" s="1093" t="s">
        <v>570</v>
      </c>
      <c r="BA33" s="1093"/>
      <c r="BB33" s="1093"/>
      <c r="BC33" s="1093"/>
      <c r="BD33" s="1093"/>
      <c r="BE33" s="1077" t="s">
        <v>401</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403</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384</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24</v>
      </c>
      <c r="AG63" s="1010"/>
      <c r="AH63" s="1010"/>
      <c r="AI63" s="1010"/>
      <c r="AJ63" s="1075"/>
      <c r="AK63" s="1076"/>
      <c r="AL63" s="1014"/>
      <c r="AM63" s="1014"/>
      <c r="AN63" s="1014"/>
      <c r="AO63" s="1014"/>
      <c r="AP63" s="1010">
        <v>437</v>
      </c>
      <c r="AQ63" s="1010"/>
      <c r="AR63" s="1010"/>
      <c r="AS63" s="1010"/>
      <c r="AT63" s="1010"/>
      <c r="AU63" s="1010">
        <v>266</v>
      </c>
      <c r="AV63" s="1010"/>
      <c r="AW63" s="1010"/>
      <c r="AX63" s="1010"/>
      <c r="AY63" s="1010"/>
      <c r="AZ63" s="1070"/>
      <c r="BA63" s="1070"/>
      <c r="BB63" s="1070"/>
      <c r="BC63" s="1070"/>
      <c r="BD63" s="1070"/>
      <c r="BE63" s="1011"/>
      <c r="BF63" s="1011"/>
      <c r="BG63" s="1011"/>
      <c r="BH63" s="1011"/>
      <c r="BI63" s="1012"/>
      <c r="BJ63" s="1071" t="s">
        <v>405</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407</v>
      </c>
      <c r="B66" s="1047"/>
      <c r="C66" s="1047"/>
      <c r="D66" s="1047"/>
      <c r="E66" s="1047"/>
      <c r="F66" s="1047"/>
      <c r="G66" s="1047"/>
      <c r="H66" s="1047"/>
      <c r="I66" s="1047"/>
      <c r="J66" s="1047"/>
      <c r="K66" s="1047"/>
      <c r="L66" s="1047"/>
      <c r="M66" s="1047"/>
      <c r="N66" s="1047"/>
      <c r="O66" s="1047"/>
      <c r="P66" s="1048"/>
      <c r="Q66" s="1052" t="s">
        <v>388</v>
      </c>
      <c r="R66" s="1053"/>
      <c r="S66" s="1053"/>
      <c r="T66" s="1053"/>
      <c r="U66" s="1054"/>
      <c r="V66" s="1052" t="s">
        <v>408</v>
      </c>
      <c r="W66" s="1053"/>
      <c r="X66" s="1053"/>
      <c r="Y66" s="1053"/>
      <c r="Z66" s="1054"/>
      <c r="AA66" s="1052" t="s">
        <v>409</v>
      </c>
      <c r="AB66" s="1053"/>
      <c r="AC66" s="1053"/>
      <c r="AD66" s="1053"/>
      <c r="AE66" s="1054"/>
      <c r="AF66" s="1058" t="s">
        <v>410</v>
      </c>
      <c r="AG66" s="1059"/>
      <c r="AH66" s="1059"/>
      <c r="AI66" s="1059"/>
      <c r="AJ66" s="1060"/>
      <c r="AK66" s="1052" t="s">
        <v>392</v>
      </c>
      <c r="AL66" s="1047"/>
      <c r="AM66" s="1047"/>
      <c r="AN66" s="1047"/>
      <c r="AO66" s="1048"/>
      <c r="AP66" s="1052" t="s">
        <v>411</v>
      </c>
      <c r="AQ66" s="1053"/>
      <c r="AR66" s="1053"/>
      <c r="AS66" s="1053"/>
      <c r="AT66" s="1054"/>
      <c r="AU66" s="1052" t="s">
        <v>412</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564</v>
      </c>
      <c r="C68" s="1037"/>
      <c r="D68" s="1037"/>
      <c r="E68" s="1037"/>
      <c r="F68" s="1037"/>
      <c r="G68" s="1037"/>
      <c r="H68" s="1037"/>
      <c r="I68" s="1037"/>
      <c r="J68" s="1037"/>
      <c r="K68" s="1037"/>
      <c r="L68" s="1037"/>
      <c r="M68" s="1037"/>
      <c r="N68" s="1037"/>
      <c r="O68" s="1037"/>
      <c r="P68" s="1038"/>
      <c r="Q68" s="1039">
        <v>4666</v>
      </c>
      <c r="R68" s="1033"/>
      <c r="S68" s="1033"/>
      <c r="T68" s="1033"/>
      <c r="U68" s="1033"/>
      <c r="V68" s="1033">
        <v>4620</v>
      </c>
      <c r="W68" s="1033"/>
      <c r="X68" s="1033"/>
      <c r="Y68" s="1033"/>
      <c r="Z68" s="1033"/>
      <c r="AA68" s="1033">
        <v>46</v>
      </c>
      <c r="AB68" s="1033"/>
      <c r="AC68" s="1033"/>
      <c r="AD68" s="1033"/>
      <c r="AE68" s="1033"/>
      <c r="AF68" s="1033">
        <v>16</v>
      </c>
      <c r="AG68" s="1033"/>
      <c r="AH68" s="1033"/>
      <c r="AI68" s="1033"/>
      <c r="AJ68" s="1033"/>
      <c r="AK68" s="1033">
        <v>30</v>
      </c>
      <c r="AL68" s="1033"/>
      <c r="AM68" s="1033"/>
      <c r="AN68" s="1033"/>
      <c r="AO68" s="1033"/>
      <c r="AP68" s="1033" t="s">
        <v>571</v>
      </c>
      <c r="AQ68" s="1033"/>
      <c r="AR68" s="1033"/>
      <c r="AS68" s="1033"/>
      <c r="AT68" s="1033"/>
      <c r="AU68" s="1033" t="s">
        <v>571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565</v>
      </c>
      <c r="C69" s="1026"/>
      <c r="D69" s="1026"/>
      <c r="E69" s="1026"/>
      <c r="F69" s="1026"/>
      <c r="G69" s="1026"/>
      <c r="H69" s="1026"/>
      <c r="I69" s="1026"/>
      <c r="J69" s="1026"/>
      <c r="K69" s="1026"/>
      <c r="L69" s="1026"/>
      <c r="M69" s="1026"/>
      <c r="N69" s="1026"/>
      <c r="O69" s="1026"/>
      <c r="P69" s="1027"/>
      <c r="Q69" s="1028">
        <v>141</v>
      </c>
      <c r="R69" s="1022"/>
      <c r="S69" s="1022"/>
      <c r="T69" s="1022"/>
      <c r="U69" s="1022"/>
      <c r="V69" s="1022">
        <v>115</v>
      </c>
      <c r="W69" s="1022"/>
      <c r="X69" s="1022"/>
      <c r="Y69" s="1022"/>
      <c r="Z69" s="1022"/>
      <c r="AA69" s="1022">
        <v>26</v>
      </c>
      <c r="AB69" s="1022"/>
      <c r="AC69" s="1022"/>
      <c r="AD69" s="1022"/>
      <c r="AE69" s="1022"/>
      <c r="AF69" s="1022">
        <v>26</v>
      </c>
      <c r="AG69" s="1022"/>
      <c r="AH69" s="1022"/>
      <c r="AI69" s="1022"/>
      <c r="AJ69" s="1022"/>
      <c r="AK69" s="1022" t="s">
        <v>571</v>
      </c>
      <c r="AL69" s="1022"/>
      <c r="AM69" s="1022"/>
      <c r="AN69" s="1022"/>
      <c r="AO69" s="1022"/>
      <c r="AP69" s="1022">
        <v>0</v>
      </c>
      <c r="AQ69" s="1022"/>
      <c r="AR69" s="1022"/>
      <c r="AS69" s="1022"/>
      <c r="AT69" s="1022"/>
      <c r="AU69" s="1022" t="s">
        <v>571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566</v>
      </c>
      <c r="C70" s="1026"/>
      <c r="D70" s="1026"/>
      <c r="E70" s="1026"/>
      <c r="F70" s="1026"/>
      <c r="G70" s="1026"/>
      <c r="H70" s="1026"/>
      <c r="I70" s="1026"/>
      <c r="J70" s="1026"/>
      <c r="K70" s="1026"/>
      <c r="L70" s="1026"/>
      <c r="M70" s="1026"/>
      <c r="N70" s="1026"/>
      <c r="O70" s="1026"/>
      <c r="P70" s="1027"/>
      <c r="Q70" s="1028">
        <v>123</v>
      </c>
      <c r="R70" s="1022"/>
      <c r="S70" s="1022"/>
      <c r="T70" s="1022"/>
      <c r="U70" s="1022"/>
      <c r="V70" s="1022">
        <v>116</v>
      </c>
      <c r="W70" s="1022"/>
      <c r="X70" s="1022"/>
      <c r="Y70" s="1022"/>
      <c r="Z70" s="1022"/>
      <c r="AA70" s="1022">
        <v>7</v>
      </c>
      <c r="AB70" s="1022"/>
      <c r="AC70" s="1022"/>
      <c r="AD70" s="1022"/>
      <c r="AE70" s="1022"/>
      <c r="AF70" s="1022">
        <v>7</v>
      </c>
      <c r="AG70" s="1022"/>
      <c r="AH70" s="1022"/>
      <c r="AI70" s="1022"/>
      <c r="AJ70" s="1022"/>
      <c r="AK70" s="1022">
        <v>23</v>
      </c>
      <c r="AL70" s="1022"/>
      <c r="AM70" s="1022"/>
      <c r="AN70" s="1022"/>
      <c r="AO70" s="1022"/>
      <c r="AP70" s="1022" t="s">
        <v>571</v>
      </c>
      <c r="AQ70" s="1022"/>
      <c r="AR70" s="1022"/>
      <c r="AS70" s="1022"/>
      <c r="AT70" s="1022"/>
      <c r="AU70" s="1022" t="s">
        <v>571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567</v>
      </c>
      <c r="C71" s="1026"/>
      <c r="D71" s="1026"/>
      <c r="E71" s="1026"/>
      <c r="F71" s="1026"/>
      <c r="G71" s="1026"/>
      <c r="H71" s="1026"/>
      <c r="I71" s="1026"/>
      <c r="J71" s="1026"/>
      <c r="K71" s="1026"/>
      <c r="L71" s="1026"/>
      <c r="M71" s="1026"/>
      <c r="N71" s="1026"/>
      <c r="O71" s="1026"/>
      <c r="P71" s="1027"/>
      <c r="Q71" s="1028">
        <v>145</v>
      </c>
      <c r="R71" s="1022"/>
      <c r="S71" s="1022"/>
      <c r="T71" s="1022"/>
      <c r="U71" s="1022"/>
      <c r="V71" s="1022">
        <v>102</v>
      </c>
      <c r="W71" s="1022"/>
      <c r="X71" s="1022"/>
      <c r="Y71" s="1022"/>
      <c r="Z71" s="1022"/>
      <c r="AA71" s="1022">
        <v>43</v>
      </c>
      <c r="AB71" s="1022"/>
      <c r="AC71" s="1022"/>
      <c r="AD71" s="1022"/>
      <c r="AE71" s="1022"/>
      <c r="AF71" s="1022">
        <v>43</v>
      </c>
      <c r="AG71" s="1022"/>
      <c r="AH71" s="1022"/>
      <c r="AI71" s="1022"/>
      <c r="AJ71" s="1022"/>
      <c r="AK71" s="1022" t="s">
        <v>571</v>
      </c>
      <c r="AL71" s="1022"/>
      <c r="AM71" s="1022"/>
      <c r="AN71" s="1022"/>
      <c r="AO71" s="1022"/>
      <c r="AP71" s="1022" t="s">
        <v>571</v>
      </c>
      <c r="AQ71" s="1022"/>
      <c r="AR71" s="1022"/>
      <c r="AS71" s="1022"/>
      <c r="AT71" s="1022"/>
      <c r="AU71" s="1022" t="s">
        <v>571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568</v>
      </c>
      <c r="C72" s="1026"/>
      <c r="D72" s="1026"/>
      <c r="E72" s="1026"/>
      <c r="F72" s="1026"/>
      <c r="G72" s="1026"/>
      <c r="H72" s="1026"/>
      <c r="I72" s="1026"/>
      <c r="J72" s="1026"/>
      <c r="K72" s="1026"/>
      <c r="L72" s="1026"/>
      <c r="M72" s="1026"/>
      <c r="N72" s="1026"/>
      <c r="O72" s="1026"/>
      <c r="P72" s="1027"/>
      <c r="Q72" s="1028">
        <v>13981</v>
      </c>
      <c r="R72" s="1022"/>
      <c r="S72" s="1022"/>
      <c r="T72" s="1022"/>
      <c r="U72" s="1022"/>
      <c r="V72" s="1022">
        <v>13645</v>
      </c>
      <c r="W72" s="1022"/>
      <c r="X72" s="1022"/>
      <c r="Y72" s="1022"/>
      <c r="Z72" s="1022"/>
      <c r="AA72" s="1022">
        <v>336</v>
      </c>
      <c r="AB72" s="1022"/>
      <c r="AC72" s="1022"/>
      <c r="AD72" s="1022"/>
      <c r="AE72" s="1022"/>
      <c r="AF72" s="1022">
        <v>320</v>
      </c>
      <c r="AG72" s="1022"/>
      <c r="AH72" s="1022"/>
      <c r="AI72" s="1022"/>
      <c r="AJ72" s="1022"/>
      <c r="AK72" s="1022">
        <v>99</v>
      </c>
      <c r="AL72" s="1022"/>
      <c r="AM72" s="1022"/>
      <c r="AN72" s="1022"/>
      <c r="AO72" s="1022"/>
      <c r="AP72" s="1022">
        <v>3258</v>
      </c>
      <c r="AQ72" s="1022"/>
      <c r="AR72" s="1022"/>
      <c r="AS72" s="1022"/>
      <c r="AT72" s="1022"/>
      <c r="AU72" s="1022">
        <v>28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569</v>
      </c>
      <c r="C73" s="1026"/>
      <c r="D73" s="1026"/>
      <c r="E73" s="1026"/>
      <c r="F73" s="1026"/>
      <c r="G73" s="1026"/>
      <c r="H73" s="1026"/>
      <c r="I73" s="1026"/>
      <c r="J73" s="1026"/>
      <c r="K73" s="1026"/>
      <c r="L73" s="1026"/>
      <c r="M73" s="1026"/>
      <c r="N73" s="1026"/>
      <c r="O73" s="1026"/>
      <c r="P73" s="1027"/>
      <c r="Q73" s="1028">
        <v>9717</v>
      </c>
      <c r="R73" s="1022"/>
      <c r="S73" s="1022"/>
      <c r="T73" s="1022"/>
      <c r="U73" s="1022"/>
      <c r="V73" s="1022">
        <v>9798</v>
      </c>
      <c r="W73" s="1022"/>
      <c r="X73" s="1022"/>
      <c r="Y73" s="1022"/>
      <c r="Z73" s="1022"/>
      <c r="AA73" s="1022">
        <v>-81</v>
      </c>
      <c r="AB73" s="1022"/>
      <c r="AC73" s="1022"/>
      <c r="AD73" s="1022"/>
      <c r="AE73" s="1022"/>
      <c r="AF73" s="1022">
        <v>1977</v>
      </c>
      <c r="AG73" s="1022"/>
      <c r="AH73" s="1022"/>
      <c r="AI73" s="1022"/>
      <c r="AJ73" s="1022"/>
      <c r="AK73" s="1022">
        <v>788</v>
      </c>
      <c r="AL73" s="1022"/>
      <c r="AM73" s="1022"/>
      <c r="AN73" s="1022"/>
      <c r="AO73" s="1022"/>
      <c r="AP73" s="1022">
        <v>6969</v>
      </c>
      <c r="AQ73" s="1022"/>
      <c r="AR73" s="1022"/>
      <c r="AS73" s="1022"/>
      <c r="AT73" s="1022"/>
      <c r="AU73" s="1022">
        <v>156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384</v>
      </c>
      <c r="B88" s="995" t="s">
        <v>413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2389</v>
      </c>
      <c r="AG88" s="1010"/>
      <c r="AH88" s="1010"/>
      <c r="AI88" s="1010"/>
      <c r="AJ88" s="1010"/>
      <c r="AK88" s="1014"/>
      <c r="AL88" s="1014"/>
      <c r="AM88" s="1014"/>
      <c r="AN88" s="1014"/>
      <c r="AO88" s="1014"/>
      <c r="AP88" s="1010">
        <v>10227</v>
      </c>
      <c r="AQ88" s="1010"/>
      <c r="AR88" s="1010"/>
      <c r="AS88" s="1010"/>
      <c r="AT88" s="1010"/>
      <c r="AU88" s="1010">
        <v>184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100</v>
      </c>
      <c r="CS102" s="1002"/>
      <c r="CT102" s="1002"/>
      <c r="CU102" s="1002"/>
      <c r="CV102" s="1003"/>
      <c r="CW102" s="1001">
        <v>0</v>
      </c>
      <c r="CX102" s="1002"/>
      <c r="CY102" s="1002"/>
      <c r="CZ102" s="1002"/>
      <c r="DA102" s="1003"/>
      <c r="DB102" s="1001">
        <v>0</v>
      </c>
      <c r="DC102" s="1002"/>
      <c r="DD102" s="1002"/>
      <c r="DE102" s="1002"/>
      <c r="DF102" s="1003"/>
      <c r="DG102" s="1001">
        <v>0</v>
      </c>
      <c r="DH102" s="1002"/>
      <c r="DI102" s="1002"/>
      <c r="DJ102" s="1002"/>
      <c r="DK102" s="1003"/>
      <c r="DL102" s="1001">
        <v>0</v>
      </c>
      <c r="DM102" s="1002"/>
      <c r="DN102" s="1002"/>
      <c r="DO102" s="1002"/>
      <c r="DP102" s="1003"/>
      <c r="DQ102" s="1001">
        <v>0</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419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422</v>
      </c>
      <c r="AB109" s="945"/>
      <c r="AC109" s="945"/>
      <c r="AD109" s="945"/>
      <c r="AE109" s="946"/>
      <c r="AF109" s="947" t="s">
        <v>304</v>
      </c>
      <c r="AG109" s="945"/>
      <c r="AH109" s="945"/>
      <c r="AI109" s="945"/>
      <c r="AJ109" s="946"/>
      <c r="AK109" s="947" t="s">
        <v>303</v>
      </c>
      <c r="AL109" s="945"/>
      <c r="AM109" s="945"/>
      <c r="AN109" s="945"/>
      <c r="AO109" s="946"/>
      <c r="AP109" s="947" t="s">
        <v>423</v>
      </c>
      <c r="AQ109" s="945"/>
      <c r="AR109" s="945"/>
      <c r="AS109" s="945"/>
      <c r="AT109" s="976"/>
      <c r="AU109" s="944" t="s">
        <v>421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422</v>
      </c>
      <c r="BR109" s="945"/>
      <c r="BS109" s="945"/>
      <c r="BT109" s="945"/>
      <c r="BU109" s="946"/>
      <c r="BV109" s="947" t="s">
        <v>304</v>
      </c>
      <c r="BW109" s="945"/>
      <c r="BX109" s="945"/>
      <c r="BY109" s="945"/>
      <c r="BZ109" s="946"/>
      <c r="CA109" s="947" t="s">
        <v>303</v>
      </c>
      <c r="CB109" s="945"/>
      <c r="CC109" s="945"/>
      <c r="CD109" s="945"/>
      <c r="CE109" s="946"/>
      <c r="CF109" s="983" t="s">
        <v>423</v>
      </c>
      <c r="CG109" s="983"/>
      <c r="CH109" s="983"/>
      <c r="CI109" s="983"/>
      <c r="CJ109" s="983"/>
      <c r="CK109" s="947" t="s">
        <v>424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422</v>
      </c>
      <c r="DH109" s="945"/>
      <c r="DI109" s="945"/>
      <c r="DJ109" s="945"/>
      <c r="DK109" s="946"/>
      <c r="DL109" s="947" t="s">
        <v>304</v>
      </c>
      <c r="DM109" s="945"/>
      <c r="DN109" s="945"/>
      <c r="DO109" s="945"/>
      <c r="DP109" s="946"/>
      <c r="DQ109" s="947" t="s">
        <v>303</v>
      </c>
      <c r="DR109" s="945"/>
      <c r="DS109" s="945"/>
      <c r="DT109" s="945"/>
      <c r="DU109" s="946"/>
      <c r="DV109" s="947" t="s">
        <v>423</v>
      </c>
      <c r="DW109" s="945"/>
      <c r="DX109" s="945"/>
      <c r="DY109" s="945"/>
      <c r="DZ109" s="976"/>
    </row>
    <row r="110" spans="1:131" s="246" customFormat="1" ht="26.25" customHeight="1" x14ac:dyDescent="0.2">
      <c r="A110" s="847" t="s">
        <v>425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167525</v>
      </c>
      <c r="AB110" s="938"/>
      <c r="AC110" s="938"/>
      <c r="AD110" s="938"/>
      <c r="AE110" s="939"/>
      <c r="AF110" s="940">
        <v>192269</v>
      </c>
      <c r="AG110" s="938"/>
      <c r="AH110" s="938"/>
      <c r="AI110" s="938"/>
      <c r="AJ110" s="939"/>
      <c r="AK110" s="940">
        <v>189550</v>
      </c>
      <c r="AL110" s="938"/>
      <c r="AM110" s="938"/>
      <c r="AN110" s="938"/>
      <c r="AO110" s="939"/>
      <c r="AP110" s="941">
        <v>24.2</v>
      </c>
      <c r="AQ110" s="942"/>
      <c r="AR110" s="942"/>
      <c r="AS110" s="942"/>
      <c r="AT110" s="943"/>
      <c r="AU110" s="977" t="s">
        <v>73</v>
      </c>
      <c r="AV110" s="978"/>
      <c r="AW110" s="978"/>
      <c r="AX110" s="978"/>
      <c r="AY110" s="978"/>
      <c r="AZ110" s="903" t="s">
        <v>426</v>
      </c>
      <c r="BA110" s="848"/>
      <c r="BB110" s="848"/>
      <c r="BC110" s="848"/>
      <c r="BD110" s="848"/>
      <c r="BE110" s="848"/>
      <c r="BF110" s="848"/>
      <c r="BG110" s="848"/>
      <c r="BH110" s="848"/>
      <c r="BI110" s="848"/>
      <c r="BJ110" s="848"/>
      <c r="BK110" s="848"/>
      <c r="BL110" s="848"/>
      <c r="BM110" s="848"/>
      <c r="BN110" s="848"/>
      <c r="BO110" s="848"/>
      <c r="BP110" s="849"/>
      <c r="BQ110" s="904">
        <v>1888621</v>
      </c>
      <c r="BR110" s="885"/>
      <c r="BS110" s="885"/>
      <c r="BT110" s="885"/>
      <c r="BU110" s="885"/>
      <c r="BV110" s="885">
        <v>2054089</v>
      </c>
      <c r="BW110" s="885"/>
      <c r="BX110" s="885"/>
      <c r="BY110" s="885"/>
      <c r="BZ110" s="885"/>
      <c r="CA110" s="885">
        <v>2138160</v>
      </c>
      <c r="CB110" s="885"/>
      <c r="CC110" s="885"/>
      <c r="CD110" s="885"/>
      <c r="CE110" s="885"/>
      <c r="CF110" s="909">
        <v>273.3</v>
      </c>
      <c r="CG110" s="910"/>
      <c r="CH110" s="910"/>
      <c r="CI110" s="910"/>
      <c r="CJ110" s="910"/>
      <c r="CK110" s="973" t="s">
        <v>427</v>
      </c>
      <c r="CL110" s="859"/>
      <c r="CM110" s="934" t="s">
        <v>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429</v>
      </c>
      <c r="DH110" s="885"/>
      <c r="DI110" s="885"/>
      <c r="DJ110" s="885"/>
      <c r="DK110" s="885"/>
      <c r="DL110" s="885" t="s">
        <v>238</v>
      </c>
      <c r="DM110" s="885"/>
      <c r="DN110" s="885"/>
      <c r="DO110" s="885"/>
      <c r="DP110" s="885"/>
      <c r="DQ110" s="885" t="s">
        <v>238</v>
      </c>
      <c r="DR110" s="885"/>
      <c r="DS110" s="885"/>
      <c r="DT110" s="885"/>
      <c r="DU110" s="885"/>
      <c r="DV110" s="886" t="s">
        <v>429</v>
      </c>
      <c r="DW110" s="886"/>
      <c r="DX110" s="886"/>
      <c r="DY110" s="886"/>
      <c r="DZ110" s="887"/>
    </row>
    <row r="111" spans="1:131" s="246" customFormat="1" ht="26.25" customHeight="1" x14ac:dyDescent="0.2">
      <c r="A111" s="814" t="s">
        <v>430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238</v>
      </c>
      <c r="AB111" s="966"/>
      <c r="AC111" s="966"/>
      <c r="AD111" s="966"/>
      <c r="AE111" s="967"/>
      <c r="AF111" s="968" t="s">
        <v>238</v>
      </c>
      <c r="AG111" s="966"/>
      <c r="AH111" s="966"/>
      <c r="AI111" s="966"/>
      <c r="AJ111" s="967"/>
      <c r="AK111" s="968" t="s">
        <v>238</v>
      </c>
      <c r="AL111" s="966"/>
      <c r="AM111" s="966"/>
      <c r="AN111" s="966"/>
      <c r="AO111" s="967"/>
      <c r="AP111" s="969" t="s">
        <v>238</v>
      </c>
      <c r="AQ111" s="970"/>
      <c r="AR111" s="970"/>
      <c r="AS111" s="970"/>
      <c r="AT111" s="971"/>
      <c r="AU111" s="979"/>
      <c r="AV111" s="980"/>
      <c r="AW111" s="980"/>
      <c r="AX111" s="980"/>
      <c r="AY111" s="980"/>
      <c r="AZ111" s="855" t="s">
        <v>431</v>
      </c>
      <c r="BA111" s="790"/>
      <c r="BB111" s="790"/>
      <c r="BC111" s="790"/>
      <c r="BD111" s="790"/>
      <c r="BE111" s="790"/>
      <c r="BF111" s="790"/>
      <c r="BG111" s="790"/>
      <c r="BH111" s="790"/>
      <c r="BI111" s="790"/>
      <c r="BJ111" s="790"/>
      <c r="BK111" s="790"/>
      <c r="BL111" s="790"/>
      <c r="BM111" s="790"/>
      <c r="BN111" s="790"/>
      <c r="BO111" s="790"/>
      <c r="BP111" s="791"/>
      <c r="BQ111" s="856" t="s">
        <v>238</v>
      </c>
      <c r="BR111" s="857"/>
      <c r="BS111" s="857"/>
      <c r="BT111" s="857"/>
      <c r="BU111" s="857"/>
      <c r="BV111" s="857" t="s">
        <v>238</v>
      </c>
      <c r="BW111" s="857"/>
      <c r="BX111" s="857"/>
      <c r="BY111" s="857"/>
      <c r="BZ111" s="857"/>
      <c r="CA111" s="857" t="s">
        <v>238</v>
      </c>
      <c r="CB111" s="857"/>
      <c r="CC111" s="857"/>
      <c r="CD111" s="857"/>
      <c r="CE111" s="857"/>
      <c r="CF111" s="918" t="s">
        <v>432</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238</v>
      </c>
      <c r="DH111" s="857"/>
      <c r="DI111" s="857"/>
      <c r="DJ111" s="857"/>
      <c r="DK111" s="857"/>
      <c r="DL111" s="857" t="s">
        <v>238</v>
      </c>
      <c r="DM111" s="857"/>
      <c r="DN111" s="857"/>
      <c r="DO111" s="857"/>
      <c r="DP111" s="857"/>
      <c r="DQ111" s="857" t="s">
        <v>238</v>
      </c>
      <c r="DR111" s="857"/>
      <c r="DS111" s="857"/>
      <c r="DT111" s="857"/>
      <c r="DU111" s="857"/>
      <c r="DV111" s="834" t="s">
        <v>238</v>
      </c>
      <c r="DW111" s="834"/>
      <c r="DX111" s="834"/>
      <c r="DY111" s="834"/>
      <c r="DZ111" s="835"/>
    </row>
    <row r="112" spans="1:131" s="246" customFormat="1" ht="26.25" customHeight="1" x14ac:dyDescent="0.2">
      <c r="A112" s="959" t="s">
        <v>434</v>
      </c>
      <c r="B112" s="960"/>
      <c r="C112" s="790" t="s">
        <v>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238</v>
      </c>
      <c r="AB112" s="820"/>
      <c r="AC112" s="820"/>
      <c r="AD112" s="820"/>
      <c r="AE112" s="821"/>
      <c r="AF112" s="822" t="s">
        <v>238</v>
      </c>
      <c r="AG112" s="820"/>
      <c r="AH112" s="820"/>
      <c r="AI112" s="820"/>
      <c r="AJ112" s="821"/>
      <c r="AK112" s="822" t="s">
        <v>238</v>
      </c>
      <c r="AL112" s="820"/>
      <c r="AM112" s="820"/>
      <c r="AN112" s="820"/>
      <c r="AO112" s="821"/>
      <c r="AP112" s="867" t="s">
        <v>429</v>
      </c>
      <c r="AQ112" s="868"/>
      <c r="AR112" s="868"/>
      <c r="AS112" s="868"/>
      <c r="AT112" s="869"/>
      <c r="AU112" s="979"/>
      <c r="AV112" s="980"/>
      <c r="AW112" s="980"/>
      <c r="AX112" s="980"/>
      <c r="AY112" s="980"/>
      <c r="AZ112" s="855" t="s">
        <v>436</v>
      </c>
      <c r="BA112" s="790"/>
      <c r="BB112" s="790"/>
      <c r="BC112" s="790"/>
      <c r="BD112" s="790"/>
      <c r="BE112" s="790"/>
      <c r="BF112" s="790"/>
      <c r="BG112" s="790"/>
      <c r="BH112" s="790"/>
      <c r="BI112" s="790"/>
      <c r="BJ112" s="790"/>
      <c r="BK112" s="790"/>
      <c r="BL112" s="790"/>
      <c r="BM112" s="790"/>
      <c r="BN112" s="790"/>
      <c r="BO112" s="790"/>
      <c r="BP112" s="791"/>
      <c r="BQ112" s="856">
        <v>249249</v>
      </c>
      <c r="BR112" s="857"/>
      <c r="BS112" s="857"/>
      <c r="BT112" s="857"/>
      <c r="BU112" s="857"/>
      <c r="BV112" s="857">
        <v>292464</v>
      </c>
      <c r="BW112" s="857"/>
      <c r="BX112" s="857"/>
      <c r="BY112" s="857"/>
      <c r="BZ112" s="857"/>
      <c r="CA112" s="857">
        <v>266031</v>
      </c>
      <c r="CB112" s="857"/>
      <c r="CC112" s="857"/>
      <c r="CD112" s="857"/>
      <c r="CE112" s="857"/>
      <c r="CF112" s="918">
        <v>34</v>
      </c>
      <c r="CG112" s="919"/>
      <c r="CH112" s="919"/>
      <c r="CI112" s="919"/>
      <c r="CJ112" s="919"/>
      <c r="CK112" s="974"/>
      <c r="CL112" s="861"/>
      <c r="CM112" s="864" t="s">
        <v>437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238</v>
      </c>
      <c r="DH112" s="857"/>
      <c r="DI112" s="857"/>
      <c r="DJ112" s="857"/>
      <c r="DK112" s="857"/>
      <c r="DL112" s="857" t="s">
        <v>238</v>
      </c>
      <c r="DM112" s="857"/>
      <c r="DN112" s="857"/>
      <c r="DO112" s="857"/>
      <c r="DP112" s="857"/>
      <c r="DQ112" s="857" t="s">
        <v>238</v>
      </c>
      <c r="DR112" s="857"/>
      <c r="DS112" s="857"/>
      <c r="DT112" s="857"/>
      <c r="DU112" s="857"/>
      <c r="DV112" s="834" t="s">
        <v>238</v>
      </c>
      <c r="DW112" s="834"/>
      <c r="DX112" s="834"/>
      <c r="DY112" s="834"/>
      <c r="DZ112" s="835"/>
    </row>
    <row r="113" spans="1:130" s="246" customFormat="1" ht="26.25" customHeight="1" x14ac:dyDescent="0.2">
      <c r="A113" s="961"/>
      <c r="B113" s="962"/>
      <c r="C113" s="790" t="s">
        <v>438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21311</v>
      </c>
      <c r="AB113" s="966"/>
      <c r="AC113" s="966"/>
      <c r="AD113" s="966"/>
      <c r="AE113" s="967"/>
      <c r="AF113" s="968">
        <v>20742</v>
      </c>
      <c r="AG113" s="966"/>
      <c r="AH113" s="966"/>
      <c r="AI113" s="966"/>
      <c r="AJ113" s="967"/>
      <c r="AK113" s="968">
        <v>19565</v>
      </c>
      <c r="AL113" s="966"/>
      <c r="AM113" s="966"/>
      <c r="AN113" s="966"/>
      <c r="AO113" s="967"/>
      <c r="AP113" s="969">
        <v>2.5</v>
      </c>
      <c r="AQ113" s="970"/>
      <c r="AR113" s="970"/>
      <c r="AS113" s="970"/>
      <c r="AT113" s="971"/>
      <c r="AU113" s="979"/>
      <c r="AV113" s="980"/>
      <c r="AW113" s="980"/>
      <c r="AX113" s="980"/>
      <c r="AY113" s="980"/>
      <c r="AZ113" s="855" t="s">
        <v>439</v>
      </c>
      <c r="BA113" s="790"/>
      <c r="BB113" s="790"/>
      <c r="BC113" s="790"/>
      <c r="BD113" s="790"/>
      <c r="BE113" s="790"/>
      <c r="BF113" s="790"/>
      <c r="BG113" s="790"/>
      <c r="BH113" s="790"/>
      <c r="BI113" s="790"/>
      <c r="BJ113" s="790"/>
      <c r="BK113" s="790"/>
      <c r="BL113" s="790"/>
      <c r="BM113" s="790"/>
      <c r="BN113" s="790"/>
      <c r="BO113" s="790"/>
      <c r="BP113" s="791"/>
      <c r="BQ113" s="856">
        <v>195550</v>
      </c>
      <c r="BR113" s="857"/>
      <c r="BS113" s="857"/>
      <c r="BT113" s="857"/>
      <c r="BU113" s="857"/>
      <c r="BV113" s="857">
        <v>179617</v>
      </c>
      <c r="BW113" s="857"/>
      <c r="BX113" s="857"/>
      <c r="BY113" s="857"/>
      <c r="BZ113" s="857"/>
      <c r="CA113" s="857">
        <v>184259</v>
      </c>
      <c r="CB113" s="857"/>
      <c r="CC113" s="857"/>
      <c r="CD113" s="857"/>
      <c r="CE113" s="857"/>
      <c r="CF113" s="918">
        <v>23.6</v>
      </c>
      <c r="CG113" s="919"/>
      <c r="CH113" s="919"/>
      <c r="CI113" s="919"/>
      <c r="CJ113" s="919"/>
      <c r="CK113" s="974"/>
      <c r="CL113" s="861"/>
      <c r="CM113" s="864" t="s">
        <v>440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238</v>
      </c>
      <c r="DH113" s="820"/>
      <c r="DI113" s="820"/>
      <c r="DJ113" s="820"/>
      <c r="DK113" s="821"/>
      <c r="DL113" s="822" t="s">
        <v>238</v>
      </c>
      <c r="DM113" s="820"/>
      <c r="DN113" s="820"/>
      <c r="DO113" s="820"/>
      <c r="DP113" s="821"/>
      <c r="DQ113" s="822" t="s">
        <v>238</v>
      </c>
      <c r="DR113" s="820"/>
      <c r="DS113" s="820"/>
      <c r="DT113" s="820"/>
      <c r="DU113" s="821"/>
      <c r="DV113" s="867" t="s">
        <v>238</v>
      </c>
      <c r="DW113" s="868"/>
      <c r="DX113" s="868"/>
      <c r="DY113" s="868"/>
      <c r="DZ113" s="869"/>
    </row>
    <row r="114" spans="1:130" s="246" customFormat="1" ht="26.25" customHeight="1" x14ac:dyDescent="0.2">
      <c r="A114" s="961"/>
      <c r="B114" s="962"/>
      <c r="C114" s="790" t="s">
        <v>441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31984</v>
      </c>
      <c r="AB114" s="820"/>
      <c r="AC114" s="820"/>
      <c r="AD114" s="820"/>
      <c r="AE114" s="821"/>
      <c r="AF114" s="822">
        <v>36919</v>
      </c>
      <c r="AG114" s="820"/>
      <c r="AH114" s="820"/>
      <c r="AI114" s="820"/>
      <c r="AJ114" s="821"/>
      <c r="AK114" s="822">
        <v>16347</v>
      </c>
      <c r="AL114" s="820"/>
      <c r="AM114" s="820"/>
      <c r="AN114" s="820"/>
      <c r="AO114" s="821"/>
      <c r="AP114" s="867">
        <v>2.1</v>
      </c>
      <c r="AQ114" s="868"/>
      <c r="AR114" s="868"/>
      <c r="AS114" s="868"/>
      <c r="AT114" s="869"/>
      <c r="AU114" s="979"/>
      <c r="AV114" s="980"/>
      <c r="AW114" s="980"/>
      <c r="AX114" s="980"/>
      <c r="AY114" s="980"/>
      <c r="AZ114" s="855" t="s">
        <v>442</v>
      </c>
      <c r="BA114" s="790"/>
      <c r="BB114" s="790"/>
      <c r="BC114" s="790"/>
      <c r="BD114" s="790"/>
      <c r="BE114" s="790"/>
      <c r="BF114" s="790"/>
      <c r="BG114" s="790"/>
      <c r="BH114" s="790"/>
      <c r="BI114" s="790"/>
      <c r="BJ114" s="790"/>
      <c r="BK114" s="790"/>
      <c r="BL114" s="790"/>
      <c r="BM114" s="790"/>
      <c r="BN114" s="790"/>
      <c r="BO114" s="790"/>
      <c r="BP114" s="791"/>
      <c r="BQ114" s="856">
        <v>376242</v>
      </c>
      <c r="BR114" s="857"/>
      <c r="BS114" s="857"/>
      <c r="BT114" s="857"/>
      <c r="BU114" s="857"/>
      <c r="BV114" s="857">
        <v>335950</v>
      </c>
      <c r="BW114" s="857"/>
      <c r="BX114" s="857"/>
      <c r="BY114" s="857"/>
      <c r="BZ114" s="857"/>
      <c r="CA114" s="857">
        <v>328612</v>
      </c>
      <c r="CB114" s="857"/>
      <c r="CC114" s="857"/>
      <c r="CD114" s="857"/>
      <c r="CE114" s="857"/>
      <c r="CF114" s="918">
        <v>42</v>
      </c>
      <c r="CG114" s="919"/>
      <c r="CH114" s="919"/>
      <c r="CI114" s="919"/>
      <c r="CJ114" s="919"/>
      <c r="CK114" s="974"/>
      <c r="CL114" s="861"/>
      <c r="CM114" s="864" t="s">
        <v>443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238</v>
      </c>
      <c r="DH114" s="820"/>
      <c r="DI114" s="820"/>
      <c r="DJ114" s="820"/>
      <c r="DK114" s="821"/>
      <c r="DL114" s="822" t="s">
        <v>238</v>
      </c>
      <c r="DM114" s="820"/>
      <c r="DN114" s="820"/>
      <c r="DO114" s="820"/>
      <c r="DP114" s="821"/>
      <c r="DQ114" s="822" t="s">
        <v>238</v>
      </c>
      <c r="DR114" s="820"/>
      <c r="DS114" s="820"/>
      <c r="DT114" s="820"/>
      <c r="DU114" s="821"/>
      <c r="DV114" s="867" t="s">
        <v>238</v>
      </c>
      <c r="DW114" s="868"/>
      <c r="DX114" s="868"/>
      <c r="DY114" s="868"/>
      <c r="DZ114" s="869"/>
    </row>
    <row r="115" spans="1:130" s="246" customFormat="1" ht="26.25" customHeight="1" x14ac:dyDescent="0.2">
      <c r="A115" s="961"/>
      <c r="B115" s="962"/>
      <c r="C115" s="790" t="s">
        <v>444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238</v>
      </c>
      <c r="AB115" s="966"/>
      <c r="AC115" s="966"/>
      <c r="AD115" s="966"/>
      <c r="AE115" s="967"/>
      <c r="AF115" s="968" t="s">
        <v>238</v>
      </c>
      <c r="AG115" s="966"/>
      <c r="AH115" s="966"/>
      <c r="AI115" s="966"/>
      <c r="AJ115" s="967"/>
      <c r="AK115" s="968" t="s">
        <v>238</v>
      </c>
      <c r="AL115" s="966"/>
      <c r="AM115" s="966"/>
      <c r="AN115" s="966"/>
      <c r="AO115" s="967"/>
      <c r="AP115" s="969" t="s">
        <v>238</v>
      </c>
      <c r="AQ115" s="970"/>
      <c r="AR115" s="970"/>
      <c r="AS115" s="970"/>
      <c r="AT115" s="971"/>
      <c r="AU115" s="979"/>
      <c r="AV115" s="980"/>
      <c r="AW115" s="980"/>
      <c r="AX115" s="980"/>
      <c r="AY115" s="980"/>
      <c r="AZ115" s="855" t="s">
        <v>445</v>
      </c>
      <c r="BA115" s="790"/>
      <c r="BB115" s="790"/>
      <c r="BC115" s="790"/>
      <c r="BD115" s="790"/>
      <c r="BE115" s="790"/>
      <c r="BF115" s="790"/>
      <c r="BG115" s="790"/>
      <c r="BH115" s="790"/>
      <c r="BI115" s="790"/>
      <c r="BJ115" s="790"/>
      <c r="BK115" s="790"/>
      <c r="BL115" s="790"/>
      <c r="BM115" s="790"/>
      <c r="BN115" s="790"/>
      <c r="BO115" s="790"/>
      <c r="BP115" s="791"/>
      <c r="BQ115" s="856" t="s">
        <v>238</v>
      </c>
      <c r="BR115" s="857"/>
      <c r="BS115" s="857"/>
      <c r="BT115" s="857"/>
      <c r="BU115" s="857"/>
      <c r="BV115" s="857" t="s">
        <v>238</v>
      </c>
      <c r="BW115" s="857"/>
      <c r="BX115" s="857"/>
      <c r="BY115" s="857"/>
      <c r="BZ115" s="857"/>
      <c r="CA115" s="857" t="s">
        <v>432</v>
      </c>
      <c r="CB115" s="857"/>
      <c r="CC115" s="857"/>
      <c r="CD115" s="857"/>
      <c r="CE115" s="857"/>
      <c r="CF115" s="918" t="s">
        <v>238</v>
      </c>
      <c r="CG115" s="919"/>
      <c r="CH115" s="919"/>
      <c r="CI115" s="919"/>
      <c r="CJ115" s="919"/>
      <c r="CK115" s="974"/>
      <c r="CL115" s="861"/>
      <c r="CM115" s="855" t="s">
        <v>446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238</v>
      </c>
      <c r="DH115" s="820"/>
      <c r="DI115" s="820"/>
      <c r="DJ115" s="820"/>
      <c r="DK115" s="821"/>
      <c r="DL115" s="822" t="s">
        <v>238</v>
      </c>
      <c r="DM115" s="820"/>
      <c r="DN115" s="820"/>
      <c r="DO115" s="820"/>
      <c r="DP115" s="821"/>
      <c r="DQ115" s="822" t="s">
        <v>238</v>
      </c>
      <c r="DR115" s="820"/>
      <c r="DS115" s="820"/>
      <c r="DT115" s="820"/>
      <c r="DU115" s="821"/>
      <c r="DV115" s="867" t="s">
        <v>238</v>
      </c>
      <c r="DW115" s="868"/>
      <c r="DX115" s="868"/>
      <c r="DY115" s="868"/>
      <c r="DZ115" s="869"/>
    </row>
    <row r="116" spans="1:130" s="246" customFormat="1" ht="26.25" customHeight="1" x14ac:dyDescent="0.2">
      <c r="A116" s="963"/>
      <c r="B116" s="964"/>
      <c r="C116" s="923" t="s">
        <v>447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9</v>
      </c>
      <c r="AB116" s="820"/>
      <c r="AC116" s="820"/>
      <c r="AD116" s="820"/>
      <c r="AE116" s="821"/>
      <c r="AF116" s="822" t="s">
        <v>238</v>
      </c>
      <c r="AG116" s="820"/>
      <c r="AH116" s="820"/>
      <c r="AI116" s="820"/>
      <c r="AJ116" s="821"/>
      <c r="AK116" s="822">
        <v>12</v>
      </c>
      <c r="AL116" s="820"/>
      <c r="AM116" s="820"/>
      <c r="AN116" s="820"/>
      <c r="AO116" s="821"/>
      <c r="AP116" s="867">
        <v>0</v>
      </c>
      <c r="AQ116" s="868"/>
      <c r="AR116" s="868"/>
      <c r="AS116" s="868"/>
      <c r="AT116" s="869"/>
      <c r="AU116" s="979"/>
      <c r="AV116" s="980"/>
      <c r="AW116" s="980"/>
      <c r="AX116" s="980"/>
      <c r="AY116" s="980"/>
      <c r="AZ116" s="906" t="s">
        <v>448</v>
      </c>
      <c r="BA116" s="907"/>
      <c r="BB116" s="907"/>
      <c r="BC116" s="907"/>
      <c r="BD116" s="907"/>
      <c r="BE116" s="907"/>
      <c r="BF116" s="907"/>
      <c r="BG116" s="907"/>
      <c r="BH116" s="907"/>
      <c r="BI116" s="907"/>
      <c r="BJ116" s="907"/>
      <c r="BK116" s="907"/>
      <c r="BL116" s="907"/>
      <c r="BM116" s="907"/>
      <c r="BN116" s="907"/>
      <c r="BO116" s="907"/>
      <c r="BP116" s="908"/>
      <c r="BQ116" s="856" t="s">
        <v>238</v>
      </c>
      <c r="BR116" s="857"/>
      <c r="BS116" s="857"/>
      <c r="BT116" s="857"/>
      <c r="BU116" s="857"/>
      <c r="BV116" s="857" t="s">
        <v>238</v>
      </c>
      <c r="BW116" s="857"/>
      <c r="BX116" s="857"/>
      <c r="BY116" s="857"/>
      <c r="BZ116" s="857"/>
      <c r="CA116" s="857" t="s">
        <v>238</v>
      </c>
      <c r="CB116" s="857"/>
      <c r="CC116" s="857"/>
      <c r="CD116" s="857"/>
      <c r="CE116" s="857"/>
      <c r="CF116" s="918" t="s">
        <v>238</v>
      </c>
      <c r="CG116" s="919"/>
      <c r="CH116" s="919"/>
      <c r="CI116" s="919"/>
      <c r="CJ116" s="919"/>
      <c r="CK116" s="974"/>
      <c r="CL116" s="861"/>
      <c r="CM116" s="864" t="s">
        <v>449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238</v>
      </c>
      <c r="DH116" s="820"/>
      <c r="DI116" s="820"/>
      <c r="DJ116" s="820"/>
      <c r="DK116" s="821"/>
      <c r="DL116" s="822" t="s">
        <v>238</v>
      </c>
      <c r="DM116" s="820"/>
      <c r="DN116" s="820"/>
      <c r="DO116" s="820"/>
      <c r="DP116" s="821"/>
      <c r="DQ116" s="822" t="s">
        <v>238</v>
      </c>
      <c r="DR116" s="820"/>
      <c r="DS116" s="820"/>
      <c r="DT116" s="820"/>
      <c r="DU116" s="821"/>
      <c r="DV116" s="867" t="s">
        <v>238</v>
      </c>
      <c r="DW116" s="868"/>
      <c r="DX116" s="868"/>
      <c r="DY116" s="868"/>
      <c r="DZ116" s="869"/>
    </row>
    <row r="117" spans="1:130" s="246" customFormat="1" ht="26.25" customHeight="1" x14ac:dyDescent="0.2">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450</v>
      </c>
      <c r="Z117" s="946"/>
      <c r="AA117" s="951">
        <v>220829</v>
      </c>
      <c r="AB117" s="952"/>
      <c r="AC117" s="952"/>
      <c r="AD117" s="952"/>
      <c r="AE117" s="953"/>
      <c r="AF117" s="954">
        <v>249930</v>
      </c>
      <c r="AG117" s="952"/>
      <c r="AH117" s="952"/>
      <c r="AI117" s="952"/>
      <c r="AJ117" s="953"/>
      <c r="AK117" s="954">
        <v>225474</v>
      </c>
      <c r="AL117" s="952"/>
      <c r="AM117" s="952"/>
      <c r="AN117" s="952"/>
      <c r="AO117" s="953"/>
      <c r="AP117" s="955"/>
      <c r="AQ117" s="956"/>
      <c r="AR117" s="956"/>
      <c r="AS117" s="956"/>
      <c r="AT117" s="957"/>
      <c r="AU117" s="979"/>
      <c r="AV117" s="980"/>
      <c r="AW117" s="980"/>
      <c r="AX117" s="980"/>
      <c r="AY117" s="980"/>
      <c r="AZ117" s="906" t="s">
        <v>451</v>
      </c>
      <c r="BA117" s="907"/>
      <c r="BB117" s="907"/>
      <c r="BC117" s="907"/>
      <c r="BD117" s="907"/>
      <c r="BE117" s="907"/>
      <c r="BF117" s="907"/>
      <c r="BG117" s="907"/>
      <c r="BH117" s="907"/>
      <c r="BI117" s="907"/>
      <c r="BJ117" s="907"/>
      <c r="BK117" s="907"/>
      <c r="BL117" s="907"/>
      <c r="BM117" s="907"/>
      <c r="BN117" s="907"/>
      <c r="BO117" s="907"/>
      <c r="BP117" s="908"/>
      <c r="BQ117" s="856" t="s">
        <v>238</v>
      </c>
      <c r="BR117" s="857"/>
      <c r="BS117" s="857"/>
      <c r="BT117" s="857"/>
      <c r="BU117" s="857"/>
      <c r="BV117" s="857" t="s">
        <v>238</v>
      </c>
      <c r="BW117" s="857"/>
      <c r="BX117" s="857"/>
      <c r="BY117" s="857"/>
      <c r="BZ117" s="857"/>
      <c r="CA117" s="857" t="s">
        <v>432</v>
      </c>
      <c r="CB117" s="857"/>
      <c r="CC117" s="857"/>
      <c r="CD117" s="857"/>
      <c r="CE117" s="857"/>
      <c r="CF117" s="918" t="s">
        <v>238</v>
      </c>
      <c r="CG117" s="919"/>
      <c r="CH117" s="919"/>
      <c r="CI117" s="919"/>
      <c r="CJ117" s="919"/>
      <c r="CK117" s="974"/>
      <c r="CL117" s="861"/>
      <c r="CM117" s="864" t="s">
        <v>452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238</v>
      </c>
      <c r="DH117" s="820"/>
      <c r="DI117" s="820"/>
      <c r="DJ117" s="820"/>
      <c r="DK117" s="821"/>
      <c r="DL117" s="822" t="s">
        <v>238</v>
      </c>
      <c r="DM117" s="820"/>
      <c r="DN117" s="820"/>
      <c r="DO117" s="820"/>
      <c r="DP117" s="821"/>
      <c r="DQ117" s="822" t="s">
        <v>238</v>
      </c>
      <c r="DR117" s="820"/>
      <c r="DS117" s="820"/>
      <c r="DT117" s="820"/>
      <c r="DU117" s="821"/>
      <c r="DV117" s="867" t="s">
        <v>238</v>
      </c>
      <c r="DW117" s="868"/>
      <c r="DX117" s="868"/>
      <c r="DY117" s="868"/>
      <c r="DZ117" s="869"/>
    </row>
    <row r="118" spans="1:130" s="246" customFormat="1" ht="26.25" customHeight="1" x14ac:dyDescent="0.2">
      <c r="A118" s="944" t="s">
        <v>424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422</v>
      </c>
      <c r="AB118" s="945"/>
      <c r="AC118" s="945"/>
      <c r="AD118" s="945"/>
      <c r="AE118" s="946"/>
      <c r="AF118" s="947" t="s">
        <v>304</v>
      </c>
      <c r="AG118" s="945"/>
      <c r="AH118" s="945"/>
      <c r="AI118" s="945"/>
      <c r="AJ118" s="946"/>
      <c r="AK118" s="947" t="s">
        <v>303</v>
      </c>
      <c r="AL118" s="945"/>
      <c r="AM118" s="945"/>
      <c r="AN118" s="945"/>
      <c r="AO118" s="946"/>
      <c r="AP118" s="948" t="s">
        <v>423</v>
      </c>
      <c r="AQ118" s="949"/>
      <c r="AR118" s="949"/>
      <c r="AS118" s="949"/>
      <c r="AT118" s="950"/>
      <c r="AU118" s="979"/>
      <c r="AV118" s="980"/>
      <c r="AW118" s="980"/>
      <c r="AX118" s="980"/>
      <c r="AY118" s="980"/>
      <c r="AZ118" s="922" t="s">
        <v>453</v>
      </c>
      <c r="BA118" s="923"/>
      <c r="BB118" s="923"/>
      <c r="BC118" s="923"/>
      <c r="BD118" s="923"/>
      <c r="BE118" s="923"/>
      <c r="BF118" s="923"/>
      <c r="BG118" s="923"/>
      <c r="BH118" s="923"/>
      <c r="BI118" s="923"/>
      <c r="BJ118" s="923"/>
      <c r="BK118" s="923"/>
      <c r="BL118" s="923"/>
      <c r="BM118" s="923"/>
      <c r="BN118" s="923"/>
      <c r="BO118" s="923"/>
      <c r="BP118" s="924"/>
      <c r="BQ118" s="925" t="s">
        <v>238</v>
      </c>
      <c r="BR118" s="888"/>
      <c r="BS118" s="888"/>
      <c r="BT118" s="888"/>
      <c r="BU118" s="888"/>
      <c r="BV118" s="888" t="s">
        <v>432</v>
      </c>
      <c r="BW118" s="888"/>
      <c r="BX118" s="888"/>
      <c r="BY118" s="888"/>
      <c r="BZ118" s="888"/>
      <c r="CA118" s="888" t="s">
        <v>238</v>
      </c>
      <c r="CB118" s="888"/>
      <c r="CC118" s="888"/>
      <c r="CD118" s="888"/>
      <c r="CE118" s="888"/>
      <c r="CF118" s="918" t="s">
        <v>238</v>
      </c>
      <c r="CG118" s="919"/>
      <c r="CH118" s="919"/>
      <c r="CI118" s="919"/>
      <c r="CJ118" s="919"/>
      <c r="CK118" s="974"/>
      <c r="CL118" s="861"/>
      <c r="CM118" s="864" t="s">
        <v>454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238</v>
      </c>
      <c r="DH118" s="820"/>
      <c r="DI118" s="820"/>
      <c r="DJ118" s="820"/>
      <c r="DK118" s="821"/>
      <c r="DL118" s="822" t="s">
        <v>238</v>
      </c>
      <c r="DM118" s="820"/>
      <c r="DN118" s="820"/>
      <c r="DO118" s="820"/>
      <c r="DP118" s="821"/>
      <c r="DQ118" s="822" t="s">
        <v>238</v>
      </c>
      <c r="DR118" s="820"/>
      <c r="DS118" s="820"/>
      <c r="DT118" s="820"/>
      <c r="DU118" s="821"/>
      <c r="DV118" s="867" t="s">
        <v>238</v>
      </c>
      <c r="DW118" s="868"/>
      <c r="DX118" s="868"/>
      <c r="DY118" s="868"/>
      <c r="DZ118" s="869"/>
    </row>
    <row r="119" spans="1:130" s="246" customFormat="1" ht="26.25" customHeight="1" x14ac:dyDescent="0.2">
      <c r="A119" s="858" t="s">
        <v>427</v>
      </c>
      <c r="B119" s="859"/>
      <c r="C119" s="934" t="s">
        <v>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238</v>
      </c>
      <c r="AB119" s="938"/>
      <c r="AC119" s="938"/>
      <c r="AD119" s="938"/>
      <c r="AE119" s="939"/>
      <c r="AF119" s="940" t="s">
        <v>432</v>
      </c>
      <c r="AG119" s="938"/>
      <c r="AH119" s="938"/>
      <c r="AI119" s="938"/>
      <c r="AJ119" s="939"/>
      <c r="AK119" s="940" t="s">
        <v>238</v>
      </c>
      <c r="AL119" s="938"/>
      <c r="AM119" s="938"/>
      <c r="AN119" s="938"/>
      <c r="AO119" s="939"/>
      <c r="AP119" s="941" t="s">
        <v>238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455</v>
      </c>
      <c r="BP119" s="921"/>
      <c r="BQ119" s="925">
        <v>2709662</v>
      </c>
      <c r="BR119" s="888"/>
      <c r="BS119" s="888"/>
      <c r="BT119" s="888"/>
      <c r="BU119" s="888"/>
      <c r="BV119" s="888">
        <v>2862120</v>
      </c>
      <c r="BW119" s="888"/>
      <c r="BX119" s="888"/>
      <c r="BY119" s="888"/>
      <c r="BZ119" s="888"/>
      <c r="CA119" s="888">
        <v>2917062</v>
      </c>
      <c r="CB119" s="888"/>
      <c r="CC119" s="888"/>
      <c r="CD119" s="888"/>
      <c r="CE119" s="888"/>
      <c r="CF119" s="786"/>
      <c r="CG119" s="787"/>
      <c r="CH119" s="787"/>
      <c r="CI119" s="787"/>
      <c r="CJ119" s="877"/>
      <c r="CK119" s="975"/>
      <c r="CL119" s="863"/>
      <c r="CM119" s="881" t="s">
        <v>456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238</v>
      </c>
      <c r="DH119" s="803"/>
      <c r="DI119" s="803"/>
      <c r="DJ119" s="803"/>
      <c r="DK119" s="804"/>
      <c r="DL119" s="805" t="s">
        <v>238</v>
      </c>
      <c r="DM119" s="803"/>
      <c r="DN119" s="803"/>
      <c r="DO119" s="803"/>
      <c r="DP119" s="804"/>
      <c r="DQ119" s="805" t="s">
        <v>238</v>
      </c>
      <c r="DR119" s="803"/>
      <c r="DS119" s="803"/>
      <c r="DT119" s="803"/>
      <c r="DU119" s="804"/>
      <c r="DV119" s="891" t="s">
        <v>238</v>
      </c>
      <c r="DW119" s="892"/>
      <c r="DX119" s="892"/>
      <c r="DY119" s="892"/>
      <c r="DZ119" s="893"/>
    </row>
    <row r="120" spans="1:130" s="246" customFormat="1" ht="26.25" customHeight="1" x14ac:dyDescent="0.2">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238</v>
      </c>
      <c r="AB120" s="820"/>
      <c r="AC120" s="820"/>
      <c r="AD120" s="820"/>
      <c r="AE120" s="821"/>
      <c r="AF120" s="822" t="s">
        <v>238</v>
      </c>
      <c r="AG120" s="820"/>
      <c r="AH120" s="820"/>
      <c r="AI120" s="820"/>
      <c r="AJ120" s="821"/>
      <c r="AK120" s="822" t="s">
        <v>238</v>
      </c>
      <c r="AL120" s="820"/>
      <c r="AM120" s="820"/>
      <c r="AN120" s="820"/>
      <c r="AO120" s="821"/>
      <c r="AP120" s="867" t="s">
        <v>238</v>
      </c>
      <c r="AQ120" s="868"/>
      <c r="AR120" s="868"/>
      <c r="AS120" s="868"/>
      <c r="AT120" s="869"/>
      <c r="AU120" s="926" t="s">
        <v>457</v>
      </c>
      <c r="AV120" s="927"/>
      <c r="AW120" s="927"/>
      <c r="AX120" s="927"/>
      <c r="AY120" s="928"/>
      <c r="AZ120" s="903" t="s">
        <v>458</v>
      </c>
      <c r="BA120" s="848"/>
      <c r="BB120" s="848"/>
      <c r="BC120" s="848"/>
      <c r="BD120" s="848"/>
      <c r="BE120" s="848"/>
      <c r="BF120" s="848"/>
      <c r="BG120" s="848"/>
      <c r="BH120" s="848"/>
      <c r="BI120" s="848"/>
      <c r="BJ120" s="848"/>
      <c r="BK120" s="848"/>
      <c r="BL120" s="848"/>
      <c r="BM120" s="848"/>
      <c r="BN120" s="848"/>
      <c r="BO120" s="848"/>
      <c r="BP120" s="849"/>
      <c r="BQ120" s="904">
        <v>2720299</v>
      </c>
      <c r="BR120" s="885"/>
      <c r="BS120" s="885"/>
      <c r="BT120" s="885"/>
      <c r="BU120" s="885"/>
      <c r="BV120" s="885">
        <v>2761932</v>
      </c>
      <c r="BW120" s="885"/>
      <c r="BX120" s="885"/>
      <c r="BY120" s="885"/>
      <c r="BZ120" s="885"/>
      <c r="CA120" s="885">
        <v>2738132</v>
      </c>
      <c r="CB120" s="885"/>
      <c r="CC120" s="885"/>
      <c r="CD120" s="885"/>
      <c r="CE120" s="885"/>
      <c r="CF120" s="909">
        <v>350</v>
      </c>
      <c r="CG120" s="910"/>
      <c r="CH120" s="910"/>
      <c r="CI120" s="910"/>
      <c r="CJ120" s="910"/>
      <c r="CK120" s="911" t="s">
        <v>459</v>
      </c>
      <c r="CL120" s="895"/>
      <c r="CM120" s="895"/>
      <c r="CN120" s="895"/>
      <c r="CO120" s="896"/>
      <c r="CP120" s="915" t="s">
        <v>400</v>
      </c>
      <c r="CQ120" s="916"/>
      <c r="CR120" s="916"/>
      <c r="CS120" s="916"/>
      <c r="CT120" s="916"/>
      <c r="CU120" s="916"/>
      <c r="CV120" s="916"/>
      <c r="CW120" s="916"/>
      <c r="CX120" s="916"/>
      <c r="CY120" s="916"/>
      <c r="CZ120" s="916"/>
      <c r="DA120" s="916"/>
      <c r="DB120" s="916"/>
      <c r="DC120" s="916"/>
      <c r="DD120" s="916"/>
      <c r="DE120" s="916"/>
      <c r="DF120" s="917"/>
      <c r="DG120" s="904">
        <v>246817</v>
      </c>
      <c r="DH120" s="885"/>
      <c r="DI120" s="885"/>
      <c r="DJ120" s="885"/>
      <c r="DK120" s="885"/>
      <c r="DL120" s="885">
        <v>288196</v>
      </c>
      <c r="DM120" s="885"/>
      <c r="DN120" s="885"/>
      <c r="DO120" s="885"/>
      <c r="DP120" s="885"/>
      <c r="DQ120" s="885">
        <v>258772</v>
      </c>
      <c r="DR120" s="885"/>
      <c r="DS120" s="885"/>
      <c r="DT120" s="885"/>
      <c r="DU120" s="885"/>
      <c r="DV120" s="886">
        <v>33.1</v>
      </c>
      <c r="DW120" s="886"/>
      <c r="DX120" s="886"/>
      <c r="DY120" s="886"/>
      <c r="DZ120" s="887"/>
    </row>
    <row r="121" spans="1:130" s="246" customFormat="1" ht="26.25" customHeight="1" x14ac:dyDescent="0.2">
      <c r="A121" s="860"/>
      <c r="B121" s="861"/>
      <c r="C121" s="906" t="s">
        <v>460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432</v>
      </c>
      <c r="AB121" s="820"/>
      <c r="AC121" s="820"/>
      <c r="AD121" s="820"/>
      <c r="AE121" s="821"/>
      <c r="AF121" s="822" t="s">
        <v>238</v>
      </c>
      <c r="AG121" s="820"/>
      <c r="AH121" s="820"/>
      <c r="AI121" s="820"/>
      <c r="AJ121" s="821"/>
      <c r="AK121" s="822" t="s">
        <v>238</v>
      </c>
      <c r="AL121" s="820"/>
      <c r="AM121" s="820"/>
      <c r="AN121" s="820"/>
      <c r="AO121" s="821"/>
      <c r="AP121" s="867" t="s">
        <v>238</v>
      </c>
      <c r="AQ121" s="868"/>
      <c r="AR121" s="868"/>
      <c r="AS121" s="868"/>
      <c r="AT121" s="869"/>
      <c r="AU121" s="929"/>
      <c r="AV121" s="930"/>
      <c r="AW121" s="930"/>
      <c r="AX121" s="930"/>
      <c r="AY121" s="931"/>
      <c r="AZ121" s="855" t="s">
        <v>461</v>
      </c>
      <c r="BA121" s="790"/>
      <c r="BB121" s="790"/>
      <c r="BC121" s="790"/>
      <c r="BD121" s="790"/>
      <c r="BE121" s="790"/>
      <c r="BF121" s="790"/>
      <c r="BG121" s="790"/>
      <c r="BH121" s="790"/>
      <c r="BI121" s="790"/>
      <c r="BJ121" s="790"/>
      <c r="BK121" s="790"/>
      <c r="BL121" s="790"/>
      <c r="BM121" s="790"/>
      <c r="BN121" s="790"/>
      <c r="BO121" s="790"/>
      <c r="BP121" s="791"/>
      <c r="BQ121" s="856">
        <v>75349</v>
      </c>
      <c r="BR121" s="857"/>
      <c r="BS121" s="857"/>
      <c r="BT121" s="857"/>
      <c r="BU121" s="857"/>
      <c r="BV121" s="857">
        <v>65102</v>
      </c>
      <c r="BW121" s="857"/>
      <c r="BX121" s="857"/>
      <c r="BY121" s="857"/>
      <c r="BZ121" s="857"/>
      <c r="CA121" s="857">
        <v>54691</v>
      </c>
      <c r="CB121" s="857"/>
      <c r="CC121" s="857"/>
      <c r="CD121" s="857"/>
      <c r="CE121" s="857"/>
      <c r="CF121" s="918">
        <v>7</v>
      </c>
      <c r="CG121" s="919"/>
      <c r="CH121" s="919"/>
      <c r="CI121" s="919"/>
      <c r="CJ121" s="919"/>
      <c r="CK121" s="912"/>
      <c r="CL121" s="898"/>
      <c r="CM121" s="898"/>
      <c r="CN121" s="898"/>
      <c r="CO121" s="899"/>
      <c r="CP121" s="878" t="s">
        <v>397</v>
      </c>
      <c r="CQ121" s="879"/>
      <c r="CR121" s="879"/>
      <c r="CS121" s="879"/>
      <c r="CT121" s="879"/>
      <c r="CU121" s="879"/>
      <c r="CV121" s="879"/>
      <c r="CW121" s="879"/>
      <c r="CX121" s="879"/>
      <c r="CY121" s="879"/>
      <c r="CZ121" s="879"/>
      <c r="DA121" s="879"/>
      <c r="DB121" s="879"/>
      <c r="DC121" s="879"/>
      <c r="DD121" s="879"/>
      <c r="DE121" s="879"/>
      <c r="DF121" s="880"/>
      <c r="DG121" s="856">
        <v>2432</v>
      </c>
      <c r="DH121" s="857"/>
      <c r="DI121" s="857"/>
      <c r="DJ121" s="857"/>
      <c r="DK121" s="857"/>
      <c r="DL121" s="857">
        <v>4268</v>
      </c>
      <c r="DM121" s="857"/>
      <c r="DN121" s="857"/>
      <c r="DO121" s="857"/>
      <c r="DP121" s="857"/>
      <c r="DQ121" s="857">
        <v>7259</v>
      </c>
      <c r="DR121" s="857"/>
      <c r="DS121" s="857"/>
      <c r="DT121" s="857"/>
      <c r="DU121" s="857"/>
      <c r="DV121" s="834">
        <v>0.9</v>
      </c>
      <c r="DW121" s="834"/>
      <c r="DX121" s="834"/>
      <c r="DY121" s="834"/>
      <c r="DZ121" s="835"/>
    </row>
    <row r="122" spans="1:130" s="246" customFormat="1" ht="26.25" customHeight="1" x14ac:dyDescent="0.2">
      <c r="A122" s="860"/>
      <c r="B122" s="861"/>
      <c r="C122" s="864" t="s">
        <v>443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238</v>
      </c>
      <c r="AB122" s="820"/>
      <c r="AC122" s="820"/>
      <c r="AD122" s="820"/>
      <c r="AE122" s="821"/>
      <c r="AF122" s="822" t="s">
        <v>238</v>
      </c>
      <c r="AG122" s="820"/>
      <c r="AH122" s="820"/>
      <c r="AI122" s="820"/>
      <c r="AJ122" s="821"/>
      <c r="AK122" s="822" t="s">
        <v>238</v>
      </c>
      <c r="AL122" s="820"/>
      <c r="AM122" s="820"/>
      <c r="AN122" s="820"/>
      <c r="AO122" s="821"/>
      <c r="AP122" s="867" t="s">
        <v>238</v>
      </c>
      <c r="AQ122" s="868"/>
      <c r="AR122" s="868"/>
      <c r="AS122" s="868"/>
      <c r="AT122" s="869"/>
      <c r="AU122" s="929"/>
      <c r="AV122" s="930"/>
      <c r="AW122" s="930"/>
      <c r="AX122" s="930"/>
      <c r="AY122" s="931"/>
      <c r="AZ122" s="922" t="s">
        <v>462</v>
      </c>
      <c r="BA122" s="923"/>
      <c r="BB122" s="923"/>
      <c r="BC122" s="923"/>
      <c r="BD122" s="923"/>
      <c r="BE122" s="923"/>
      <c r="BF122" s="923"/>
      <c r="BG122" s="923"/>
      <c r="BH122" s="923"/>
      <c r="BI122" s="923"/>
      <c r="BJ122" s="923"/>
      <c r="BK122" s="923"/>
      <c r="BL122" s="923"/>
      <c r="BM122" s="923"/>
      <c r="BN122" s="923"/>
      <c r="BO122" s="923"/>
      <c r="BP122" s="924"/>
      <c r="BQ122" s="925">
        <v>1712370</v>
      </c>
      <c r="BR122" s="888"/>
      <c r="BS122" s="888"/>
      <c r="BT122" s="888"/>
      <c r="BU122" s="888"/>
      <c r="BV122" s="888">
        <v>1791316</v>
      </c>
      <c r="BW122" s="888"/>
      <c r="BX122" s="888"/>
      <c r="BY122" s="888"/>
      <c r="BZ122" s="888"/>
      <c r="CA122" s="888">
        <v>2072139</v>
      </c>
      <c r="CB122" s="888"/>
      <c r="CC122" s="888"/>
      <c r="CD122" s="888"/>
      <c r="CE122" s="888"/>
      <c r="CF122" s="889">
        <v>264.8</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t="s">
        <v>238</v>
      </c>
      <c r="DH122" s="857"/>
      <c r="DI122" s="857"/>
      <c r="DJ122" s="857"/>
      <c r="DK122" s="857"/>
      <c r="DL122" s="857" t="s">
        <v>238</v>
      </c>
      <c r="DM122" s="857"/>
      <c r="DN122" s="857"/>
      <c r="DO122" s="857"/>
      <c r="DP122" s="857"/>
      <c r="DQ122" s="857" t="s">
        <v>238</v>
      </c>
      <c r="DR122" s="857"/>
      <c r="DS122" s="857"/>
      <c r="DT122" s="857"/>
      <c r="DU122" s="857"/>
      <c r="DV122" s="834" t="s">
        <v>238</v>
      </c>
      <c r="DW122" s="834"/>
      <c r="DX122" s="834"/>
      <c r="DY122" s="834"/>
      <c r="DZ122" s="835"/>
    </row>
    <row r="123" spans="1:130" s="246" customFormat="1" ht="26.25" customHeight="1" x14ac:dyDescent="0.2">
      <c r="A123" s="860"/>
      <c r="B123" s="861"/>
      <c r="C123" s="864" t="s">
        <v>449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238</v>
      </c>
      <c r="AB123" s="820"/>
      <c r="AC123" s="820"/>
      <c r="AD123" s="820"/>
      <c r="AE123" s="821"/>
      <c r="AF123" s="822" t="s">
        <v>238</v>
      </c>
      <c r="AG123" s="820"/>
      <c r="AH123" s="820"/>
      <c r="AI123" s="820"/>
      <c r="AJ123" s="821"/>
      <c r="AK123" s="822" t="s">
        <v>238</v>
      </c>
      <c r="AL123" s="820"/>
      <c r="AM123" s="820"/>
      <c r="AN123" s="820"/>
      <c r="AO123" s="821"/>
      <c r="AP123" s="867" t="s">
        <v>238</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463</v>
      </c>
      <c r="BP123" s="921"/>
      <c r="BQ123" s="875">
        <v>4508018</v>
      </c>
      <c r="BR123" s="876"/>
      <c r="BS123" s="876"/>
      <c r="BT123" s="876"/>
      <c r="BU123" s="876"/>
      <c r="BV123" s="876">
        <v>4618350</v>
      </c>
      <c r="BW123" s="876"/>
      <c r="BX123" s="876"/>
      <c r="BY123" s="876"/>
      <c r="BZ123" s="876"/>
      <c r="CA123" s="876">
        <v>4864962</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5">
      <c r="A124" s="860"/>
      <c r="B124" s="861"/>
      <c r="C124" s="864" t="s">
        <v>452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238</v>
      </c>
      <c r="AB124" s="820"/>
      <c r="AC124" s="820"/>
      <c r="AD124" s="820"/>
      <c r="AE124" s="821"/>
      <c r="AF124" s="822" t="s">
        <v>238</v>
      </c>
      <c r="AG124" s="820"/>
      <c r="AH124" s="820"/>
      <c r="AI124" s="820"/>
      <c r="AJ124" s="821"/>
      <c r="AK124" s="822" t="s">
        <v>238</v>
      </c>
      <c r="AL124" s="820"/>
      <c r="AM124" s="820"/>
      <c r="AN124" s="820"/>
      <c r="AO124" s="821"/>
      <c r="AP124" s="867" t="s">
        <v>238</v>
      </c>
      <c r="AQ124" s="868"/>
      <c r="AR124" s="868"/>
      <c r="AS124" s="868"/>
      <c r="AT124" s="869"/>
      <c r="AU124" s="870" t="s">
        <v>464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432</v>
      </c>
      <c r="BR124" s="874"/>
      <c r="BS124" s="874"/>
      <c r="BT124" s="874"/>
      <c r="BU124" s="874"/>
      <c r="BV124" s="874" t="s">
        <v>429</v>
      </c>
      <c r="BW124" s="874"/>
      <c r="BX124" s="874"/>
      <c r="BY124" s="874"/>
      <c r="BZ124" s="874"/>
      <c r="CA124" s="874" t="s">
        <v>238</v>
      </c>
      <c r="CB124" s="874"/>
      <c r="CC124" s="874"/>
      <c r="CD124" s="874"/>
      <c r="CE124" s="874"/>
      <c r="CF124" s="764"/>
      <c r="CG124" s="765"/>
      <c r="CH124" s="765"/>
      <c r="CI124" s="765"/>
      <c r="CJ124" s="905"/>
      <c r="CK124" s="913"/>
      <c r="CL124" s="913"/>
      <c r="CM124" s="913"/>
      <c r="CN124" s="913"/>
      <c r="CO124" s="914"/>
      <c r="CP124" s="878" t="s">
        <v>465</v>
      </c>
      <c r="CQ124" s="879"/>
      <c r="CR124" s="879"/>
      <c r="CS124" s="879"/>
      <c r="CT124" s="879"/>
      <c r="CU124" s="879"/>
      <c r="CV124" s="879"/>
      <c r="CW124" s="879"/>
      <c r="CX124" s="879"/>
      <c r="CY124" s="879"/>
      <c r="CZ124" s="879"/>
      <c r="DA124" s="879"/>
      <c r="DB124" s="879"/>
      <c r="DC124" s="879"/>
      <c r="DD124" s="879"/>
      <c r="DE124" s="879"/>
      <c r="DF124" s="880"/>
      <c r="DG124" s="802" t="s">
        <v>238</v>
      </c>
      <c r="DH124" s="803"/>
      <c r="DI124" s="803"/>
      <c r="DJ124" s="803"/>
      <c r="DK124" s="804"/>
      <c r="DL124" s="805" t="s">
        <v>238</v>
      </c>
      <c r="DM124" s="803"/>
      <c r="DN124" s="803"/>
      <c r="DO124" s="803"/>
      <c r="DP124" s="804"/>
      <c r="DQ124" s="805" t="s">
        <v>238</v>
      </c>
      <c r="DR124" s="803"/>
      <c r="DS124" s="803"/>
      <c r="DT124" s="803"/>
      <c r="DU124" s="804"/>
      <c r="DV124" s="891" t="s">
        <v>238</v>
      </c>
      <c r="DW124" s="892"/>
      <c r="DX124" s="892"/>
      <c r="DY124" s="892"/>
      <c r="DZ124" s="893"/>
    </row>
    <row r="125" spans="1:130" s="246" customFormat="1" ht="26.25" customHeight="1" x14ac:dyDescent="0.2">
      <c r="A125" s="860"/>
      <c r="B125" s="861"/>
      <c r="C125" s="864" t="s">
        <v>454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238</v>
      </c>
      <c r="AB125" s="820"/>
      <c r="AC125" s="820"/>
      <c r="AD125" s="820"/>
      <c r="AE125" s="821"/>
      <c r="AF125" s="822" t="s">
        <v>238</v>
      </c>
      <c r="AG125" s="820"/>
      <c r="AH125" s="820"/>
      <c r="AI125" s="820"/>
      <c r="AJ125" s="821"/>
      <c r="AK125" s="822" t="s">
        <v>238</v>
      </c>
      <c r="AL125" s="820"/>
      <c r="AM125" s="820"/>
      <c r="AN125" s="820"/>
      <c r="AO125" s="821"/>
      <c r="AP125" s="867" t="s">
        <v>238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466</v>
      </c>
      <c r="CL125" s="895"/>
      <c r="CM125" s="895"/>
      <c r="CN125" s="895"/>
      <c r="CO125" s="896"/>
      <c r="CP125" s="903" t="s">
        <v>467</v>
      </c>
      <c r="CQ125" s="848"/>
      <c r="CR125" s="848"/>
      <c r="CS125" s="848"/>
      <c r="CT125" s="848"/>
      <c r="CU125" s="848"/>
      <c r="CV125" s="848"/>
      <c r="CW125" s="848"/>
      <c r="CX125" s="848"/>
      <c r="CY125" s="848"/>
      <c r="CZ125" s="848"/>
      <c r="DA125" s="848"/>
      <c r="DB125" s="848"/>
      <c r="DC125" s="848"/>
      <c r="DD125" s="848"/>
      <c r="DE125" s="848"/>
      <c r="DF125" s="849"/>
      <c r="DG125" s="904" t="s">
        <v>238</v>
      </c>
      <c r="DH125" s="885"/>
      <c r="DI125" s="885"/>
      <c r="DJ125" s="885"/>
      <c r="DK125" s="885"/>
      <c r="DL125" s="885" t="s">
        <v>238</v>
      </c>
      <c r="DM125" s="885"/>
      <c r="DN125" s="885"/>
      <c r="DO125" s="885"/>
      <c r="DP125" s="885"/>
      <c r="DQ125" s="885" t="s">
        <v>238</v>
      </c>
      <c r="DR125" s="885"/>
      <c r="DS125" s="885"/>
      <c r="DT125" s="885"/>
      <c r="DU125" s="885"/>
      <c r="DV125" s="886" t="s">
        <v>238</v>
      </c>
      <c r="DW125" s="886"/>
      <c r="DX125" s="886"/>
      <c r="DY125" s="886"/>
      <c r="DZ125" s="887"/>
    </row>
    <row r="126" spans="1:130" s="246" customFormat="1" ht="26.25" customHeight="1" thickBot="1" x14ac:dyDescent="0.25">
      <c r="A126" s="860"/>
      <c r="B126" s="861"/>
      <c r="C126" s="864" t="s">
        <v>456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238</v>
      </c>
      <c r="AB126" s="820"/>
      <c r="AC126" s="820"/>
      <c r="AD126" s="820"/>
      <c r="AE126" s="821"/>
      <c r="AF126" s="822" t="s">
        <v>238</v>
      </c>
      <c r="AG126" s="820"/>
      <c r="AH126" s="820"/>
      <c r="AI126" s="820"/>
      <c r="AJ126" s="821"/>
      <c r="AK126" s="822" t="s">
        <v>238</v>
      </c>
      <c r="AL126" s="820"/>
      <c r="AM126" s="820"/>
      <c r="AN126" s="820"/>
      <c r="AO126" s="821"/>
      <c r="AP126" s="867" t="s">
        <v>238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468</v>
      </c>
      <c r="CQ126" s="790"/>
      <c r="CR126" s="790"/>
      <c r="CS126" s="790"/>
      <c r="CT126" s="790"/>
      <c r="CU126" s="790"/>
      <c r="CV126" s="790"/>
      <c r="CW126" s="790"/>
      <c r="CX126" s="790"/>
      <c r="CY126" s="790"/>
      <c r="CZ126" s="790"/>
      <c r="DA126" s="790"/>
      <c r="DB126" s="790"/>
      <c r="DC126" s="790"/>
      <c r="DD126" s="790"/>
      <c r="DE126" s="790"/>
      <c r="DF126" s="791"/>
      <c r="DG126" s="856" t="s">
        <v>238</v>
      </c>
      <c r="DH126" s="857"/>
      <c r="DI126" s="857"/>
      <c r="DJ126" s="857"/>
      <c r="DK126" s="857"/>
      <c r="DL126" s="857" t="s">
        <v>238</v>
      </c>
      <c r="DM126" s="857"/>
      <c r="DN126" s="857"/>
      <c r="DO126" s="857"/>
      <c r="DP126" s="857"/>
      <c r="DQ126" s="857" t="s">
        <v>238</v>
      </c>
      <c r="DR126" s="857"/>
      <c r="DS126" s="857"/>
      <c r="DT126" s="857"/>
      <c r="DU126" s="857"/>
      <c r="DV126" s="834" t="s">
        <v>238</v>
      </c>
      <c r="DW126" s="834"/>
      <c r="DX126" s="834"/>
      <c r="DY126" s="834"/>
      <c r="DZ126" s="835"/>
    </row>
    <row r="127" spans="1:130" s="246" customFormat="1" ht="26.25" customHeight="1" x14ac:dyDescent="0.2">
      <c r="A127" s="862"/>
      <c r="B127" s="863"/>
      <c r="C127" s="881" t="s">
        <v>469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238</v>
      </c>
      <c r="AB127" s="820"/>
      <c r="AC127" s="820"/>
      <c r="AD127" s="820"/>
      <c r="AE127" s="821"/>
      <c r="AF127" s="822" t="s">
        <v>238</v>
      </c>
      <c r="AG127" s="820"/>
      <c r="AH127" s="820"/>
      <c r="AI127" s="820"/>
      <c r="AJ127" s="821"/>
      <c r="AK127" s="822" t="s">
        <v>238</v>
      </c>
      <c r="AL127" s="820"/>
      <c r="AM127" s="820"/>
      <c r="AN127" s="820"/>
      <c r="AO127" s="821"/>
      <c r="AP127" s="867" t="s">
        <v>238</v>
      </c>
      <c r="AQ127" s="868"/>
      <c r="AR127" s="868"/>
      <c r="AS127" s="868"/>
      <c r="AT127" s="869"/>
      <c r="AU127" s="282"/>
      <c r="AV127" s="282"/>
      <c r="AW127" s="282"/>
      <c r="AX127" s="884" t="s">
        <v>470</v>
      </c>
      <c r="AY127" s="852"/>
      <c r="AZ127" s="852"/>
      <c r="BA127" s="852"/>
      <c r="BB127" s="852"/>
      <c r="BC127" s="852"/>
      <c r="BD127" s="852"/>
      <c r="BE127" s="853"/>
      <c r="BF127" s="851" t="s">
        <v>471</v>
      </c>
      <c r="BG127" s="852"/>
      <c r="BH127" s="852"/>
      <c r="BI127" s="852"/>
      <c r="BJ127" s="852"/>
      <c r="BK127" s="852"/>
      <c r="BL127" s="853"/>
      <c r="BM127" s="851" t="s">
        <v>472</v>
      </c>
      <c r="BN127" s="852"/>
      <c r="BO127" s="852"/>
      <c r="BP127" s="852"/>
      <c r="BQ127" s="852"/>
      <c r="BR127" s="852"/>
      <c r="BS127" s="853"/>
      <c r="BT127" s="851" t="s">
        <v>473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474</v>
      </c>
      <c r="CQ127" s="790"/>
      <c r="CR127" s="790"/>
      <c r="CS127" s="790"/>
      <c r="CT127" s="790"/>
      <c r="CU127" s="790"/>
      <c r="CV127" s="790"/>
      <c r="CW127" s="790"/>
      <c r="CX127" s="790"/>
      <c r="CY127" s="790"/>
      <c r="CZ127" s="790"/>
      <c r="DA127" s="790"/>
      <c r="DB127" s="790"/>
      <c r="DC127" s="790"/>
      <c r="DD127" s="790"/>
      <c r="DE127" s="790"/>
      <c r="DF127" s="791"/>
      <c r="DG127" s="856" t="s">
        <v>238</v>
      </c>
      <c r="DH127" s="857"/>
      <c r="DI127" s="857"/>
      <c r="DJ127" s="857"/>
      <c r="DK127" s="857"/>
      <c r="DL127" s="857" t="s">
        <v>238</v>
      </c>
      <c r="DM127" s="857"/>
      <c r="DN127" s="857"/>
      <c r="DO127" s="857"/>
      <c r="DP127" s="857"/>
      <c r="DQ127" s="857" t="s">
        <v>238</v>
      </c>
      <c r="DR127" s="857"/>
      <c r="DS127" s="857"/>
      <c r="DT127" s="857"/>
      <c r="DU127" s="857"/>
      <c r="DV127" s="834" t="s">
        <v>238</v>
      </c>
      <c r="DW127" s="834"/>
      <c r="DX127" s="834"/>
      <c r="DY127" s="834"/>
      <c r="DZ127" s="835"/>
    </row>
    <row r="128" spans="1:130" s="246" customFormat="1" ht="26.25" customHeight="1" thickBot="1" x14ac:dyDescent="0.25">
      <c r="A128" s="836" t="s">
        <v>475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476</v>
      </c>
      <c r="X128" s="838"/>
      <c r="Y128" s="838"/>
      <c r="Z128" s="839"/>
      <c r="AA128" s="840">
        <v>13375</v>
      </c>
      <c r="AB128" s="841"/>
      <c r="AC128" s="841"/>
      <c r="AD128" s="841"/>
      <c r="AE128" s="842"/>
      <c r="AF128" s="843">
        <v>12161</v>
      </c>
      <c r="AG128" s="841"/>
      <c r="AH128" s="841"/>
      <c r="AI128" s="841"/>
      <c r="AJ128" s="842"/>
      <c r="AK128" s="843">
        <v>10441</v>
      </c>
      <c r="AL128" s="841"/>
      <c r="AM128" s="841"/>
      <c r="AN128" s="841"/>
      <c r="AO128" s="842"/>
      <c r="AP128" s="844"/>
      <c r="AQ128" s="845"/>
      <c r="AR128" s="845"/>
      <c r="AS128" s="845"/>
      <c r="AT128" s="846"/>
      <c r="AU128" s="282"/>
      <c r="AV128" s="282"/>
      <c r="AW128" s="282"/>
      <c r="AX128" s="847" t="s">
        <v>477</v>
      </c>
      <c r="AY128" s="848"/>
      <c r="AZ128" s="848"/>
      <c r="BA128" s="848"/>
      <c r="BB128" s="848"/>
      <c r="BC128" s="848"/>
      <c r="BD128" s="848"/>
      <c r="BE128" s="849"/>
      <c r="BF128" s="826" t="s">
        <v>238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478</v>
      </c>
      <c r="CQ128" s="768"/>
      <c r="CR128" s="768"/>
      <c r="CS128" s="768"/>
      <c r="CT128" s="768"/>
      <c r="CU128" s="768"/>
      <c r="CV128" s="768"/>
      <c r="CW128" s="768"/>
      <c r="CX128" s="768"/>
      <c r="CY128" s="768"/>
      <c r="CZ128" s="768"/>
      <c r="DA128" s="768"/>
      <c r="DB128" s="768"/>
      <c r="DC128" s="768"/>
      <c r="DD128" s="768"/>
      <c r="DE128" s="768"/>
      <c r="DF128" s="769"/>
      <c r="DG128" s="830" t="s">
        <v>429</v>
      </c>
      <c r="DH128" s="831"/>
      <c r="DI128" s="831"/>
      <c r="DJ128" s="831"/>
      <c r="DK128" s="831"/>
      <c r="DL128" s="831" t="s">
        <v>238</v>
      </c>
      <c r="DM128" s="831"/>
      <c r="DN128" s="831"/>
      <c r="DO128" s="831"/>
      <c r="DP128" s="831"/>
      <c r="DQ128" s="831" t="s">
        <v>238</v>
      </c>
      <c r="DR128" s="831"/>
      <c r="DS128" s="831"/>
      <c r="DT128" s="831"/>
      <c r="DU128" s="831"/>
      <c r="DV128" s="832" t="s">
        <v>238</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479</v>
      </c>
      <c r="X129" s="817"/>
      <c r="Y129" s="817"/>
      <c r="Z129" s="818"/>
      <c r="AA129" s="819">
        <v>1051320</v>
      </c>
      <c r="AB129" s="820"/>
      <c r="AC129" s="820"/>
      <c r="AD129" s="820"/>
      <c r="AE129" s="821"/>
      <c r="AF129" s="822">
        <v>1028109</v>
      </c>
      <c r="AG129" s="820"/>
      <c r="AH129" s="820"/>
      <c r="AI129" s="820"/>
      <c r="AJ129" s="821"/>
      <c r="AK129" s="822">
        <v>954515</v>
      </c>
      <c r="AL129" s="820"/>
      <c r="AM129" s="820"/>
      <c r="AN129" s="820"/>
      <c r="AO129" s="821"/>
      <c r="AP129" s="823"/>
      <c r="AQ129" s="824"/>
      <c r="AR129" s="824"/>
      <c r="AS129" s="824"/>
      <c r="AT129" s="825"/>
      <c r="AU129" s="284"/>
      <c r="AV129" s="284"/>
      <c r="AW129" s="284"/>
      <c r="AX129" s="789" t="s">
        <v>480</v>
      </c>
      <c r="AY129" s="790"/>
      <c r="AZ129" s="790"/>
      <c r="BA129" s="790"/>
      <c r="BB129" s="790"/>
      <c r="BC129" s="790"/>
      <c r="BD129" s="790"/>
      <c r="BE129" s="791"/>
      <c r="BF129" s="809" t="s">
        <v>238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482</v>
      </c>
      <c r="X130" s="817"/>
      <c r="Y130" s="817"/>
      <c r="Z130" s="818"/>
      <c r="AA130" s="819">
        <v>165930</v>
      </c>
      <c r="AB130" s="820"/>
      <c r="AC130" s="820"/>
      <c r="AD130" s="820"/>
      <c r="AE130" s="821"/>
      <c r="AF130" s="822">
        <v>180976</v>
      </c>
      <c r="AG130" s="820"/>
      <c r="AH130" s="820"/>
      <c r="AI130" s="820"/>
      <c r="AJ130" s="821"/>
      <c r="AK130" s="822">
        <v>172120</v>
      </c>
      <c r="AL130" s="820"/>
      <c r="AM130" s="820"/>
      <c r="AN130" s="820"/>
      <c r="AO130" s="821"/>
      <c r="AP130" s="823"/>
      <c r="AQ130" s="824"/>
      <c r="AR130" s="824"/>
      <c r="AS130" s="824"/>
      <c r="AT130" s="825"/>
      <c r="AU130" s="284"/>
      <c r="AV130" s="284"/>
      <c r="AW130" s="284"/>
      <c r="AX130" s="789" t="s">
        <v>483</v>
      </c>
      <c r="AY130" s="790"/>
      <c r="AZ130" s="790"/>
      <c r="BA130" s="790"/>
      <c r="BB130" s="790"/>
      <c r="BC130" s="790"/>
      <c r="BD130" s="790"/>
      <c r="BE130" s="791"/>
      <c r="BF130" s="792">
        <v>5.6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484</v>
      </c>
      <c r="X131" s="800"/>
      <c r="Y131" s="800"/>
      <c r="Z131" s="801"/>
      <c r="AA131" s="802">
        <v>885390</v>
      </c>
      <c r="AB131" s="803"/>
      <c r="AC131" s="803"/>
      <c r="AD131" s="803"/>
      <c r="AE131" s="804"/>
      <c r="AF131" s="805">
        <v>847133</v>
      </c>
      <c r="AG131" s="803"/>
      <c r="AH131" s="803"/>
      <c r="AI131" s="803"/>
      <c r="AJ131" s="804"/>
      <c r="AK131" s="805">
        <v>782395</v>
      </c>
      <c r="AL131" s="803"/>
      <c r="AM131" s="803"/>
      <c r="AN131" s="803"/>
      <c r="AO131" s="804"/>
      <c r="AP131" s="806"/>
      <c r="AQ131" s="807"/>
      <c r="AR131" s="807"/>
      <c r="AS131" s="807"/>
      <c r="AT131" s="808"/>
      <c r="AU131" s="284"/>
      <c r="AV131" s="284"/>
      <c r="AW131" s="284"/>
      <c r="AX131" s="767" t="s">
        <v>485</v>
      </c>
      <c r="AY131" s="768"/>
      <c r="AZ131" s="768"/>
      <c r="BA131" s="768"/>
      <c r="BB131" s="768"/>
      <c r="BC131" s="768"/>
      <c r="BD131" s="768"/>
      <c r="BE131" s="769"/>
      <c r="BF131" s="770" t="s">
        <v>429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486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487</v>
      </c>
      <c r="W132" s="780"/>
      <c r="X132" s="780"/>
      <c r="Y132" s="780"/>
      <c r="Z132" s="781"/>
      <c r="AA132" s="782">
        <v>4.6899106609999999</v>
      </c>
      <c r="AB132" s="783"/>
      <c r="AC132" s="783"/>
      <c r="AD132" s="783"/>
      <c r="AE132" s="784"/>
      <c r="AF132" s="785">
        <v>6.7041420890000003</v>
      </c>
      <c r="AG132" s="783"/>
      <c r="AH132" s="783"/>
      <c r="AI132" s="783"/>
      <c r="AJ132" s="784"/>
      <c r="AK132" s="785">
        <v>5.4848254399999998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488</v>
      </c>
      <c r="W133" s="759"/>
      <c r="X133" s="759"/>
      <c r="Y133" s="759"/>
      <c r="Z133" s="760"/>
      <c r="AA133" s="761">
        <v>5.4</v>
      </c>
      <c r="AB133" s="762"/>
      <c r="AC133" s="762"/>
      <c r="AD133" s="762"/>
      <c r="AE133" s="763"/>
      <c r="AF133" s="761">
        <v>5.5</v>
      </c>
      <c r="AG133" s="762"/>
      <c r="AH133" s="762"/>
      <c r="AI133" s="762"/>
      <c r="AJ133" s="763"/>
      <c r="AK133" s="761">
        <v>5.6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VnxRzY72wdya6+fzDFTntIMg6Rz1dUShH9Zu7j7uvmKvuvPCA71Gba29RNk2EHcJRJvaHRvrisDfnX7xTFDtcw==" saltValue="yGThVH6S2pe64GWV7NHb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3jLjBJxnXW1jrLaS2IwU3AQgg3Oup5F9J3Y9NeExI06u4syORDGUKkS5fJgVjBUNwWW5FIS4oAXC2TOUp0BzOw==" saltValue="DPxz2qFgJXTZzfuLyYY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KGuKKGpAWeKxc4LkEjwwu3IYPlsV+yiBYdR9vSsRSzvEztw27i7CyTpLSw7PwxeSkbDTjKrh3XPFOxgY1IvDg==" saltValue="v/LyQZC6bZDhq5Qy4OvT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492</v>
      </c>
      <c r="AP7" s="303"/>
      <c r="AQ7" s="304" t="s">
        <v>493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494</v>
      </c>
      <c r="AQ8" s="310" t="s">
        <v>495</v>
      </c>
      <c r="AR8" s="311" t="s">
        <v>496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497</v>
      </c>
      <c r="AL9" s="1189"/>
      <c r="AM9" s="1189"/>
      <c r="AN9" s="1190"/>
      <c r="AO9" s="312">
        <v>319940</v>
      </c>
      <c r="AP9" s="312">
        <v>350811</v>
      </c>
      <c r="AQ9" s="313">
        <v>213574</v>
      </c>
      <c r="AR9" s="314">
        <v>64.3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498</v>
      </c>
      <c r="AL10" s="1189"/>
      <c r="AM10" s="1189"/>
      <c r="AN10" s="1190"/>
      <c r="AO10" s="315">
        <v>59344</v>
      </c>
      <c r="AP10" s="315">
        <v>65070</v>
      </c>
      <c r="AQ10" s="316">
        <v>27269</v>
      </c>
      <c r="AR10" s="317">
        <v>138.6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499</v>
      </c>
      <c r="AL11" s="1189"/>
      <c r="AM11" s="1189"/>
      <c r="AN11" s="1190"/>
      <c r="AO11" s="315">
        <v>70887</v>
      </c>
      <c r="AP11" s="315">
        <v>77727</v>
      </c>
      <c r="AQ11" s="316">
        <v>27363</v>
      </c>
      <c r="AR11" s="317">
        <v>184.1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500</v>
      </c>
      <c r="AL12" s="1189"/>
      <c r="AM12" s="1189"/>
      <c r="AN12" s="1190"/>
      <c r="AO12" s="315" t="s">
        <v>501</v>
      </c>
      <c r="AP12" s="315" t="s">
        <v>501</v>
      </c>
      <c r="AQ12" s="316">
        <v>4914</v>
      </c>
      <c r="AR12" s="317" t="s">
        <v>501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502</v>
      </c>
      <c r="AL13" s="1189"/>
      <c r="AM13" s="1189"/>
      <c r="AN13" s="1190"/>
      <c r="AO13" s="315" t="s">
        <v>501</v>
      </c>
      <c r="AP13" s="315" t="s">
        <v>501</v>
      </c>
      <c r="AQ13" s="316" t="s">
        <v>501</v>
      </c>
      <c r="AR13" s="317" t="s">
        <v>501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503</v>
      </c>
      <c r="AL14" s="1189"/>
      <c r="AM14" s="1189"/>
      <c r="AN14" s="1190"/>
      <c r="AO14" s="315">
        <v>21254</v>
      </c>
      <c r="AP14" s="315">
        <v>23305</v>
      </c>
      <c r="AQ14" s="316">
        <v>8817</v>
      </c>
      <c r="AR14" s="317">
        <v>164.3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504</v>
      </c>
      <c r="AL15" s="1189"/>
      <c r="AM15" s="1189"/>
      <c r="AN15" s="1190"/>
      <c r="AO15" s="315">
        <v>7997</v>
      </c>
      <c r="AP15" s="315">
        <v>8769</v>
      </c>
      <c r="AQ15" s="316">
        <v>5079</v>
      </c>
      <c r="AR15" s="317">
        <v>72.7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505</v>
      </c>
      <c r="AL16" s="1192"/>
      <c r="AM16" s="1192"/>
      <c r="AN16" s="1193"/>
      <c r="AO16" s="315">
        <v>-41697</v>
      </c>
      <c r="AP16" s="315">
        <v>-45720</v>
      </c>
      <c r="AQ16" s="316">
        <v>-19713</v>
      </c>
      <c r="AR16" s="317">
        <v>131.9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437725</v>
      </c>
      <c r="AP17" s="315">
        <v>479962</v>
      </c>
      <c r="AQ17" s="316">
        <v>267304</v>
      </c>
      <c r="AR17" s="317">
        <v>79.599999999999994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510</v>
      </c>
      <c r="AL21" s="1186"/>
      <c r="AM21" s="1186"/>
      <c r="AN21" s="1187"/>
      <c r="AO21" s="327">
        <v>42.76</v>
      </c>
      <c r="AP21" s="328">
        <v>25.06</v>
      </c>
      <c r="AQ21" s="329">
        <v>17.7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511</v>
      </c>
      <c r="AL22" s="1186"/>
      <c r="AM22" s="1186"/>
      <c r="AN22" s="1187"/>
      <c r="AO22" s="332">
        <v>90.4</v>
      </c>
      <c r="AP22" s="333">
        <v>93.7</v>
      </c>
      <c r="AQ22" s="334">
        <v>-3.3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492</v>
      </c>
      <c r="AP30" s="303"/>
      <c r="AQ30" s="304" t="s">
        <v>493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494</v>
      </c>
      <c r="AQ31" s="310" t="s">
        <v>495</v>
      </c>
      <c r="AR31" s="311" t="s">
        <v>496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515</v>
      </c>
      <c r="AL32" s="1177"/>
      <c r="AM32" s="1177"/>
      <c r="AN32" s="1178"/>
      <c r="AO32" s="342">
        <v>189550</v>
      </c>
      <c r="AP32" s="342">
        <v>207840</v>
      </c>
      <c r="AQ32" s="343">
        <v>151350</v>
      </c>
      <c r="AR32" s="344">
        <v>37.299999999999997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516</v>
      </c>
      <c r="AL33" s="1177"/>
      <c r="AM33" s="1177"/>
      <c r="AN33" s="1178"/>
      <c r="AO33" s="342" t="s">
        <v>501</v>
      </c>
      <c r="AP33" s="342" t="s">
        <v>501</v>
      </c>
      <c r="AQ33" s="343" t="s">
        <v>501</v>
      </c>
      <c r="AR33" s="344" t="s">
        <v>501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517</v>
      </c>
      <c r="AL34" s="1177"/>
      <c r="AM34" s="1177"/>
      <c r="AN34" s="1178"/>
      <c r="AO34" s="342" t="s">
        <v>501</v>
      </c>
      <c r="AP34" s="342" t="s">
        <v>501</v>
      </c>
      <c r="AQ34" s="343" t="s">
        <v>501</v>
      </c>
      <c r="AR34" s="344" t="s">
        <v>501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518</v>
      </c>
      <c r="AL35" s="1177"/>
      <c r="AM35" s="1177"/>
      <c r="AN35" s="1178"/>
      <c r="AO35" s="342">
        <v>19565</v>
      </c>
      <c r="AP35" s="342">
        <v>21453</v>
      </c>
      <c r="AQ35" s="343">
        <v>30589</v>
      </c>
      <c r="AR35" s="344">
        <v>-29.9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519</v>
      </c>
      <c r="AL36" s="1177"/>
      <c r="AM36" s="1177"/>
      <c r="AN36" s="1178"/>
      <c r="AO36" s="342">
        <v>16347</v>
      </c>
      <c r="AP36" s="342">
        <v>17924</v>
      </c>
      <c r="AQ36" s="343">
        <v>6092</v>
      </c>
      <c r="AR36" s="344">
        <v>194.2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520</v>
      </c>
      <c r="AL37" s="1177"/>
      <c r="AM37" s="1177"/>
      <c r="AN37" s="1178"/>
      <c r="AO37" s="342" t="s">
        <v>501</v>
      </c>
      <c r="AP37" s="342" t="s">
        <v>501</v>
      </c>
      <c r="AQ37" s="343">
        <v>1860</v>
      </c>
      <c r="AR37" s="344" t="s">
        <v>501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521</v>
      </c>
      <c r="AL38" s="1180"/>
      <c r="AM38" s="1180"/>
      <c r="AN38" s="1181"/>
      <c r="AO38" s="345">
        <v>12</v>
      </c>
      <c r="AP38" s="345">
        <v>13</v>
      </c>
      <c r="AQ38" s="346">
        <v>61</v>
      </c>
      <c r="AR38" s="334">
        <v>-78.7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522</v>
      </c>
      <c r="AL39" s="1180"/>
      <c r="AM39" s="1180"/>
      <c r="AN39" s="1181"/>
      <c r="AO39" s="342">
        <v>-10441</v>
      </c>
      <c r="AP39" s="342">
        <v>-11448</v>
      </c>
      <c r="AQ39" s="343">
        <v>-9157</v>
      </c>
      <c r="AR39" s="344">
        <v>25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523</v>
      </c>
      <c r="AL40" s="1177"/>
      <c r="AM40" s="1177"/>
      <c r="AN40" s="1178"/>
      <c r="AO40" s="342">
        <v>-172120</v>
      </c>
      <c r="AP40" s="342">
        <v>-188728</v>
      </c>
      <c r="AQ40" s="343">
        <v>-135364</v>
      </c>
      <c r="AR40" s="344">
        <v>39.4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42913</v>
      </c>
      <c r="AP41" s="342">
        <v>47054</v>
      </c>
      <c r="AQ41" s="343">
        <v>45431</v>
      </c>
      <c r="AR41" s="344">
        <v>3.6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492</v>
      </c>
      <c r="AN49" s="1171" t="s">
        <v>527</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528</v>
      </c>
      <c r="AO50" s="359" t="s">
        <v>529</v>
      </c>
      <c r="AP50" s="360" t="s">
        <v>530</v>
      </c>
      <c r="AQ50" s="361" t="s">
        <v>531</v>
      </c>
      <c r="AR50" s="362" t="s">
        <v>532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175385</v>
      </c>
      <c r="AN51" s="364">
        <v>169782</v>
      </c>
      <c r="AO51" s="365">
        <v>-45.3</v>
      </c>
      <c r="AP51" s="366">
        <v>288550</v>
      </c>
      <c r="AQ51" s="367">
        <v>20.8</v>
      </c>
      <c r="AR51" s="368">
        <v>-66.099999999999994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93934</v>
      </c>
      <c r="AN52" s="372">
        <v>90933</v>
      </c>
      <c r="AO52" s="373">
        <v>-45</v>
      </c>
      <c r="AP52" s="374">
        <v>141525</v>
      </c>
      <c r="AQ52" s="375">
        <v>10.1</v>
      </c>
      <c r="AR52" s="376">
        <v>-55.1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248848</v>
      </c>
      <c r="AN53" s="364">
        <v>247610</v>
      </c>
      <c r="AO53" s="365">
        <v>45.8</v>
      </c>
      <c r="AP53" s="366">
        <v>287914</v>
      </c>
      <c r="AQ53" s="367">
        <v>-0.2</v>
      </c>
      <c r="AR53" s="368">
        <v>46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167861</v>
      </c>
      <c r="AN54" s="372">
        <v>167026</v>
      </c>
      <c r="AO54" s="373">
        <v>83.7</v>
      </c>
      <c r="AP54" s="374">
        <v>146531</v>
      </c>
      <c r="AQ54" s="375">
        <v>3.5</v>
      </c>
      <c r="AR54" s="376">
        <v>80.2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284356</v>
      </c>
      <c r="AN55" s="364">
        <v>291947</v>
      </c>
      <c r="AO55" s="365">
        <v>17.899999999999999</v>
      </c>
      <c r="AP55" s="366">
        <v>310300</v>
      </c>
      <c r="AQ55" s="367">
        <v>7.8</v>
      </c>
      <c r="AR55" s="368">
        <v>10.1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168526</v>
      </c>
      <c r="AN56" s="372">
        <v>173025</v>
      </c>
      <c r="AO56" s="373">
        <v>3.6</v>
      </c>
      <c r="AP56" s="374">
        <v>157576</v>
      </c>
      <c r="AQ56" s="375">
        <v>7.5</v>
      </c>
      <c r="AR56" s="376">
        <v>-3.9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367156</v>
      </c>
      <c r="AN57" s="364">
        <v>393101</v>
      </c>
      <c r="AO57" s="365">
        <v>34.6</v>
      </c>
      <c r="AP57" s="366">
        <v>317319</v>
      </c>
      <c r="AQ57" s="367">
        <v>2.2999999999999998</v>
      </c>
      <c r="AR57" s="368">
        <v>32.299999999999997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199261</v>
      </c>
      <c r="AN58" s="372">
        <v>213342</v>
      </c>
      <c r="AO58" s="373">
        <v>23.3</v>
      </c>
      <c r="AP58" s="374">
        <v>164214</v>
      </c>
      <c r="AQ58" s="375">
        <v>4.2</v>
      </c>
      <c r="AR58" s="376">
        <v>19.100000000000001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281849</v>
      </c>
      <c r="AN59" s="364">
        <v>309045</v>
      </c>
      <c r="AO59" s="365">
        <v>-21.4</v>
      </c>
      <c r="AP59" s="366">
        <v>289738</v>
      </c>
      <c r="AQ59" s="367">
        <v>-8.6999999999999993</v>
      </c>
      <c r="AR59" s="368">
        <v>-12.7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190552</v>
      </c>
      <c r="AN60" s="372">
        <v>208939</v>
      </c>
      <c r="AO60" s="373">
        <v>-2.1</v>
      </c>
      <c r="AP60" s="374">
        <v>156238</v>
      </c>
      <c r="AQ60" s="375">
        <v>-4.9000000000000004</v>
      </c>
      <c r="AR60" s="376">
        <v>2.8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271519</v>
      </c>
      <c r="AN61" s="379">
        <v>282297</v>
      </c>
      <c r="AO61" s="380">
        <v>6.3</v>
      </c>
      <c r="AP61" s="381">
        <v>298764</v>
      </c>
      <c r="AQ61" s="382">
        <v>4.4000000000000004</v>
      </c>
      <c r="AR61" s="368">
        <v>1.9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164027</v>
      </c>
      <c r="AN62" s="372">
        <v>170653</v>
      </c>
      <c r="AO62" s="373">
        <v>12.7</v>
      </c>
      <c r="AP62" s="374">
        <v>153217</v>
      </c>
      <c r="AQ62" s="375">
        <v>4.0999999999999996</v>
      </c>
      <c r="AR62" s="376">
        <v>8.6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LENlRwj2VHTwhGIvj8OPDZqDnzYwkTuCJ4iZMGSAsX4FGX1N3nbI8bOPV1sFWVnp463eNgXiolf0E/HKlHhLxQ==" saltValue="8ErGb7suLkiAvVCZ2+GC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YQ7KK0r0E4YOZXmoFcjPJhk159v6cwlJUKpaVqGNzciaAR4/A2C8oymsgmVZNeTbnNcj9Gv8E2kdyocpwnMrg==" saltValue="vMgOz90XoL6hPwi0UU3A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ScwE02N5JrNPMhVZ/gLMkIcRYepDvAomR0HksPwT8tChdFpzlGhUx+a+XLgM0ND0rrB74rB9Vy2vf2Y7ucuhg==" saltValue="o83ErsgVghn/aJ0LESYH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194" t="s">
        <v>3</v>
      </c>
      <c r="D47" s="1194"/>
      <c r="E47" s="1195"/>
      <c r="F47" s="11">
        <v>131.34</v>
      </c>
      <c r="G47" s="12">
        <v>146.87</v>
      </c>
      <c r="H47" s="12">
        <v>172.86</v>
      </c>
      <c r="I47" s="12">
        <v>181.2</v>
      </c>
      <c r="J47" s="13">
        <v>195.3</v>
      </c>
    </row>
    <row r="48" spans="2:10" ht="57.75" customHeight="1" x14ac:dyDescent="0.2">
      <c r="B48" s="14"/>
      <c r="C48" s="1196" t="s">
        <v>4</v>
      </c>
      <c r="D48" s="1196"/>
      <c r="E48" s="1197"/>
      <c r="F48" s="15">
        <v>4.88</v>
      </c>
      <c r="G48" s="16">
        <v>4.4400000000000004</v>
      </c>
      <c r="H48" s="16">
        <v>3.6</v>
      </c>
      <c r="I48" s="16">
        <v>8.8000000000000007</v>
      </c>
      <c r="J48" s="17">
        <v>7.06</v>
      </c>
    </row>
    <row r="49" spans="2:10" ht="57.75" customHeight="1" thickBot="1" x14ac:dyDescent="0.25">
      <c r="B49" s="18"/>
      <c r="C49" s="1198" t="s">
        <v>5</v>
      </c>
      <c r="D49" s="1198"/>
      <c r="E49" s="1199"/>
      <c r="F49" s="19">
        <v>18.29</v>
      </c>
      <c r="G49" s="20">
        <v>22.24</v>
      </c>
      <c r="H49" s="20">
        <v>13.45</v>
      </c>
      <c r="I49" s="20">
        <v>9.56</v>
      </c>
      <c r="J49" s="21" t="s">
        <v>548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4zC505yVv+ffSIR8grVcpv9ynwLy/z3UpNDqiDCcODSTWP8DdrAPD8FWkeDq2afyvXx6kaEzCUiCexjmmoXBDA==" saltValue="yk4hXHpXYys/f0RpecWi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2020-03-04T02:47:30Z</cp:lastPrinted>
  <dcterms:created xsi:type="dcterms:W3CDTF">2020-02-10T05:02:37Z</dcterms:created>
  <dcterms:modified xsi:type="dcterms:W3CDTF">2020-09-16T03:37:14Z</dcterms:modified>
  <cp:category/>
</cp:coreProperties>
</file>