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20\00_役場（個人）\215　小西　隆\総務課関係\004　財政関係\002財政比較分析関係（財政状況資料集の作成及び提出について）\H30財政比較分析表\"/>
    </mc:Choice>
  </mc:AlternateContent>
  <bookViews>
    <workbookView xWindow="0" yWindow="0" windowWidth="15360" windowHeight="7635" tabRatio="8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<sst xmlns="http://schemas.openxmlformats.org/spreadsheetml/2006/main" count="1151" uniqueCount="611">
  <si>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</si>
  <si>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</si>
  <si>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</si>
  <si>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</si>
  <si>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</si>
  <si>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</si>
  <si>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</si>
  <si>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</si>
  <si>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</si>
  <si>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</si>
  <si>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</si>
  <si>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</si>
  <si>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</si>
  <si>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</si>
  <si>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</si>
  <si>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</si>
  <si>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</si>
  <si>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</si>
  <si>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</si>
  <si>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</si>
  <si>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</si>
  <si>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</si>
  <si>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</si>
  <si>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</si>
  <si>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</si>
  <si>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</si>
  <si>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</si>
  <si>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</si>
  <si>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</si>
  <si>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</si>
  <si>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</si>
  <si>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</si>
  <si>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</si>
  <si>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</si>
  <si>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</si>
  <si>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</si>
  <si>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</si>
  <si>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</si>
  <si>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</si>
  <si>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</si>
  <si>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</si>
  <si>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</si>
  <si>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</si>
  <si>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</si>
  <si>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</si>
  <si>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</si>
  <si>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</si>
  <si>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</si>
  <si>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</si>
  <si>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</si>
  <si>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</si>
  <si>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</si>
  <si>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</si>
  <si>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</si>
  <si>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</si>
  <si>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</si>
  <si>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</si>
  <si>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</si>
  <si>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</si>
  <si>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</si>
  <si>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</si>
  <si>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</si>
  <si>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</si>
  <si>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</si>
  <si>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</si>
  <si>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</si>
  <si>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</si>
  <si>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</si>
  <si>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</si>
  <si>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</si>
  <si>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</si>
  <si>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</si>
  <si>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</si>
  <si>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</si>
  <si>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</si>
  <si>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</si>
  <si>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</si>
  <si>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</si>
  <si>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</si>
  <si>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</si>
  <si>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</si>
  <si>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</si>
  <si>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</si>
  <si>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</si>
  <si>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</si>
  <si>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</si>
  <si>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</si>
  <si>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</si>
  <si>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</si>
  <si>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</si>
  <si>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</si>
  <si>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</si>
  <si>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</si>
  <si>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</si>
  <si>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</si>
  <si>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</si>
  <si>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</si>
  <si>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</si>
  <si>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</si>
  <si>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</si>
  <si>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</si>
  <si>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</si>
  <si>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</si>
  <si>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</si>
  <si>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</si>
  <si>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</si>
  <si>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</si>
  <si>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</si>
  <si>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</si>
  <si>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</si>
  <si>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</si>
  <si>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</si>
  <si>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</si>
  <si>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</si>
  <si>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</si>
  <si>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</si>
  <si>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</si>
  <si>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</si>
  <si>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</si>
  <si>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</si>
  <si>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</si>
  <si>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</si>
  <si>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</si>
  <si>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</si>
  <si>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</si>
  <si>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</si>
  <si>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</si>
  <si>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</si>
  <si>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</si>
  <si>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</si>
  <si>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</si>
  <si>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</si>
  <si>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</si>
  <si>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</si>
  <si>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</si>
  <si>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</si>
  <si>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</si>
  <si>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</si>
  <si>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</si>
  <si>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</si>
  <si>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</si>
  <si>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</si>
  <si>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</si>
  <si>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</si>
  <si>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</si>
  <si>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</si>
  <si>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</si>
  <si>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</si>
  <si>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</si>
  <si>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</si>
  <si>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</si>
  <si>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</si>
  <si>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4"/>
  </si>
  <si>
    <t>うち日本人(％)</t>
    <phoneticPr fontId="5"/>
  </si>
  <si>
    <t>-3.9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</si>
  <si>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</si>
  <si>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</si>
  <si>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</si>
  <si>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</si>
  <si>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</si>
  <si>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</si>
  <si>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</si>
  <si>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</si>
  <si>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</si>
  <si>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</si>
  <si>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</si>
  <si>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</si>
  <si>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</si>
  <si>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</si>
  <si>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</si>
  <si>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</si>
  <si>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</si>
  <si>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</si>
  <si>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</si>
  <si>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</si>
  <si>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</si>
  <si>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</si>
  <si>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</si>
  <si>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</si>
  <si>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</si>
  <si>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</si>
  <si>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</si>
  <si>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</si>
  <si>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</si>
  <si>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</si>
  <si>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</si>
  <si>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</si>
  <si>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</si>
  <si>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</si>
  <si>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</si>
  <si>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</si>
  <si>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</si>
  <si>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</si>
  <si>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</si>
  <si>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</si>
  <si>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</si>
  <si>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</si>
  <si>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</si>
  <si>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</si>
  <si>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</si>
  <si>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</si>
  <si>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</si>
  <si>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</si>
  <si>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</si>
  <si>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</si>
  <si>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</si>
  <si>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</si>
  <si>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</si>
  <si>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</si>
  <si>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</si>
  <si>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</si>
  <si>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</si>
  <si>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</si>
  <si>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</si>
  <si>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奈良県上北山村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</si>
  <si>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</si>
  <si>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</si>
  <si>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</si>
  <si>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</si>
  <si>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</si>
  <si>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</si>
  <si>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</si>
  <si>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</si>
  <si>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</si>
  <si>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</si>
  <si>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</si>
  <si>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</si>
  <si>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</si>
  <si>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</si>
  <si>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</si>
  <si>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</si>
  <si>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</si>
  <si>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</si>
  <si>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</si>
  <si>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</si>
  <si>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</si>
  <si>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</si>
  <si>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</si>
  <si>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</si>
  <si>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</si>
  <si>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</si>
  <si>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</si>
  <si>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</si>
  <si>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</si>
  <si>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</si>
  <si>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</si>
  <si>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</si>
  <si>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</si>
  <si>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</si>
  <si>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</si>
  <si>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</si>
  <si>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</si>
  <si>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</si>
  <si>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</si>
  <si>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</si>
  <si>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</si>
  <si>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</si>
  <si>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</si>
  <si>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</si>
  <si>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</si>
  <si>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</si>
  <si>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</si>
  <si>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</si>
  <si>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</si>
  <si>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</si>
  <si>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</si>
  <si>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</si>
  <si>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</si>
  <si>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</si>
  <si>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</si>
  <si>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</si>
  <si>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</si>
  <si>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</si>
  <si>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</si>
  <si>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</si>
  <si>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</si>
  <si>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</si>
  <si>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</si>
  <si>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</si>
  <si>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</si>
  <si>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</si>
  <si>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</si>
  <si>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</si>
  <si>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</si>
  <si>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</si>
  <si>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</si>
  <si>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</si>
  <si>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</si>
  <si>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</si>
  <si>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</si>
  <si>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</si>
  <si>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</si>
  <si>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</si>
  <si>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</si>
  <si>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</si>
  <si>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</si>
  <si>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</si>
  <si>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</si>
  <si>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</si>
  <si>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</si>
  <si>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</si>
  <si>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</si>
  <si>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</si>
  <si>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</si>
  <si>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</si>
  <si>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</si>
  <si>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</si>
  <si>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</si>
  <si>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</si>
  <si>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</si>
  <si>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</si>
  <si>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</si>
  <si>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</si>
  <si>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</si>
  <si>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</si>
  <si>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</si>
  <si>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</si>
  <si>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</si>
  <si>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</si>
  <si>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</si>
  <si>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</si>
  <si>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</si>
  <si>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</si>
  <si>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</si>
  <si>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</si>
  <si>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</si>
  <si>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</si>
  <si>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</si>
  <si>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</si>
  <si>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</si>
  <si>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</si>
  <si>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</si>
  <si>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</si>
  <si>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</si>
  <si>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</si>
  <si>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</si>
  <si>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</si>
  <si>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</si>
  <si>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</si>
  <si>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</si>
  <si>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</si>
  <si>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</si>
  <si>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</si>
  <si>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</si>
  <si>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</si>
  <si>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</si>
  <si>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</si>
  <si>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</si>
  <si>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</si>
  <si>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</si>
  <si>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</si>
  <si>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</si>
  <si>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</si>
  <si>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</si>
  <si>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</si>
  <si>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</si>
  <si>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</si>
  <si>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</si>
  <si>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</si>
  <si>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</si>
  <si>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</si>
  <si>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</si>
  <si>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</si>
  <si>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</si>
  <si>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奈良県上北山村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</si>
  <si>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</si>
  <si>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</si>
  <si>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</si>
  <si>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</si>
  <si>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</si>
  <si>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</si>
  <si>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</si>
  <si>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</si>
  <si>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</si>
  <si>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</si>
  <si>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</si>
  <si>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</si>
  <si>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</si>
  <si>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</si>
  <si>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</si>
  <si>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</si>
  <si>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</si>
  <si>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</si>
  <si>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</si>
  <si>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</si>
  <si>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</si>
  <si>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</si>
  <si>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</si>
  <si>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</si>
  <si>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</si>
  <si>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</si>
  <si>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</si>
  <si>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</si>
  <si>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</si>
  <si>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</si>
  <si>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</si>
  <si>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</si>
  <si>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</si>
  <si>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</si>
  <si>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</si>
  <si>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</si>
  <si>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</si>
  <si>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</si>
  <si>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</si>
  <si>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</si>
  <si>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</si>
  <si>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</si>
  <si>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</si>
  <si>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</si>
  <si>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</si>
  <si>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</si>
  <si>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</si>
  <si>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</si>
  <si>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</si>
  <si>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</si>
  <si>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</si>
  <si>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</si>
  <si>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</si>
  <si>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</si>
  <si>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</si>
  <si>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</si>
  <si>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</si>
  <si>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</si>
  <si>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</si>
  <si>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</si>
  <si>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</si>
  <si>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</si>
  <si>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</si>
  <si>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</si>
  <si>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</si>
  <si>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</si>
  <si>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</si>
  <si>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</si>
  <si>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</si>
  <si>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</si>
  <si>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</si>
  <si>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</si>
  <si>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</si>
  <si>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</si>
  <si>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</si>
  <si>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</si>
  <si>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</si>
  <si>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</si>
  <si>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</si>
  <si>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</si>
  <si>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</si>
  <si>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</si>
  <si>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</si>
  <si>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</si>
  <si>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</si>
  <si>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</si>
  <si>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</si>
  <si>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</si>
  <si>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</si>
  <si>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</si>
  <si>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</si>
  <si>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</si>
  <si>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</si>
  <si>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</si>
  <si>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</si>
  <si>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</si>
  <si>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</si>
  <si>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</si>
  <si>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</si>
  <si>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</si>
  <si>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</si>
  <si>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</si>
  <si>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</si>
  <si>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</si>
  <si>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</si>
  <si>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</si>
  <si>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</si>
  <si>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</si>
  <si>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</si>
  <si>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</si>
  <si>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</si>
  <si>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</si>
  <si>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</si>
  <si>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</si>
  <si>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</si>
  <si>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</si>
  <si>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</si>
  <si>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</si>
  <si>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</si>
  <si>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</si>
  <si>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</si>
  <si>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</si>
  <si>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</si>
  <si>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</si>
  <si>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</si>
  <si>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</si>
  <si>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</si>
  <si>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</si>
  <si>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</si>
  <si>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</si>
  <si>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</si>
  <si>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</si>
  <si>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</si>
  <si>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</si>
  <si>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</si>
  <si>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</si>
  <si>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</si>
  <si>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</si>
  <si>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</si>
  <si>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</si>
  <si>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</si>
  <si>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</si>
  <si>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</si>
  <si>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</si>
  <si>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</si>
  <si>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</si>
  <si>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</si>
  <si>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</si>
  <si>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</si>
  <si>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</si>
  <si>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</si>
  <si>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</si>
  <si>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</si>
  <si>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</si>
  <si>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</si>
  <si>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</si>
  <si>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</si>
  <si>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</si>
  <si>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</si>
  <si>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</si>
  <si>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</si>
  <si>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</si>
  <si>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</si>
  <si>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</si>
  <si>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</si>
  <si>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</si>
  <si>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</si>
  <si>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</si>
  <si>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</si>
  <si>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</si>
  <si>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</si>
  <si>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</si>
  <si>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</si>
  <si>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</si>
  <si>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</si>
  <si>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</si>
  <si>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</si>
  <si>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</si>
  <si>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</si>
  <si>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</si>
  <si>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</si>
  <si>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</si>
  <si>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</si>
  <si>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</si>
  <si>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</si>
  <si>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</si>
  <si>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</si>
  <si>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</si>
  <si>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1.51</t>
  </si>
  <si>
    <t>一般会計</t>
  </si>
  <si>
    <t>国民健康保険事業</t>
  </si>
  <si>
    <t>国民健康保険事業（直営診療所）</t>
  </si>
  <si>
    <t>介護保険事業</t>
  </si>
  <si>
    <t>簡易水道事業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</si>
  <si>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</si>
  <si>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</si>
  <si>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</si>
  <si>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</si>
  <si>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</si>
  <si>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</si>
  <si>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</si>
  <si>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</si>
  <si>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</si>
  <si>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</si>
  <si>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</si>
  <si>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</si>
  <si>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</si>
  <si>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</si>
  <si>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公共施設基金</t>
    <rPh sb="0" eb="2">
      <t>コウキョウ</t>
    </rPh>
    <rPh sb="2" eb="4">
      <t>シセツ</t>
    </rPh>
    <rPh sb="4" eb="6">
      <t>キキン</t>
    </rPh>
    <phoneticPr fontId="18"/>
  </si>
  <si>
    <t>ふるさと基金</t>
    <rPh sb="4" eb="6">
      <t>キキン</t>
    </rPh>
    <phoneticPr fontId="18"/>
  </si>
  <si>
    <t>漁業振興基金</t>
    <rPh sb="0" eb="2">
      <t>ギョギョウ</t>
    </rPh>
    <rPh sb="2" eb="4">
      <t>シンコウ</t>
    </rPh>
    <rPh sb="4" eb="6">
      <t>キキン</t>
    </rPh>
    <phoneticPr fontId="18"/>
  </si>
  <si>
    <t>林業振興基金</t>
    <rPh sb="0" eb="2">
      <t>リンギョウ</t>
    </rPh>
    <rPh sb="2" eb="4">
      <t>シンコウ</t>
    </rPh>
    <rPh sb="4" eb="6">
      <t>キキン</t>
    </rPh>
    <phoneticPr fontId="18"/>
  </si>
  <si>
    <t>地域振興基金</t>
    <rPh sb="0" eb="2">
      <t>チイキ</t>
    </rPh>
    <rPh sb="2" eb="4">
      <t>シンコウ</t>
    </rPh>
    <rPh sb="4" eb="6">
      <t>キキン</t>
    </rPh>
    <phoneticPr fontId="18"/>
  </si>
  <si>
    <t>-</t>
    <phoneticPr fontId="2"/>
  </si>
  <si>
    <t>-</t>
    <phoneticPr fontId="2"/>
  </si>
  <si>
    <t>-</t>
    <phoneticPr fontId="2"/>
  </si>
  <si>
    <t>-</t>
    <phoneticPr fontId="2"/>
  </si>
  <si>
    <t>-</t>
    <phoneticPr fontId="2"/>
  </si>
  <si>
    <t>-</t>
    <phoneticPr fontId="2"/>
  </si>
  <si>
    <t>-</t>
    <phoneticPr fontId="2"/>
  </si>
  <si>
    <t>奈良県市町村総合事務組合</t>
  </si>
  <si>
    <t>上・下北山衛生一部事務組合</t>
  </si>
  <si>
    <t>奈良広域水質検査センター組合</t>
  </si>
  <si>
    <t>奈良県後期高齢者医療広域連合</t>
  </si>
  <si>
    <t>南和広域医療企業団</t>
    <rPh sb="6" eb="8">
      <t>キギョウ</t>
    </rPh>
    <rPh sb="8" eb="9">
      <t>ダン</t>
    </rPh>
    <phoneticPr fontId="2"/>
  </si>
  <si>
    <t>奈良県広域消防組合</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</si>
  <si>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</si>
  <si>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</si>
  <si>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</si>
  <si>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</si>
  <si>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</si>
  <si>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</si>
  <si>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</si>
  <si>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に対し、基金等の充当可能財源等が多いため、数値はマイナスとなっている。しかしながら、昨年度に比べ地方債の残高は増えており、公共施設等の改修など大型事業も控えていることから、起債の発行にも留意し、現状を維持できるよう努める。また、、有形固定資産減価償却率についても、類似団体よりも高い数値であるので、公共施設等総合管理計画と令和２年度に策定する個別施設計画に基づき、適正な管理を推進していく。</t>
    <rPh sb="12" eb="14">
      <t>ショウライ</t>
    </rPh>
    <rPh sb="14" eb="16">
      <t>フタン</t>
    </rPh>
    <rPh sb="16" eb="17">
      <t>ガク</t>
    </rPh>
    <rPh sb="18" eb="19">
      <t>タイ</t>
    </rPh>
    <rPh sb="31" eb="32">
      <t>トウ</t>
    </rPh>
    <rPh sb="33" eb="34">
      <t>オオ</t>
    </rPh>
    <rPh sb="59" eb="62">
      <t>サクネンド</t>
    </rPh>
    <rPh sb="63" eb="64">
      <t>クラ</t>
    </rPh>
    <rPh sb="65" eb="68">
      <t>チホウサイ</t>
    </rPh>
    <rPh sb="69" eb="71">
      <t>ザンダカ</t>
    </rPh>
    <rPh sb="72" eb="73">
      <t>フ</t>
    </rPh>
    <rPh sb="78" eb="80">
      <t>コウキョウ</t>
    </rPh>
    <rPh sb="80" eb="82">
      <t>シセツ</t>
    </rPh>
    <rPh sb="82" eb="83">
      <t>トウ</t>
    </rPh>
    <rPh sb="84" eb="86">
      <t>カイシュウ</t>
    </rPh>
    <rPh sb="178" eb="180">
      <t>レイワ</t>
    </rPh>
    <rPh sb="181" eb="183">
      <t>ネンド</t>
    </rPh>
    <rPh sb="184" eb="186">
      <t>サクテイ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</si>
  <si>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</si>
  <si>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</si>
  <si>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</si>
  <si>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</si>
  <si>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</si>
  <si>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</si>
  <si>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</si>
  <si>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</si>
  <si>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一部事務組合等の元利償還額の減少により、数値は低くなっている。将来負担比率についても、マイナスの値となっており、健全な状態ではあるが、老朽化による施設等の大規模な改修等に伴う起債の予定もあることから、数値には留意する必要がある。今後は事業の見直しや効率化により起債に大きく頼ることのない財政運営に努める。</t>
    <rPh sb="13" eb="15">
      <t>イチブ</t>
    </rPh>
    <rPh sb="15" eb="17">
      <t>ジム</t>
    </rPh>
    <rPh sb="17" eb="19">
      <t>クミアイ</t>
    </rPh>
    <rPh sb="19" eb="20">
      <t>トウ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</si>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</sst>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6010-44D3-B53E-57C956F3B6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535576</c:v>
                </c:pt>
                <c:pt idx="1">
                  <c:v>389259</c:v>
                </c:pt>
                <c:pt idx="2">
                  <c:v>522433</c:v>
                </c:pt>
                <c:pt idx="3">
                  <c:v>589204</c:v>
                </c:pt>
                <c:pt idx="4">
                  <c:v>388876</c:v>
                </c:pt>
              </c:numCache>
            </c:numRef>
          </c:val>
          <c:smooth val="0"/>
          <c:extLst>
            <c:ext xmlns:c16="http://schemas.microsoft.com/office/drawing/2014/chart" uri="{C3380CC4-5D6E-409C-BE32-E72D297353CC}">
              <c16:uniqueId val="{00000001-6010-44D3-B53E-57C956F3B6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23.41</c:v>
                </c:pt>
                <c:pt idx="1">
                  <c:v>18.7</c:v>
                </c:pt>
                <c:pt idx="2">
                  <c:v>20.27</c:v>
                </c:pt>
                <c:pt idx="3">
                  <c:v>17.440000000000001</c:v>
                </c:pt>
                <c:pt idx="4">
                  <c:v>27.73</c:v>
                </c:pt>
              </c:numCache>
            </c:numRef>
          </c:val>
          <c:extLst>
            <c:ext xmlns:c16="http://schemas.microsoft.com/office/drawing/2014/chart" uri="{C3380CC4-5D6E-409C-BE32-E72D297353CC}">
              <c16:uniqueId val="{00000000-B145-4EE5-9369-852240E54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124.98</c:v>
                </c:pt>
                <c:pt idx="1">
                  <c:v>139.93</c:v>
                </c:pt>
                <c:pt idx="2">
                  <c:v>169.82</c:v>
                </c:pt>
                <c:pt idx="3">
                  <c:v>194.3</c:v>
                </c:pt>
                <c:pt idx="4">
                  <c:v>196.05</c:v>
                </c:pt>
              </c:numCache>
            </c:numRef>
          </c:val>
          <c:extLst>
            <c:ext xmlns:c16="http://schemas.microsoft.com/office/drawing/2014/chart" uri="{C3380CC4-5D6E-409C-BE32-E72D297353CC}">
              <c16:uniqueId val="{00000001-B145-4EE5-9369-852240E549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16.16</c:v>
                </c:pt>
                <c:pt idx="1">
                  <c:v>19.649999999999999</c:v>
                </c:pt>
                <c:pt idx="2">
                  <c:v>14.77</c:v>
                </c:pt>
                <c:pt idx="3">
                  <c:v>6.49</c:v>
                </c:pt>
                <c:pt idx="4">
                  <c:v>-1.51</c:v>
                </c:pt>
              </c:numCache>
            </c:numRef>
          </c:val>
          <c:smooth val="0"/>
          <c:extLst>
            <c:ext xmlns:c16="http://schemas.microsoft.com/office/drawing/2014/chart" uri="{C3380CC4-5D6E-409C-BE32-E72D297353CC}">
              <c16:uniqueId val="{00000002-B145-4EE5-9369-852240E549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4B-42B1-8717-9C384FD3A1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4B-42B1-8717-9C384FD3A1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4B-42B1-8717-9C384FD3A16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4B-42B1-8717-9C384FD3A16B}"/>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4-934B-42B1-8717-9C384FD3A16B}"/>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0.19</c:v>
                </c:pt>
                <c:pt idx="4">
                  <c:v>#N/A</c:v>
                </c:pt>
                <c:pt idx="5">
                  <c:v>0.42</c:v>
                </c:pt>
                <c:pt idx="6">
                  <c:v>#N/A</c:v>
                </c:pt>
                <c:pt idx="7">
                  <c:v>0.48</c:v>
                </c:pt>
                <c:pt idx="8">
                  <c:v>#N/A</c:v>
                </c:pt>
                <c:pt idx="9">
                  <c:v>0.34</c:v>
                </c:pt>
              </c:numCache>
            </c:numRef>
          </c:val>
          <c:extLst>
            <c:ext xmlns:c16="http://schemas.microsoft.com/office/drawing/2014/chart" uri="{C3380CC4-5D6E-409C-BE32-E72D297353CC}">
              <c16:uniqueId val="{00000005-934B-42B1-8717-9C384FD3A16B}"/>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0.56000000000000005</c:v>
                </c:pt>
                <c:pt idx="4">
                  <c:v>#N/A</c:v>
                </c:pt>
                <c:pt idx="5">
                  <c:v>0.48</c:v>
                </c:pt>
                <c:pt idx="6">
                  <c:v>#N/A</c:v>
                </c:pt>
                <c:pt idx="7">
                  <c:v>0.41</c:v>
                </c:pt>
                <c:pt idx="8">
                  <c:v>#N/A</c:v>
                </c:pt>
                <c:pt idx="9">
                  <c:v>0.69</c:v>
                </c:pt>
              </c:numCache>
            </c:numRef>
          </c:val>
          <c:extLst>
            <c:ext xmlns:c16="http://schemas.microsoft.com/office/drawing/2014/chart" uri="{C3380CC4-5D6E-409C-BE32-E72D297353CC}">
              <c16:uniqueId val="{00000006-934B-42B1-8717-9C384FD3A16B}"/>
            </c:ext>
          </c:extLst>
        </c:ser>
        <c:ser>
          <c:idx val="7"/>
          <c:order val="7"/>
          <c:tx>
            <c:strRef>
              <c:f>データシート!$A$34</c:f>
              <c:strCache>
                <c:ptCount val="1"/>
                <c:pt idx="0">
                  <c:v>国民健康保険事業（直営診療所）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1.56</c:v>
                </c:pt>
                <c:pt idx="2">
                  <c:v>#N/A</c:v>
                </c:pt>
                <c:pt idx="3">
                  <c:v>1.71</c:v>
                </c:pt>
                <c:pt idx="4">
                  <c:v>#N/A</c:v>
                </c:pt>
                <c:pt idx="5">
                  <c:v>1.53</c:v>
                </c:pt>
                <c:pt idx="6">
                  <c:v>#N/A</c:v>
                </c:pt>
                <c:pt idx="7">
                  <c:v>0.91</c:v>
                </c:pt>
                <c:pt idx="8">
                  <c:v>#N/A</c:v>
                </c:pt>
                <c:pt idx="9">
                  <c:v>0.93</c:v>
                </c:pt>
              </c:numCache>
            </c:numRef>
          </c:val>
          <c:extLst>
            <c:ext xmlns:c16="http://schemas.microsoft.com/office/drawing/2014/chart" uri="{C3380CC4-5D6E-409C-BE32-E72D297353CC}">
              <c16:uniqueId val="{00000007-934B-42B1-8717-9C384FD3A16B}"/>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2.5299999999999998</c:v>
                </c:pt>
                <c:pt idx="2">
                  <c:v>#N/A</c:v>
                </c:pt>
                <c:pt idx="3">
                  <c:v>1.46</c:v>
                </c:pt>
                <c:pt idx="4">
                  <c:v>#N/A</c:v>
                </c:pt>
                <c:pt idx="5">
                  <c:v>1.1100000000000001</c:v>
                </c:pt>
                <c:pt idx="6">
                  <c:v>#N/A</c:v>
                </c:pt>
                <c:pt idx="7">
                  <c:v>1.68</c:v>
                </c:pt>
                <c:pt idx="8">
                  <c:v>#N/A</c:v>
                </c:pt>
                <c:pt idx="9">
                  <c:v>1.06</c:v>
                </c:pt>
              </c:numCache>
            </c:numRef>
          </c:val>
          <c:extLst>
            <c:ext xmlns:c16="http://schemas.microsoft.com/office/drawing/2014/chart" uri="{C3380CC4-5D6E-409C-BE32-E72D297353CC}">
              <c16:uniqueId val="{00000008-934B-42B1-8717-9C384FD3A1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23.41</c:v>
                </c:pt>
                <c:pt idx="2">
                  <c:v>#N/A</c:v>
                </c:pt>
                <c:pt idx="3">
                  <c:v>18.690000000000001</c:v>
                </c:pt>
                <c:pt idx="4">
                  <c:v>#N/A</c:v>
                </c:pt>
                <c:pt idx="5">
                  <c:v>20.260000000000002</c:v>
                </c:pt>
                <c:pt idx="6">
                  <c:v>#N/A</c:v>
                </c:pt>
                <c:pt idx="7">
                  <c:v>17.43</c:v>
                </c:pt>
                <c:pt idx="8">
                  <c:v>#N/A</c:v>
                </c:pt>
                <c:pt idx="9">
                  <c:v>27.73</c:v>
                </c:pt>
              </c:numCache>
            </c:numRef>
          </c:val>
          <c:extLst>
            <c:ext xmlns:c16="http://schemas.microsoft.com/office/drawing/2014/chart" uri="{C3380CC4-5D6E-409C-BE32-E72D297353CC}">
              <c16:uniqueId val="{00000009-934B-42B1-8717-9C384FD3A1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152</c:v>
                </c:pt>
                <c:pt idx="5">
                  <c:v>146</c:v>
                </c:pt>
                <c:pt idx="8">
                  <c:v>138</c:v>
                </c:pt>
                <c:pt idx="11">
                  <c:v>149</c:v>
                </c:pt>
                <c:pt idx="14">
                  <c:v>156</c:v>
                </c:pt>
              </c:numCache>
            </c:numRef>
          </c:val>
          <c:extLst>
            <c:ext xmlns:c16="http://schemas.microsoft.com/office/drawing/2014/chart" uri="{C3380CC4-5D6E-409C-BE32-E72D297353CC}">
              <c16:uniqueId val="{00000000-9B1D-4C7F-B85F-F57B160D11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1D-4C7F-B85F-F57B160D11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c:v>
                </c:pt>
                <c:pt idx="3">
                  <c:v>0</c:v>
                </c:pt>
                <c:pt idx="6">
                  <c:v>0</c:v>
                </c:pt>
                <c:pt idx="9">
                  <c:v>0</c:v>
                </c:pt>
                <c:pt idx="12">
                  <c:v>0</c:v>
                </c:pt>
              </c:numCache>
            </c:numRef>
          </c:val>
          <c:extLst>
            <c:ext xmlns:c16="http://schemas.microsoft.com/office/drawing/2014/chart" uri="{C3380CC4-5D6E-409C-BE32-E72D297353CC}">
              <c16:uniqueId val="{00000002-9B1D-4C7F-B85F-F57B160D11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11</c:v>
                </c:pt>
                <c:pt idx="6">
                  <c:v>13</c:v>
                </c:pt>
                <c:pt idx="9">
                  <c:v>23</c:v>
                </c:pt>
                <c:pt idx="12">
                  <c:v>16</c:v>
                </c:pt>
              </c:numCache>
            </c:numRef>
          </c:val>
          <c:extLst>
            <c:ext xmlns:c16="http://schemas.microsoft.com/office/drawing/2014/chart" uri="{C3380CC4-5D6E-409C-BE32-E72D297353CC}">
              <c16:uniqueId val="{00000003-9B1D-4C7F-B85F-F57B160D11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c:v>
                </c:pt>
                <c:pt idx="3">
                  <c:v>7</c:v>
                </c:pt>
                <c:pt idx="6">
                  <c:v>5</c:v>
                </c:pt>
                <c:pt idx="9">
                  <c:v>5</c:v>
                </c:pt>
                <c:pt idx="12">
                  <c:v>6</c:v>
                </c:pt>
              </c:numCache>
            </c:numRef>
          </c:val>
          <c:extLst>
            <c:ext xmlns:c16="http://schemas.microsoft.com/office/drawing/2014/chart" uri="{C3380CC4-5D6E-409C-BE32-E72D297353CC}">
              <c16:uniqueId val="{00000004-9B1D-4C7F-B85F-F57B160D11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1D-4C7F-B85F-F57B160D11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1D-4C7F-B85F-F57B160D11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207</c:v>
                </c:pt>
                <c:pt idx="3">
                  <c:v>192</c:v>
                </c:pt>
                <c:pt idx="6">
                  <c:v>157</c:v>
                </c:pt>
                <c:pt idx="9">
                  <c:v>149</c:v>
                </c:pt>
                <c:pt idx="12">
                  <c:v>153</c:v>
                </c:pt>
              </c:numCache>
            </c:numRef>
          </c:val>
          <c:extLst>
            <c:ext xmlns:c16="http://schemas.microsoft.com/office/drawing/2014/chart" uri="{C3380CC4-5D6E-409C-BE32-E72D297353CC}">
              <c16:uniqueId val="{00000007-9B1D-4C7F-B85F-F57B160D11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c:v>
                </c:pt>
                <c:pt idx="2">
                  <c:v>#N/A</c:v>
                </c:pt>
                <c:pt idx="3">
                  <c:v>#N/A</c:v>
                </c:pt>
                <c:pt idx="4">
                  <c:v>64</c:v>
                </c:pt>
                <c:pt idx="5">
                  <c:v>#N/A</c:v>
                </c:pt>
                <c:pt idx="6">
                  <c:v>#N/A</c:v>
                </c:pt>
                <c:pt idx="7">
                  <c:v>37</c:v>
                </c:pt>
                <c:pt idx="8">
                  <c:v>#N/A</c:v>
                </c:pt>
                <c:pt idx="9">
                  <c:v>#N/A</c:v>
                </c:pt>
                <c:pt idx="10">
                  <c:v>28</c:v>
                </c:pt>
                <c:pt idx="11">
                  <c:v>#N/A</c:v>
                </c:pt>
                <c:pt idx="12">
                  <c:v>#N/A</c:v>
                </c:pt>
                <c:pt idx="13">
                  <c:v>19</c:v>
                </c:pt>
                <c:pt idx="14">
                  <c:v>#N/A</c:v>
                </c:pt>
              </c:numCache>
            </c:numRef>
          </c:val>
          <c:smooth val="0"/>
          <c:extLst>
            <c:ext xmlns:c16="http://schemas.microsoft.com/office/drawing/2014/chart" uri="{C3380CC4-5D6E-409C-BE32-E72D297353CC}">
              <c16:uniqueId val="{00000008-9B1D-4C7F-B85F-F57B160D11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1360</c:v>
                </c:pt>
                <c:pt idx="5">
                  <c:v>1395</c:v>
                </c:pt>
                <c:pt idx="8">
                  <c:v>1484</c:v>
                </c:pt>
                <c:pt idx="11">
                  <c:v>1484</c:v>
                </c:pt>
                <c:pt idx="14">
                  <c:v>1425</c:v>
                </c:pt>
              </c:numCache>
            </c:numRef>
          </c:val>
          <c:extLst>
            <c:ext xmlns:c16="http://schemas.microsoft.com/office/drawing/2014/chart" uri="{C3380CC4-5D6E-409C-BE32-E72D297353CC}">
              <c16:uniqueId val="{00000000-D1D2-49B5-BE28-F946E47F36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c:v>
                </c:pt>
                <c:pt idx="5">
                  <c:v>28</c:v>
                </c:pt>
                <c:pt idx="8">
                  <c:v>47</c:v>
                </c:pt>
                <c:pt idx="11">
                  <c:v>46</c:v>
                </c:pt>
                <c:pt idx="14">
                  <c:v>43</c:v>
                </c:pt>
              </c:numCache>
            </c:numRef>
          </c:val>
          <c:extLst>
            <c:ext xmlns:c16="http://schemas.microsoft.com/office/drawing/2014/chart" uri="{C3380CC4-5D6E-409C-BE32-E72D297353CC}">
              <c16:uniqueId val="{00000001-D1D2-49B5-BE28-F946E47F36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1624</c:v>
                </c:pt>
                <c:pt idx="5">
                  <c:v>1874</c:v>
                </c:pt>
                <c:pt idx="8">
                  <c:v>2026</c:v>
                </c:pt>
                <c:pt idx="11">
                  <c:v>2125</c:v>
                </c:pt>
                <c:pt idx="14">
                  <c:v>2033</c:v>
                </c:pt>
              </c:numCache>
            </c:numRef>
          </c:val>
          <c:extLst>
            <c:ext xmlns:c16="http://schemas.microsoft.com/office/drawing/2014/chart" uri="{C3380CC4-5D6E-409C-BE32-E72D297353CC}">
              <c16:uniqueId val="{00000002-D1D2-49B5-BE28-F946E47F36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D2-49B5-BE28-F946E47F36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D2-49B5-BE28-F946E47F36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D2-49B5-BE28-F946E47F36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344</c:v>
                </c:pt>
                <c:pt idx="3">
                  <c:v>335</c:v>
                </c:pt>
                <c:pt idx="6">
                  <c:v>324</c:v>
                </c:pt>
                <c:pt idx="9">
                  <c:v>326</c:v>
                </c:pt>
                <c:pt idx="12">
                  <c:v>318</c:v>
                </c:pt>
              </c:numCache>
            </c:numRef>
          </c:val>
          <c:extLst>
            <c:ext xmlns:c16="http://schemas.microsoft.com/office/drawing/2014/chart" uri="{C3380CC4-5D6E-409C-BE32-E72D297353CC}">
              <c16:uniqueId val="{00000006-D1D2-49B5-BE28-F946E47F36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c:v>
                </c:pt>
                <c:pt idx="3">
                  <c:v>145</c:v>
                </c:pt>
                <c:pt idx="6">
                  <c:v>195</c:v>
                </c:pt>
                <c:pt idx="9">
                  <c:v>178</c:v>
                </c:pt>
                <c:pt idx="12">
                  <c:v>181</c:v>
                </c:pt>
              </c:numCache>
            </c:numRef>
          </c:val>
          <c:extLst>
            <c:ext xmlns:c16="http://schemas.microsoft.com/office/drawing/2014/chart" uri="{C3380CC4-5D6E-409C-BE32-E72D297353CC}">
              <c16:uniqueId val="{00000007-D1D2-49B5-BE28-F946E47F36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c:v>
                </c:pt>
                <c:pt idx="3">
                  <c:v>66</c:v>
                </c:pt>
                <c:pt idx="6">
                  <c:v>67</c:v>
                </c:pt>
                <c:pt idx="9">
                  <c:v>72</c:v>
                </c:pt>
                <c:pt idx="12">
                  <c:v>68</c:v>
                </c:pt>
              </c:numCache>
            </c:numRef>
          </c:val>
          <c:extLst>
            <c:ext xmlns:c16="http://schemas.microsoft.com/office/drawing/2014/chart" uri="{C3380CC4-5D6E-409C-BE32-E72D297353CC}">
              <c16:uniqueId val="{00000008-D1D2-49B5-BE28-F946E47F36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159</c:v>
                </c:pt>
                <c:pt idx="3">
                  <c:v>67</c:v>
                </c:pt>
                <c:pt idx="6">
                  <c:v>0</c:v>
                </c:pt>
                <c:pt idx="9">
                  <c:v>0</c:v>
                </c:pt>
                <c:pt idx="12">
                  <c:v>0</c:v>
                </c:pt>
              </c:numCache>
            </c:numRef>
          </c:val>
          <c:extLst>
            <c:ext xmlns:c16="http://schemas.microsoft.com/office/drawing/2014/chart" uri="{C3380CC4-5D6E-409C-BE32-E72D297353CC}">
              <c16:uniqueId val="{00000009-D1D2-49B5-BE28-F946E47F36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1517</c:v>
                </c:pt>
                <c:pt idx="3">
                  <c:v>1555</c:v>
                </c:pt>
                <c:pt idx="6">
                  <c:v>1594</c:v>
                </c:pt>
                <c:pt idx="9">
                  <c:v>1619</c:v>
                </c:pt>
                <c:pt idx="12">
                  <c:v>1562</c:v>
                </c:pt>
              </c:numCache>
            </c:numRef>
          </c:val>
          <c:extLst>
            <c:ext xmlns:c16="http://schemas.microsoft.com/office/drawing/2014/chart" uri="{C3380CC4-5D6E-409C-BE32-E72D297353CC}">
              <c16:uniqueId val="{0000000A-D1D2-49B5-BE28-F946E47F36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D2-49B5-BE28-F946E47F36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1679</c:v>
                </c:pt>
                <c:pt idx="1">
                  <c:v>1779</c:v>
                </c:pt>
                <c:pt idx="2">
                  <c:v>1687</c:v>
                </c:pt>
              </c:numCache>
            </c:numRef>
          </c:val>
          <c:extLst>
            <c:ext xmlns:c16="http://schemas.microsoft.com/office/drawing/2014/chart" uri="{C3380CC4-5D6E-409C-BE32-E72D297353CC}">
              <c16:uniqueId val="{00000000-E68A-4626-BE0D-356AD410F7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63</c:v>
                </c:pt>
                <c:pt idx="1">
                  <c:v>63</c:v>
                </c:pt>
                <c:pt idx="2">
                  <c:v>63</c:v>
                </c:pt>
              </c:numCache>
            </c:numRef>
          </c:val>
          <c:extLst>
            <c:ext xmlns:c16="http://schemas.microsoft.com/office/drawing/2014/chart" uri="{C3380CC4-5D6E-409C-BE32-E72D297353CC}">
              <c16:uniqueId val="{00000001-E68A-4626-BE0D-356AD410F7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240</c:v>
                </c:pt>
                <c:pt idx="1">
                  <c:v>240</c:v>
                </c:pt>
                <c:pt idx="2">
                  <c:v>240</c:v>
                </c:pt>
              </c:numCache>
            </c:numRef>
          </c:val>
          <c:extLst>
            <c:ext xmlns:c16="http://schemas.microsoft.com/office/drawing/2014/chart" uri="{C3380CC4-5D6E-409C-BE32-E72D297353CC}">
              <c16:uniqueId val="{00000002-E68A-4626-BE0D-356AD410F7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{BEA07C34-7A40-4F4C-BF8C-5AC132178024}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353-4516-B663-FB1B73BEA7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{D73492F1-2366-452C-A5F2-E5723A1C3FE8}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53-4516-B663-FB1B73BEA7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{35E8AE90-67D7-46C1-8991-B7C24D474AB7}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53-4516-B663-FB1B73BEA7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{382D72BE-4E99-472F-9418-61ECC628E124}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53-4516-B663-FB1B73BEA7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{F2D427F8-7655-4102-99F0-58767E0C9EB8}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53-4516-B663-FB1B73BEA7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{6110E8C2-A8AF-4561-9F22-C3733A909EBD}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353-4516-B663-FB1B73BEA7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{381B5362-490F-4CCC-8C15-865AC1103A27}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353-4516-B663-FB1B73BEA7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{AD543E4E-42A5-4D0D-B123-3E49514273BB}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353-4516-B663-FB1B73BEA7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{D991FD9D-7793-471E-A13A-956DC454DBC7}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353-4516-B663-FB1B73BEA7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59.8</c:v>
                </c:pt>
                <c:pt idx="24">
                  <c:v>61.1</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53-4516-B663-FB1B73BEA7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{332CEEDA-0CB7-407D-AC86-1AAEDD3A6DD2}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353-4516-B663-FB1B73BEA7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{705146F2-9450-4F8A-A290-A5C8E93216D8}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53-4516-B663-FB1B73BEA7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{C26F5B08-7A9A-4D99-95AC-89DAF50CDEA5}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53-4516-B663-FB1B73BEA7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{C94E6131-2CCD-4CEB-B448-FF2CEFBF3096}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53-4516-B663-FB1B73BEA7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{4E0E83F5-DC73-4DFD-8DE0-BC20844EC3D5}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53-4516-B663-FB1B73BEA7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{BEFB8F83-55B1-47A9-9BCC-0356E01FE2D8}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353-4516-B663-FB1B73BEA7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{09684B36-4327-4674-B018-3F71934C19F6}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353-4516-B663-FB1B73BEA7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{9B7518E4-8937-4E50-909B-9AF5C5572234}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353-4516-B663-FB1B73BEA7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{2D5C7FAB-A3A0-437D-A9A0-6BBDBA57FE5A}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353-4516-B663-FB1B73BEA7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353-4516-B663-FB1B73BEA7B3}"/>
            </c:ext>
          </c:extLst>
        </c:ser>
        <c:dLbls>
          <c:showLegendKey val="0"/>
          <c:showVal val="1"/>
          <c:showCatName val="0"/>
          <c:showSerName val="0"/>
          <c:showPercent val="0"/>
          <c:showBubbleSize val="0"/>
        </c:dLbls>
        <c:axId val="46179840"/>
        <c:axId val="46181760"/>
      </c:scatterChart>
      <c:valAx>
        <c:axId val="46179840"/>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{372445DB-6CB6-48CD-8C8C-375077AD290C}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0C6-4A53-AF03-A275CE6589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{FA033335-DB9B-4A29-896E-59D7D3FB2E29}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C6-4A53-AF03-A275CE6589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{901BCF05-AC8F-48B7-857C-CCE2825277D8}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C6-4A53-AF03-A275CE6589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{DD64DFF0-0A8A-4B04-8E24-7D7C398D6AF7}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C6-4A53-AF03-A275CE6589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{C162927A-F411-4752-BC62-B63A95990D79}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C6-4A53-AF03-A275CE65891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{6F9674A0-514D-41ED-8042-C911875953F7}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0C6-4A53-AF03-A275CE65891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{077C781D-193F-4A70-875C-BCC7D187988B}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0C6-4A53-AF03-A275CE65891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{F6F926FC-DA0F-4D14-B47A-0C8ABD858298}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0C6-4A53-AF03-A275CE65891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{49EDF05C-B876-43B6-B1A5-3BEAEA553E2C}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0C6-4A53-AF03-A275CE6589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c:v>
                </c:pt>
                <c:pt idx="16">
                  <c:v>7.5</c:v>
                </c:pt>
                <c:pt idx="24">
                  <c:v>4.8</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C6-4A53-AF03-A275CE6589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{C1BBE8FA-1370-4CE3-B0DD-CB723D0D2A50}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0C6-4A53-AF03-A275CE6589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{1088F014-4B97-47C2-ADA8-08C578B63628}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C6-4A53-AF03-A275CE6589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{7913B160-2051-485E-9D50-29F579358264}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C6-4A53-AF03-A275CE6589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{2D46DA4E-F16D-41B2-BEE2-6F49990A4A1A}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C6-4A53-AF03-A275CE6589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{DDAA418E-3BAB-4E8C-B0E8-D7F549D597D3}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C6-4A53-AF03-A275CE65891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{FEFDE311-B134-4EF8-81BF-004703A36BD1}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0C6-4A53-AF03-A275CE65891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{AF93C460-8E2E-41A0-B6DB-069F5F155180}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0C6-4A53-AF03-A275CE65891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{4897F870-F9E2-4414-A008-A34CAE31D885}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0C6-4A53-AF03-A275CE65891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{6772630A-DC37-4072-ACBD-03B44E9B6776}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0C6-4A53-AF03-A275CE6589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C6-4A53-AF03-A275CE658914}"/>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は増加したが、算入公債費等も増加したため</a:t>
          </a:r>
          <a:r>
            <a:rPr lang="ja-JP" altLang="ja-JP" sz="1100">
              <a:solidFill>
                <a:schemeClr val="dk1"/>
              </a:solidFill>
              <a:effectLst/>
              <a:latin typeface="+mn-lt"/>
              <a:ea typeface="+mn-ea"/>
              <a:cs typeface="+mn-cs"/>
            </a:rPr>
            <a:t>実質公債費比率の分子について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前年度と比較し減少している。しかしながら、今後、施設の老朽化等に対し、地方債の借入が発生することも懸念されるため、より一層、償還額の平準化及び実質公債費比率の急激な上昇を抑制し、住民ニーズを適正・的確に把握した事業の選択を実践し、起債に大きく頼ることのない財政運営に努め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充当可能財源等</a:t>
          </a:r>
          <a:r>
            <a:rPr lang="ja-JP" altLang="en-US" sz="1100">
              <a:solidFill>
                <a:schemeClr val="dk1"/>
              </a:solidFill>
              <a:effectLst/>
              <a:latin typeface="+mn-lt"/>
              <a:ea typeface="+mn-ea"/>
              <a:cs typeface="+mn-cs"/>
            </a:rPr>
            <a:t>においては財政調整基金の取崩しをおこなったため前年度と比較すると減少しているが、将来負担額も</a:t>
          </a:r>
          <a:r>
            <a:rPr lang="ja-JP" altLang="ja-JP" sz="1100">
              <a:solidFill>
                <a:schemeClr val="dk1"/>
              </a:solidFill>
              <a:effectLst/>
              <a:latin typeface="+mn-lt"/>
              <a:ea typeface="+mn-ea"/>
              <a:cs typeface="+mn-cs"/>
            </a:rPr>
            <a:t>地方債現在高や公営企業債等繰入見込額</a:t>
          </a:r>
          <a:r>
            <a:rPr lang="ja-JP" altLang="en-US" sz="1100">
              <a:solidFill>
                <a:schemeClr val="dk1"/>
              </a:solidFill>
              <a:effectLst/>
              <a:latin typeface="+mn-lt"/>
              <a:ea typeface="+mn-ea"/>
              <a:cs typeface="+mn-cs"/>
            </a:rPr>
            <a:t>、退職手当負担見込額が減少しているため、</a:t>
          </a:r>
          <a:r>
            <a:rPr lang="ja-JP" altLang="ja-JP" sz="1100">
              <a:solidFill>
                <a:schemeClr val="dk1"/>
              </a:solidFill>
              <a:effectLst/>
              <a:latin typeface="+mn-lt"/>
              <a:ea typeface="+mn-ea"/>
              <a:cs typeface="+mn-cs"/>
            </a:rPr>
            <a:t>将来負担率</a:t>
          </a:r>
          <a:r>
            <a:rPr lang="ja-JP" altLang="en-US" sz="1100">
              <a:solidFill>
                <a:schemeClr val="dk1"/>
              </a:solidFill>
              <a:effectLst/>
              <a:latin typeface="+mn-lt"/>
              <a:ea typeface="+mn-ea"/>
              <a:cs typeface="+mn-cs"/>
            </a:rPr>
            <a:t>の分子はマイナスの数値となっている。</a:t>
          </a:r>
          <a:r>
            <a:rPr lang="ja-JP" altLang="ja-JP" sz="1100">
              <a:solidFill>
                <a:schemeClr val="dk1"/>
              </a:solidFill>
              <a:effectLst/>
              <a:latin typeface="+mn-lt"/>
              <a:ea typeface="+mn-ea"/>
              <a:cs typeface="+mn-cs"/>
            </a:rPr>
            <a:t>今後も公債費等の義務的経費の抑制を推進し新規事業の実施等についてもより一層の検討実行し、少しでも将来への負担軽減を目指す。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地方交付税の減額や物件費の増加等に伴い、財政調整基金を取り崩したため基金全体としては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突発的な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財源不足に備え、積立は継続的に行っていく。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公用もしくは、公共に供する施設の維持及び建設事業の円滑な執行をはかるための基金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本村のふる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27772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かあああああああ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さと創生を目的とする「自ら考え、自ら行う地域づくり」事業の資金に当てるための基金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本村の漁業振興事業の目的に要する経費にあてるための基金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林業振興基金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地域の森林、林業施策を推進し、森林の整備を進めるとともに林業生産活動を活発化させ、地域林業の総合的な整備育成を図</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る目的に要する経費にあてるための基金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福祉活動の促進及び快適な生活環境の形成等の目的に要する経費にあてるための基金</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年度に漁業振興基金を取り崩しているが、その他の基金については運用益の積立てに留まっている。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各公共施設の老朽化が進んでいるため、整備に対し必要が生じれば取り崩しを行うが、それまでは運用益のみの積立を継続す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事案が生じるまで、運用益の積立を継続する。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地方交付税の減額や物件費の増加等に伴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に観光施設の整備等に伴う基金の取り崩しを行う予定であるため、短期的に減少する方向である。今後は、基本、普通</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交付税の減少や突発的な災害に備えるため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積立てを行う方針に変わりはないが、過大な積み立てとならないよう必要に応じ取り崩しを行い、適正な財政運営を行う。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運用益のみの積立であるので、前年度から数値の大きな増減はない。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今後も、運用益のみ積立をおこなっていく方向であるが、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年以内に多額の借入を行った施設等の整備や組合への負担金に伴う償還が開始されることから、財政状況を勘案し必要であれば取り崩しを行い、計画的な償還を行う。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
499
274.22
1,612,224
1,336,226
238,683
860,598
1,562,491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より若干高い数値となっており、対前年度でも増加している。少子高齢化による人口の減少がみられる中、今後、多くの公共施設が更新時期を迎え、大規模改修や建て替え等に係る費用の大幅な増加が見込まれるため、令和２年度に策定する個別施設計画に基づき、施設の管理手法の見直しや更新時期の分散化を推進し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xdr:cNvCxnSpPr/>
      </xdr:nvCxnSpPr>
      <xdr:spPr>
        <a:xfrm flipV="1">
          <a:off x="40747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xdr:cNvSpPr txBox="1"/>
      </xdr:nvSpPr>
      <xdr:spPr>
        <a:xfrm>
          <a:off x="41275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xdr:cNvCxnSpPr/>
      </xdr:nvCxnSpPr>
      <xdr:spPr>
        <a:xfrm>
          <a:off x="3987800" y="66262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1275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3987800" y="54603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8" name="有形固定資産減価償却率平均値テキスト"/>
        <xdr:cNvSpPr txBox="1"/>
      </xdr:nvSpPr>
      <xdr:spPr>
        <a:xfrm>
          <a:off x="41275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xdr:cNvSpPr/>
      </xdr:nvSpPr>
      <xdr:spPr>
        <a:xfrm>
          <a:off x="40259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xdr:cNvSpPr/>
      </xdr:nvSpPr>
      <xdr:spPr>
        <a:xfrm>
          <a:off x="3429000" y="60464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xdr:cNvSpPr/>
      </xdr:nvSpPr>
      <xdr:spPr>
        <a:xfrm>
          <a:off x="2781300" y="6057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xdr:cNvSpPr/>
      </xdr:nvSpPr>
      <xdr:spPr>
        <a:xfrm>
          <a:off x="2133600" y="60860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137372</xdr:rowOff>
    </xdr:from>
    <xdr:to>
      <xdr:col>23</xdr:col>
      <xdr:colOff>136525</xdr:colOff>
      <xdr:row>30</xdr:row>
      <xdr:rowOff>67522</xdr:rowOff>
    </xdr:to>
    <xdr:sp macro="" textlink="">
      <xdr:nvSpPr>
        <xdr:cNvPr id="88" name="楕円 87"/>
        <xdr:cNvSpPr/>
      </xdr:nvSpPr>
      <xdr:spPr>
        <a:xfrm>
          <a:off x="40259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160249</xdr:rowOff>
    </xdr:from>
    <xdr:ext cx="405111" cy="259045"/>
    <xdr:sp macro="" textlink="">
      <xdr:nvSpPr>
        <xdr:cNvPr id="89" name="有形固定資産減価償却率該当値テキスト"/>
        <xdr:cNvSpPr txBox="1"/>
      </xdr:nvSpPr>
      <xdr:spPr>
        <a:xfrm>
          <a:off x="4127500" y="5732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90" name="楕円 89"/>
        <xdr:cNvSpPr/>
      </xdr:nvSpPr>
      <xdr:spPr>
        <a:xfrm>
          <a:off x="3429000" y="59421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16722</xdr:rowOff>
    </xdr:from>
    <xdr:to>
      <xdr:col>23</xdr:col>
      <xdr:colOff>85725</xdr:colOff>
      <xdr:row>30</xdr:row>
      <xdr:rowOff>77893</xdr:rowOff>
    </xdr:to>
    <xdr:cxnSp macro="">
      <xdr:nvCxnSpPr>
        <xdr:cNvPr id="91" name="直線コネクタ 90"/>
        <xdr:cNvCxnSpPr/>
      </xdr:nvCxnSpPr>
      <xdr:spPr>
        <a:xfrm flipV="1">
          <a:off x="3479800" y="5931747"/>
          <a:ext cx="5969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92" name="楕円 91"/>
        <xdr:cNvSpPr/>
      </xdr:nvSpPr>
      <xdr:spPr>
        <a:xfrm>
          <a:off x="2781300" y="59888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124672</xdr:rowOff>
    </xdr:to>
    <xdr:cxnSp macro="">
      <xdr:nvCxnSpPr>
        <xdr:cNvPr id="93" name="直線コネクタ 92"/>
        <xdr:cNvCxnSpPr/>
      </xdr:nvCxnSpPr>
      <xdr:spPr>
        <a:xfrm flipV="1">
          <a:off x="2832100" y="5992918"/>
          <a:ext cx="6477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94" name="楕円 93"/>
        <xdr:cNvSpPr/>
      </xdr:nvSpPr>
      <xdr:spPr>
        <a:xfrm>
          <a:off x="2133600" y="60500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31</xdr:row>
      <xdr:rowOff>14393</xdr:rowOff>
    </xdr:to>
    <xdr:cxnSp macro="">
      <xdr:nvCxnSpPr>
        <xdr:cNvPr id="95" name="直線コネクタ 94"/>
        <xdr:cNvCxnSpPr/>
      </xdr:nvCxnSpPr>
      <xdr:spPr>
        <a:xfrm flipV="1">
          <a:off x="2184400" y="6039697"/>
          <a:ext cx="6477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6" name="n_1aveValue有形固定資産減価償却率"/>
        <xdr:cNvSpPr txBox="1"/>
      </xdr:nvSpPr>
      <xdr:spPr>
        <a:xfrm>
          <a:off x="3293119"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7" name="n_2aveValue有形固定資産減価償却率"/>
        <xdr:cNvSpPr txBox="1"/>
      </xdr:nvSpPr>
      <xdr:spPr>
        <a:xfrm>
          <a:off x="2658119"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8" name="n_3aveValue有形固定資産減価償却率"/>
        <xdr:cNvSpPr txBox="1"/>
      </xdr:nvSpPr>
      <xdr:spPr>
        <a:xfrm>
          <a:off x="2010419"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99" name="n_1mainValue有形固定資産減価償却率"/>
        <xdr:cNvSpPr txBox="1"/>
      </xdr:nvSpPr>
      <xdr:spPr>
        <a:xfrm>
          <a:off x="3293119"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0" name="n_2mainValue有形固定資産減価償却率"/>
        <xdr:cNvSpPr txBox="1"/>
      </xdr:nvSpPr>
      <xdr:spPr>
        <a:xfrm>
          <a:off x="2658119"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101" name="n_3mainValue有形固定資産減価償却率"/>
        <xdr:cNvSpPr txBox="1"/>
      </xdr:nvSpPr>
      <xdr:spPr>
        <a:xfrm>
          <a:off x="2010419"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4" name="正方形/長方形 103"/>
        <xdr:cNvSpPr/>
      </xdr:nvSpPr>
      <xdr:spPr>
        <a:xfrm>
          <a:off x="11802739" y="4607971"/>
          <a:ext cx="7404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数値は、類似団体平均と比較しても大幅に低く、債務償還能力は高いといえる。しかしながら、今後、村税と交付税の減少や基金の取り崩し等による数値の増加も考えられるため、地方債の発行と償還の均衡を図りながら、財政の健全性を維持す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xdr:cNvCxnSpPr/>
      </xdr:nvCxnSpPr>
      <xdr:spPr>
        <a:xfrm flipV="1">
          <a:off x="12593320"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xdr:cNvSpPr txBox="1"/>
      </xdr:nvSpPr>
      <xdr:spPr>
        <a:xfrm>
          <a:off x="12646025"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xdr:cNvCxnSpPr/>
      </xdr:nvCxnSpPr>
      <xdr:spPr>
        <a:xfrm>
          <a:off x="12534900" y="53498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5" name="債務償還比率平均値テキスト"/>
        <xdr:cNvSpPr txBox="1"/>
      </xdr:nvSpPr>
      <xdr:spPr>
        <a:xfrm>
          <a:off x="12646025"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xdr:cNvSpPr/>
      </xdr:nvSpPr>
      <xdr:spPr>
        <a:xfrm>
          <a:off x="12573000" y="62131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xdr:cNvSpPr/>
      </xdr:nvSpPr>
      <xdr:spPr>
        <a:xfrm>
          <a:off x="11947525"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67677</xdr:rowOff>
    </xdr:from>
    <xdr:to>
      <xdr:col>76</xdr:col>
      <xdr:colOff>73025</xdr:colOff>
      <xdr:row>34</xdr:row>
      <xdr:rowOff>169277</xdr:rowOff>
    </xdr:to>
    <xdr:sp macro="" textlink="">
      <xdr:nvSpPr>
        <xdr:cNvPr id="143" name="楕円 142"/>
        <xdr:cNvSpPr/>
      </xdr:nvSpPr>
      <xdr:spPr>
        <a:xfrm>
          <a:off x="12573000" y="66685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154054</xdr:rowOff>
    </xdr:from>
    <xdr:ext cx="405111" cy="259045"/>
    <xdr:sp macro="" textlink="">
      <xdr:nvSpPr>
        <xdr:cNvPr id="144" name="債務償還比率該当値テキスト"/>
        <xdr:cNvSpPr txBox="1"/>
      </xdr:nvSpPr>
      <xdr:spPr>
        <a:xfrm>
          <a:off x="12646025" y="658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89267</xdr:rowOff>
    </xdr:from>
    <xdr:to>
      <xdr:col>72</xdr:col>
      <xdr:colOff>123825</xdr:colOff>
      <xdr:row>35</xdr:row>
      <xdr:rowOff>19417</xdr:rowOff>
    </xdr:to>
    <xdr:sp macro="" textlink="">
      <xdr:nvSpPr>
        <xdr:cNvPr id="145" name="楕円 144"/>
        <xdr:cNvSpPr/>
      </xdr:nvSpPr>
      <xdr:spPr>
        <a:xfrm>
          <a:off x="11947525" y="66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118477</xdr:rowOff>
    </xdr:from>
    <xdr:to>
      <xdr:col>76</xdr:col>
      <xdr:colOff>22225</xdr:colOff>
      <xdr:row>34</xdr:row>
      <xdr:rowOff>140067</xdr:rowOff>
    </xdr:to>
    <xdr:cxnSp macro="">
      <xdr:nvCxnSpPr>
        <xdr:cNvPr id="146" name="直線コネクタ 145"/>
        <xdr:cNvCxnSpPr/>
      </xdr:nvCxnSpPr>
      <xdr:spPr>
        <a:xfrm flipV="1">
          <a:off x="11998325" y="6719302"/>
          <a:ext cx="5969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7" name="n_1aveValue債務償還比率"/>
        <xdr:cNvSpPr txBox="1"/>
      </xdr:nvSpPr>
      <xdr:spPr>
        <a:xfrm>
          <a:off x="117793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35</xdr:row>
      <xdr:rowOff>10544</xdr:rowOff>
    </xdr:from>
    <xdr:ext cx="340478" cy="259045"/>
    <xdr:sp macro="" textlink="">
      <xdr:nvSpPr>
        <xdr:cNvPr id="148" name="n_1mainValue債務償還比率"/>
        <xdr:cNvSpPr txBox="1"/>
      </xdr:nvSpPr>
      <xdr:spPr>
        <a:xfrm>
          <a:off x="11843961" y="6782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
499
274.22
1,612,224
1,336,226
238,683
860,598
1,562,491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662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39490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39878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3889375" y="72382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39878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3889375" y="58277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39878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38989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203575" y="66616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428875"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68275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9" name="楕円 68"/>
        <xdr:cNvSpPr/>
      </xdr:nvSpPr>
      <xdr:spPr>
        <a:xfrm>
          <a:off x="38989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135145</xdr:rowOff>
    </xdr:from>
    <xdr:ext cx="405111" cy="259045"/>
    <xdr:sp macro="" textlink="">
      <xdr:nvSpPr>
        <xdr:cNvPr id="70" name="【道路】&#10;有形固定資産減価償却率該当値テキスト"/>
        <xdr:cNvSpPr txBox="1"/>
      </xdr:nvSpPr>
      <xdr:spPr>
        <a:xfrm>
          <a:off x="3987800" y="647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1" name="楕円 70"/>
        <xdr:cNvSpPr/>
      </xdr:nvSpPr>
      <xdr:spPr>
        <a:xfrm>
          <a:off x="3203575" y="6666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163068</xdr:rowOff>
    </xdr:from>
    <xdr:to>
      <xdr:col>24</xdr:col>
      <xdr:colOff>63500</xdr:colOff>
      <xdr:row>39</xdr:row>
      <xdr:rowOff>30480</xdr:rowOff>
    </xdr:to>
    <xdr:cxnSp macro="">
      <xdr:nvCxnSpPr>
        <xdr:cNvPr id="72" name="直線コネクタ 71"/>
        <xdr:cNvCxnSpPr/>
      </xdr:nvCxnSpPr>
      <xdr:spPr>
        <a:xfrm flipV="1">
          <a:off x="3235325" y="6678168"/>
          <a:ext cx="7143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20828</xdr:rowOff>
    </xdr:from>
    <xdr:to>
      <xdr:col>15</xdr:col>
      <xdr:colOff>101600</xdr:colOff>
      <xdr:row>39</xdr:row>
      <xdr:rowOff>122428</xdr:rowOff>
    </xdr:to>
    <xdr:sp macro="" textlink="">
      <xdr:nvSpPr>
        <xdr:cNvPr id="73" name="楕円 72"/>
        <xdr:cNvSpPr/>
      </xdr:nvSpPr>
      <xdr:spPr>
        <a:xfrm>
          <a:off x="2428875"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71628</xdr:rowOff>
    </xdr:to>
    <xdr:cxnSp macro="">
      <xdr:nvCxnSpPr>
        <xdr:cNvPr id="74" name="直線コネクタ 73"/>
        <xdr:cNvCxnSpPr/>
      </xdr:nvCxnSpPr>
      <xdr:spPr>
        <a:xfrm flipV="1">
          <a:off x="2479675" y="6717030"/>
          <a:ext cx="7556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61976</xdr:rowOff>
    </xdr:from>
    <xdr:to>
      <xdr:col>10</xdr:col>
      <xdr:colOff>165100</xdr:colOff>
      <xdr:row>39</xdr:row>
      <xdr:rowOff>163576</xdr:rowOff>
    </xdr:to>
    <xdr:sp macro="" textlink="">
      <xdr:nvSpPr>
        <xdr:cNvPr id="75" name="楕円 74"/>
        <xdr:cNvSpPr/>
      </xdr:nvSpPr>
      <xdr:spPr>
        <a:xfrm>
          <a:off x="168275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71628</xdr:rowOff>
    </xdr:from>
    <xdr:to>
      <xdr:col>15</xdr:col>
      <xdr:colOff>50800</xdr:colOff>
      <xdr:row>39</xdr:row>
      <xdr:rowOff>112776</xdr:rowOff>
    </xdr:to>
    <xdr:cxnSp macro="">
      <xdr:nvCxnSpPr>
        <xdr:cNvPr id="76" name="直線コネクタ 75"/>
        <xdr:cNvCxnSpPr/>
      </xdr:nvCxnSpPr>
      <xdr:spPr>
        <a:xfrm flipV="1">
          <a:off x="1733550" y="6758178"/>
          <a:ext cx="7461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xdr:cNvSpPr txBox="1"/>
      </xdr:nvSpPr>
      <xdr:spPr>
        <a:xfrm>
          <a:off x="306769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xdr:cNvSpPr txBox="1"/>
      </xdr:nvSpPr>
      <xdr:spPr>
        <a:xfrm>
          <a:off x="230569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xdr:cNvSpPr txBox="1"/>
      </xdr:nvSpPr>
      <xdr:spPr>
        <a:xfrm>
          <a:off x="1559569"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0" name="n_1mainValue【道路】&#10;有形固定資産減価償却率"/>
        <xdr:cNvSpPr txBox="1"/>
      </xdr:nvSpPr>
      <xdr:spPr>
        <a:xfrm>
          <a:off x="306769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113555</xdr:rowOff>
    </xdr:from>
    <xdr:ext cx="405111" cy="259045"/>
    <xdr:sp macro="" textlink="">
      <xdr:nvSpPr>
        <xdr:cNvPr id="81" name="n_2mainValue【道路】&#10;有形固定資産減価償却率"/>
        <xdr:cNvSpPr txBox="1"/>
      </xdr:nvSpPr>
      <xdr:spPr>
        <a:xfrm>
          <a:off x="230569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154703</xdr:rowOff>
    </xdr:from>
    <xdr:ext cx="405111" cy="259045"/>
    <xdr:sp macro="" textlink="">
      <xdr:nvSpPr>
        <xdr:cNvPr id="82" name="n_3mainValue【道路】&#10;有形固定資産減価償却率"/>
        <xdr:cNvSpPr txBox="1"/>
      </xdr:nvSpPr>
      <xdr:spPr>
        <a:xfrm>
          <a:off x="1559569"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8905240"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8943975"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8845550" y="71611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8943975"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8845550" y="601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xdr:cNvSpPr txBox="1"/>
      </xdr:nvSpPr>
      <xdr:spPr>
        <a:xfrm>
          <a:off x="8943975"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8883650" y="69918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815975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7413625" y="69563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xdr:cNvSpPr/>
      </xdr:nvSpPr>
      <xdr:spPr>
        <a:xfrm>
          <a:off x="6638925"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126400</xdr:rowOff>
    </xdr:from>
    <xdr:to>
      <xdr:col>55</xdr:col>
      <xdr:colOff>50800</xdr:colOff>
      <xdr:row>38</xdr:row>
      <xdr:rowOff>56550</xdr:rowOff>
    </xdr:to>
    <xdr:sp macro="" textlink="">
      <xdr:nvSpPr>
        <xdr:cNvPr id="119" name="楕円 118"/>
        <xdr:cNvSpPr/>
      </xdr:nvSpPr>
      <xdr:spPr>
        <a:xfrm>
          <a:off x="8883650" y="6470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149277</xdr:rowOff>
    </xdr:from>
    <xdr:ext cx="599010" cy="259045"/>
    <xdr:sp macro="" textlink="">
      <xdr:nvSpPr>
        <xdr:cNvPr id="120" name="【道路】&#10;一人当たり延長該当値テキスト"/>
        <xdr:cNvSpPr txBox="1"/>
      </xdr:nvSpPr>
      <xdr:spPr>
        <a:xfrm>
          <a:off x="8943975" y="632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151091</xdr:rowOff>
    </xdr:from>
    <xdr:to>
      <xdr:col>50</xdr:col>
      <xdr:colOff>165100</xdr:colOff>
      <xdr:row>38</xdr:row>
      <xdr:rowOff>81242</xdr:rowOff>
    </xdr:to>
    <xdr:sp macro="" textlink="">
      <xdr:nvSpPr>
        <xdr:cNvPr id="121" name="楕円 120"/>
        <xdr:cNvSpPr/>
      </xdr:nvSpPr>
      <xdr:spPr>
        <a:xfrm>
          <a:off x="8159750" y="6494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5750</xdr:rowOff>
    </xdr:from>
    <xdr:to>
      <xdr:col>55</xdr:col>
      <xdr:colOff>0</xdr:colOff>
      <xdr:row>38</xdr:row>
      <xdr:rowOff>30441</xdr:rowOff>
    </xdr:to>
    <xdr:cxnSp macro="">
      <xdr:nvCxnSpPr>
        <xdr:cNvPr id="122" name="直線コネクタ 121"/>
        <xdr:cNvCxnSpPr/>
      </xdr:nvCxnSpPr>
      <xdr:spPr>
        <a:xfrm flipV="1">
          <a:off x="8210550" y="6520850"/>
          <a:ext cx="695325" cy="2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7955</xdr:rowOff>
    </xdr:from>
    <xdr:to>
      <xdr:col>46</xdr:col>
      <xdr:colOff>38100</xdr:colOff>
      <xdr:row>38</xdr:row>
      <xdr:rowOff>109555</xdr:rowOff>
    </xdr:to>
    <xdr:sp macro="" textlink="">
      <xdr:nvSpPr>
        <xdr:cNvPr id="123" name="楕円 122"/>
        <xdr:cNvSpPr/>
      </xdr:nvSpPr>
      <xdr:spPr>
        <a:xfrm>
          <a:off x="7413625" y="65230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30441</xdr:rowOff>
    </xdr:from>
    <xdr:to>
      <xdr:col>50</xdr:col>
      <xdr:colOff>114300</xdr:colOff>
      <xdr:row>38</xdr:row>
      <xdr:rowOff>58755</xdr:rowOff>
    </xdr:to>
    <xdr:cxnSp macro="">
      <xdr:nvCxnSpPr>
        <xdr:cNvPr id="124" name="直線コネクタ 123"/>
        <xdr:cNvCxnSpPr/>
      </xdr:nvCxnSpPr>
      <xdr:spPr>
        <a:xfrm flipV="1">
          <a:off x="7445375" y="6545541"/>
          <a:ext cx="765175"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30807</xdr:rowOff>
    </xdr:from>
    <xdr:to>
      <xdr:col>41</xdr:col>
      <xdr:colOff>101600</xdr:colOff>
      <xdr:row>38</xdr:row>
      <xdr:rowOff>132407</xdr:rowOff>
    </xdr:to>
    <xdr:sp macro="" textlink="">
      <xdr:nvSpPr>
        <xdr:cNvPr id="125" name="楕円 124"/>
        <xdr:cNvSpPr/>
      </xdr:nvSpPr>
      <xdr:spPr>
        <a:xfrm>
          <a:off x="6638925" y="65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58755</xdr:rowOff>
    </xdr:from>
    <xdr:to>
      <xdr:col>45</xdr:col>
      <xdr:colOff>177800</xdr:colOff>
      <xdr:row>38</xdr:row>
      <xdr:rowOff>81607</xdr:rowOff>
    </xdr:to>
    <xdr:cxnSp macro="">
      <xdr:nvCxnSpPr>
        <xdr:cNvPr id="126" name="直線コネクタ 125"/>
        <xdr:cNvCxnSpPr/>
      </xdr:nvCxnSpPr>
      <xdr:spPr>
        <a:xfrm flipV="1">
          <a:off x="6689725" y="6573855"/>
          <a:ext cx="755650" cy="2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xdr:cNvSpPr txBox="1"/>
      </xdr:nvSpPr>
      <xdr:spPr>
        <a:xfrm>
          <a:off x="7959236"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8" name="n_2aveValue【道路】&#10;一人当たり延長"/>
        <xdr:cNvSpPr txBox="1"/>
      </xdr:nvSpPr>
      <xdr:spPr>
        <a:xfrm>
          <a:off x="72258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xdr:cNvSpPr txBox="1"/>
      </xdr:nvSpPr>
      <xdr:spPr>
        <a:xfrm>
          <a:off x="6479686"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97768</xdr:rowOff>
    </xdr:from>
    <xdr:ext cx="599010" cy="259045"/>
    <xdr:sp macro="" textlink="">
      <xdr:nvSpPr>
        <xdr:cNvPr id="130" name="n_1mainValue【道路】&#10;一人当たり延長"/>
        <xdr:cNvSpPr txBox="1"/>
      </xdr:nvSpPr>
      <xdr:spPr>
        <a:xfrm>
          <a:off x="7936444" y="626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126083</xdr:rowOff>
    </xdr:from>
    <xdr:ext cx="599010" cy="259045"/>
    <xdr:sp macro="" textlink="">
      <xdr:nvSpPr>
        <xdr:cNvPr id="131" name="n_2mainValue【道路】&#10;一人当たり延長"/>
        <xdr:cNvSpPr txBox="1"/>
      </xdr:nvSpPr>
      <xdr:spPr>
        <a:xfrm>
          <a:off x="7193494" y="629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148933</xdr:rowOff>
    </xdr:from>
    <xdr:ext cx="599010" cy="259045"/>
    <xdr:sp macro="" textlink="">
      <xdr:nvSpPr>
        <xdr:cNvPr id="132" name="n_3mainValue【道路】&#10;一人当たり延長"/>
        <xdr:cNvSpPr txBox="1"/>
      </xdr:nvSpPr>
      <xdr:spPr>
        <a:xfrm>
          <a:off x="6447369" y="632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39490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39878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3889375" y="110626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39878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3889375" y="96844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xdr:cNvSpPr txBox="1"/>
      </xdr:nvSpPr>
      <xdr:spPr>
        <a:xfrm>
          <a:off x="39878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38989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203575" y="101039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428875"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xdr:cNvSpPr/>
      </xdr:nvSpPr>
      <xdr:spPr>
        <a:xfrm>
          <a:off x="168275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楕円 172"/>
        <xdr:cNvSpPr/>
      </xdr:nvSpPr>
      <xdr:spPr>
        <a:xfrm>
          <a:off x="38989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99077</xdr:rowOff>
    </xdr:from>
    <xdr:ext cx="405111" cy="259045"/>
    <xdr:sp macro="" textlink="">
      <xdr:nvSpPr>
        <xdr:cNvPr id="174" name="【橋りょう・トンネル】&#10;有形固定資産減価償却率該当値テキスト"/>
        <xdr:cNvSpPr txBox="1"/>
      </xdr:nvSpPr>
      <xdr:spPr>
        <a:xfrm>
          <a:off x="39878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146776</xdr:rowOff>
    </xdr:from>
    <xdr:to>
      <xdr:col>20</xdr:col>
      <xdr:colOff>38100</xdr:colOff>
      <xdr:row>60</xdr:row>
      <xdr:rowOff>76926</xdr:rowOff>
    </xdr:to>
    <xdr:sp macro="" textlink="">
      <xdr:nvSpPr>
        <xdr:cNvPr id="175" name="楕円 174"/>
        <xdr:cNvSpPr/>
      </xdr:nvSpPr>
      <xdr:spPr>
        <a:xfrm>
          <a:off x="3203575" y="102623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26126</xdr:rowOff>
    </xdr:to>
    <xdr:cxnSp macro="">
      <xdr:nvCxnSpPr>
        <xdr:cNvPr id="176" name="直線コネクタ 175"/>
        <xdr:cNvCxnSpPr/>
      </xdr:nvCxnSpPr>
      <xdr:spPr>
        <a:xfrm flipV="1">
          <a:off x="3235325" y="10287000"/>
          <a:ext cx="714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77" name="楕円 176"/>
        <xdr:cNvSpPr/>
      </xdr:nvSpPr>
      <xdr:spPr>
        <a:xfrm>
          <a:off x="2428875"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26126</xdr:rowOff>
    </xdr:from>
    <xdr:to>
      <xdr:col>19</xdr:col>
      <xdr:colOff>177800</xdr:colOff>
      <xdr:row>60</xdr:row>
      <xdr:rowOff>50619</xdr:rowOff>
    </xdr:to>
    <xdr:cxnSp macro="">
      <xdr:nvCxnSpPr>
        <xdr:cNvPr id="178" name="直線コネクタ 177"/>
        <xdr:cNvCxnSpPr/>
      </xdr:nvCxnSpPr>
      <xdr:spPr>
        <a:xfrm flipV="1">
          <a:off x="2479675" y="10313126"/>
          <a:ext cx="7556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79" name="楕円 178"/>
        <xdr:cNvSpPr/>
      </xdr:nvSpPr>
      <xdr:spPr>
        <a:xfrm>
          <a:off x="168275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76744</xdr:rowOff>
    </xdr:to>
    <xdr:cxnSp macro="">
      <xdr:nvCxnSpPr>
        <xdr:cNvPr id="180" name="直線コネクタ 179"/>
        <xdr:cNvCxnSpPr/>
      </xdr:nvCxnSpPr>
      <xdr:spPr>
        <a:xfrm flipV="1">
          <a:off x="1733550" y="10337619"/>
          <a:ext cx="74612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xdr:cNvSpPr txBox="1"/>
      </xdr:nvSpPr>
      <xdr:spPr>
        <a:xfrm>
          <a:off x="306769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30569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xdr:cNvSpPr txBox="1"/>
      </xdr:nvSpPr>
      <xdr:spPr>
        <a:xfrm>
          <a:off x="1559569"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68053</xdr:rowOff>
    </xdr:from>
    <xdr:ext cx="405111" cy="259045"/>
    <xdr:sp macro="" textlink="">
      <xdr:nvSpPr>
        <xdr:cNvPr id="184" name="n_1mainValue【橋りょう・トンネル】&#10;有形固定資産減価償却率"/>
        <xdr:cNvSpPr txBox="1"/>
      </xdr:nvSpPr>
      <xdr:spPr>
        <a:xfrm>
          <a:off x="306769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92546</xdr:rowOff>
    </xdr:from>
    <xdr:ext cx="405111" cy="259045"/>
    <xdr:sp macro="" textlink="">
      <xdr:nvSpPr>
        <xdr:cNvPr id="185" name="n_2mainValue【橋りょう・トンネル】&#10;有形固定資産減価償却率"/>
        <xdr:cNvSpPr txBox="1"/>
      </xdr:nvSpPr>
      <xdr:spPr>
        <a:xfrm>
          <a:off x="230569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118671</xdr:rowOff>
    </xdr:from>
    <xdr:ext cx="405111" cy="259045"/>
    <xdr:sp macro="" textlink="">
      <xdr:nvSpPr>
        <xdr:cNvPr id="186" name="n_3mainValue【橋りょう・トンネル】&#10;有形固定資産減価償却率"/>
        <xdr:cNvSpPr txBox="1"/>
      </xdr:nvSpPr>
      <xdr:spPr>
        <a:xfrm>
          <a:off x="1559569"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8905240"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8943975"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8845550" y="110446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8943975"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8845550" y="94859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15" name="【橋りょう・トンネル】&#10;一人当たり有形固定資産（償却資産）額平均値テキスト"/>
        <xdr:cNvSpPr txBox="1"/>
      </xdr:nvSpPr>
      <xdr:spPr>
        <a:xfrm>
          <a:off x="8943975"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8883650" y="10743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815975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7413625" y="106874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xdr:cNvSpPr/>
      </xdr:nvSpPr>
      <xdr:spPr>
        <a:xfrm>
          <a:off x="6638925"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146348</xdr:rowOff>
    </xdr:from>
    <xdr:to>
      <xdr:col>55</xdr:col>
      <xdr:colOff>50800</xdr:colOff>
      <xdr:row>59</xdr:row>
      <xdr:rowOff>76498</xdr:rowOff>
    </xdr:to>
    <xdr:sp macro="" textlink="">
      <xdr:nvSpPr>
        <xdr:cNvPr id="225" name="楕円 224"/>
        <xdr:cNvSpPr/>
      </xdr:nvSpPr>
      <xdr:spPr>
        <a:xfrm>
          <a:off x="8883650" y="100904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169225</xdr:rowOff>
    </xdr:from>
    <xdr:ext cx="690189" cy="259045"/>
    <xdr:sp macro="" textlink="">
      <xdr:nvSpPr>
        <xdr:cNvPr id="226" name="【橋りょう・トンネル】&#10;一人当たり有形固定資産（償却資産）額該当値テキスト"/>
        <xdr:cNvSpPr txBox="1"/>
      </xdr:nvSpPr>
      <xdr:spPr>
        <a:xfrm>
          <a:off x="8943975" y="99418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9812</xdr:rowOff>
    </xdr:from>
    <xdr:to>
      <xdr:col>50</xdr:col>
      <xdr:colOff>165100</xdr:colOff>
      <xdr:row>59</xdr:row>
      <xdr:rowOff>111412</xdr:rowOff>
    </xdr:to>
    <xdr:sp macro="" textlink="">
      <xdr:nvSpPr>
        <xdr:cNvPr id="227" name="楕円 226"/>
        <xdr:cNvSpPr/>
      </xdr:nvSpPr>
      <xdr:spPr>
        <a:xfrm>
          <a:off x="8159750" y="101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25698</xdr:rowOff>
    </xdr:from>
    <xdr:to>
      <xdr:col>55</xdr:col>
      <xdr:colOff>0</xdr:colOff>
      <xdr:row>59</xdr:row>
      <xdr:rowOff>60612</xdr:rowOff>
    </xdr:to>
    <xdr:cxnSp macro="">
      <xdr:nvCxnSpPr>
        <xdr:cNvPr id="228" name="直線コネクタ 227"/>
        <xdr:cNvCxnSpPr/>
      </xdr:nvCxnSpPr>
      <xdr:spPr>
        <a:xfrm flipV="1">
          <a:off x="8210550" y="10141248"/>
          <a:ext cx="695325" cy="3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49850</xdr:rowOff>
    </xdr:from>
    <xdr:to>
      <xdr:col>46</xdr:col>
      <xdr:colOff>38100</xdr:colOff>
      <xdr:row>59</xdr:row>
      <xdr:rowOff>151450</xdr:rowOff>
    </xdr:to>
    <xdr:sp macro="" textlink="">
      <xdr:nvSpPr>
        <xdr:cNvPr id="229" name="楕円 228"/>
        <xdr:cNvSpPr/>
      </xdr:nvSpPr>
      <xdr:spPr>
        <a:xfrm>
          <a:off x="7413625" y="10165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60612</xdr:rowOff>
    </xdr:from>
    <xdr:to>
      <xdr:col>50</xdr:col>
      <xdr:colOff>114300</xdr:colOff>
      <xdr:row>59</xdr:row>
      <xdr:rowOff>100650</xdr:rowOff>
    </xdr:to>
    <xdr:cxnSp macro="">
      <xdr:nvCxnSpPr>
        <xdr:cNvPr id="230" name="直線コネクタ 229"/>
        <xdr:cNvCxnSpPr/>
      </xdr:nvCxnSpPr>
      <xdr:spPr>
        <a:xfrm flipV="1">
          <a:off x="7445375" y="10176162"/>
          <a:ext cx="765175"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82164</xdr:rowOff>
    </xdr:from>
    <xdr:to>
      <xdr:col>41</xdr:col>
      <xdr:colOff>101600</xdr:colOff>
      <xdr:row>60</xdr:row>
      <xdr:rowOff>12314</xdr:rowOff>
    </xdr:to>
    <xdr:sp macro="" textlink="">
      <xdr:nvSpPr>
        <xdr:cNvPr id="231" name="楕円 230"/>
        <xdr:cNvSpPr/>
      </xdr:nvSpPr>
      <xdr:spPr>
        <a:xfrm>
          <a:off x="6638925" y="101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100650</xdr:rowOff>
    </xdr:from>
    <xdr:to>
      <xdr:col>45</xdr:col>
      <xdr:colOff>177800</xdr:colOff>
      <xdr:row>59</xdr:row>
      <xdr:rowOff>132964</xdr:rowOff>
    </xdr:to>
    <xdr:cxnSp macro="">
      <xdr:nvCxnSpPr>
        <xdr:cNvPr id="232" name="直線コネクタ 231"/>
        <xdr:cNvCxnSpPr/>
      </xdr:nvCxnSpPr>
      <xdr:spPr>
        <a:xfrm flipV="1">
          <a:off x="6689725" y="10216200"/>
          <a:ext cx="755650" cy="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33" name="n_1aveValue【橋りょう・トンネル】&#10;一人当たり有形固定資産（償却資産）額"/>
        <xdr:cNvSpPr txBox="1"/>
      </xdr:nvSpPr>
      <xdr:spPr>
        <a:xfrm>
          <a:off x="79099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34" name="n_2aveValue【橋りょう・トンネル】&#10;一人当たり有形固定資産（償却資産）額"/>
        <xdr:cNvSpPr txBox="1"/>
      </xdr:nvSpPr>
      <xdr:spPr>
        <a:xfrm>
          <a:off x="71479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128188</xdr:rowOff>
    </xdr:from>
    <xdr:ext cx="599010" cy="259045"/>
    <xdr:sp macro="" textlink="">
      <xdr:nvSpPr>
        <xdr:cNvPr id="235" name="n_3aveValue【橋りょう・トンネル】&#10;一人当たり有形固定資産（償却資産）額"/>
        <xdr:cNvSpPr txBox="1"/>
      </xdr:nvSpPr>
      <xdr:spPr>
        <a:xfrm>
          <a:off x="6447370"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127939</xdr:rowOff>
    </xdr:from>
    <xdr:ext cx="690189" cy="259045"/>
    <xdr:sp macro="" textlink="">
      <xdr:nvSpPr>
        <xdr:cNvPr id="236" name="n_1mainValue【橋りょう・トンネル】&#10;一人当たり有形固定資産（償却資産）額"/>
        <xdr:cNvSpPr txBox="1"/>
      </xdr:nvSpPr>
      <xdr:spPr>
        <a:xfrm>
          <a:off x="7909905" y="99005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167977</xdr:rowOff>
    </xdr:from>
    <xdr:ext cx="690189" cy="259045"/>
    <xdr:sp macro="" textlink="">
      <xdr:nvSpPr>
        <xdr:cNvPr id="237" name="n_2mainValue【橋りょう・トンネル】&#10;一人当たり有形固定資産（償却資産）額"/>
        <xdr:cNvSpPr txBox="1"/>
      </xdr:nvSpPr>
      <xdr:spPr>
        <a:xfrm>
          <a:off x="7147905" y="9940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28841</xdr:rowOff>
    </xdr:from>
    <xdr:ext cx="690189" cy="259045"/>
    <xdr:sp macro="" textlink="">
      <xdr:nvSpPr>
        <xdr:cNvPr id="238" name="n_3mainValue【橋りょう・トンネル】&#10;一人当たり有形固定資産（償却資産）額"/>
        <xdr:cNvSpPr txBox="1"/>
      </xdr:nvSpPr>
      <xdr:spPr>
        <a:xfrm>
          <a:off x="6401780" y="9972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39490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39878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3889375" y="149028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xdr:cNvSpPr txBox="1"/>
      </xdr:nvSpPr>
      <xdr:spPr>
        <a:xfrm>
          <a:off x="39878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38989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203575" y="139928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428875"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xdr:cNvSpPr/>
      </xdr:nvSpPr>
      <xdr:spPr>
        <a:xfrm>
          <a:off x="168275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10161</xdr:rowOff>
    </xdr:from>
    <xdr:to>
      <xdr:col>24</xdr:col>
      <xdr:colOff>114300</xdr:colOff>
      <xdr:row>78</xdr:row>
      <xdr:rowOff>111761</xdr:rowOff>
    </xdr:to>
    <xdr:sp macro="" textlink="">
      <xdr:nvSpPr>
        <xdr:cNvPr id="278" name="楕円 277"/>
        <xdr:cNvSpPr/>
      </xdr:nvSpPr>
      <xdr:spPr>
        <a:xfrm>
          <a:off x="38989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96538</xdr:rowOff>
    </xdr:from>
    <xdr:ext cx="405111" cy="259045"/>
    <xdr:sp macro="" textlink="">
      <xdr:nvSpPr>
        <xdr:cNvPr id="279" name="【公営住宅】&#10;有形固定資産減価償却率該当値テキスト"/>
        <xdr:cNvSpPr txBox="1"/>
      </xdr:nvSpPr>
      <xdr:spPr>
        <a:xfrm>
          <a:off x="3987800" y="1329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44450</xdr:rowOff>
    </xdr:from>
    <xdr:to>
      <xdr:col>20</xdr:col>
      <xdr:colOff>38100</xdr:colOff>
      <xdr:row>78</xdr:row>
      <xdr:rowOff>146050</xdr:rowOff>
    </xdr:to>
    <xdr:sp macro="" textlink="">
      <xdr:nvSpPr>
        <xdr:cNvPr id="280" name="楕円 279"/>
        <xdr:cNvSpPr/>
      </xdr:nvSpPr>
      <xdr:spPr>
        <a:xfrm>
          <a:off x="3203575" y="134175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60961</xdr:rowOff>
    </xdr:from>
    <xdr:to>
      <xdr:col>24</xdr:col>
      <xdr:colOff>63500</xdr:colOff>
      <xdr:row>78</xdr:row>
      <xdr:rowOff>95250</xdr:rowOff>
    </xdr:to>
    <xdr:cxnSp macro="">
      <xdr:nvCxnSpPr>
        <xdr:cNvPr id="281" name="直線コネクタ 280"/>
        <xdr:cNvCxnSpPr/>
      </xdr:nvCxnSpPr>
      <xdr:spPr>
        <a:xfrm flipV="1">
          <a:off x="3235325" y="13434061"/>
          <a:ext cx="714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78739</xdr:rowOff>
    </xdr:from>
    <xdr:to>
      <xdr:col>15</xdr:col>
      <xdr:colOff>101600</xdr:colOff>
      <xdr:row>79</xdr:row>
      <xdr:rowOff>8889</xdr:rowOff>
    </xdr:to>
    <xdr:sp macro="" textlink="">
      <xdr:nvSpPr>
        <xdr:cNvPr id="282" name="楕円 281"/>
        <xdr:cNvSpPr/>
      </xdr:nvSpPr>
      <xdr:spPr>
        <a:xfrm>
          <a:off x="2428875"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129539</xdr:rowOff>
    </xdr:to>
    <xdr:cxnSp macro="">
      <xdr:nvCxnSpPr>
        <xdr:cNvPr id="283" name="直線コネクタ 282"/>
        <xdr:cNvCxnSpPr/>
      </xdr:nvCxnSpPr>
      <xdr:spPr>
        <a:xfrm flipV="1">
          <a:off x="2479675" y="13468350"/>
          <a:ext cx="7556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114936</xdr:rowOff>
    </xdr:from>
    <xdr:to>
      <xdr:col>10</xdr:col>
      <xdr:colOff>165100</xdr:colOff>
      <xdr:row>79</xdr:row>
      <xdr:rowOff>45086</xdr:rowOff>
    </xdr:to>
    <xdr:sp macro="" textlink="">
      <xdr:nvSpPr>
        <xdr:cNvPr id="284" name="楕円 283"/>
        <xdr:cNvSpPr/>
      </xdr:nvSpPr>
      <xdr:spPr>
        <a:xfrm>
          <a:off x="168275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129539</xdr:rowOff>
    </xdr:from>
    <xdr:to>
      <xdr:col>15</xdr:col>
      <xdr:colOff>50800</xdr:colOff>
      <xdr:row>78</xdr:row>
      <xdr:rowOff>165736</xdr:rowOff>
    </xdr:to>
    <xdr:cxnSp macro="">
      <xdr:nvCxnSpPr>
        <xdr:cNvPr id="285" name="直線コネクタ 284"/>
        <xdr:cNvCxnSpPr/>
      </xdr:nvCxnSpPr>
      <xdr:spPr>
        <a:xfrm flipV="1">
          <a:off x="1733550" y="13502639"/>
          <a:ext cx="746125"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xdr:cNvSpPr txBox="1"/>
      </xdr:nvSpPr>
      <xdr:spPr>
        <a:xfrm>
          <a:off x="306769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xdr:cNvSpPr txBox="1"/>
      </xdr:nvSpPr>
      <xdr:spPr>
        <a:xfrm>
          <a:off x="230569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xdr:cNvSpPr txBox="1"/>
      </xdr:nvSpPr>
      <xdr:spPr>
        <a:xfrm>
          <a:off x="1559569"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162577</xdr:rowOff>
    </xdr:from>
    <xdr:ext cx="405111" cy="259045"/>
    <xdr:sp macro="" textlink="">
      <xdr:nvSpPr>
        <xdr:cNvPr id="289" name="n_1mainValue【公営住宅】&#10;有形固定資産減価償却率"/>
        <xdr:cNvSpPr txBox="1"/>
      </xdr:nvSpPr>
      <xdr:spPr>
        <a:xfrm>
          <a:off x="306769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290" name="n_2mainValue【公営住宅】&#10;有形固定資産減価償却率"/>
        <xdr:cNvSpPr txBox="1"/>
      </xdr:nvSpPr>
      <xdr:spPr>
        <a:xfrm>
          <a:off x="230569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61613</xdr:rowOff>
    </xdr:from>
    <xdr:ext cx="405111" cy="259045"/>
    <xdr:sp macro="" textlink="">
      <xdr:nvSpPr>
        <xdr:cNvPr id="291" name="n_3mainValue【公営住宅】&#10;有形固定資産減価償却率"/>
        <xdr:cNvSpPr txBox="1"/>
      </xdr:nvSpPr>
      <xdr:spPr>
        <a:xfrm>
          <a:off x="1559569"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517735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517735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8905240"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8943975"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8845550" y="14871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8943975"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8845550" y="134932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xdr:cNvSpPr txBox="1"/>
      </xdr:nvSpPr>
      <xdr:spPr>
        <a:xfrm>
          <a:off x="8943975"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8883650" y="145013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815975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7413625" y="144700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xdr:cNvSpPr/>
      </xdr:nvSpPr>
      <xdr:spPr>
        <a:xfrm>
          <a:off x="6638925"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163105</xdr:rowOff>
    </xdr:from>
    <xdr:to>
      <xdr:col>55</xdr:col>
      <xdr:colOff>50800</xdr:colOff>
      <xdr:row>82</xdr:row>
      <xdr:rowOff>93255</xdr:rowOff>
    </xdr:to>
    <xdr:sp macro="" textlink="">
      <xdr:nvSpPr>
        <xdr:cNvPr id="332" name="楕円 331"/>
        <xdr:cNvSpPr/>
      </xdr:nvSpPr>
      <xdr:spPr>
        <a:xfrm>
          <a:off x="8883650" y="140505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14532</xdr:rowOff>
    </xdr:from>
    <xdr:ext cx="469744" cy="259045"/>
    <xdr:sp macro="" textlink="">
      <xdr:nvSpPr>
        <xdr:cNvPr id="333" name="【公営住宅】&#10;一人当たり面積該当値テキスト"/>
        <xdr:cNvSpPr txBox="1"/>
      </xdr:nvSpPr>
      <xdr:spPr>
        <a:xfrm>
          <a:off x="8943975" y="1390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22896</xdr:rowOff>
    </xdr:from>
    <xdr:to>
      <xdr:col>50</xdr:col>
      <xdr:colOff>165100</xdr:colOff>
      <xdr:row>82</xdr:row>
      <xdr:rowOff>124496</xdr:rowOff>
    </xdr:to>
    <xdr:sp macro="" textlink="">
      <xdr:nvSpPr>
        <xdr:cNvPr id="334" name="楕円 333"/>
        <xdr:cNvSpPr/>
      </xdr:nvSpPr>
      <xdr:spPr>
        <a:xfrm>
          <a:off x="8159750" y="140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42455</xdr:rowOff>
    </xdr:from>
    <xdr:to>
      <xdr:col>55</xdr:col>
      <xdr:colOff>0</xdr:colOff>
      <xdr:row>82</xdr:row>
      <xdr:rowOff>73696</xdr:rowOff>
    </xdr:to>
    <xdr:cxnSp macro="">
      <xdr:nvCxnSpPr>
        <xdr:cNvPr id="335" name="直線コネクタ 334"/>
        <xdr:cNvCxnSpPr/>
      </xdr:nvCxnSpPr>
      <xdr:spPr>
        <a:xfrm flipV="1">
          <a:off x="8210550" y="14101355"/>
          <a:ext cx="695325"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58710</xdr:rowOff>
    </xdr:from>
    <xdr:to>
      <xdr:col>46</xdr:col>
      <xdr:colOff>38100</xdr:colOff>
      <xdr:row>82</xdr:row>
      <xdr:rowOff>160310</xdr:rowOff>
    </xdr:to>
    <xdr:sp macro="" textlink="">
      <xdr:nvSpPr>
        <xdr:cNvPr id="336" name="楕円 335"/>
        <xdr:cNvSpPr/>
      </xdr:nvSpPr>
      <xdr:spPr>
        <a:xfrm>
          <a:off x="7413625" y="141176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73696</xdr:rowOff>
    </xdr:from>
    <xdr:to>
      <xdr:col>50</xdr:col>
      <xdr:colOff>114300</xdr:colOff>
      <xdr:row>82</xdr:row>
      <xdr:rowOff>109510</xdr:rowOff>
    </xdr:to>
    <xdr:cxnSp macro="">
      <xdr:nvCxnSpPr>
        <xdr:cNvPr id="337" name="直線コネクタ 336"/>
        <xdr:cNvCxnSpPr/>
      </xdr:nvCxnSpPr>
      <xdr:spPr>
        <a:xfrm flipV="1">
          <a:off x="7445375" y="14132596"/>
          <a:ext cx="765175"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87666</xdr:rowOff>
    </xdr:from>
    <xdr:to>
      <xdr:col>41</xdr:col>
      <xdr:colOff>101600</xdr:colOff>
      <xdr:row>83</xdr:row>
      <xdr:rowOff>17816</xdr:rowOff>
    </xdr:to>
    <xdr:sp macro="" textlink="">
      <xdr:nvSpPr>
        <xdr:cNvPr id="338" name="楕円 337"/>
        <xdr:cNvSpPr/>
      </xdr:nvSpPr>
      <xdr:spPr>
        <a:xfrm>
          <a:off x="6638925" y="141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109510</xdr:rowOff>
    </xdr:from>
    <xdr:to>
      <xdr:col>45</xdr:col>
      <xdr:colOff>177800</xdr:colOff>
      <xdr:row>82</xdr:row>
      <xdr:rowOff>138466</xdr:rowOff>
    </xdr:to>
    <xdr:cxnSp macro="">
      <xdr:nvCxnSpPr>
        <xdr:cNvPr id="339" name="直線コネクタ 338"/>
        <xdr:cNvCxnSpPr/>
      </xdr:nvCxnSpPr>
      <xdr:spPr>
        <a:xfrm flipV="1">
          <a:off x="6689725" y="14168410"/>
          <a:ext cx="75565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xdr:cNvSpPr txBox="1"/>
      </xdr:nvSpPr>
      <xdr:spPr>
        <a:xfrm>
          <a:off x="7991552"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xdr:cNvSpPr txBox="1"/>
      </xdr:nvSpPr>
      <xdr:spPr>
        <a:xfrm>
          <a:off x="72581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xdr:cNvSpPr txBox="1"/>
      </xdr:nvSpPr>
      <xdr:spPr>
        <a:xfrm>
          <a:off x="6483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141023</xdr:rowOff>
    </xdr:from>
    <xdr:ext cx="469744" cy="259045"/>
    <xdr:sp macro="" textlink="">
      <xdr:nvSpPr>
        <xdr:cNvPr id="343" name="n_1mainValue【公営住宅】&#10;一人当たり面積"/>
        <xdr:cNvSpPr txBox="1"/>
      </xdr:nvSpPr>
      <xdr:spPr>
        <a:xfrm>
          <a:off x="7991552" y="1385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5387</xdr:rowOff>
    </xdr:from>
    <xdr:ext cx="469744" cy="259045"/>
    <xdr:sp macro="" textlink="">
      <xdr:nvSpPr>
        <xdr:cNvPr id="344" name="n_2mainValue【公営住宅】&#10;一人当たり面積"/>
        <xdr:cNvSpPr txBox="1"/>
      </xdr:nvSpPr>
      <xdr:spPr>
        <a:xfrm>
          <a:off x="7258127" y="1389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34343</xdr:rowOff>
    </xdr:from>
    <xdr:ext cx="469744" cy="259045"/>
    <xdr:sp macro="" textlink="">
      <xdr:nvSpPr>
        <xdr:cNvPr id="345" name="n_3mainValue【公営住宅】&#10;一人当たり面積"/>
        <xdr:cNvSpPr txBox="1"/>
      </xdr:nvSpPr>
      <xdr:spPr>
        <a:xfrm>
          <a:off x="6483427" y="1392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xdr:cNvCxnSpPr/>
      </xdr:nvCxnSpPr>
      <xdr:spPr>
        <a:xfrm flipV="1">
          <a:off x="13889989"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xdr:cNvSpPr txBox="1"/>
      </xdr:nvSpPr>
      <xdr:spPr>
        <a:xfrm>
          <a:off x="13928725"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xdr:cNvCxnSpPr/>
      </xdr:nvCxnSpPr>
      <xdr:spPr>
        <a:xfrm>
          <a:off x="13801725" y="72003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xdr:cNvSpPr txBox="1"/>
      </xdr:nvSpPr>
      <xdr:spPr>
        <a:xfrm>
          <a:off x="13928725"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xdr:cNvSpPr/>
      </xdr:nvSpPr>
      <xdr:spPr>
        <a:xfrm>
          <a:off x="13839825" y="6507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xdr:cNvSpPr/>
      </xdr:nvSpPr>
      <xdr:spPr>
        <a:xfrm>
          <a:off x="13115925"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xdr:cNvSpPr/>
      </xdr:nvSpPr>
      <xdr:spPr>
        <a:xfrm>
          <a:off x="123698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xdr:cNvSpPr/>
      </xdr:nvSpPr>
      <xdr:spPr>
        <a:xfrm>
          <a:off x="11623675" y="6316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77651</xdr:rowOff>
    </xdr:from>
    <xdr:to>
      <xdr:col>85</xdr:col>
      <xdr:colOff>177800</xdr:colOff>
      <xdr:row>34</xdr:row>
      <xdr:rowOff>7801</xdr:rowOff>
    </xdr:to>
    <xdr:sp macro="" textlink="">
      <xdr:nvSpPr>
        <xdr:cNvPr id="402" name="楕円 401"/>
        <xdr:cNvSpPr/>
      </xdr:nvSpPr>
      <xdr:spPr>
        <a:xfrm>
          <a:off x="13839825" y="57355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164028</xdr:rowOff>
    </xdr:from>
    <xdr:ext cx="405111" cy="259045"/>
    <xdr:sp macro="" textlink="">
      <xdr:nvSpPr>
        <xdr:cNvPr id="403" name="【認定こども園・幼稚園・保育所】&#10;有形固定資産減価償却率該当値テキスト"/>
        <xdr:cNvSpPr txBox="1"/>
      </xdr:nvSpPr>
      <xdr:spPr>
        <a:xfrm>
          <a:off x="13928725" y="565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79284</xdr:rowOff>
    </xdr:from>
    <xdr:to>
      <xdr:col>81</xdr:col>
      <xdr:colOff>101600</xdr:colOff>
      <xdr:row>34</xdr:row>
      <xdr:rowOff>9434</xdr:rowOff>
    </xdr:to>
    <xdr:sp macro="" textlink="">
      <xdr:nvSpPr>
        <xdr:cNvPr id="404" name="楕円 403"/>
        <xdr:cNvSpPr/>
      </xdr:nvSpPr>
      <xdr:spPr>
        <a:xfrm>
          <a:off x="13115925"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128451</xdr:rowOff>
    </xdr:from>
    <xdr:to>
      <xdr:col>85</xdr:col>
      <xdr:colOff>127000</xdr:colOff>
      <xdr:row>33</xdr:row>
      <xdr:rowOff>130084</xdr:rowOff>
    </xdr:to>
    <xdr:cxnSp macro="">
      <xdr:nvCxnSpPr>
        <xdr:cNvPr id="405" name="直線コネクタ 404"/>
        <xdr:cNvCxnSpPr/>
      </xdr:nvCxnSpPr>
      <xdr:spPr>
        <a:xfrm flipV="1">
          <a:off x="13166725" y="5786301"/>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06" name="楕円 405"/>
        <xdr:cNvSpPr/>
      </xdr:nvSpPr>
      <xdr:spPr>
        <a:xfrm>
          <a:off x="123698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130084</xdr:rowOff>
    </xdr:to>
    <xdr:cxnSp macro="">
      <xdr:nvCxnSpPr>
        <xdr:cNvPr id="407" name="直線コネクタ 406"/>
        <xdr:cNvCxnSpPr/>
      </xdr:nvCxnSpPr>
      <xdr:spPr>
        <a:xfrm>
          <a:off x="12420600" y="5660572"/>
          <a:ext cx="746125"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8" name="楕円 407"/>
        <xdr:cNvSpPr/>
      </xdr:nvSpPr>
      <xdr:spPr>
        <a:xfrm>
          <a:off x="11623675" y="56097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09" name="直線コネクタ 408"/>
        <xdr:cNvCxnSpPr/>
      </xdr:nvCxnSpPr>
      <xdr:spPr>
        <a:xfrm>
          <a:off x="11655425" y="566057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xdr:cNvSpPr txBox="1"/>
      </xdr:nvSpPr>
      <xdr:spPr>
        <a:xfrm>
          <a:off x="12980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xdr:cNvSpPr txBox="1"/>
      </xdr:nvSpPr>
      <xdr:spPr>
        <a:xfrm>
          <a:off x="12246619"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xdr:cNvSpPr txBox="1"/>
      </xdr:nvSpPr>
      <xdr:spPr>
        <a:xfrm>
          <a:off x="1150049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25961</xdr:rowOff>
    </xdr:from>
    <xdr:ext cx="405111" cy="259045"/>
    <xdr:sp macro="" textlink="">
      <xdr:nvSpPr>
        <xdr:cNvPr id="413" name="n_1mainValue【認定こども園・幼稚園・保育所】&#10;有形固定資産減価償却率"/>
        <xdr:cNvSpPr txBox="1"/>
      </xdr:nvSpPr>
      <xdr:spPr>
        <a:xfrm>
          <a:off x="12980044"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4" name="n_2mainValue【認定こども園・幼稚園・保育所】&#10;有形固定資産減価償却率"/>
        <xdr:cNvSpPr txBox="1"/>
      </xdr:nvSpPr>
      <xdr:spPr>
        <a:xfrm>
          <a:off x="12214302"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5" name="n_3mainValue【認定こども園・幼稚園・保育所】&#10;有形固定資産減価償却率"/>
        <xdr:cNvSpPr txBox="1"/>
      </xdr:nvSpPr>
      <xdr:spPr>
        <a:xfrm>
          <a:off x="1146817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xdr:cNvCxnSpPr/>
      </xdr:nvCxnSpPr>
      <xdr:spPr>
        <a:xfrm flipV="1">
          <a:off x="188461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xdr:cNvSpPr txBox="1"/>
      </xdr:nvSpPr>
      <xdr:spPr>
        <a:xfrm>
          <a:off x="188849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xdr:cNvCxnSpPr/>
      </xdr:nvCxnSpPr>
      <xdr:spPr>
        <a:xfrm>
          <a:off x="18786475" y="712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xdr:cNvSpPr txBox="1"/>
      </xdr:nvSpPr>
      <xdr:spPr>
        <a:xfrm>
          <a:off x="188849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xdr:cNvCxnSpPr/>
      </xdr:nvCxnSpPr>
      <xdr:spPr>
        <a:xfrm>
          <a:off x="18786475" y="57324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46" name="【認定こども園・幼稚園・保育所】&#10;一人当たり面積平均値テキスト"/>
        <xdr:cNvSpPr txBox="1"/>
      </xdr:nvSpPr>
      <xdr:spPr>
        <a:xfrm>
          <a:off x="188849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xdr:cNvSpPr/>
      </xdr:nvSpPr>
      <xdr:spPr>
        <a:xfrm>
          <a:off x="187960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xdr:cNvSpPr/>
      </xdr:nvSpPr>
      <xdr:spPr>
        <a:xfrm>
          <a:off x="18100675" y="67974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xdr:cNvSpPr/>
      </xdr:nvSpPr>
      <xdr:spPr>
        <a:xfrm>
          <a:off x="17325975"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xdr:cNvSpPr/>
      </xdr:nvSpPr>
      <xdr:spPr>
        <a:xfrm>
          <a:off x="1657985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77107</xdr:rowOff>
    </xdr:from>
    <xdr:to>
      <xdr:col>116</xdr:col>
      <xdr:colOff>114300</xdr:colOff>
      <xdr:row>36</xdr:row>
      <xdr:rowOff>7257</xdr:rowOff>
    </xdr:to>
    <xdr:sp macro="" textlink="">
      <xdr:nvSpPr>
        <xdr:cNvPr id="456" name="楕円 455"/>
        <xdr:cNvSpPr/>
      </xdr:nvSpPr>
      <xdr:spPr>
        <a:xfrm>
          <a:off x="187960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99984</xdr:rowOff>
    </xdr:from>
    <xdr:ext cx="469744" cy="259045"/>
    <xdr:sp macro="" textlink="">
      <xdr:nvSpPr>
        <xdr:cNvPr id="457" name="【認定こども園・幼稚園・保育所】&#10;一人当たり面積該当値テキスト"/>
        <xdr:cNvSpPr txBox="1"/>
      </xdr:nvSpPr>
      <xdr:spPr>
        <a:xfrm>
          <a:off x="18884900"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121739</xdr:rowOff>
    </xdr:from>
    <xdr:to>
      <xdr:col>112</xdr:col>
      <xdr:colOff>38100</xdr:colOff>
      <xdr:row>36</xdr:row>
      <xdr:rowOff>51889</xdr:rowOff>
    </xdr:to>
    <xdr:sp macro="" textlink="">
      <xdr:nvSpPr>
        <xdr:cNvPr id="458" name="楕円 457"/>
        <xdr:cNvSpPr/>
      </xdr:nvSpPr>
      <xdr:spPr>
        <a:xfrm>
          <a:off x="18100675" y="6122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127907</xdr:rowOff>
    </xdr:from>
    <xdr:to>
      <xdr:col>116</xdr:col>
      <xdr:colOff>63500</xdr:colOff>
      <xdr:row>36</xdr:row>
      <xdr:rowOff>1089</xdr:rowOff>
    </xdr:to>
    <xdr:cxnSp macro="">
      <xdr:nvCxnSpPr>
        <xdr:cNvPr id="459" name="直線コネクタ 458"/>
        <xdr:cNvCxnSpPr/>
      </xdr:nvCxnSpPr>
      <xdr:spPr>
        <a:xfrm flipV="1">
          <a:off x="18132425" y="6128657"/>
          <a:ext cx="714375"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1451</xdr:rowOff>
    </xdr:from>
    <xdr:to>
      <xdr:col>107</xdr:col>
      <xdr:colOff>101600</xdr:colOff>
      <xdr:row>36</xdr:row>
      <xdr:rowOff>103051</xdr:rowOff>
    </xdr:to>
    <xdr:sp macro="" textlink="">
      <xdr:nvSpPr>
        <xdr:cNvPr id="460" name="楕円 459"/>
        <xdr:cNvSpPr/>
      </xdr:nvSpPr>
      <xdr:spPr>
        <a:xfrm>
          <a:off x="17325975" y="61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1089</xdr:rowOff>
    </xdr:from>
    <xdr:to>
      <xdr:col>111</xdr:col>
      <xdr:colOff>177800</xdr:colOff>
      <xdr:row>36</xdr:row>
      <xdr:rowOff>52251</xdr:rowOff>
    </xdr:to>
    <xdr:cxnSp macro="">
      <xdr:nvCxnSpPr>
        <xdr:cNvPr id="461" name="直線コネクタ 460"/>
        <xdr:cNvCxnSpPr/>
      </xdr:nvCxnSpPr>
      <xdr:spPr>
        <a:xfrm flipV="1">
          <a:off x="17376775" y="6173289"/>
          <a:ext cx="75565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42817</xdr:rowOff>
    </xdr:from>
    <xdr:to>
      <xdr:col>102</xdr:col>
      <xdr:colOff>165100</xdr:colOff>
      <xdr:row>36</xdr:row>
      <xdr:rowOff>144417</xdr:rowOff>
    </xdr:to>
    <xdr:sp macro="" textlink="">
      <xdr:nvSpPr>
        <xdr:cNvPr id="462" name="楕円 461"/>
        <xdr:cNvSpPr/>
      </xdr:nvSpPr>
      <xdr:spPr>
        <a:xfrm>
          <a:off x="16579850" y="62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52251</xdr:rowOff>
    </xdr:from>
    <xdr:to>
      <xdr:col>107</xdr:col>
      <xdr:colOff>50800</xdr:colOff>
      <xdr:row>36</xdr:row>
      <xdr:rowOff>93617</xdr:rowOff>
    </xdr:to>
    <xdr:cxnSp macro="">
      <xdr:nvCxnSpPr>
        <xdr:cNvPr id="463" name="直線コネクタ 462"/>
        <xdr:cNvCxnSpPr/>
      </xdr:nvCxnSpPr>
      <xdr:spPr>
        <a:xfrm flipV="1">
          <a:off x="16630650" y="6224451"/>
          <a:ext cx="746125"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64" name="n_1aveValue【認定こども園・幼稚園・保育所】&#10;一人当たり面積"/>
        <xdr:cNvSpPr txBox="1"/>
      </xdr:nvSpPr>
      <xdr:spPr>
        <a:xfrm>
          <a:off x="1793247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aveValue【認定こども園・幼稚園・保育所】&#10;一人当たり面積"/>
        <xdr:cNvSpPr txBox="1"/>
      </xdr:nvSpPr>
      <xdr:spPr>
        <a:xfrm>
          <a:off x="1717047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466" name="n_3aveValue【認定こども園・幼稚園・保育所】&#10;一人当たり面積"/>
        <xdr:cNvSpPr txBox="1"/>
      </xdr:nvSpPr>
      <xdr:spPr>
        <a:xfrm>
          <a:off x="16424352"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68416</xdr:rowOff>
    </xdr:from>
    <xdr:ext cx="469744" cy="259045"/>
    <xdr:sp macro="" textlink="">
      <xdr:nvSpPr>
        <xdr:cNvPr id="467" name="n_1mainValue【認定こども園・幼稚園・保育所】&#10;一人当たり面積"/>
        <xdr:cNvSpPr txBox="1"/>
      </xdr:nvSpPr>
      <xdr:spPr>
        <a:xfrm>
          <a:off x="17932477"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119578</xdr:rowOff>
    </xdr:from>
    <xdr:ext cx="469744" cy="259045"/>
    <xdr:sp macro="" textlink="">
      <xdr:nvSpPr>
        <xdr:cNvPr id="468" name="n_2mainValue【認定こども園・幼稚園・保育所】&#10;一人当たり面積"/>
        <xdr:cNvSpPr txBox="1"/>
      </xdr:nvSpPr>
      <xdr:spPr>
        <a:xfrm>
          <a:off x="17170477" y="59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160944</xdr:rowOff>
    </xdr:from>
    <xdr:ext cx="469744" cy="259045"/>
    <xdr:sp macro="" textlink="">
      <xdr:nvSpPr>
        <xdr:cNvPr id="469" name="n_3mainValue【認定こども園・幼稚園・保育所】&#10;一人当たり面積"/>
        <xdr:cNvSpPr txBox="1"/>
      </xdr:nvSpPr>
      <xdr:spPr>
        <a:xfrm>
          <a:off x="16424352" y="599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xdr:cNvCxnSpPr/>
      </xdr:nvCxnSpPr>
      <xdr:spPr>
        <a:xfrm flipV="1">
          <a:off x="13889989"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xdr:cNvSpPr txBox="1"/>
      </xdr:nvSpPr>
      <xdr:spPr>
        <a:xfrm>
          <a:off x="13928725"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xdr:cNvCxnSpPr/>
      </xdr:nvCxnSpPr>
      <xdr:spPr>
        <a:xfrm>
          <a:off x="13801725" y="11123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xdr:cNvSpPr txBox="1"/>
      </xdr:nvSpPr>
      <xdr:spPr>
        <a:xfrm>
          <a:off x="13928725"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xdr:cNvCxnSpPr/>
      </xdr:nvCxnSpPr>
      <xdr:spPr>
        <a:xfrm>
          <a:off x="13801725" y="955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xdr:cNvSpPr txBox="1"/>
      </xdr:nvSpPr>
      <xdr:spPr>
        <a:xfrm>
          <a:off x="13928725"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xdr:cNvSpPr/>
      </xdr:nvSpPr>
      <xdr:spPr>
        <a:xfrm>
          <a:off x="13839825" y="10247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xdr:cNvSpPr/>
      </xdr:nvSpPr>
      <xdr:spPr>
        <a:xfrm>
          <a:off x="13115925"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xdr:cNvSpPr/>
      </xdr:nvSpPr>
      <xdr:spPr>
        <a:xfrm>
          <a:off x="123698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3" name="フローチャート: 判断 502"/>
        <xdr:cNvSpPr/>
      </xdr:nvSpPr>
      <xdr:spPr>
        <a:xfrm>
          <a:off x="11623675" y="10230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xdr:rowOff>
    </xdr:from>
    <xdr:to>
      <xdr:col>85</xdr:col>
      <xdr:colOff>177800</xdr:colOff>
      <xdr:row>57</xdr:row>
      <xdr:rowOff>115570</xdr:rowOff>
    </xdr:to>
    <xdr:sp macro="" textlink="">
      <xdr:nvSpPr>
        <xdr:cNvPr id="509" name="楕円 508"/>
        <xdr:cNvSpPr/>
      </xdr:nvSpPr>
      <xdr:spPr>
        <a:xfrm>
          <a:off x="13839825" y="978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36847</xdr:rowOff>
    </xdr:from>
    <xdr:ext cx="405111" cy="259045"/>
    <xdr:sp macro="" textlink="">
      <xdr:nvSpPr>
        <xdr:cNvPr id="510" name="【学校施設】&#10;有形固定資産減価償却率該当値テキスト"/>
        <xdr:cNvSpPr txBox="1"/>
      </xdr:nvSpPr>
      <xdr:spPr>
        <a:xfrm>
          <a:off x="13928725"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50165</xdr:rowOff>
    </xdr:from>
    <xdr:to>
      <xdr:col>81</xdr:col>
      <xdr:colOff>101600</xdr:colOff>
      <xdr:row>57</xdr:row>
      <xdr:rowOff>151765</xdr:rowOff>
    </xdr:to>
    <xdr:sp macro="" textlink="">
      <xdr:nvSpPr>
        <xdr:cNvPr id="511" name="楕円 510"/>
        <xdr:cNvSpPr/>
      </xdr:nvSpPr>
      <xdr:spPr>
        <a:xfrm>
          <a:off x="13115925"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64770</xdr:rowOff>
    </xdr:from>
    <xdr:to>
      <xdr:col>85</xdr:col>
      <xdr:colOff>127000</xdr:colOff>
      <xdr:row>57</xdr:row>
      <xdr:rowOff>100965</xdr:rowOff>
    </xdr:to>
    <xdr:cxnSp macro="">
      <xdr:nvCxnSpPr>
        <xdr:cNvPr id="512" name="直線コネクタ 511"/>
        <xdr:cNvCxnSpPr/>
      </xdr:nvCxnSpPr>
      <xdr:spPr>
        <a:xfrm flipV="1">
          <a:off x="13166725" y="9837420"/>
          <a:ext cx="723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133985</xdr:rowOff>
    </xdr:from>
    <xdr:to>
      <xdr:col>76</xdr:col>
      <xdr:colOff>165100</xdr:colOff>
      <xdr:row>58</xdr:row>
      <xdr:rowOff>64135</xdr:rowOff>
    </xdr:to>
    <xdr:sp macro="" textlink="">
      <xdr:nvSpPr>
        <xdr:cNvPr id="513" name="楕円 512"/>
        <xdr:cNvSpPr/>
      </xdr:nvSpPr>
      <xdr:spPr>
        <a:xfrm>
          <a:off x="123698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100965</xdr:rowOff>
    </xdr:from>
    <xdr:to>
      <xdr:col>81</xdr:col>
      <xdr:colOff>50800</xdr:colOff>
      <xdr:row>58</xdr:row>
      <xdr:rowOff>13335</xdr:rowOff>
    </xdr:to>
    <xdr:cxnSp macro="">
      <xdr:nvCxnSpPr>
        <xdr:cNvPr id="514" name="直線コネクタ 513"/>
        <xdr:cNvCxnSpPr/>
      </xdr:nvCxnSpPr>
      <xdr:spPr>
        <a:xfrm flipV="1">
          <a:off x="12420600" y="9873615"/>
          <a:ext cx="74612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135890</xdr:rowOff>
    </xdr:from>
    <xdr:to>
      <xdr:col>72</xdr:col>
      <xdr:colOff>38100</xdr:colOff>
      <xdr:row>58</xdr:row>
      <xdr:rowOff>66040</xdr:rowOff>
    </xdr:to>
    <xdr:sp macro="" textlink="">
      <xdr:nvSpPr>
        <xdr:cNvPr id="515" name="楕円 514"/>
        <xdr:cNvSpPr/>
      </xdr:nvSpPr>
      <xdr:spPr>
        <a:xfrm>
          <a:off x="11623675" y="9908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xdr:rowOff>
    </xdr:from>
    <xdr:to>
      <xdr:col>76</xdr:col>
      <xdr:colOff>114300</xdr:colOff>
      <xdr:row>58</xdr:row>
      <xdr:rowOff>15240</xdr:rowOff>
    </xdr:to>
    <xdr:cxnSp macro="">
      <xdr:nvCxnSpPr>
        <xdr:cNvPr id="516" name="直線コネクタ 515"/>
        <xdr:cNvCxnSpPr/>
      </xdr:nvCxnSpPr>
      <xdr:spPr>
        <a:xfrm flipV="1">
          <a:off x="11655425" y="9957435"/>
          <a:ext cx="765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xdr:cNvSpPr txBox="1"/>
      </xdr:nvSpPr>
      <xdr:spPr>
        <a:xfrm>
          <a:off x="12980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xdr:cNvSpPr txBox="1"/>
      </xdr:nvSpPr>
      <xdr:spPr>
        <a:xfrm>
          <a:off x="12246619"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9" name="n_3aveValue【学校施設】&#10;有形固定資産減価償却率"/>
        <xdr:cNvSpPr txBox="1"/>
      </xdr:nvSpPr>
      <xdr:spPr>
        <a:xfrm>
          <a:off x="1150049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168292</xdr:rowOff>
    </xdr:from>
    <xdr:ext cx="405111" cy="259045"/>
    <xdr:sp macro="" textlink="">
      <xdr:nvSpPr>
        <xdr:cNvPr id="520" name="n_1mainValue【学校施設】&#10;有形固定資産減価償却率"/>
        <xdr:cNvSpPr txBox="1"/>
      </xdr:nvSpPr>
      <xdr:spPr>
        <a:xfrm>
          <a:off x="12980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80662</xdr:rowOff>
    </xdr:from>
    <xdr:ext cx="405111" cy="259045"/>
    <xdr:sp macro="" textlink="">
      <xdr:nvSpPr>
        <xdr:cNvPr id="521" name="n_2mainValue【学校施設】&#10;有形固定資産減価償却率"/>
        <xdr:cNvSpPr txBox="1"/>
      </xdr:nvSpPr>
      <xdr:spPr>
        <a:xfrm>
          <a:off x="12246619"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82567</xdr:rowOff>
    </xdr:from>
    <xdr:ext cx="405111" cy="259045"/>
    <xdr:sp macro="" textlink="">
      <xdr:nvSpPr>
        <xdr:cNvPr id="522" name="n_3mainValue【学校施設】&#10;有形固定資産減価償却率"/>
        <xdr:cNvSpPr txBox="1"/>
      </xdr:nvSpPr>
      <xdr:spPr>
        <a:xfrm>
          <a:off x="1150049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xdr:cNvSpPr txBox="1"/>
      </xdr:nvSpPr>
      <xdr:spPr>
        <a:xfrm>
          <a:off x="15099226"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xdr:cNvCxnSpPr/>
      </xdr:nvCxnSpPr>
      <xdr:spPr>
        <a:xfrm flipV="1">
          <a:off x="188461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xdr:cNvSpPr txBox="1"/>
      </xdr:nvSpPr>
      <xdr:spPr>
        <a:xfrm>
          <a:off x="188849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xdr:cNvCxnSpPr/>
      </xdr:nvCxnSpPr>
      <xdr:spPr>
        <a:xfrm>
          <a:off x="18786475" y="107899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xdr:cNvSpPr txBox="1"/>
      </xdr:nvSpPr>
      <xdr:spPr>
        <a:xfrm>
          <a:off x="188849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xdr:cNvCxnSpPr/>
      </xdr:nvCxnSpPr>
      <xdr:spPr>
        <a:xfrm>
          <a:off x="18786475" y="96280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7" name="【学校施設】&#10;一人当たり面積平均値テキスト"/>
        <xdr:cNvSpPr txBox="1"/>
      </xdr:nvSpPr>
      <xdr:spPr>
        <a:xfrm>
          <a:off x="188849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xdr:cNvSpPr/>
      </xdr:nvSpPr>
      <xdr:spPr>
        <a:xfrm>
          <a:off x="187960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xdr:cNvSpPr/>
      </xdr:nvSpPr>
      <xdr:spPr>
        <a:xfrm>
          <a:off x="18100675" y="105670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xdr:cNvSpPr/>
      </xdr:nvSpPr>
      <xdr:spPr>
        <a:xfrm>
          <a:off x="17325975"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51" name="フローチャート: 判断 550"/>
        <xdr:cNvSpPr/>
      </xdr:nvSpPr>
      <xdr:spPr>
        <a:xfrm>
          <a:off x="1657985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144996</xdr:rowOff>
    </xdr:from>
    <xdr:to>
      <xdr:col>116</xdr:col>
      <xdr:colOff>114300</xdr:colOff>
      <xdr:row>59</xdr:row>
      <xdr:rowOff>75146</xdr:rowOff>
    </xdr:to>
    <xdr:sp macro="" textlink="">
      <xdr:nvSpPr>
        <xdr:cNvPr id="557" name="楕円 556"/>
        <xdr:cNvSpPr/>
      </xdr:nvSpPr>
      <xdr:spPr>
        <a:xfrm>
          <a:off x="18796000" y="100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167873</xdr:rowOff>
    </xdr:from>
    <xdr:ext cx="534377" cy="259045"/>
    <xdr:sp macro="" textlink="">
      <xdr:nvSpPr>
        <xdr:cNvPr id="558" name="【学校施設】&#10;一人当たり面積該当値テキスト"/>
        <xdr:cNvSpPr txBox="1"/>
      </xdr:nvSpPr>
      <xdr:spPr>
        <a:xfrm>
          <a:off x="18884900" y="99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xdr:rowOff>
    </xdr:from>
    <xdr:to>
      <xdr:col>112</xdr:col>
      <xdr:colOff>38100</xdr:colOff>
      <xdr:row>59</xdr:row>
      <xdr:rowOff>102806</xdr:rowOff>
    </xdr:to>
    <xdr:sp macro="" textlink="">
      <xdr:nvSpPr>
        <xdr:cNvPr id="559" name="楕円 558"/>
        <xdr:cNvSpPr/>
      </xdr:nvSpPr>
      <xdr:spPr>
        <a:xfrm>
          <a:off x="18100675" y="101167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24346</xdr:rowOff>
    </xdr:from>
    <xdr:to>
      <xdr:col>116</xdr:col>
      <xdr:colOff>63500</xdr:colOff>
      <xdr:row>59</xdr:row>
      <xdr:rowOff>52006</xdr:rowOff>
    </xdr:to>
    <xdr:cxnSp macro="">
      <xdr:nvCxnSpPr>
        <xdr:cNvPr id="560" name="直線コネクタ 559"/>
        <xdr:cNvCxnSpPr/>
      </xdr:nvCxnSpPr>
      <xdr:spPr>
        <a:xfrm flipV="1">
          <a:off x="18132425" y="10139896"/>
          <a:ext cx="714375"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23038</xdr:rowOff>
    </xdr:from>
    <xdr:to>
      <xdr:col>107</xdr:col>
      <xdr:colOff>101600</xdr:colOff>
      <xdr:row>59</xdr:row>
      <xdr:rowOff>124638</xdr:rowOff>
    </xdr:to>
    <xdr:sp macro="" textlink="">
      <xdr:nvSpPr>
        <xdr:cNvPr id="561" name="楕円 560"/>
        <xdr:cNvSpPr/>
      </xdr:nvSpPr>
      <xdr:spPr>
        <a:xfrm>
          <a:off x="17325975" y="101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52006</xdr:rowOff>
    </xdr:from>
    <xdr:to>
      <xdr:col>111</xdr:col>
      <xdr:colOff>177800</xdr:colOff>
      <xdr:row>59</xdr:row>
      <xdr:rowOff>73838</xdr:rowOff>
    </xdr:to>
    <xdr:cxnSp macro="">
      <xdr:nvCxnSpPr>
        <xdr:cNvPr id="562" name="直線コネクタ 561"/>
        <xdr:cNvCxnSpPr/>
      </xdr:nvCxnSpPr>
      <xdr:spPr>
        <a:xfrm flipV="1">
          <a:off x="17376775" y="10167556"/>
          <a:ext cx="75565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48984</xdr:rowOff>
    </xdr:from>
    <xdr:to>
      <xdr:col>102</xdr:col>
      <xdr:colOff>165100</xdr:colOff>
      <xdr:row>59</xdr:row>
      <xdr:rowOff>150584</xdr:rowOff>
    </xdr:to>
    <xdr:sp macro="" textlink="">
      <xdr:nvSpPr>
        <xdr:cNvPr id="563" name="楕円 562"/>
        <xdr:cNvSpPr/>
      </xdr:nvSpPr>
      <xdr:spPr>
        <a:xfrm>
          <a:off x="16579850" y="101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73838</xdr:rowOff>
    </xdr:from>
    <xdr:to>
      <xdr:col>107</xdr:col>
      <xdr:colOff>50800</xdr:colOff>
      <xdr:row>59</xdr:row>
      <xdr:rowOff>99784</xdr:rowOff>
    </xdr:to>
    <xdr:cxnSp macro="">
      <xdr:nvCxnSpPr>
        <xdr:cNvPr id="564" name="直線コネクタ 563"/>
        <xdr:cNvCxnSpPr/>
      </xdr:nvCxnSpPr>
      <xdr:spPr>
        <a:xfrm flipV="1">
          <a:off x="16630650" y="10189388"/>
          <a:ext cx="746125"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65" name="n_1aveValue【学校施設】&#10;一人当たり面積"/>
        <xdr:cNvSpPr txBox="1"/>
      </xdr:nvSpPr>
      <xdr:spPr>
        <a:xfrm>
          <a:off x="1793247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6" name="n_2aveValue【学校施設】&#10;一人当たり面積"/>
        <xdr:cNvSpPr txBox="1"/>
      </xdr:nvSpPr>
      <xdr:spPr>
        <a:xfrm>
          <a:off x="1717047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67" name="n_3aveValue【学校施設】&#10;一人当たり面積"/>
        <xdr:cNvSpPr txBox="1"/>
      </xdr:nvSpPr>
      <xdr:spPr>
        <a:xfrm>
          <a:off x="16424352"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119333</xdr:rowOff>
    </xdr:from>
    <xdr:ext cx="534377" cy="259045"/>
    <xdr:sp macro="" textlink="">
      <xdr:nvSpPr>
        <xdr:cNvPr id="568" name="n_1mainValue【学校施設】&#10;一人当たり面積"/>
        <xdr:cNvSpPr txBox="1"/>
      </xdr:nvSpPr>
      <xdr:spPr>
        <a:xfrm>
          <a:off x="17900161" y="98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141165</xdr:rowOff>
    </xdr:from>
    <xdr:ext cx="534377" cy="259045"/>
    <xdr:sp macro="" textlink="">
      <xdr:nvSpPr>
        <xdr:cNvPr id="569" name="n_2mainValue【学校施設】&#10;一人当たり面積"/>
        <xdr:cNvSpPr txBox="1"/>
      </xdr:nvSpPr>
      <xdr:spPr>
        <a:xfrm>
          <a:off x="17166736" y="99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167111</xdr:rowOff>
    </xdr:from>
    <xdr:ext cx="534377" cy="259045"/>
    <xdr:sp macro="" textlink="">
      <xdr:nvSpPr>
        <xdr:cNvPr id="570" name="n_3mainValue【学校施設】&#10;一人当たり面積"/>
        <xdr:cNvSpPr txBox="1"/>
      </xdr:nvSpPr>
      <xdr:spPr>
        <a:xfrm>
          <a:off x="16392036"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2" name="直線コネクタ 611"/>
        <xdr:cNvCxnSpPr/>
      </xdr:nvCxnSpPr>
      <xdr:spPr>
        <a:xfrm flipV="1">
          <a:off x="13889989"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3" name="【公民館】&#10;有形固定資産減価償却率最小値テキスト"/>
        <xdr:cNvSpPr txBox="1"/>
      </xdr:nvSpPr>
      <xdr:spPr>
        <a:xfrm>
          <a:off x="13928725"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4" name="直線コネクタ 613"/>
        <xdr:cNvCxnSpPr/>
      </xdr:nvCxnSpPr>
      <xdr:spPr>
        <a:xfrm>
          <a:off x="13801725" y="185683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17" name="【公民館】&#10;有形固定資産減価償却率平均値テキスト"/>
        <xdr:cNvSpPr txBox="1"/>
      </xdr:nvSpPr>
      <xdr:spPr>
        <a:xfrm>
          <a:off x="13928725"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8" name="フローチャート: 判断 617"/>
        <xdr:cNvSpPr/>
      </xdr:nvSpPr>
      <xdr:spPr>
        <a:xfrm>
          <a:off x="13839825" y="17684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9" name="フローチャート: 判断 618"/>
        <xdr:cNvSpPr/>
      </xdr:nvSpPr>
      <xdr:spPr>
        <a:xfrm>
          <a:off x="13115925"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0" name="フローチャート: 判断 619"/>
        <xdr:cNvSpPr/>
      </xdr:nvSpPr>
      <xdr:spPr>
        <a:xfrm>
          <a:off x="123698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21" name="フローチャート: 判断 620"/>
        <xdr:cNvSpPr/>
      </xdr:nvSpPr>
      <xdr:spPr>
        <a:xfrm>
          <a:off x="11623675" y="176063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27" name="楕円 626"/>
        <xdr:cNvSpPr/>
      </xdr:nvSpPr>
      <xdr:spPr>
        <a:xfrm>
          <a:off x="13839825" y="170397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28" name="【公民館】&#10;有形固定資産減価償却率該当値テキスト"/>
        <xdr:cNvSpPr txBox="1"/>
      </xdr:nvSpPr>
      <xdr:spPr>
        <a:xfrm>
          <a:off x="13928725"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29" name="楕円 628"/>
        <xdr:cNvSpPr/>
      </xdr:nvSpPr>
      <xdr:spPr>
        <a:xfrm>
          <a:off x="13115925"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30" name="直線コネクタ 629"/>
        <xdr:cNvCxnSpPr/>
      </xdr:nvCxnSpPr>
      <xdr:spPr>
        <a:xfrm>
          <a:off x="13166725" y="1709057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98879</xdr:rowOff>
    </xdr:from>
    <xdr:to>
      <xdr:col>76</xdr:col>
      <xdr:colOff>165100</xdr:colOff>
      <xdr:row>100</xdr:row>
      <xdr:rowOff>29029</xdr:rowOff>
    </xdr:to>
    <xdr:sp macro="" textlink="">
      <xdr:nvSpPr>
        <xdr:cNvPr id="631" name="楕円 630"/>
        <xdr:cNvSpPr/>
      </xdr:nvSpPr>
      <xdr:spPr>
        <a:xfrm>
          <a:off x="123698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149679</xdr:rowOff>
    </xdr:to>
    <xdr:cxnSp macro="">
      <xdr:nvCxnSpPr>
        <xdr:cNvPr id="632" name="直線コネクタ 631"/>
        <xdr:cNvCxnSpPr/>
      </xdr:nvCxnSpPr>
      <xdr:spPr>
        <a:xfrm flipV="1">
          <a:off x="12420600" y="17090571"/>
          <a:ext cx="74612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633" name="楕円 632"/>
        <xdr:cNvSpPr/>
      </xdr:nvSpPr>
      <xdr:spPr>
        <a:xfrm>
          <a:off x="11623675" y="171050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100</xdr:row>
      <xdr:rowOff>10886</xdr:rowOff>
    </xdr:to>
    <xdr:cxnSp macro="">
      <xdr:nvCxnSpPr>
        <xdr:cNvPr id="634" name="直線コネクタ 633"/>
        <xdr:cNvCxnSpPr/>
      </xdr:nvCxnSpPr>
      <xdr:spPr>
        <a:xfrm flipV="1">
          <a:off x="11655425" y="17123229"/>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5" name="n_1aveValue【公民館】&#10;有形固定資産減価償却率"/>
        <xdr:cNvSpPr txBox="1"/>
      </xdr:nvSpPr>
      <xdr:spPr>
        <a:xfrm>
          <a:off x="12980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6" name="n_2aveValue【公民館】&#10;有形固定資産減価償却率"/>
        <xdr:cNvSpPr txBox="1"/>
      </xdr:nvSpPr>
      <xdr:spPr>
        <a:xfrm>
          <a:off x="12246619"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637" name="n_3aveValue【公民館】&#10;有形固定資産減価償却率"/>
        <xdr:cNvSpPr txBox="1"/>
      </xdr:nvSpPr>
      <xdr:spPr>
        <a:xfrm>
          <a:off x="1150049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38" name="n_1mainValue【公民館】&#10;有形固定資産減価償却率"/>
        <xdr:cNvSpPr txBox="1"/>
      </xdr:nvSpPr>
      <xdr:spPr>
        <a:xfrm>
          <a:off x="12957252"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45556</xdr:rowOff>
    </xdr:from>
    <xdr:ext cx="405111" cy="259045"/>
    <xdr:sp macro="" textlink="">
      <xdr:nvSpPr>
        <xdr:cNvPr id="639" name="n_2mainValue【公民館】&#10;有形固定資産減価償却率"/>
        <xdr:cNvSpPr txBox="1"/>
      </xdr:nvSpPr>
      <xdr:spPr>
        <a:xfrm>
          <a:off x="12246619"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78213</xdr:rowOff>
    </xdr:from>
    <xdr:ext cx="405111" cy="259045"/>
    <xdr:sp macro="" textlink="">
      <xdr:nvSpPr>
        <xdr:cNvPr id="640" name="n_3mainValue【公民館】&#10;有形固定資産減価償却率"/>
        <xdr:cNvSpPr txBox="1"/>
      </xdr:nvSpPr>
      <xdr:spPr>
        <a:xfrm>
          <a:off x="1150049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2" name="直線コネクタ 661"/>
        <xdr:cNvCxnSpPr/>
      </xdr:nvCxnSpPr>
      <xdr:spPr>
        <a:xfrm flipV="1">
          <a:off x="188461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3" name="【公民館】&#10;一人当たり面積最小値テキスト"/>
        <xdr:cNvSpPr txBox="1"/>
      </xdr:nvSpPr>
      <xdr:spPr>
        <a:xfrm>
          <a:off x="188849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4" name="直線コネクタ 663"/>
        <xdr:cNvCxnSpPr/>
      </xdr:nvCxnSpPr>
      <xdr:spPr>
        <a:xfrm>
          <a:off x="18786475" y="185505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5" name="【公民館】&#10;一人当たり面積最大値テキスト"/>
        <xdr:cNvSpPr txBox="1"/>
      </xdr:nvSpPr>
      <xdr:spPr>
        <a:xfrm>
          <a:off x="188849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6" name="直線コネクタ 665"/>
        <xdr:cNvCxnSpPr/>
      </xdr:nvCxnSpPr>
      <xdr:spPr>
        <a:xfrm>
          <a:off x="18786475" y="171448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67" name="【公民館】&#10;一人当たり面積平均値テキスト"/>
        <xdr:cNvSpPr txBox="1"/>
      </xdr:nvSpPr>
      <xdr:spPr>
        <a:xfrm>
          <a:off x="188849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8" name="フローチャート: 判断 667"/>
        <xdr:cNvSpPr/>
      </xdr:nvSpPr>
      <xdr:spPr>
        <a:xfrm>
          <a:off x="187960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9" name="フローチャート: 判断 668"/>
        <xdr:cNvSpPr/>
      </xdr:nvSpPr>
      <xdr:spPr>
        <a:xfrm>
          <a:off x="18100675" y="18332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70" name="フローチャート: 判断 669"/>
        <xdr:cNvSpPr/>
      </xdr:nvSpPr>
      <xdr:spPr>
        <a:xfrm>
          <a:off x="17325975"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71" name="フローチャート: 判断 670"/>
        <xdr:cNvSpPr/>
      </xdr:nvSpPr>
      <xdr:spPr>
        <a:xfrm>
          <a:off x="1657985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12598</xdr:rowOff>
    </xdr:from>
    <xdr:to>
      <xdr:col>116</xdr:col>
      <xdr:colOff>114300</xdr:colOff>
      <xdr:row>107</xdr:row>
      <xdr:rowOff>114198</xdr:rowOff>
    </xdr:to>
    <xdr:sp macro="" textlink="">
      <xdr:nvSpPr>
        <xdr:cNvPr id="677" name="楕円 676"/>
        <xdr:cNvSpPr/>
      </xdr:nvSpPr>
      <xdr:spPr>
        <a:xfrm>
          <a:off x="18796000" y="183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162475</xdr:rowOff>
    </xdr:from>
    <xdr:ext cx="469744" cy="259045"/>
    <xdr:sp macro="" textlink="">
      <xdr:nvSpPr>
        <xdr:cNvPr id="678" name="【公民館】&#10;一人当たり面積該当値テキスト"/>
        <xdr:cNvSpPr txBox="1"/>
      </xdr:nvSpPr>
      <xdr:spPr>
        <a:xfrm>
          <a:off x="18884900" y="183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19686</xdr:rowOff>
    </xdr:from>
    <xdr:to>
      <xdr:col>112</xdr:col>
      <xdr:colOff>38100</xdr:colOff>
      <xdr:row>107</xdr:row>
      <xdr:rowOff>121286</xdr:rowOff>
    </xdr:to>
    <xdr:sp macro="" textlink="">
      <xdr:nvSpPr>
        <xdr:cNvPr id="679" name="楕円 678"/>
        <xdr:cNvSpPr/>
      </xdr:nvSpPr>
      <xdr:spPr>
        <a:xfrm>
          <a:off x="18100675" y="183648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63398</xdr:rowOff>
    </xdr:from>
    <xdr:to>
      <xdr:col>116</xdr:col>
      <xdr:colOff>63500</xdr:colOff>
      <xdr:row>107</xdr:row>
      <xdr:rowOff>70486</xdr:rowOff>
    </xdr:to>
    <xdr:cxnSp macro="">
      <xdr:nvCxnSpPr>
        <xdr:cNvPr id="680" name="直線コネクタ 679"/>
        <xdr:cNvCxnSpPr/>
      </xdr:nvCxnSpPr>
      <xdr:spPr>
        <a:xfrm flipV="1">
          <a:off x="18132425" y="18408548"/>
          <a:ext cx="714375"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27915</xdr:rowOff>
    </xdr:from>
    <xdr:to>
      <xdr:col>107</xdr:col>
      <xdr:colOff>101600</xdr:colOff>
      <xdr:row>107</xdr:row>
      <xdr:rowOff>129515</xdr:rowOff>
    </xdr:to>
    <xdr:sp macro="" textlink="">
      <xdr:nvSpPr>
        <xdr:cNvPr id="681" name="楕円 680"/>
        <xdr:cNvSpPr/>
      </xdr:nvSpPr>
      <xdr:spPr>
        <a:xfrm>
          <a:off x="17325975" y="183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70486</xdr:rowOff>
    </xdr:from>
    <xdr:to>
      <xdr:col>111</xdr:col>
      <xdr:colOff>177800</xdr:colOff>
      <xdr:row>107</xdr:row>
      <xdr:rowOff>78715</xdr:rowOff>
    </xdr:to>
    <xdr:cxnSp macro="">
      <xdr:nvCxnSpPr>
        <xdr:cNvPr id="682" name="直線コネクタ 681"/>
        <xdr:cNvCxnSpPr/>
      </xdr:nvCxnSpPr>
      <xdr:spPr>
        <a:xfrm flipV="1">
          <a:off x="17376775" y="18415636"/>
          <a:ext cx="75565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34316</xdr:rowOff>
    </xdr:from>
    <xdr:to>
      <xdr:col>102</xdr:col>
      <xdr:colOff>165100</xdr:colOff>
      <xdr:row>107</xdr:row>
      <xdr:rowOff>135916</xdr:rowOff>
    </xdr:to>
    <xdr:sp macro="" textlink="">
      <xdr:nvSpPr>
        <xdr:cNvPr id="683" name="楕円 682"/>
        <xdr:cNvSpPr/>
      </xdr:nvSpPr>
      <xdr:spPr>
        <a:xfrm>
          <a:off x="16579850" y="183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78715</xdr:rowOff>
    </xdr:from>
    <xdr:to>
      <xdr:col>107</xdr:col>
      <xdr:colOff>50800</xdr:colOff>
      <xdr:row>107</xdr:row>
      <xdr:rowOff>85116</xdr:rowOff>
    </xdr:to>
    <xdr:cxnSp macro="">
      <xdr:nvCxnSpPr>
        <xdr:cNvPr id="684" name="直線コネクタ 683"/>
        <xdr:cNvCxnSpPr/>
      </xdr:nvCxnSpPr>
      <xdr:spPr>
        <a:xfrm flipV="1">
          <a:off x="16630650" y="18423865"/>
          <a:ext cx="746125"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685" name="n_1aveValue【公民館】&#10;一人当たり面積"/>
        <xdr:cNvSpPr txBox="1"/>
      </xdr:nvSpPr>
      <xdr:spPr>
        <a:xfrm>
          <a:off x="1793247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86" name="n_2aveValue【公民館】&#10;一人当たり面積"/>
        <xdr:cNvSpPr txBox="1"/>
      </xdr:nvSpPr>
      <xdr:spPr>
        <a:xfrm>
          <a:off x="1717047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687" name="n_3aveValue【公民館】&#10;一人当たり面積"/>
        <xdr:cNvSpPr txBox="1"/>
      </xdr:nvSpPr>
      <xdr:spPr>
        <a:xfrm>
          <a:off x="16424352"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112413</xdr:rowOff>
    </xdr:from>
    <xdr:ext cx="469744" cy="259045"/>
    <xdr:sp macro="" textlink="">
      <xdr:nvSpPr>
        <xdr:cNvPr id="688" name="n_1mainValue【公民館】&#10;一人当たり面積"/>
        <xdr:cNvSpPr txBox="1"/>
      </xdr:nvSpPr>
      <xdr:spPr>
        <a:xfrm>
          <a:off x="1793247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120642</xdr:rowOff>
    </xdr:from>
    <xdr:ext cx="469744" cy="259045"/>
    <xdr:sp macro="" textlink="">
      <xdr:nvSpPr>
        <xdr:cNvPr id="689" name="n_2mainValue【公民館】&#10;一人当たり面積"/>
        <xdr:cNvSpPr txBox="1"/>
      </xdr:nvSpPr>
      <xdr:spPr>
        <a:xfrm>
          <a:off x="17170477" y="1846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152443</xdr:rowOff>
    </xdr:from>
    <xdr:ext cx="469744" cy="259045"/>
    <xdr:sp macro="" textlink="">
      <xdr:nvSpPr>
        <xdr:cNvPr id="690" name="n_3mainValue【公民館】&#10;一人当たり面積"/>
        <xdr:cNvSpPr txBox="1"/>
      </xdr:nvSpPr>
      <xdr:spPr>
        <a:xfrm>
          <a:off x="16424352" y="181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有形固定資産減価償却率は、道路及び橋りょう・トンネルを除き、公営住宅・保育所・学校施設・公民館において類似団体平均よりかなり高い数値にある。一部の施設については、築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年以上が経過しているものもあるため、令和２年度に策定するの個別施設計画に基づき、更新や統廃合、長寿命化などを計画的に進めていく必要がある。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
499
274.22
1,612,224
1,336,226
238,683
860,598
1,562,491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39490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39878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3889375" y="111290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39878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38989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203575" y="101123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xdr:cNvSpPr txBox="1"/>
      </xdr:nvSpPr>
      <xdr:spPr>
        <a:xfrm>
          <a:off x="306769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428875"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xdr:cNvSpPr txBox="1"/>
      </xdr:nvSpPr>
      <xdr:spPr>
        <a:xfrm>
          <a:off x="230569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68275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84" name="n_3aveValue【体育館・プール】&#10;有形固定資産減価償却率"/>
        <xdr:cNvSpPr txBox="1"/>
      </xdr:nvSpPr>
      <xdr:spPr>
        <a:xfrm>
          <a:off x="1559569"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21590</xdr:rowOff>
    </xdr:from>
    <xdr:to>
      <xdr:col>24</xdr:col>
      <xdr:colOff>114300</xdr:colOff>
      <xdr:row>56</xdr:row>
      <xdr:rowOff>123190</xdr:rowOff>
    </xdr:to>
    <xdr:sp macro="" textlink="">
      <xdr:nvSpPr>
        <xdr:cNvPr id="90" name="楕円 89"/>
        <xdr:cNvSpPr/>
      </xdr:nvSpPr>
      <xdr:spPr>
        <a:xfrm>
          <a:off x="38989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44467</xdr:rowOff>
    </xdr:from>
    <xdr:ext cx="405111" cy="259045"/>
    <xdr:sp macro="" textlink="">
      <xdr:nvSpPr>
        <xdr:cNvPr id="91" name="【体育館・プール】&#10;有形固定資産減価償却率該当値テキスト"/>
        <xdr:cNvSpPr txBox="1"/>
      </xdr:nvSpPr>
      <xdr:spPr>
        <a:xfrm>
          <a:off x="3987800"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31115</xdr:rowOff>
    </xdr:from>
    <xdr:to>
      <xdr:col>20</xdr:col>
      <xdr:colOff>38100</xdr:colOff>
      <xdr:row>56</xdr:row>
      <xdr:rowOff>132715</xdr:rowOff>
    </xdr:to>
    <xdr:sp macro="" textlink="">
      <xdr:nvSpPr>
        <xdr:cNvPr id="92" name="楕円 91"/>
        <xdr:cNvSpPr/>
      </xdr:nvSpPr>
      <xdr:spPr>
        <a:xfrm>
          <a:off x="3203575" y="96323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72390</xdr:rowOff>
    </xdr:from>
    <xdr:to>
      <xdr:col>24</xdr:col>
      <xdr:colOff>63500</xdr:colOff>
      <xdr:row>56</xdr:row>
      <xdr:rowOff>81915</xdr:rowOff>
    </xdr:to>
    <xdr:cxnSp macro="">
      <xdr:nvCxnSpPr>
        <xdr:cNvPr id="93" name="直線コネクタ 92"/>
        <xdr:cNvCxnSpPr/>
      </xdr:nvCxnSpPr>
      <xdr:spPr>
        <a:xfrm flipV="1">
          <a:off x="3235325" y="9673590"/>
          <a:ext cx="7143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114935</xdr:rowOff>
    </xdr:from>
    <xdr:to>
      <xdr:col>15</xdr:col>
      <xdr:colOff>101600</xdr:colOff>
      <xdr:row>57</xdr:row>
      <xdr:rowOff>45085</xdr:rowOff>
    </xdr:to>
    <xdr:sp macro="" textlink="">
      <xdr:nvSpPr>
        <xdr:cNvPr id="94" name="楕円 93"/>
        <xdr:cNvSpPr/>
      </xdr:nvSpPr>
      <xdr:spPr>
        <a:xfrm>
          <a:off x="2428875"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81915</xdr:rowOff>
    </xdr:from>
    <xdr:to>
      <xdr:col>19</xdr:col>
      <xdr:colOff>177800</xdr:colOff>
      <xdr:row>56</xdr:row>
      <xdr:rowOff>165735</xdr:rowOff>
    </xdr:to>
    <xdr:cxnSp macro="">
      <xdr:nvCxnSpPr>
        <xdr:cNvPr id="95" name="直線コネクタ 94"/>
        <xdr:cNvCxnSpPr/>
      </xdr:nvCxnSpPr>
      <xdr:spPr>
        <a:xfrm flipV="1">
          <a:off x="2479675" y="9683115"/>
          <a:ext cx="7556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132080</xdr:rowOff>
    </xdr:from>
    <xdr:to>
      <xdr:col>10</xdr:col>
      <xdr:colOff>165100</xdr:colOff>
      <xdr:row>57</xdr:row>
      <xdr:rowOff>62230</xdr:rowOff>
    </xdr:to>
    <xdr:sp macro="" textlink="">
      <xdr:nvSpPr>
        <xdr:cNvPr id="96" name="楕円 95"/>
        <xdr:cNvSpPr/>
      </xdr:nvSpPr>
      <xdr:spPr>
        <a:xfrm>
          <a:off x="168275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165735</xdr:rowOff>
    </xdr:from>
    <xdr:to>
      <xdr:col>15</xdr:col>
      <xdr:colOff>50800</xdr:colOff>
      <xdr:row>57</xdr:row>
      <xdr:rowOff>11430</xdr:rowOff>
    </xdr:to>
    <xdr:cxnSp macro="">
      <xdr:nvCxnSpPr>
        <xdr:cNvPr id="97" name="直線コネクタ 96"/>
        <xdr:cNvCxnSpPr/>
      </xdr:nvCxnSpPr>
      <xdr:spPr>
        <a:xfrm flipV="1">
          <a:off x="1733550" y="9766935"/>
          <a:ext cx="7461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149242</xdr:rowOff>
    </xdr:from>
    <xdr:ext cx="405111" cy="259045"/>
    <xdr:sp macro="" textlink="">
      <xdr:nvSpPr>
        <xdr:cNvPr id="98" name="n_1mainValue【体育館・プール】&#10;有形固定資産減価償却率"/>
        <xdr:cNvSpPr txBox="1"/>
      </xdr:nvSpPr>
      <xdr:spPr>
        <a:xfrm>
          <a:off x="306769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61612</xdr:rowOff>
    </xdr:from>
    <xdr:ext cx="405111" cy="259045"/>
    <xdr:sp macro="" textlink="">
      <xdr:nvSpPr>
        <xdr:cNvPr id="99" name="n_2mainValue【体育館・プール】&#10;有形固定資産減価償却率"/>
        <xdr:cNvSpPr txBox="1"/>
      </xdr:nvSpPr>
      <xdr:spPr>
        <a:xfrm>
          <a:off x="230569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78757</xdr:rowOff>
    </xdr:from>
    <xdr:ext cx="405111" cy="259045"/>
    <xdr:sp macro="" textlink="">
      <xdr:nvSpPr>
        <xdr:cNvPr id="100" name="n_3mainValue【体育館・プール】&#10;有形固定資産減価償却率"/>
        <xdr:cNvSpPr txBox="1"/>
      </xdr:nvSpPr>
      <xdr:spPr>
        <a:xfrm>
          <a:off x="1559569"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xdr:cNvCxnSpPr/>
      </xdr:nvCxnSpPr>
      <xdr:spPr>
        <a:xfrm flipV="1">
          <a:off x="8905240"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xdr:cNvSpPr txBox="1"/>
      </xdr:nvSpPr>
      <xdr:spPr>
        <a:xfrm>
          <a:off x="8943975"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xdr:cNvCxnSpPr/>
      </xdr:nvCxnSpPr>
      <xdr:spPr>
        <a:xfrm>
          <a:off x="8845550" y="110893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xdr:cNvSpPr txBox="1"/>
      </xdr:nvSpPr>
      <xdr:spPr>
        <a:xfrm>
          <a:off x="8943975"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xdr:cNvCxnSpPr/>
      </xdr:nvCxnSpPr>
      <xdr:spPr>
        <a:xfrm>
          <a:off x="8845550" y="96887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31" name="【体育館・プール】&#10;一人当たり面積平均値テキスト"/>
        <xdr:cNvSpPr txBox="1"/>
      </xdr:nvSpPr>
      <xdr:spPr>
        <a:xfrm>
          <a:off x="8943975"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xdr:cNvSpPr/>
      </xdr:nvSpPr>
      <xdr:spPr>
        <a:xfrm>
          <a:off x="8883650" y="10691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xdr:cNvSpPr/>
      </xdr:nvSpPr>
      <xdr:spPr>
        <a:xfrm>
          <a:off x="815975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4" name="n_1aveValue【体育館・プール】&#10;一人当たり面積"/>
        <xdr:cNvSpPr txBox="1"/>
      </xdr:nvSpPr>
      <xdr:spPr>
        <a:xfrm>
          <a:off x="7991552"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xdr:cNvSpPr/>
      </xdr:nvSpPr>
      <xdr:spPr>
        <a:xfrm>
          <a:off x="7413625" y="107178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6" name="n_2aveValue【体育館・プール】&#10;一人当たり面積"/>
        <xdr:cNvSpPr txBox="1"/>
      </xdr:nvSpPr>
      <xdr:spPr>
        <a:xfrm>
          <a:off x="72581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7" name="フローチャート: 判断 136"/>
        <xdr:cNvSpPr/>
      </xdr:nvSpPr>
      <xdr:spPr>
        <a:xfrm>
          <a:off x="6638925"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82422</xdr:rowOff>
    </xdr:from>
    <xdr:ext cx="469744" cy="259045"/>
    <xdr:sp macro="" textlink="">
      <xdr:nvSpPr>
        <xdr:cNvPr id="138" name="n_3aveValue【体育館・プール】&#10;一人当たり面積"/>
        <xdr:cNvSpPr txBox="1"/>
      </xdr:nvSpPr>
      <xdr:spPr>
        <a:xfrm>
          <a:off x="6483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75910</xdr:rowOff>
    </xdr:from>
    <xdr:to>
      <xdr:col>55</xdr:col>
      <xdr:colOff>50800</xdr:colOff>
      <xdr:row>63</xdr:row>
      <xdr:rowOff>6060</xdr:rowOff>
    </xdr:to>
    <xdr:sp macro="" textlink="">
      <xdr:nvSpPr>
        <xdr:cNvPr id="144" name="楕円 143"/>
        <xdr:cNvSpPr/>
      </xdr:nvSpPr>
      <xdr:spPr>
        <a:xfrm>
          <a:off x="8883650" y="107058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54337</xdr:rowOff>
    </xdr:from>
    <xdr:ext cx="469744" cy="259045"/>
    <xdr:sp macro="" textlink="">
      <xdr:nvSpPr>
        <xdr:cNvPr id="145" name="【体育館・プール】&#10;一人当たり面積該当値テキスト"/>
        <xdr:cNvSpPr txBox="1"/>
      </xdr:nvSpPr>
      <xdr:spPr>
        <a:xfrm>
          <a:off x="8943975" y="106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89299</xdr:rowOff>
    </xdr:from>
    <xdr:to>
      <xdr:col>50</xdr:col>
      <xdr:colOff>165100</xdr:colOff>
      <xdr:row>63</xdr:row>
      <xdr:rowOff>19449</xdr:rowOff>
    </xdr:to>
    <xdr:sp macro="" textlink="">
      <xdr:nvSpPr>
        <xdr:cNvPr id="146" name="楕円 145"/>
        <xdr:cNvSpPr/>
      </xdr:nvSpPr>
      <xdr:spPr>
        <a:xfrm>
          <a:off x="8159750" y="107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126710</xdr:rowOff>
    </xdr:from>
    <xdr:to>
      <xdr:col>55</xdr:col>
      <xdr:colOff>0</xdr:colOff>
      <xdr:row>62</xdr:row>
      <xdr:rowOff>140099</xdr:rowOff>
    </xdr:to>
    <xdr:cxnSp macro="">
      <xdr:nvCxnSpPr>
        <xdr:cNvPr id="147" name="直線コネクタ 146"/>
        <xdr:cNvCxnSpPr/>
      </xdr:nvCxnSpPr>
      <xdr:spPr>
        <a:xfrm flipV="1">
          <a:off x="8210550" y="10756610"/>
          <a:ext cx="695325"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15167</xdr:rowOff>
    </xdr:from>
    <xdr:to>
      <xdr:col>46</xdr:col>
      <xdr:colOff>38100</xdr:colOff>
      <xdr:row>62</xdr:row>
      <xdr:rowOff>116767</xdr:rowOff>
    </xdr:to>
    <xdr:sp macro="" textlink="">
      <xdr:nvSpPr>
        <xdr:cNvPr id="148" name="楕円 147"/>
        <xdr:cNvSpPr/>
      </xdr:nvSpPr>
      <xdr:spPr>
        <a:xfrm>
          <a:off x="7413625" y="106450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65967</xdr:rowOff>
    </xdr:from>
    <xdr:to>
      <xdr:col>50</xdr:col>
      <xdr:colOff>114300</xdr:colOff>
      <xdr:row>62</xdr:row>
      <xdr:rowOff>140099</xdr:rowOff>
    </xdr:to>
    <xdr:cxnSp macro="">
      <xdr:nvCxnSpPr>
        <xdr:cNvPr id="149" name="直線コネクタ 148"/>
        <xdr:cNvCxnSpPr/>
      </xdr:nvCxnSpPr>
      <xdr:spPr>
        <a:xfrm>
          <a:off x="7445375" y="10695867"/>
          <a:ext cx="765175"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31169</xdr:rowOff>
    </xdr:from>
    <xdr:to>
      <xdr:col>41</xdr:col>
      <xdr:colOff>101600</xdr:colOff>
      <xdr:row>62</xdr:row>
      <xdr:rowOff>132769</xdr:rowOff>
    </xdr:to>
    <xdr:sp macro="" textlink="">
      <xdr:nvSpPr>
        <xdr:cNvPr id="150" name="楕円 149"/>
        <xdr:cNvSpPr/>
      </xdr:nvSpPr>
      <xdr:spPr>
        <a:xfrm>
          <a:off x="6638925" y="106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65967</xdr:rowOff>
    </xdr:from>
    <xdr:to>
      <xdr:col>45</xdr:col>
      <xdr:colOff>177800</xdr:colOff>
      <xdr:row>62</xdr:row>
      <xdr:rowOff>81969</xdr:rowOff>
    </xdr:to>
    <xdr:cxnSp macro="">
      <xdr:nvCxnSpPr>
        <xdr:cNvPr id="151" name="直線コネクタ 150"/>
        <xdr:cNvCxnSpPr/>
      </xdr:nvCxnSpPr>
      <xdr:spPr>
        <a:xfrm flipV="1">
          <a:off x="6689725" y="10695867"/>
          <a:ext cx="7556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10576</xdr:rowOff>
    </xdr:from>
    <xdr:ext cx="469744" cy="259045"/>
    <xdr:sp macro="" textlink="">
      <xdr:nvSpPr>
        <xdr:cNvPr id="152" name="n_1mainValue【体育館・プール】&#10;一人当たり面積"/>
        <xdr:cNvSpPr txBox="1"/>
      </xdr:nvSpPr>
      <xdr:spPr>
        <a:xfrm>
          <a:off x="7991552" y="108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133294</xdr:rowOff>
    </xdr:from>
    <xdr:ext cx="469744" cy="259045"/>
    <xdr:sp macro="" textlink="">
      <xdr:nvSpPr>
        <xdr:cNvPr id="153" name="n_2mainValue【体育館・プール】&#10;一人当たり面積"/>
        <xdr:cNvSpPr txBox="1"/>
      </xdr:nvSpPr>
      <xdr:spPr>
        <a:xfrm>
          <a:off x="7258127" y="1042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149296</xdr:rowOff>
    </xdr:from>
    <xdr:ext cx="469744" cy="259045"/>
    <xdr:sp macro="" textlink="">
      <xdr:nvSpPr>
        <xdr:cNvPr id="154" name="n_3mainValue【体育館・プール】&#10;一人当たり面積"/>
        <xdr:cNvSpPr txBox="1"/>
      </xdr:nvSpPr>
      <xdr:spPr>
        <a:xfrm>
          <a:off x="6483427" y="1043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5" name="正方形/長方形 19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6" name="正方形/長方形 19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7" name="正方形/長方形 19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8" name="正方形/長方形 19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9" name="正方形/長方形 19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0" name="正方形/長方形 19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1" name="正方形/長方形 20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2" name="正方形/長方形 201"/>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3" name="正方形/長方形 20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4" name="正方形/長方形 20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5" name="正方形/長方形 20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6" name="正方形/長方形 20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7" name="正方形/長方形 20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8" name="正方形/長方形 20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9" name="正方形/長方形 20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0" name="正方形/長方形 20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1" name="テキスト ボックス 21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2" name="直線コネクタ 21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13" name="直線コネクタ 212"/>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14" name="テキスト ボックス 213"/>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15" name="直線コネクタ 214"/>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16" name="テキスト ボックス 215"/>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17" name="直線コネクタ 216"/>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18" name="テキスト ボックス 217"/>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19" name="直線コネクタ 218"/>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0" name="テキスト ボックス 219"/>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1" name="直線コネクタ 220"/>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22" name="テキスト ボックス 221"/>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23" name="直線コネクタ 222"/>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24" name="テキスト ボックス 223"/>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5" name="直線コネクタ 22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26" name="テキスト ボックス 225"/>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7"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228" name="直線コネクタ 227"/>
        <xdr:cNvCxnSpPr/>
      </xdr:nvCxnSpPr>
      <xdr:spPr>
        <a:xfrm flipV="1">
          <a:off x="13889989"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229" name="【保健センター・保健所】&#10;有形固定資産減価償却率最小値テキスト"/>
        <xdr:cNvSpPr txBox="1"/>
      </xdr:nvSpPr>
      <xdr:spPr>
        <a:xfrm>
          <a:off x="13928725"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230" name="直線コネクタ 229"/>
        <xdr:cNvCxnSpPr/>
      </xdr:nvCxnSpPr>
      <xdr:spPr>
        <a:xfrm>
          <a:off x="13801725" y="108976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31"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32" name="直線コネクタ 231"/>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233" name="【保健センター・保健所】&#10;有形固定資産減価償却率平均値テキスト"/>
        <xdr:cNvSpPr txBox="1"/>
      </xdr:nvSpPr>
      <xdr:spPr>
        <a:xfrm>
          <a:off x="13928725"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234" name="フローチャート: 判断 233"/>
        <xdr:cNvSpPr/>
      </xdr:nvSpPr>
      <xdr:spPr>
        <a:xfrm>
          <a:off x="13839825" y="10210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235" name="フローチャート: 判断 234"/>
        <xdr:cNvSpPr/>
      </xdr:nvSpPr>
      <xdr:spPr>
        <a:xfrm>
          <a:off x="13115925"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236" name="n_1aveValue【保健センター・保健所】&#10;有形固定資産減価償却率"/>
        <xdr:cNvSpPr txBox="1"/>
      </xdr:nvSpPr>
      <xdr:spPr>
        <a:xfrm>
          <a:off x="12980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237" name="フローチャート: 判断 236"/>
        <xdr:cNvSpPr/>
      </xdr:nvSpPr>
      <xdr:spPr>
        <a:xfrm>
          <a:off x="123698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238" name="n_2aveValue【保健センター・保健所】&#10;有形固定資産減価償却率"/>
        <xdr:cNvSpPr txBox="1"/>
      </xdr:nvSpPr>
      <xdr:spPr>
        <a:xfrm>
          <a:off x="12246619"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239" name="フローチャート: 判断 238"/>
        <xdr:cNvSpPr/>
      </xdr:nvSpPr>
      <xdr:spPr>
        <a:xfrm>
          <a:off x="11623675" y="1031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121937</xdr:rowOff>
    </xdr:from>
    <xdr:ext cx="405111" cy="259045"/>
    <xdr:sp macro="" textlink="">
      <xdr:nvSpPr>
        <xdr:cNvPr id="240" name="n_3aveValue【保健センター・保健所】&#10;有形固定資産減価償却率"/>
        <xdr:cNvSpPr txBox="1"/>
      </xdr:nvSpPr>
      <xdr:spPr>
        <a:xfrm>
          <a:off x="1150049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41" name="テキスト ボックス 24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2" name="テキスト ボックス 24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3" name="テキスト ボックス 24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4" name="テキスト ボックス 24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5" name="テキスト ボックス 24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246" name="楕円 245"/>
        <xdr:cNvSpPr/>
      </xdr:nvSpPr>
      <xdr:spPr>
        <a:xfrm>
          <a:off x="13839825" y="101267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247" name="【保健センター・保健所】&#10;有形固定資産減価償却率該当値テキスト"/>
        <xdr:cNvSpPr txBox="1"/>
      </xdr:nvSpPr>
      <xdr:spPr>
        <a:xfrm>
          <a:off x="13928725"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248" name="楕円 247"/>
        <xdr:cNvSpPr/>
      </xdr:nvSpPr>
      <xdr:spPr>
        <a:xfrm>
          <a:off x="13115925"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106135</xdr:rowOff>
    </xdr:to>
    <xdr:cxnSp macro="">
      <xdr:nvCxnSpPr>
        <xdr:cNvPr id="249" name="直線コネクタ 248"/>
        <xdr:cNvCxnSpPr/>
      </xdr:nvCxnSpPr>
      <xdr:spPr>
        <a:xfrm flipV="1">
          <a:off x="13166725" y="10177599"/>
          <a:ext cx="7239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99423</xdr:rowOff>
    </xdr:from>
    <xdr:to>
      <xdr:col>76</xdr:col>
      <xdr:colOff>165100</xdr:colOff>
      <xdr:row>60</xdr:row>
      <xdr:rowOff>29573</xdr:rowOff>
    </xdr:to>
    <xdr:sp macro="" textlink="">
      <xdr:nvSpPr>
        <xdr:cNvPr id="250" name="楕円 249"/>
        <xdr:cNvSpPr/>
      </xdr:nvSpPr>
      <xdr:spPr>
        <a:xfrm>
          <a:off x="123698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150223</xdr:rowOff>
    </xdr:to>
    <xdr:cxnSp macro="">
      <xdr:nvCxnSpPr>
        <xdr:cNvPr id="251" name="直線コネクタ 250"/>
        <xdr:cNvCxnSpPr/>
      </xdr:nvCxnSpPr>
      <xdr:spPr>
        <a:xfrm flipV="1">
          <a:off x="12420600" y="10221685"/>
          <a:ext cx="74612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252" name="楕円 251"/>
        <xdr:cNvSpPr/>
      </xdr:nvSpPr>
      <xdr:spPr>
        <a:xfrm>
          <a:off x="11623675" y="102590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150223</xdr:rowOff>
    </xdr:from>
    <xdr:to>
      <xdr:col>76</xdr:col>
      <xdr:colOff>114300</xdr:colOff>
      <xdr:row>60</xdr:row>
      <xdr:rowOff>22860</xdr:rowOff>
    </xdr:to>
    <xdr:cxnSp macro="">
      <xdr:nvCxnSpPr>
        <xdr:cNvPr id="253" name="直線コネクタ 252"/>
        <xdr:cNvCxnSpPr/>
      </xdr:nvCxnSpPr>
      <xdr:spPr>
        <a:xfrm flipV="1">
          <a:off x="11655425" y="10265773"/>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2012</xdr:rowOff>
    </xdr:from>
    <xdr:ext cx="405111" cy="259045"/>
    <xdr:sp macro="" textlink="">
      <xdr:nvSpPr>
        <xdr:cNvPr id="254" name="n_1mainValue【保健センター・保健所】&#10;有形固定資産減価償却率"/>
        <xdr:cNvSpPr txBox="1"/>
      </xdr:nvSpPr>
      <xdr:spPr>
        <a:xfrm>
          <a:off x="12980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255" name="n_2mainValue【保健センター・保健所】&#10;有形固定資産減価償却率"/>
        <xdr:cNvSpPr txBox="1"/>
      </xdr:nvSpPr>
      <xdr:spPr>
        <a:xfrm>
          <a:off x="12246619"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256" name="n_3mainValue【保健センター・保健所】&#10;有形固定資産減価償却率"/>
        <xdr:cNvSpPr txBox="1"/>
      </xdr:nvSpPr>
      <xdr:spPr>
        <a:xfrm>
          <a:off x="1150049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57" name="正方形/長方形 25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8" name="正方形/長方形 25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9" name="正方形/長方形 25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0" name="正方形/長方形 25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1" name="正方形/長方形 26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2" name="正方形/長方形 26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3" name="正方形/長方形 26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4" name="正方形/長方形 26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5" name="テキスト ボックス 26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6" name="直線コネクタ 26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67" name="直線コネクタ 266"/>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68" name="テキスト ボックス 267"/>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69" name="直線コネクタ 268"/>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70" name="テキスト ボックス 269"/>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71" name="直線コネクタ 270"/>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72" name="テキスト ボックス 271"/>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73" name="直線コネクタ 272"/>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74" name="テキスト ボックス 273"/>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75" name="直線コネクタ 274"/>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76" name="テキスト ボックス 275"/>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77" name="直線コネクタ 276"/>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78" name="テキスト ボックス 277"/>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9" name="直線コネクタ 27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0" name="テキスト ボックス 27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1"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282" name="直線コネクタ 281"/>
        <xdr:cNvCxnSpPr/>
      </xdr:nvCxnSpPr>
      <xdr:spPr>
        <a:xfrm flipV="1">
          <a:off x="188461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283" name="【保健センター・保健所】&#10;一人当たり面積最小値テキスト"/>
        <xdr:cNvSpPr txBox="1"/>
      </xdr:nvSpPr>
      <xdr:spPr>
        <a:xfrm>
          <a:off x="188849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284" name="直線コネクタ 283"/>
        <xdr:cNvCxnSpPr/>
      </xdr:nvCxnSpPr>
      <xdr:spPr>
        <a:xfrm>
          <a:off x="18786475" y="11083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285" name="【保健センター・保健所】&#10;一人当たり面積最大値テキスト"/>
        <xdr:cNvSpPr txBox="1"/>
      </xdr:nvSpPr>
      <xdr:spPr>
        <a:xfrm>
          <a:off x="188849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286" name="直線コネクタ 285"/>
        <xdr:cNvCxnSpPr/>
      </xdr:nvCxnSpPr>
      <xdr:spPr>
        <a:xfrm>
          <a:off x="18786475" y="95051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287" name="【保健センター・保健所】&#10;一人当たり面積平均値テキスト"/>
        <xdr:cNvSpPr txBox="1"/>
      </xdr:nvSpPr>
      <xdr:spPr>
        <a:xfrm>
          <a:off x="188849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288" name="フローチャート: 判断 287"/>
        <xdr:cNvSpPr/>
      </xdr:nvSpPr>
      <xdr:spPr>
        <a:xfrm>
          <a:off x="187960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289" name="フローチャート: 判断 288"/>
        <xdr:cNvSpPr/>
      </xdr:nvSpPr>
      <xdr:spPr>
        <a:xfrm>
          <a:off x="18100675" y="109380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290" name="n_1aveValue【保健センター・保健所】&#10;一人当たり面積"/>
        <xdr:cNvSpPr txBox="1"/>
      </xdr:nvSpPr>
      <xdr:spPr>
        <a:xfrm>
          <a:off x="1793247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291" name="フローチャート: 判断 290"/>
        <xdr:cNvSpPr/>
      </xdr:nvSpPr>
      <xdr:spPr>
        <a:xfrm>
          <a:off x="17325975"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292" name="n_2aveValue【保健センター・保健所】&#10;一人当たり面積"/>
        <xdr:cNvSpPr txBox="1"/>
      </xdr:nvSpPr>
      <xdr:spPr>
        <a:xfrm>
          <a:off x="1717047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293" name="フローチャート: 判断 292"/>
        <xdr:cNvSpPr/>
      </xdr:nvSpPr>
      <xdr:spPr>
        <a:xfrm>
          <a:off x="1657985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61195</xdr:rowOff>
    </xdr:from>
    <xdr:ext cx="469744" cy="259045"/>
    <xdr:sp macro="" textlink="">
      <xdr:nvSpPr>
        <xdr:cNvPr id="294" name="n_3aveValue【保健センター・保健所】&#10;一人当たり面積"/>
        <xdr:cNvSpPr txBox="1"/>
      </xdr:nvSpPr>
      <xdr:spPr>
        <a:xfrm>
          <a:off x="16424352"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95" name="テキスト ボックス 294"/>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6" name="テキスト ボックス 295"/>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7" name="テキスト ボックス 296"/>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8" name="テキスト ボックス 297"/>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9" name="テキスト ボックス 298"/>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24638</xdr:rowOff>
    </xdr:from>
    <xdr:to>
      <xdr:col>116</xdr:col>
      <xdr:colOff>114300</xdr:colOff>
      <xdr:row>55</xdr:row>
      <xdr:rowOff>126238</xdr:rowOff>
    </xdr:to>
    <xdr:sp macro="" textlink="">
      <xdr:nvSpPr>
        <xdr:cNvPr id="300" name="楕円 299"/>
        <xdr:cNvSpPr/>
      </xdr:nvSpPr>
      <xdr:spPr>
        <a:xfrm>
          <a:off x="18796000" y="94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149115</xdr:rowOff>
    </xdr:from>
    <xdr:ext cx="469744" cy="259045"/>
    <xdr:sp macro="" textlink="">
      <xdr:nvSpPr>
        <xdr:cNvPr id="301" name="【保健センター・保健所】&#10;一人当たり面積該当値テキスト"/>
        <xdr:cNvSpPr txBox="1"/>
      </xdr:nvSpPr>
      <xdr:spPr>
        <a:xfrm>
          <a:off x="18884900" y="940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86034</xdr:rowOff>
    </xdr:from>
    <xdr:to>
      <xdr:col>112</xdr:col>
      <xdr:colOff>38100</xdr:colOff>
      <xdr:row>56</xdr:row>
      <xdr:rowOff>16184</xdr:rowOff>
    </xdr:to>
    <xdr:sp macro="" textlink="">
      <xdr:nvSpPr>
        <xdr:cNvPr id="302" name="楕円 301"/>
        <xdr:cNvSpPr/>
      </xdr:nvSpPr>
      <xdr:spPr>
        <a:xfrm>
          <a:off x="18100675" y="95157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75438</xdr:rowOff>
    </xdr:from>
    <xdr:to>
      <xdr:col>116</xdr:col>
      <xdr:colOff>63500</xdr:colOff>
      <xdr:row>55</xdr:row>
      <xdr:rowOff>136834</xdr:rowOff>
    </xdr:to>
    <xdr:cxnSp macro="">
      <xdr:nvCxnSpPr>
        <xdr:cNvPr id="303" name="直線コネクタ 302"/>
        <xdr:cNvCxnSpPr/>
      </xdr:nvCxnSpPr>
      <xdr:spPr>
        <a:xfrm flipV="1">
          <a:off x="18132425" y="9505188"/>
          <a:ext cx="714375"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156573</xdr:rowOff>
    </xdr:from>
    <xdr:to>
      <xdr:col>107</xdr:col>
      <xdr:colOff>101600</xdr:colOff>
      <xdr:row>56</xdr:row>
      <xdr:rowOff>86723</xdr:rowOff>
    </xdr:to>
    <xdr:sp macro="" textlink="">
      <xdr:nvSpPr>
        <xdr:cNvPr id="304" name="楕円 303"/>
        <xdr:cNvSpPr/>
      </xdr:nvSpPr>
      <xdr:spPr>
        <a:xfrm>
          <a:off x="17325975"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136834</xdr:rowOff>
    </xdr:from>
    <xdr:to>
      <xdr:col>111</xdr:col>
      <xdr:colOff>177800</xdr:colOff>
      <xdr:row>56</xdr:row>
      <xdr:rowOff>35923</xdr:rowOff>
    </xdr:to>
    <xdr:cxnSp macro="">
      <xdr:nvCxnSpPr>
        <xdr:cNvPr id="305" name="直線コネクタ 304"/>
        <xdr:cNvCxnSpPr/>
      </xdr:nvCxnSpPr>
      <xdr:spPr>
        <a:xfrm flipV="1">
          <a:off x="17376775" y="9566584"/>
          <a:ext cx="75565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41946</xdr:rowOff>
    </xdr:from>
    <xdr:to>
      <xdr:col>102</xdr:col>
      <xdr:colOff>165100</xdr:colOff>
      <xdr:row>56</xdr:row>
      <xdr:rowOff>143546</xdr:rowOff>
    </xdr:to>
    <xdr:sp macro="" textlink="">
      <xdr:nvSpPr>
        <xdr:cNvPr id="306" name="楕円 305"/>
        <xdr:cNvSpPr/>
      </xdr:nvSpPr>
      <xdr:spPr>
        <a:xfrm>
          <a:off x="16579850" y="96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35923</xdr:rowOff>
    </xdr:from>
    <xdr:to>
      <xdr:col>107</xdr:col>
      <xdr:colOff>50800</xdr:colOff>
      <xdr:row>56</xdr:row>
      <xdr:rowOff>92746</xdr:rowOff>
    </xdr:to>
    <xdr:cxnSp macro="">
      <xdr:nvCxnSpPr>
        <xdr:cNvPr id="307" name="直線コネクタ 306"/>
        <xdr:cNvCxnSpPr/>
      </xdr:nvCxnSpPr>
      <xdr:spPr>
        <a:xfrm flipV="1">
          <a:off x="16630650" y="9637123"/>
          <a:ext cx="746125"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32711</xdr:rowOff>
    </xdr:from>
    <xdr:ext cx="469744" cy="259045"/>
    <xdr:sp macro="" textlink="">
      <xdr:nvSpPr>
        <xdr:cNvPr id="308" name="n_1mainValue【保健センター・保健所】&#10;一人当たり面積"/>
        <xdr:cNvSpPr txBox="1"/>
      </xdr:nvSpPr>
      <xdr:spPr>
        <a:xfrm>
          <a:off x="17932477" y="92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103250</xdr:rowOff>
    </xdr:from>
    <xdr:ext cx="469744" cy="259045"/>
    <xdr:sp macro="" textlink="">
      <xdr:nvSpPr>
        <xdr:cNvPr id="309" name="n_2mainValue【保健センター・保健所】&#10;一人当たり面積"/>
        <xdr:cNvSpPr txBox="1"/>
      </xdr:nvSpPr>
      <xdr:spPr>
        <a:xfrm>
          <a:off x="17170477" y="936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160073</xdr:rowOff>
    </xdr:from>
    <xdr:ext cx="469744" cy="259045"/>
    <xdr:sp macro="" textlink="">
      <xdr:nvSpPr>
        <xdr:cNvPr id="310" name="n_3mainValue【保健センター・保健所】&#10;一人当たり面積"/>
        <xdr:cNvSpPr txBox="1"/>
      </xdr:nvSpPr>
      <xdr:spPr>
        <a:xfrm>
          <a:off x="16424352" y="941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1" name="正方形/長方形 310"/>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2" name="正方形/長方形 311"/>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3" name="正方形/長方形 312"/>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4" name="正方形/長方形 313"/>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5" name="正方形/長方形 314"/>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6" name="正方形/長方形 315"/>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7" name="正方形/長方形 316"/>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8" name="正方形/長方形 317"/>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9" name="テキスト ボックス 318"/>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0" name="直線コネクタ 319"/>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21" name="テキスト ボックス 320"/>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2" name="直線コネクタ 321"/>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23" name="テキスト ボックス 322"/>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24" name="直線コネクタ 323"/>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25" name="テキスト ボックス 324"/>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6" name="直線コネクタ 325"/>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7" name="テキスト ボックス 326"/>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8" name="直線コネクタ 327"/>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9" name="テキスト ボックス 328"/>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0" name="直線コネクタ 329"/>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31" name="テキスト ボックス 330"/>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2" name="直線コネクタ 331"/>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3" name="テキスト ボックス 332"/>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335" name="直線コネクタ 334"/>
        <xdr:cNvCxnSpPr/>
      </xdr:nvCxnSpPr>
      <xdr:spPr>
        <a:xfrm flipV="1">
          <a:off x="13889989"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36" name="【消防施設】&#10;有形固定資産減価償却率最小値テキスト"/>
        <xdr:cNvSpPr txBox="1"/>
      </xdr:nvSpPr>
      <xdr:spPr>
        <a:xfrm>
          <a:off x="13928725"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37" name="直線コネクタ 336"/>
        <xdr:cNvCxnSpPr/>
      </xdr:nvCxnSpPr>
      <xdr:spPr>
        <a:xfrm>
          <a:off x="13801725" y="14929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38" name="【消防施設】&#10;有形固定資産減価償却率最大値テキスト"/>
        <xdr:cNvSpPr txBox="1"/>
      </xdr:nvSpPr>
      <xdr:spPr>
        <a:xfrm>
          <a:off x="13928725"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39" name="直線コネクタ 338"/>
        <xdr:cNvCxnSpPr/>
      </xdr:nvCxnSpPr>
      <xdr:spPr>
        <a:xfrm>
          <a:off x="13801725" y="13434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340" name="【消防施設】&#10;有形固定資産減価償却率平均値テキスト"/>
        <xdr:cNvSpPr txBox="1"/>
      </xdr:nvSpPr>
      <xdr:spPr>
        <a:xfrm>
          <a:off x="13928725"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41" name="フローチャート: 判断 340"/>
        <xdr:cNvSpPr/>
      </xdr:nvSpPr>
      <xdr:spPr>
        <a:xfrm>
          <a:off x="13839825" y="140214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42" name="フローチャート: 判断 341"/>
        <xdr:cNvSpPr/>
      </xdr:nvSpPr>
      <xdr:spPr>
        <a:xfrm>
          <a:off x="13115925"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343" name="n_1aveValue【消防施設】&#10;有形固定資産減価償却率"/>
        <xdr:cNvSpPr txBox="1"/>
      </xdr:nvSpPr>
      <xdr:spPr>
        <a:xfrm>
          <a:off x="12980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44" name="フローチャート: 判断 343"/>
        <xdr:cNvSpPr/>
      </xdr:nvSpPr>
      <xdr:spPr>
        <a:xfrm>
          <a:off x="123698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345" name="n_2aveValue【消防施設】&#10;有形固定資産減価償却率"/>
        <xdr:cNvSpPr txBox="1"/>
      </xdr:nvSpPr>
      <xdr:spPr>
        <a:xfrm>
          <a:off x="12246619"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346" name="フローチャート: 判断 345"/>
        <xdr:cNvSpPr/>
      </xdr:nvSpPr>
      <xdr:spPr>
        <a:xfrm>
          <a:off x="11623675" y="141281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347" name="n_3aveValue【消防施設】&#10;有形固定資産減価償却率"/>
        <xdr:cNvSpPr txBox="1"/>
      </xdr:nvSpPr>
      <xdr:spPr>
        <a:xfrm>
          <a:off x="1150049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8" name="テキスト ボックス 347"/>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9" name="テキスト ボックス 348"/>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0" name="テキスト ボックス 349"/>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1" name="テキスト ボックス 350"/>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2" name="テキスト ボックス 351"/>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151130</xdr:rowOff>
    </xdr:from>
    <xdr:to>
      <xdr:col>85</xdr:col>
      <xdr:colOff>177800</xdr:colOff>
      <xdr:row>80</xdr:row>
      <xdr:rowOff>81280</xdr:rowOff>
    </xdr:to>
    <xdr:sp macro="" textlink="">
      <xdr:nvSpPr>
        <xdr:cNvPr id="353" name="楕円 352"/>
        <xdr:cNvSpPr/>
      </xdr:nvSpPr>
      <xdr:spPr>
        <a:xfrm>
          <a:off x="13839825" y="13695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2557</xdr:rowOff>
    </xdr:from>
    <xdr:ext cx="405111" cy="259045"/>
    <xdr:sp macro="" textlink="">
      <xdr:nvSpPr>
        <xdr:cNvPr id="354" name="【消防施設】&#10;有形固定資産減価償却率該当値テキスト"/>
        <xdr:cNvSpPr txBox="1"/>
      </xdr:nvSpPr>
      <xdr:spPr>
        <a:xfrm>
          <a:off x="13928725"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355" name="楕円 354"/>
        <xdr:cNvSpPr/>
      </xdr:nvSpPr>
      <xdr:spPr>
        <a:xfrm>
          <a:off x="13115925"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30480</xdr:rowOff>
    </xdr:from>
    <xdr:to>
      <xdr:col>85</xdr:col>
      <xdr:colOff>127000</xdr:colOff>
      <xdr:row>80</xdr:row>
      <xdr:rowOff>72389</xdr:rowOff>
    </xdr:to>
    <xdr:cxnSp macro="">
      <xdr:nvCxnSpPr>
        <xdr:cNvPr id="356" name="直線コネクタ 355"/>
        <xdr:cNvCxnSpPr/>
      </xdr:nvCxnSpPr>
      <xdr:spPr>
        <a:xfrm flipV="1">
          <a:off x="13166725" y="13746480"/>
          <a:ext cx="7239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139716</xdr:rowOff>
    </xdr:from>
    <xdr:ext cx="405111" cy="259045"/>
    <xdr:sp macro="" textlink="">
      <xdr:nvSpPr>
        <xdr:cNvPr id="357" name="n_1mainValue【消防施設】&#10;有形固定資産減価償却率"/>
        <xdr:cNvSpPr txBox="1"/>
      </xdr:nvSpPr>
      <xdr:spPr>
        <a:xfrm>
          <a:off x="12980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8" name="正方形/長方形 35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9" name="正方形/長方形 35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0" name="正方形/長方形 35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1" name="正方形/長方形 36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2" name="正方形/長方形 36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3" name="正方形/長方形 36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4" name="正方形/長方形 36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5" name="正方形/長方形 36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6" name="テキスト ボックス 36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7" name="直線コネクタ 36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8" name="直線コネクタ 367"/>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9" name="テキスト ボックス 368"/>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0" name="直線コネクタ 369"/>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1" name="テキスト ボックス 370"/>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2" name="直線コネクタ 371"/>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3" name="テキスト ボックス 372"/>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4" name="直線コネクタ 373"/>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5" name="テキスト ボックス 374"/>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6" name="直線コネクタ 375"/>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7" name="テキスト ボックス 376"/>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8"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379" name="直線コネクタ 378"/>
        <xdr:cNvCxnSpPr/>
      </xdr:nvCxnSpPr>
      <xdr:spPr>
        <a:xfrm flipV="1">
          <a:off x="188461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80" name="【消防施設】&#10;一人当たり面積最小値テキスト"/>
        <xdr:cNvSpPr txBox="1"/>
      </xdr:nvSpPr>
      <xdr:spPr>
        <a:xfrm>
          <a:off x="188849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81" name="直線コネクタ 380"/>
        <xdr:cNvCxnSpPr/>
      </xdr:nvCxnSpPr>
      <xdr:spPr>
        <a:xfrm>
          <a:off x="18786475" y="147693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382" name="【消防施設】&#10;一人当たり面積最大値テキスト"/>
        <xdr:cNvSpPr txBox="1"/>
      </xdr:nvSpPr>
      <xdr:spPr>
        <a:xfrm>
          <a:off x="188849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383" name="直線コネクタ 382"/>
        <xdr:cNvCxnSpPr/>
      </xdr:nvCxnSpPr>
      <xdr:spPr>
        <a:xfrm>
          <a:off x="18786475" y="135323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384" name="【消防施設】&#10;一人当たり面積平均値テキスト"/>
        <xdr:cNvSpPr txBox="1"/>
      </xdr:nvSpPr>
      <xdr:spPr>
        <a:xfrm>
          <a:off x="188849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385" name="フローチャート: 判断 384"/>
        <xdr:cNvSpPr/>
      </xdr:nvSpPr>
      <xdr:spPr>
        <a:xfrm>
          <a:off x="187960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386" name="フローチャート: 判断 385"/>
        <xdr:cNvSpPr/>
      </xdr:nvSpPr>
      <xdr:spPr>
        <a:xfrm>
          <a:off x="18100675" y="146513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387" name="n_1aveValue【消防施設】&#10;一人当たり面積"/>
        <xdr:cNvSpPr txBox="1"/>
      </xdr:nvSpPr>
      <xdr:spPr>
        <a:xfrm>
          <a:off x="1793247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388" name="フローチャート: 判断 387"/>
        <xdr:cNvSpPr/>
      </xdr:nvSpPr>
      <xdr:spPr>
        <a:xfrm>
          <a:off x="17325975"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389" name="n_2aveValue【消防施設】&#10;一人当たり面積"/>
        <xdr:cNvSpPr txBox="1"/>
      </xdr:nvSpPr>
      <xdr:spPr>
        <a:xfrm>
          <a:off x="1717047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390" name="フローチャート: 判断 389"/>
        <xdr:cNvSpPr/>
      </xdr:nvSpPr>
      <xdr:spPr>
        <a:xfrm>
          <a:off x="1657985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391" name="n_3aveValue【消防施設】&#10;一人当たり面積"/>
        <xdr:cNvSpPr txBox="1"/>
      </xdr:nvSpPr>
      <xdr:spPr>
        <a:xfrm>
          <a:off x="16424352"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2" name="テキスト ボックス 39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3" name="テキスト ボックス 39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4" name="テキスト ボックス 39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5" name="テキスト ボックス 39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6" name="テキスト ボックス 39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141376</xdr:rowOff>
    </xdr:from>
    <xdr:to>
      <xdr:col>116</xdr:col>
      <xdr:colOff>114300</xdr:colOff>
      <xdr:row>85</xdr:row>
      <xdr:rowOff>71526</xdr:rowOff>
    </xdr:to>
    <xdr:sp macro="" textlink="">
      <xdr:nvSpPr>
        <xdr:cNvPr id="397" name="楕円 396"/>
        <xdr:cNvSpPr/>
      </xdr:nvSpPr>
      <xdr:spPr>
        <a:xfrm>
          <a:off x="187960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164253</xdr:rowOff>
    </xdr:from>
    <xdr:ext cx="469744" cy="259045"/>
    <xdr:sp macro="" textlink="">
      <xdr:nvSpPr>
        <xdr:cNvPr id="398" name="【消防施設】&#10;一人当たり面積該当値テキスト"/>
        <xdr:cNvSpPr txBox="1"/>
      </xdr:nvSpPr>
      <xdr:spPr>
        <a:xfrm>
          <a:off x="18884900" y="143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148692</xdr:rowOff>
    </xdr:from>
    <xdr:to>
      <xdr:col>112</xdr:col>
      <xdr:colOff>38100</xdr:colOff>
      <xdr:row>85</xdr:row>
      <xdr:rowOff>78842</xdr:rowOff>
    </xdr:to>
    <xdr:sp macro="" textlink="">
      <xdr:nvSpPr>
        <xdr:cNvPr id="399" name="楕円 398"/>
        <xdr:cNvSpPr/>
      </xdr:nvSpPr>
      <xdr:spPr>
        <a:xfrm>
          <a:off x="18100675" y="145504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20726</xdr:rowOff>
    </xdr:from>
    <xdr:to>
      <xdr:col>116</xdr:col>
      <xdr:colOff>63500</xdr:colOff>
      <xdr:row>85</xdr:row>
      <xdr:rowOff>28042</xdr:rowOff>
    </xdr:to>
    <xdr:cxnSp macro="">
      <xdr:nvCxnSpPr>
        <xdr:cNvPr id="400" name="直線コネクタ 399"/>
        <xdr:cNvCxnSpPr/>
      </xdr:nvCxnSpPr>
      <xdr:spPr>
        <a:xfrm flipV="1">
          <a:off x="18132425" y="14593976"/>
          <a:ext cx="714375"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95369</xdr:rowOff>
    </xdr:from>
    <xdr:ext cx="469744" cy="259045"/>
    <xdr:sp macro="" textlink="">
      <xdr:nvSpPr>
        <xdr:cNvPr id="401" name="n_1mainValue【消防施設】&#10;一人当たり面積"/>
        <xdr:cNvSpPr txBox="1"/>
      </xdr:nvSpPr>
      <xdr:spPr>
        <a:xfrm>
          <a:off x="17932477" y="143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2" name="正方形/長方形 40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3" name="正方形/長方形 40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4" name="正方形/長方形 40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5" name="正方形/長方形 40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6" name="正方形/長方形 40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7" name="正方形/長方形 40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8" name="正方形/長方形 40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9" name="正方形/長方形 40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0" name="テキスト ボックス 40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1" name="直線コネクタ 41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2" name="直線コネクタ 411"/>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3" name="テキスト ボックス 412"/>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4" name="直線コネクタ 413"/>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5" name="テキスト ボックス 414"/>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6" name="直線コネクタ 415"/>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7" name="テキスト ボックス 416"/>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8" name="直線コネクタ 417"/>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9" name="テキスト ボックス 418"/>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0" name="直線コネクタ 419"/>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1" name="テキスト ボックス 420"/>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2" name="直線コネクタ 421"/>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3" name="テキスト ボックス 422"/>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4" name="直線コネクタ 42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5" name="テキスト ボックス 424"/>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27" name="直線コネクタ 426"/>
        <xdr:cNvCxnSpPr/>
      </xdr:nvCxnSpPr>
      <xdr:spPr>
        <a:xfrm flipV="1">
          <a:off x="13889989"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28" name="【庁舎】&#10;有形固定資産減価償却率最小値テキスト"/>
        <xdr:cNvSpPr txBox="1"/>
      </xdr:nvSpPr>
      <xdr:spPr>
        <a:xfrm>
          <a:off x="13928725"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29" name="直線コネクタ 428"/>
        <xdr:cNvCxnSpPr/>
      </xdr:nvCxnSpPr>
      <xdr:spPr>
        <a:xfrm>
          <a:off x="13801725" y="185911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0"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1" name="直線コネクタ 430"/>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32" name="【庁舎】&#10;有形固定資産減価償却率平均値テキスト"/>
        <xdr:cNvSpPr txBox="1"/>
      </xdr:nvSpPr>
      <xdr:spPr>
        <a:xfrm>
          <a:off x="13928725"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33" name="フローチャート: 判断 432"/>
        <xdr:cNvSpPr/>
      </xdr:nvSpPr>
      <xdr:spPr>
        <a:xfrm>
          <a:off x="13839825" y="176863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34" name="フローチャート: 判断 433"/>
        <xdr:cNvSpPr/>
      </xdr:nvSpPr>
      <xdr:spPr>
        <a:xfrm>
          <a:off x="13115925"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435" name="n_1aveValue【庁舎】&#10;有形固定資産減価償却率"/>
        <xdr:cNvSpPr txBox="1"/>
      </xdr:nvSpPr>
      <xdr:spPr>
        <a:xfrm>
          <a:off x="12980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36" name="フローチャート: 判断 435"/>
        <xdr:cNvSpPr/>
      </xdr:nvSpPr>
      <xdr:spPr>
        <a:xfrm>
          <a:off x="123698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37" name="n_2aveValue【庁舎】&#10;有形固定資産減価償却率"/>
        <xdr:cNvSpPr txBox="1"/>
      </xdr:nvSpPr>
      <xdr:spPr>
        <a:xfrm>
          <a:off x="12246619"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38" name="フローチャート: 判断 437"/>
        <xdr:cNvSpPr/>
      </xdr:nvSpPr>
      <xdr:spPr>
        <a:xfrm>
          <a:off x="11623675" y="176798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439" name="n_3aveValue【庁舎】&#10;有形固定資産減価償却率"/>
        <xdr:cNvSpPr txBox="1"/>
      </xdr:nvSpPr>
      <xdr:spPr>
        <a:xfrm>
          <a:off x="1150049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0" name="テキスト ボックス 439"/>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445" name="楕円 444"/>
        <xdr:cNvSpPr/>
      </xdr:nvSpPr>
      <xdr:spPr>
        <a:xfrm>
          <a:off x="13839825" y="17203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80934</xdr:rowOff>
    </xdr:from>
    <xdr:ext cx="405111" cy="259045"/>
    <xdr:sp macro="" textlink="">
      <xdr:nvSpPr>
        <xdr:cNvPr id="446" name="【庁舎】&#10;有形固定資産減価償却率該当値テキスト"/>
        <xdr:cNvSpPr txBox="1"/>
      </xdr:nvSpPr>
      <xdr:spPr>
        <a:xfrm>
          <a:off x="13928725" y="1705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90714</xdr:rowOff>
    </xdr:from>
    <xdr:to>
      <xdr:col>81</xdr:col>
      <xdr:colOff>101600</xdr:colOff>
      <xdr:row>101</xdr:row>
      <xdr:rowOff>20864</xdr:rowOff>
    </xdr:to>
    <xdr:sp macro="" textlink="">
      <xdr:nvSpPr>
        <xdr:cNvPr id="447" name="楕円 446"/>
        <xdr:cNvSpPr/>
      </xdr:nvSpPr>
      <xdr:spPr>
        <a:xfrm>
          <a:off x="13115925"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141514</xdr:rowOff>
    </xdr:to>
    <xdr:cxnSp macro="">
      <xdr:nvCxnSpPr>
        <xdr:cNvPr id="448" name="直線コネクタ 447"/>
        <xdr:cNvCxnSpPr/>
      </xdr:nvCxnSpPr>
      <xdr:spPr>
        <a:xfrm flipV="1">
          <a:off x="13166725" y="17253857"/>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123371</xdr:rowOff>
    </xdr:from>
    <xdr:to>
      <xdr:col>76</xdr:col>
      <xdr:colOff>165100</xdr:colOff>
      <xdr:row>101</xdr:row>
      <xdr:rowOff>53521</xdr:rowOff>
    </xdr:to>
    <xdr:sp macro="" textlink="">
      <xdr:nvSpPr>
        <xdr:cNvPr id="449" name="楕円 448"/>
        <xdr:cNvSpPr/>
      </xdr:nvSpPr>
      <xdr:spPr>
        <a:xfrm>
          <a:off x="123698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141514</xdr:rowOff>
    </xdr:from>
    <xdr:to>
      <xdr:col>81</xdr:col>
      <xdr:colOff>50800</xdr:colOff>
      <xdr:row>101</xdr:row>
      <xdr:rowOff>2721</xdr:rowOff>
    </xdr:to>
    <xdr:cxnSp macro="">
      <xdr:nvCxnSpPr>
        <xdr:cNvPr id="450" name="直線コネクタ 449"/>
        <xdr:cNvCxnSpPr/>
      </xdr:nvCxnSpPr>
      <xdr:spPr>
        <a:xfrm flipV="1">
          <a:off x="12420600" y="17286514"/>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156029</xdr:rowOff>
    </xdr:from>
    <xdr:to>
      <xdr:col>72</xdr:col>
      <xdr:colOff>38100</xdr:colOff>
      <xdr:row>101</xdr:row>
      <xdr:rowOff>86179</xdr:rowOff>
    </xdr:to>
    <xdr:sp macro="" textlink="">
      <xdr:nvSpPr>
        <xdr:cNvPr id="451" name="楕円 450"/>
        <xdr:cNvSpPr/>
      </xdr:nvSpPr>
      <xdr:spPr>
        <a:xfrm>
          <a:off x="11623675" y="173010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xdr:rowOff>
    </xdr:from>
    <xdr:to>
      <xdr:col>76</xdr:col>
      <xdr:colOff>114300</xdr:colOff>
      <xdr:row>101</xdr:row>
      <xdr:rowOff>35379</xdr:rowOff>
    </xdr:to>
    <xdr:cxnSp macro="">
      <xdr:nvCxnSpPr>
        <xdr:cNvPr id="452" name="直線コネクタ 451"/>
        <xdr:cNvCxnSpPr/>
      </xdr:nvCxnSpPr>
      <xdr:spPr>
        <a:xfrm flipV="1">
          <a:off x="11655425" y="17319171"/>
          <a:ext cx="7651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37391</xdr:rowOff>
    </xdr:from>
    <xdr:ext cx="405111" cy="259045"/>
    <xdr:sp macro="" textlink="">
      <xdr:nvSpPr>
        <xdr:cNvPr id="453" name="n_1mainValue【庁舎】&#10;有形固定資産減価償却率"/>
        <xdr:cNvSpPr txBox="1"/>
      </xdr:nvSpPr>
      <xdr:spPr>
        <a:xfrm>
          <a:off x="12980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70048</xdr:rowOff>
    </xdr:from>
    <xdr:ext cx="405111" cy="259045"/>
    <xdr:sp macro="" textlink="">
      <xdr:nvSpPr>
        <xdr:cNvPr id="454" name="n_2mainValue【庁舎】&#10;有形固定資産減価償却率"/>
        <xdr:cNvSpPr txBox="1"/>
      </xdr:nvSpPr>
      <xdr:spPr>
        <a:xfrm>
          <a:off x="12246619"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102706</xdr:rowOff>
    </xdr:from>
    <xdr:ext cx="405111" cy="259045"/>
    <xdr:sp macro="" textlink="">
      <xdr:nvSpPr>
        <xdr:cNvPr id="455" name="n_3mainValue【庁舎】&#10;有形固定資産減価償却率"/>
        <xdr:cNvSpPr txBox="1"/>
      </xdr:nvSpPr>
      <xdr:spPr>
        <a:xfrm>
          <a:off x="1150049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6" name="正方形/長方形 45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7" name="正方形/長方形 45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8" name="正方形/長方形 45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9" name="正方形/長方形 45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0" name="正方形/長方形 45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1" name="正方形/長方形 46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2" name="正方形/長方形 46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3" name="正方形/長方形 46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4" name="テキスト ボックス 46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5" name="直線コネクタ 46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6" name="直線コネクタ 465"/>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7" name="テキスト ボックス 466"/>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8" name="直線コネクタ 467"/>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9" name="テキスト ボックス 468"/>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0" name="直線コネクタ 469"/>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1" name="テキスト ボックス 470"/>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2" name="直線コネクタ 471"/>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3" name="テキスト ボックス 472"/>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4" name="直線コネクタ 473"/>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5" name="テキスト ボックス 474"/>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6" name="直線コネクタ 475"/>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77" name="テキスト ボックス 476"/>
        <xdr:cNvSpPr txBox="1"/>
      </xdr:nvSpPr>
      <xdr:spPr>
        <a:xfrm>
          <a:off x="15099226"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9" name="テキスト ボックス 478"/>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481" name="直線コネクタ 480"/>
        <xdr:cNvCxnSpPr/>
      </xdr:nvCxnSpPr>
      <xdr:spPr>
        <a:xfrm flipV="1">
          <a:off x="188461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482" name="【庁舎】&#10;一人当たり面積最小値テキスト"/>
        <xdr:cNvSpPr txBox="1"/>
      </xdr:nvSpPr>
      <xdr:spPr>
        <a:xfrm>
          <a:off x="188849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483" name="直線コネクタ 482"/>
        <xdr:cNvCxnSpPr/>
      </xdr:nvCxnSpPr>
      <xdr:spPr>
        <a:xfrm>
          <a:off x="18786475" y="18664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484" name="【庁舎】&#10;一人当たり面積最大値テキスト"/>
        <xdr:cNvSpPr txBox="1"/>
      </xdr:nvSpPr>
      <xdr:spPr>
        <a:xfrm>
          <a:off x="188849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485" name="直線コネクタ 484"/>
        <xdr:cNvCxnSpPr/>
      </xdr:nvCxnSpPr>
      <xdr:spPr>
        <a:xfrm>
          <a:off x="18786475" y="17087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486" name="【庁舎】&#10;一人当たり面積平均値テキスト"/>
        <xdr:cNvSpPr txBox="1"/>
      </xdr:nvSpPr>
      <xdr:spPr>
        <a:xfrm>
          <a:off x="188849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487" name="フローチャート: 判断 486"/>
        <xdr:cNvSpPr/>
      </xdr:nvSpPr>
      <xdr:spPr>
        <a:xfrm>
          <a:off x="187960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488" name="フローチャート: 判断 487"/>
        <xdr:cNvSpPr/>
      </xdr:nvSpPr>
      <xdr:spPr>
        <a:xfrm>
          <a:off x="18100675" y="185207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489" name="n_1aveValue【庁舎】&#10;一人当たり面積"/>
        <xdr:cNvSpPr txBox="1"/>
      </xdr:nvSpPr>
      <xdr:spPr>
        <a:xfrm>
          <a:off x="1793247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490" name="フローチャート: 判断 489"/>
        <xdr:cNvSpPr/>
      </xdr:nvSpPr>
      <xdr:spPr>
        <a:xfrm>
          <a:off x="17325975"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491" name="n_2aveValue【庁舎】&#10;一人当たり面積"/>
        <xdr:cNvSpPr txBox="1"/>
      </xdr:nvSpPr>
      <xdr:spPr>
        <a:xfrm>
          <a:off x="1717047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492" name="フローチャート: 判断 491"/>
        <xdr:cNvSpPr/>
      </xdr:nvSpPr>
      <xdr:spPr>
        <a:xfrm>
          <a:off x="1657985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493" name="n_3aveValue【庁舎】&#10;一人当たり面積"/>
        <xdr:cNvSpPr txBox="1"/>
      </xdr:nvSpPr>
      <xdr:spPr>
        <a:xfrm>
          <a:off x="16424352"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4" name="テキスト ボックス 493"/>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5" name="テキスト ボックス 494"/>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6" name="テキスト ボックス 495"/>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7" name="テキスト ボックス 496"/>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8" name="テキスト ボックス 497"/>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50546</xdr:rowOff>
    </xdr:from>
    <xdr:to>
      <xdr:col>116</xdr:col>
      <xdr:colOff>114300</xdr:colOff>
      <xdr:row>107</xdr:row>
      <xdr:rowOff>152146</xdr:rowOff>
    </xdr:to>
    <xdr:sp macro="" textlink="">
      <xdr:nvSpPr>
        <xdr:cNvPr id="499" name="楕円 498"/>
        <xdr:cNvSpPr/>
      </xdr:nvSpPr>
      <xdr:spPr>
        <a:xfrm>
          <a:off x="187960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73423</xdr:rowOff>
    </xdr:from>
    <xdr:ext cx="469744" cy="259045"/>
    <xdr:sp macro="" textlink="">
      <xdr:nvSpPr>
        <xdr:cNvPr id="500" name="【庁舎】&#10;一人当たり面積該当値テキスト"/>
        <xdr:cNvSpPr txBox="1"/>
      </xdr:nvSpPr>
      <xdr:spPr>
        <a:xfrm>
          <a:off x="18884900" y="182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61159</xdr:rowOff>
    </xdr:from>
    <xdr:to>
      <xdr:col>112</xdr:col>
      <xdr:colOff>38100</xdr:colOff>
      <xdr:row>107</xdr:row>
      <xdr:rowOff>162759</xdr:rowOff>
    </xdr:to>
    <xdr:sp macro="" textlink="">
      <xdr:nvSpPr>
        <xdr:cNvPr id="501" name="楕円 500"/>
        <xdr:cNvSpPr/>
      </xdr:nvSpPr>
      <xdr:spPr>
        <a:xfrm>
          <a:off x="18100675" y="184063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101346</xdr:rowOff>
    </xdr:from>
    <xdr:to>
      <xdr:col>116</xdr:col>
      <xdr:colOff>63500</xdr:colOff>
      <xdr:row>107</xdr:row>
      <xdr:rowOff>111959</xdr:rowOff>
    </xdr:to>
    <xdr:cxnSp macro="">
      <xdr:nvCxnSpPr>
        <xdr:cNvPr id="502" name="直線コネクタ 501"/>
        <xdr:cNvCxnSpPr/>
      </xdr:nvCxnSpPr>
      <xdr:spPr>
        <a:xfrm flipV="1">
          <a:off x="18132425" y="18446496"/>
          <a:ext cx="714375"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503" name="楕円 502"/>
        <xdr:cNvSpPr/>
      </xdr:nvSpPr>
      <xdr:spPr>
        <a:xfrm>
          <a:off x="17325975"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111959</xdr:rowOff>
    </xdr:from>
    <xdr:to>
      <xdr:col>111</xdr:col>
      <xdr:colOff>177800</xdr:colOff>
      <xdr:row>107</xdr:row>
      <xdr:rowOff>124206</xdr:rowOff>
    </xdr:to>
    <xdr:cxnSp macro="">
      <xdr:nvCxnSpPr>
        <xdr:cNvPr id="504" name="直線コネクタ 503"/>
        <xdr:cNvCxnSpPr/>
      </xdr:nvCxnSpPr>
      <xdr:spPr>
        <a:xfrm flipV="1">
          <a:off x="17376775" y="18457109"/>
          <a:ext cx="75565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83203</xdr:rowOff>
    </xdr:from>
    <xdr:to>
      <xdr:col>102</xdr:col>
      <xdr:colOff>165100</xdr:colOff>
      <xdr:row>108</xdr:row>
      <xdr:rowOff>13353</xdr:rowOff>
    </xdr:to>
    <xdr:sp macro="" textlink="">
      <xdr:nvSpPr>
        <xdr:cNvPr id="505" name="楕円 504"/>
        <xdr:cNvSpPr/>
      </xdr:nvSpPr>
      <xdr:spPr>
        <a:xfrm>
          <a:off x="16579850" y="184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107</xdr:row>
      <xdr:rowOff>134003</xdr:rowOff>
    </xdr:to>
    <xdr:cxnSp macro="">
      <xdr:nvCxnSpPr>
        <xdr:cNvPr id="506" name="直線コネクタ 505"/>
        <xdr:cNvCxnSpPr/>
      </xdr:nvCxnSpPr>
      <xdr:spPr>
        <a:xfrm flipV="1">
          <a:off x="16630650" y="18469356"/>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7836</xdr:rowOff>
    </xdr:from>
    <xdr:ext cx="469744" cy="259045"/>
    <xdr:sp macro="" textlink="">
      <xdr:nvSpPr>
        <xdr:cNvPr id="507" name="n_1mainValue【庁舎】&#10;一人当たり面積"/>
        <xdr:cNvSpPr txBox="1"/>
      </xdr:nvSpPr>
      <xdr:spPr>
        <a:xfrm>
          <a:off x="17932477" y="1818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20083</xdr:rowOff>
    </xdr:from>
    <xdr:ext cx="469744" cy="259045"/>
    <xdr:sp macro="" textlink="">
      <xdr:nvSpPr>
        <xdr:cNvPr id="508" name="n_2mainValue【庁舎】&#10;一人当たり面積"/>
        <xdr:cNvSpPr txBox="1"/>
      </xdr:nvSpPr>
      <xdr:spPr>
        <a:xfrm>
          <a:off x="17170477" y="181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29880</xdr:rowOff>
    </xdr:from>
    <xdr:ext cx="469744" cy="259045"/>
    <xdr:sp macro="" textlink="">
      <xdr:nvSpPr>
        <xdr:cNvPr id="509" name="n_3mainValue【庁舎】&#10;一人当たり面積"/>
        <xdr:cNvSpPr txBox="1"/>
      </xdr:nvSpPr>
      <xdr:spPr>
        <a:xfrm>
          <a:off x="16424352" y="1820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0" name="正方形/長方形 50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1" name="正方形/長方形 51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2" name="テキスト ボックス 51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有形固定資産減価償却率が大幅に高くなっているのは、体育館・プール、消防施設及び庁舎である。一部の施設は４０年以上前に建築されているものもあり、老朽化がみられることから、今後、修繕・更新等の必要が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年度に策定する個別施設計画に基づき、更新や統廃合、長寿命化などを計画的に進めていく必要がある。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
499
274.22
1,612,224
1,336,226
238,683
860,598
1,562,491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を上回る高齢化率や、人口減少・固定資産評価額の低下による個人・法人関係の減収に加え、村内の基幹産業である林業を中心に産業の活性化が望めないことから、財政基盤が弱く、前年度と変わらず、類似団体平均を下回っている。</a:t>
          </a:r>
          <a:r>
            <a:rPr lang="ja-JP" altLang="ja-JP" sz="1100">
              <a:solidFill>
                <a:schemeClr val="dk1"/>
              </a:solidFill>
              <a:effectLst/>
              <a:latin typeface="+mn-lt"/>
              <a:ea typeface="+mn-ea"/>
              <a:cs typeface="+mn-cs"/>
            </a:rPr>
            <a:t>引き続き、新規採用の抑制等による人件費の削減、投資的経費の抑制と徹底的な歳出の削減に取り組み、住民サービスの低下を回避することを考慮しながら行政の効率化を目指し、財政の健全化を図る。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87884</xdr:rowOff>
    </xdr:to>
    <xdr:cxnSp macro="">
      <xdr:nvCxnSpPr>
        <xdr:cNvPr id="75" name="直線コネクタ 74"/>
        <xdr:cNvCxnSpPr/>
      </xdr:nvCxnSpPr>
      <xdr:spPr>
        <a:xfrm flipV="1">
          <a:off x="1447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37084</xdr:rowOff>
    </xdr:from>
    <xdr:to>
      <xdr:col>7</xdr:col>
      <xdr:colOff>31750</xdr:colOff>
      <xdr:row>44</xdr:row>
      <xdr:rowOff>138684</xdr:rowOff>
    </xdr:to>
    <xdr:sp macro="" textlink="">
      <xdr:nvSpPr>
        <xdr:cNvPr id="93" name="楕円 92"/>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123461</xdr:rowOff>
    </xdr:from>
    <xdr:ext cx="762000" cy="259045"/>
    <xdr:sp macro="" textlink="">
      <xdr:nvSpPr>
        <xdr:cNvPr id="94" name="テキスト ボックス 93"/>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歳出においては、前年度と比較すると、臨時職員や地域おこし協力隊の賃金や老朽化に伴う観光施設、教育施設等の修繕により物件費、維持補修費の経常一般財源の増加がみられ、上昇している。。また、</a:t>
          </a:r>
          <a:r>
            <a:rPr lang="ja-JP" altLang="ja-JP" sz="1100" b="0" i="0" baseline="0">
              <a:solidFill>
                <a:schemeClr val="dk1"/>
              </a:solidFill>
              <a:effectLst/>
              <a:latin typeface="+mn-lt"/>
              <a:ea typeface="+mn-ea"/>
              <a:cs typeface="+mn-cs"/>
            </a:rPr>
            <a:t>歳入においても、自主財源の地方税が</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％、依存財源である普通交付税が</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減少し、経常一般財源が大幅に減少していることにより、経常収支比率は増加している。地方交付税の影響を受けやすいことから今後も、動向に注意し、人件費の削減、公債費残高の縮減、事務事業の見直し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35348</xdr:rowOff>
    </xdr:from>
    <xdr:to>
      <xdr:col>23</xdr:col>
      <xdr:colOff>133350</xdr:colOff>
      <xdr:row>64</xdr:row>
      <xdr:rowOff>131869</xdr:rowOff>
    </xdr:to>
    <xdr:cxnSp macro="">
      <xdr:nvCxnSpPr>
        <xdr:cNvPr id="129" name="直線コネクタ 128"/>
        <xdr:cNvCxnSpPr/>
      </xdr:nvCxnSpPr>
      <xdr:spPr>
        <a:xfrm>
          <a:off x="4114800" y="11008148"/>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64</xdr:row>
      <xdr:rowOff>35348</xdr:rowOff>
    </xdr:to>
    <xdr:cxnSp macro="">
      <xdr:nvCxnSpPr>
        <xdr:cNvPr id="132" name="直線コネクタ 131"/>
        <xdr:cNvCxnSpPr/>
      </xdr:nvCxnSpPr>
      <xdr:spPr>
        <a:xfrm>
          <a:off x="3225800" y="10849293"/>
          <a:ext cx="889000" cy="15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106786</xdr:rowOff>
    </xdr:from>
    <xdr:to>
      <xdr:col>15</xdr:col>
      <xdr:colOff>82550</xdr:colOff>
      <xdr:row>63</xdr:row>
      <xdr:rowOff>47943</xdr:rowOff>
    </xdr:to>
    <xdr:cxnSp macro="">
      <xdr:nvCxnSpPr>
        <xdr:cNvPr id="135" name="直線コネクタ 134"/>
        <xdr:cNvCxnSpPr/>
      </xdr:nvCxnSpPr>
      <xdr:spPr>
        <a:xfrm>
          <a:off x="2336800" y="1073668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106786</xdr:rowOff>
    </xdr:from>
    <xdr:to>
      <xdr:col>11</xdr:col>
      <xdr:colOff>31750</xdr:colOff>
      <xdr:row>63</xdr:row>
      <xdr:rowOff>78105</xdr:rowOff>
    </xdr:to>
    <xdr:cxnSp macro="">
      <xdr:nvCxnSpPr>
        <xdr:cNvPr id="138" name="直線コネクタ 137"/>
        <xdr:cNvCxnSpPr/>
      </xdr:nvCxnSpPr>
      <xdr:spPr>
        <a:xfrm flipV="1">
          <a:off x="1447800" y="10736686"/>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81069</xdr:rowOff>
    </xdr:from>
    <xdr:to>
      <xdr:col>23</xdr:col>
      <xdr:colOff>184150</xdr:colOff>
      <xdr:row>65</xdr:row>
      <xdr:rowOff>11219</xdr:rowOff>
    </xdr:to>
    <xdr:sp macro="" textlink="">
      <xdr:nvSpPr>
        <xdr:cNvPr id="148" name="楕円 147"/>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53146</xdr:rowOff>
    </xdr:from>
    <xdr:ext cx="762000" cy="259045"/>
    <xdr:sp macro="" textlink="">
      <xdr:nvSpPr>
        <xdr:cNvPr id="149" name="財政構造の弾力性該当値テキスト"/>
        <xdr:cNvSpPr txBox="1"/>
      </xdr:nvSpPr>
      <xdr:spPr>
        <a:xfrm>
          <a:off x="5041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0" name="楕円 149"/>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70925</xdr:rowOff>
    </xdr:from>
    <xdr:ext cx="736600" cy="259045"/>
    <xdr:sp macro="" textlink="">
      <xdr:nvSpPr>
        <xdr:cNvPr id="151" name="テキスト ボックス 150"/>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2" name="楕円 151"/>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108920</xdr:rowOff>
    </xdr:from>
    <xdr:ext cx="762000" cy="259045"/>
    <xdr:sp macro="" textlink="">
      <xdr:nvSpPr>
        <xdr:cNvPr id="153" name="テキスト ボックス 152"/>
        <xdr:cNvSpPr txBox="1"/>
      </xdr:nvSpPr>
      <xdr:spPr>
        <a:xfrm>
          <a:off x="2844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55986</xdr:rowOff>
    </xdr:from>
    <xdr:to>
      <xdr:col>11</xdr:col>
      <xdr:colOff>82550</xdr:colOff>
      <xdr:row>62</xdr:row>
      <xdr:rowOff>157586</xdr:rowOff>
    </xdr:to>
    <xdr:sp macro="" textlink="">
      <xdr:nvSpPr>
        <xdr:cNvPr id="154" name="楕円 153"/>
        <xdr:cNvSpPr/>
      </xdr:nvSpPr>
      <xdr:spPr>
        <a:xfrm>
          <a:off x="2286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167763</xdr:rowOff>
    </xdr:from>
    <xdr:ext cx="762000" cy="259045"/>
    <xdr:sp macro="" textlink="">
      <xdr:nvSpPr>
        <xdr:cNvPr id="155" name="テキスト ボックス 154"/>
        <xdr:cNvSpPr txBox="1"/>
      </xdr:nvSpPr>
      <xdr:spPr>
        <a:xfrm>
          <a:off x="1955800" y="104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6" name="楕円 155"/>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7" name="テキスト ボックス 156"/>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人件費、物件費等の合計額の人口１人当たりの金額が類似団体平均を上回っているのは、主に人件費の増加が要因となっている。これは主に、</a:t>
          </a:r>
          <a:r>
            <a:rPr kumimoji="1" lang="ja-JP" altLang="ja-JP" sz="1100">
              <a:solidFill>
                <a:schemeClr val="dk1"/>
              </a:solidFill>
              <a:effectLst/>
              <a:latin typeface="+mn-lt"/>
              <a:ea typeface="+mn-ea"/>
              <a:cs typeface="+mn-cs"/>
            </a:rPr>
            <a:t>臨時職員や地域おこし協力隊</a:t>
          </a:r>
          <a:r>
            <a:rPr kumimoji="1"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経費が増えたことによる。今後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経費は増大することが考えられ、また、維持補修費についても、老朽化対策として公共施設の維持補修費の増加が見込まれるため経費の削減を図る必要がある。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49174</xdr:rowOff>
    </xdr:from>
    <xdr:to>
      <xdr:col>23</xdr:col>
      <xdr:colOff>133350</xdr:colOff>
      <xdr:row>82</xdr:row>
      <xdr:rowOff>72014</xdr:rowOff>
    </xdr:to>
    <xdr:cxnSp macro="">
      <xdr:nvCxnSpPr>
        <xdr:cNvPr id="193" name="直線コネクタ 192"/>
        <xdr:cNvCxnSpPr/>
      </xdr:nvCxnSpPr>
      <xdr:spPr>
        <a:xfrm>
          <a:off x="4114800" y="14108074"/>
          <a:ext cx="8382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32899</xdr:rowOff>
    </xdr:from>
    <xdr:to>
      <xdr:col>19</xdr:col>
      <xdr:colOff>133350</xdr:colOff>
      <xdr:row>82</xdr:row>
      <xdr:rowOff>49174</xdr:rowOff>
    </xdr:to>
    <xdr:cxnSp macro="">
      <xdr:nvCxnSpPr>
        <xdr:cNvPr id="196" name="直線コネクタ 195"/>
        <xdr:cNvCxnSpPr/>
      </xdr:nvCxnSpPr>
      <xdr:spPr>
        <a:xfrm>
          <a:off x="3225800" y="14091799"/>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8289</xdr:rowOff>
    </xdr:from>
    <xdr:to>
      <xdr:col>15</xdr:col>
      <xdr:colOff>82550</xdr:colOff>
      <xdr:row>82</xdr:row>
      <xdr:rowOff>32899</xdr:rowOff>
    </xdr:to>
    <xdr:cxnSp macro="">
      <xdr:nvCxnSpPr>
        <xdr:cNvPr id="199" name="直線コネクタ 198"/>
        <xdr:cNvCxnSpPr/>
      </xdr:nvCxnSpPr>
      <xdr:spPr>
        <a:xfrm>
          <a:off x="2336800" y="14067189"/>
          <a:ext cx="889000" cy="2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125524</xdr:rowOff>
    </xdr:from>
    <xdr:to>
      <xdr:col>11</xdr:col>
      <xdr:colOff>31750</xdr:colOff>
      <xdr:row>82</xdr:row>
      <xdr:rowOff>8289</xdr:rowOff>
    </xdr:to>
    <xdr:cxnSp macro="">
      <xdr:nvCxnSpPr>
        <xdr:cNvPr id="202" name="直線コネクタ 201"/>
        <xdr:cNvCxnSpPr/>
      </xdr:nvCxnSpPr>
      <xdr:spPr>
        <a:xfrm>
          <a:off x="1447800" y="14012974"/>
          <a:ext cx="889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21214</xdr:rowOff>
    </xdr:from>
    <xdr:to>
      <xdr:col>23</xdr:col>
      <xdr:colOff>184150</xdr:colOff>
      <xdr:row>82</xdr:row>
      <xdr:rowOff>122814</xdr:rowOff>
    </xdr:to>
    <xdr:sp macro="" textlink="">
      <xdr:nvSpPr>
        <xdr:cNvPr id="212" name="楕円 211"/>
        <xdr:cNvSpPr/>
      </xdr:nvSpPr>
      <xdr:spPr>
        <a:xfrm>
          <a:off x="4902200" y="140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164741</xdr:rowOff>
    </xdr:from>
    <xdr:ext cx="762000" cy="259045"/>
    <xdr:sp macro="" textlink="">
      <xdr:nvSpPr>
        <xdr:cNvPr id="213" name="人件費・物件費等の状況該当値テキスト"/>
        <xdr:cNvSpPr txBox="1"/>
      </xdr:nvSpPr>
      <xdr:spPr>
        <a:xfrm>
          <a:off x="5041900" y="1405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169824</xdr:rowOff>
    </xdr:from>
    <xdr:to>
      <xdr:col>19</xdr:col>
      <xdr:colOff>184150</xdr:colOff>
      <xdr:row>82</xdr:row>
      <xdr:rowOff>99974</xdr:rowOff>
    </xdr:to>
    <xdr:sp macro="" textlink="">
      <xdr:nvSpPr>
        <xdr:cNvPr id="214" name="楕円 213"/>
        <xdr:cNvSpPr/>
      </xdr:nvSpPr>
      <xdr:spPr>
        <a:xfrm>
          <a:off x="4064000" y="140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84751</xdr:rowOff>
    </xdr:from>
    <xdr:ext cx="736600" cy="259045"/>
    <xdr:sp macro="" textlink="">
      <xdr:nvSpPr>
        <xdr:cNvPr id="215" name="テキスト ボックス 214"/>
        <xdr:cNvSpPr txBox="1"/>
      </xdr:nvSpPr>
      <xdr:spPr>
        <a:xfrm>
          <a:off x="3733800" y="1414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153549</xdr:rowOff>
    </xdr:from>
    <xdr:to>
      <xdr:col>15</xdr:col>
      <xdr:colOff>133350</xdr:colOff>
      <xdr:row>82</xdr:row>
      <xdr:rowOff>83699</xdr:rowOff>
    </xdr:to>
    <xdr:sp macro="" textlink="">
      <xdr:nvSpPr>
        <xdr:cNvPr id="216" name="楕円 215"/>
        <xdr:cNvSpPr/>
      </xdr:nvSpPr>
      <xdr:spPr>
        <a:xfrm>
          <a:off x="3175000" y="140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68476</xdr:rowOff>
    </xdr:from>
    <xdr:ext cx="762000" cy="259045"/>
    <xdr:sp macro="" textlink="">
      <xdr:nvSpPr>
        <xdr:cNvPr id="217" name="テキスト ボックス 216"/>
        <xdr:cNvSpPr txBox="1"/>
      </xdr:nvSpPr>
      <xdr:spPr>
        <a:xfrm>
          <a:off x="2844800" y="1412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128939</xdr:rowOff>
    </xdr:from>
    <xdr:to>
      <xdr:col>11</xdr:col>
      <xdr:colOff>82550</xdr:colOff>
      <xdr:row>82</xdr:row>
      <xdr:rowOff>59089</xdr:rowOff>
    </xdr:to>
    <xdr:sp macro="" textlink="">
      <xdr:nvSpPr>
        <xdr:cNvPr id="218" name="楕円 217"/>
        <xdr:cNvSpPr/>
      </xdr:nvSpPr>
      <xdr:spPr>
        <a:xfrm>
          <a:off x="2286000" y="140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43866</xdr:rowOff>
    </xdr:from>
    <xdr:ext cx="762000" cy="259045"/>
    <xdr:sp macro="" textlink="">
      <xdr:nvSpPr>
        <xdr:cNvPr id="219" name="テキスト ボックス 218"/>
        <xdr:cNvSpPr txBox="1"/>
      </xdr:nvSpPr>
      <xdr:spPr>
        <a:xfrm>
          <a:off x="1955800" y="1410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74724</xdr:rowOff>
    </xdr:from>
    <xdr:to>
      <xdr:col>7</xdr:col>
      <xdr:colOff>31750</xdr:colOff>
      <xdr:row>82</xdr:row>
      <xdr:rowOff>4874</xdr:rowOff>
    </xdr:to>
    <xdr:sp macro="" textlink="">
      <xdr:nvSpPr>
        <xdr:cNvPr id="220" name="楕円 219"/>
        <xdr:cNvSpPr/>
      </xdr:nvSpPr>
      <xdr:spPr>
        <a:xfrm>
          <a:off x="1397000" y="1396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161101</xdr:rowOff>
    </xdr:from>
    <xdr:ext cx="762000" cy="259045"/>
    <xdr:sp macro="" textlink="">
      <xdr:nvSpPr>
        <xdr:cNvPr id="221" name="テキスト ボックス 220"/>
        <xdr:cNvSpPr txBox="1"/>
      </xdr:nvSpPr>
      <xdr:spPr>
        <a:xfrm>
          <a:off x="1066800" y="1404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従来から職員の給与の適正化に努め類似団体の中でも低い水準となっているが、今後も引き続き給与の適正化に努める。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1588</xdr:rowOff>
    </xdr:from>
    <xdr:to>
      <xdr:col>81</xdr:col>
      <xdr:colOff>44450</xdr:colOff>
      <xdr:row>85</xdr:row>
      <xdr:rowOff>49848</xdr:rowOff>
    </xdr:to>
    <xdr:cxnSp macro="">
      <xdr:nvCxnSpPr>
        <xdr:cNvPr id="251" name="直線コネクタ 250"/>
        <xdr:cNvCxnSpPr/>
      </xdr:nvCxnSpPr>
      <xdr:spPr>
        <a:xfrm>
          <a:off x="16179800" y="1457483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134302</xdr:rowOff>
    </xdr:to>
    <xdr:cxnSp macro="">
      <xdr:nvCxnSpPr>
        <xdr:cNvPr id="254" name="直線コネクタ 253"/>
        <xdr:cNvCxnSpPr/>
      </xdr:nvCxnSpPr>
      <xdr:spPr>
        <a:xfrm flipV="1">
          <a:off x="15290800" y="14574838"/>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98107</xdr:rowOff>
    </xdr:from>
    <xdr:to>
      <xdr:col>72</xdr:col>
      <xdr:colOff>203200</xdr:colOff>
      <xdr:row>85</xdr:row>
      <xdr:rowOff>134302</xdr:rowOff>
    </xdr:to>
    <xdr:cxnSp macro="">
      <xdr:nvCxnSpPr>
        <xdr:cNvPr id="257" name="直線コネクタ 256"/>
        <xdr:cNvCxnSpPr/>
      </xdr:nvCxnSpPr>
      <xdr:spPr>
        <a:xfrm>
          <a:off x="14401800" y="146713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98107</xdr:rowOff>
    </xdr:from>
    <xdr:to>
      <xdr:col>68</xdr:col>
      <xdr:colOff>152400</xdr:colOff>
      <xdr:row>85</xdr:row>
      <xdr:rowOff>98107</xdr:rowOff>
    </xdr:to>
    <xdr:cxnSp macro="">
      <xdr:nvCxnSpPr>
        <xdr:cNvPr id="260" name="直線コネクタ 259"/>
        <xdr:cNvCxnSpPr/>
      </xdr:nvCxnSpPr>
      <xdr:spPr>
        <a:xfrm>
          <a:off x="13512800" y="1467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170498</xdr:rowOff>
    </xdr:from>
    <xdr:to>
      <xdr:col>81</xdr:col>
      <xdr:colOff>95250</xdr:colOff>
      <xdr:row>85</xdr:row>
      <xdr:rowOff>100648</xdr:rowOff>
    </xdr:to>
    <xdr:sp macro="" textlink="">
      <xdr:nvSpPr>
        <xdr:cNvPr id="270" name="楕円 269"/>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15575</xdr:rowOff>
    </xdr:from>
    <xdr:ext cx="762000" cy="259045"/>
    <xdr:sp macro="" textlink="">
      <xdr:nvSpPr>
        <xdr:cNvPr id="271" name="給与水準   （国との比較）該当値テキスト"/>
        <xdr:cNvSpPr txBox="1"/>
      </xdr:nvSpPr>
      <xdr:spPr>
        <a:xfrm>
          <a:off x="17106900" y="144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122238</xdr:rowOff>
    </xdr:from>
    <xdr:to>
      <xdr:col>77</xdr:col>
      <xdr:colOff>95250</xdr:colOff>
      <xdr:row>85</xdr:row>
      <xdr:rowOff>52388</xdr:rowOff>
    </xdr:to>
    <xdr:sp macro="" textlink="">
      <xdr:nvSpPr>
        <xdr:cNvPr id="272" name="楕円 271"/>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62565</xdr:rowOff>
    </xdr:from>
    <xdr:ext cx="736600" cy="259045"/>
    <xdr:sp macro="" textlink="">
      <xdr:nvSpPr>
        <xdr:cNvPr id="273" name="テキスト ボックス 272"/>
        <xdr:cNvSpPr txBox="1"/>
      </xdr:nvSpPr>
      <xdr:spPr>
        <a:xfrm>
          <a:off x="15798800" y="1429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74" name="楕円 273"/>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75" name="テキスト ボックス 274"/>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47307</xdr:rowOff>
    </xdr:from>
    <xdr:to>
      <xdr:col>68</xdr:col>
      <xdr:colOff>203200</xdr:colOff>
      <xdr:row>85</xdr:row>
      <xdr:rowOff>148907</xdr:rowOff>
    </xdr:to>
    <xdr:sp macro="" textlink="">
      <xdr:nvSpPr>
        <xdr:cNvPr id="276" name="楕円 275"/>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159084</xdr:rowOff>
    </xdr:from>
    <xdr:ext cx="762000" cy="259045"/>
    <xdr:sp macro="" textlink="">
      <xdr:nvSpPr>
        <xdr:cNvPr id="277" name="テキスト ボックス 276"/>
        <xdr:cNvSpPr txBox="1"/>
      </xdr:nvSpPr>
      <xdr:spPr>
        <a:xfrm>
          <a:off x="14020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47307</xdr:rowOff>
    </xdr:from>
    <xdr:to>
      <xdr:col>64</xdr:col>
      <xdr:colOff>152400</xdr:colOff>
      <xdr:row>85</xdr:row>
      <xdr:rowOff>148907</xdr:rowOff>
    </xdr:to>
    <xdr:sp macro="" textlink="">
      <xdr:nvSpPr>
        <xdr:cNvPr id="278" name="楕円 277"/>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159084</xdr:rowOff>
    </xdr:from>
    <xdr:ext cx="762000" cy="259045"/>
    <xdr:sp macro="" textlink="">
      <xdr:nvSpPr>
        <xdr:cNvPr id="279" name="テキスト ボックス 278"/>
        <xdr:cNvSpPr txBox="1"/>
      </xdr:nvSpPr>
      <xdr:spPr>
        <a:xfrm>
          <a:off x="13131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定員適正化計画により、職員数の適正化を行っているが、人口千人当たりの職員数を類似団体と比較すると以前、突出しており改善が必要である。今後も計画に基づき、職員数の抑制等適正化を図る。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76738</xdr:rowOff>
    </xdr:from>
    <xdr:to>
      <xdr:col>81</xdr:col>
      <xdr:colOff>44450</xdr:colOff>
      <xdr:row>63</xdr:row>
      <xdr:rowOff>51102</xdr:rowOff>
    </xdr:to>
    <xdr:cxnSp macro="">
      <xdr:nvCxnSpPr>
        <xdr:cNvPr id="315" name="直線コネクタ 314"/>
        <xdr:cNvCxnSpPr/>
      </xdr:nvCxnSpPr>
      <xdr:spPr>
        <a:xfrm>
          <a:off x="16179800" y="10706638"/>
          <a:ext cx="8382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76738</xdr:rowOff>
    </xdr:from>
    <xdr:to>
      <xdr:col>77</xdr:col>
      <xdr:colOff>44450</xdr:colOff>
      <xdr:row>62</xdr:row>
      <xdr:rowOff>83403</xdr:rowOff>
    </xdr:to>
    <xdr:cxnSp macro="">
      <xdr:nvCxnSpPr>
        <xdr:cNvPr id="318" name="直線コネクタ 317"/>
        <xdr:cNvCxnSpPr/>
      </xdr:nvCxnSpPr>
      <xdr:spPr>
        <a:xfrm flipV="1">
          <a:off x="15290800" y="10706638"/>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32845</xdr:rowOff>
    </xdr:from>
    <xdr:to>
      <xdr:col>72</xdr:col>
      <xdr:colOff>203200</xdr:colOff>
      <xdr:row>62</xdr:row>
      <xdr:rowOff>83403</xdr:rowOff>
    </xdr:to>
    <xdr:cxnSp macro="">
      <xdr:nvCxnSpPr>
        <xdr:cNvPr id="321" name="直線コネクタ 320"/>
        <xdr:cNvCxnSpPr/>
      </xdr:nvCxnSpPr>
      <xdr:spPr>
        <a:xfrm>
          <a:off x="14401800" y="1066274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32845</xdr:rowOff>
    </xdr:from>
    <xdr:to>
      <xdr:col>68</xdr:col>
      <xdr:colOff>152400</xdr:colOff>
      <xdr:row>62</xdr:row>
      <xdr:rowOff>35947</xdr:rowOff>
    </xdr:to>
    <xdr:cxnSp macro="">
      <xdr:nvCxnSpPr>
        <xdr:cNvPr id="324" name="直線コネクタ 323"/>
        <xdr:cNvCxnSpPr/>
      </xdr:nvCxnSpPr>
      <xdr:spPr>
        <a:xfrm flipV="1">
          <a:off x="13512800" y="10662745"/>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302</xdr:rowOff>
    </xdr:from>
    <xdr:to>
      <xdr:col>81</xdr:col>
      <xdr:colOff>95250</xdr:colOff>
      <xdr:row>63</xdr:row>
      <xdr:rowOff>101902</xdr:rowOff>
    </xdr:to>
    <xdr:sp macro="" textlink="">
      <xdr:nvSpPr>
        <xdr:cNvPr id="334" name="楕円 333"/>
        <xdr:cNvSpPr/>
      </xdr:nvSpPr>
      <xdr:spPr>
        <a:xfrm>
          <a:off x="169672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143829</xdr:rowOff>
    </xdr:from>
    <xdr:ext cx="762000" cy="259045"/>
    <xdr:sp macro="" textlink="">
      <xdr:nvSpPr>
        <xdr:cNvPr id="335" name="定員管理の状況該当値テキスト"/>
        <xdr:cNvSpPr txBox="1"/>
      </xdr:nvSpPr>
      <xdr:spPr>
        <a:xfrm>
          <a:off x="17106900" y="107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25938</xdr:rowOff>
    </xdr:from>
    <xdr:to>
      <xdr:col>77</xdr:col>
      <xdr:colOff>95250</xdr:colOff>
      <xdr:row>62</xdr:row>
      <xdr:rowOff>127538</xdr:rowOff>
    </xdr:to>
    <xdr:sp macro="" textlink="">
      <xdr:nvSpPr>
        <xdr:cNvPr id="336" name="楕円 335"/>
        <xdr:cNvSpPr/>
      </xdr:nvSpPr>
      <xdr:spPr>
        <a:xfrm>
          <a:off x="16129000" y="106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112315</xdr:rowOff>
    </xdr:from>
    <xdr:ext cx="736600" cy="259045"/>
    <xdr:sp macro="" textlink="">
      <xdr:nvSpPr>
        <xdr:cNvPr id="337" name="テキスト ボックス 336"/>
        <xdr:cNvSpPr txBox="1"/>
      </xdr:nvSpPr>
      <xdr:spPr>
        <a:xfrm>
          <a:off x="15798800" y="1074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32603</xdr:rowOff>
    </xdr:from>
    <xdr:to>
      <xdr:col>73</xdr:col>
      <xdr:colOff>44450</xdr:colOff>
      <xdr:row>62</xdr:row>
      <xdr:rowOff>134203</xdr:rowOff>
    </xdr:to>
    <xdr:sp macro="" textlink="">
      <xdr:nvSpPr>
        <xdr:cNvPr id="338" name="楕円 337"/>
        <xdr:cNvSpPr/>
      </xdr:nvSpPr>
      <xdr:spPr>
        <a:xfrm>
          <a:off x="15240000" y="106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118980</xdr:rowOff>
    </xdr:from>
    <xdr:ext cx="762000" cy="259045"/>
    <xdr:sp macro="" textlink="">
      <xdr:nvSpPr>
        <xdr:cNvPr id="339" name="テキスト ボックス 338"/>
        <xdr:cNvSpPr txBox="1"/>
      </xdr:nvSpPr>
      <xdr:spPr>
        <a:xfrm>
          <a:off x="14909800" y="1074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153495</xdr:rowOff>
    </xdr:from>
    <xdr:to>
      <xdr:col>68</xdr:col>
      <xdr:colOff>203200</xdr:colOff>
      <xdr:row>62</xdr:row>
      <xdr:rowOff>83645</xdr:rowOff>
    </xdr:to>
    <xdr:sp macro="" textlink="">
      <xdr:nvSpPr>
        <xdr:cNvPr id="340" name="楕円 339"/>
        <xdr:cNvSpPr/>
      </xdr:nvSpPr>
      <xdr:spPr>
        <a:xfrm>
          <a:off x="14351000" y="106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68422</xdr:rowOff>
    </xdr:from>
    <xdr:ext cx="762000" cy="259045"/>
    <xdr:sp macro="" textlink="">
      <xdr:nvSpPr>
        <xdr:cNvPr id="341" name="テキスト ボックス 340"/>
        <xdr:cNvSpPr txBox="1"/>
      </xdr:nvSpPr>
      <xdr:spPr>
        <a:xfrm>
          <a:off x="14020800" y="1069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156597</xdr:rowOff>
    </xdr:from>
    <xdr:to>
      <xdr:col>64</xdr:col>
      <xdr:colOff>152400</xdr:colOff>
      <xdr:row>62</xdr:row>
      <xdr:rowOff>86747</xdr:rowOff>
    </xdr:to>
    <xdr:sp macro="" textlink="">
      <xdr:nvSpPr>
        <xdr:cNvPr id="342" name="楕円 341"/>
        <xdr:cNvSpPr/>
      </xdr:nvSpPr>
      <xdr:spPr>
        <a:xfrm>
          <a:off x="13462000" y="106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71524</xdr:rowOff>
    </xdr:from>
    <xdr:ext cx="762000" cy="259045"/>
    <xdr:sp macro="" textlink="">
      <xdr:nvSpPr>
        <xdr:cNvPr id="343" name="テキスト ボックス 342"/>
        <xdr:cNvSpPr txBox="1"/>
      </xdr:nvSpPr>
      <xdr:spPr>
        <a:xfrm>
          <a:off x="13131800" y="1070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起債発行額の抑制と、一部起債の償還終了に伴い、元利償還金の額が減少しているため、数値については前年度と比較すると、大幅に下がっている。しかしながら、今後、インフラを含む公共施設の整備により地方債発行額の増加もみられると予測されるため、健全な数値ではあるが、今後も、緊急度・住民二－ズを的確に把握した事業の選択と重点化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117348</xdr:rowOff>
    </xdr:to>
    <xdr:cxnSp macro="">
      <xdr:nvCxnSpPr>
        <xdr:cNvPr id="374" name="直線コネクタ 373"/>
        <xdr:cNvCxnSpPr/>
      </xdr:nvCxnSpPr>
      <xdr:spPr>
        <a:xfrm flipV="1">
          <a:off x="16179800" y="691261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76200</xdr:rowOff>
    </xdr:to>
    <xdr:cxnSp macro="">
      <xdr:nvCxnSpPr>
        <xdr:cNvPr id="377" name="直線コネクタ 376"/>
        <xdr:cNvCxnSpPr/>
      </xdr:nvCxnSpPr>
      <xdr:spPr>
        <a:xfrm flipV="1">
          <a:off x="15290800" y="697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129286</xdr:rowOff>
    </xdr:to>
    <xdr:cxnSp macro="">
      <xdr:nvCxnSpPr>
        <xdr:cNvPr id="380" name="直線コネクタ 379"/>
        <xdr:cNvCxnSpPr/>
      </xdr:nvCxnSpPr>
      <xdr:spPr>
        <a:xfrm flipV="1">
          <a:off x="14401800" y="71056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41</xdr:row>
      <xdr:rowOff>129286</xdr:rowOff>
    </xdr:to>
    <xdr:cxnSp macro="">
      <xdr:nvCxnSpPr>
        <xdr:cNvPr id="383" name="直線コネクタ 382"/>
        <xdr:cNvCxnSpPr/>
      </xdr:nvCxnSpPr>
      <xdr:spPr>
        <a:xfrm>
          <a:off x="13512800" y="715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3" name="楕円 392"/>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394"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95" name="楕円 394"/>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6" name="テキスト ボックス 395"/>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7" name="楕円 396"/>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399" name="楕円 398"/>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0" name="テキスト ボックス 399"/>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1" name="楕円 400"/>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2" name="テキスト ボックス 401"/>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将来負担額については、前年度と変化はない。要因としては、大型投資事業に係る地方債の償還が終了する一方で多額の起債を抑制し、交付税算入率が高い辺地・過疎債を限定とした資金借入の実践等があげられる。今後も公債費残高の減少、義務的経費の削減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
499
274.22
1,612,224
1,336,226
238,683
860,598
1,562,491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人件費に係る経常収支比率は前年度と比較すると</a:t>
          </a:r>
          <a:r>
            <a:rPr lang="ja-JP" altLang="en-US" sz="1100">
              <a:solidFill>
                <a:schemeClr val="dk1"/>
              </a:solidFill>
              <a:effectLst/>
              <a:latin typeface="+mn-lt"/>
              <a:ea typeface="+mn-ea"/>
              <a:cs typeface="+mn-cs"/>
            </a:rPr>
            <a:t>ほぼ変わらない数値となっている。しかし、類似団体と比較すると、</a:t>
          </a:r>
          <a:r>
            <a:rPr lang="ja-JP" altLang="ja-JP" sz="1100">
              <a:solidFill>
                <a:schemeClr val="dk1"/>
              </a:solidFill>
              <a:effectLst/>
              <a:latin typeface="+mn-lt"/>
              <a:ea typeface="+mn-ea"/>
              <a:cs typeface="+mn-cs"/>
            </a:rPr>
            <a:t>職員数</a:t>
          </a:r>
          <a:r>
            <a:rPr lang="ja-JP" altLang="en-US" sz="1100">
              <a:solidFill>
                <a:schemeClr val="dk1"/>
              </a:solidFill>
              <a:effectLst/>
              <a:latin typeface="+mn-lt"/>
              <a:ea typeface="+mn-ea"/>
              <a:cs typeface="+mn-cs"/>
            </a:rPr>
            <a:t>が多くなっている</a:t>
          </a:r>
          <a:r>
            <a:rPr lang="ja-JP" altLang="ja-JP" sz="1100">
              <a:solidFill>
                <a:schemeClr val="dk1"/>
              </a:solidFill>
              <a:effectLst/>
              <a:latin typeface="+mn-lt"/>
              <a:ea typeface="+mn-ea"/>
              <a:cs typeface="+mn-cs"/>
            </a:rPr>
            <a:t>ことから、比率</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高くなっている。今後も引き続き定員適正化計画に基づき職員数の適正化、職員相互間の連携の工夫や事務事業の効率化に取り組む必要がある。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5080</xdr:rowOff>
    </xdr:to>
    <xdr:cxnSp macro="">
      <xdr:nvCxnSpPr>
        <xdr:cNvPr id="66" name="直線コネクタ 65"/>
        <xdr:cNvCxnSpPr/>
      </xdr:nvCxnSpPr>
      <xdr:spPr>
        <a:xfrm>
          <a:off x="3987800" y="6154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66040</xdr:rowOff>
    </xdr:from>
    <xdr:to>
      <xdr:col>19</xdr:col>
      <xdr:colOff>187325</xdr:colOff>
      <xdr:row>35</xdr:row>
      <xdr:rowOff>153670</xdr:rowOff>
    </xdr:to>
    <xdr:cxnSp macro="">
      <xdr:nvCxnSpPr>
        <xdr:cNvPr id="69" name="直線コネクタ 68"/>
        <xdr:cNvCxnSpPr/>
      </xdr:nvCxnSpPr>
      <xdr:spPr>
        <a:xfrm>
          <a:off x="3098800" y="60667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66040</xdr:rowOff>
    </xdr:to>
    <xdr:cxnSp macro="">
      <xdr:nvCxnSpPr>
        <xdr:cNvPr id="72" name="直線コネクタ 71"/>
        <xdr:cNvCxnSpPr/>
      </xdr:nvCxnSpPr>
      <xdr:spPr>
        <a:xfrm>
          <a:off x="2209800" y="60172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31750</xdr:rowOff>
    </xdr:to>
    <xdr:cxnSp macro="">
      <xdr:nvCxnSpPr>
        <xdr:cNvPr id="75" name="直線コネクタ 74"/>
        <xdr:cNvCxnSpPr/>
      </xdr:nvCxnSpPr>
      <xdr:spPr>
        <a:xfrm flipV="1">
          <a:off x="1320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97807</xdr:rowOff>
    </xdr:from>
    <xdr:ext cx="762000" cy="259045"/>
    <xdr:sp macro="" textlink="">
      <xdr:nvSpPr>
        <xdr:cNvPr id="86"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17797</xdr:rowOff>
    </xdr:from>
    <xdr:ext cx="736600" cy="259045"/>
    <xdr:sp macro="" textlink="">
      <xdr:nvSpPr>
        <xdr:cNvPr id="88" name="テキスト ボックス 87"/>
        <xdr:cNvSpPr txBox="1"/>
      </xdr:nvSpPr>
      <xdr:spPr>
        <a:xfrm>
          <a:off x="3606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xdr:rowOff>
    </xdr:from>
    <xdr:to>
      <xdr:col>15</xdr:col>
      <xdr:colOff>149225</xdr:colOff>
      <xdr:row>35</xdr:row>
      <xdr:rowOff>116840</xdr:rowOff>
    </xdr:to>
    <xdr:sp macro="" textlink="">
      <xdr:nvSpPr>
        <xdr:cNvPr id="89" name="楕円 88"/>
        <xdr:cNvSpPr/>
      </xdr:nvSpPr>
      <xdr:spPr>
        <a:xfrm>
          <a:off x="3048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101617</xdr:rowOff>
    </xdr:from>
    <xdr:ext cx="762000" cy="259045"/>
    <xdr:sp macro="" textlink="">
      <xdr:nvSpPr>
        <xdr:cNvPr id="90" name="テキスト ボックス 89"/>
        <xdr:cNvSpPr txBox="1"/>
      </xdr:nvSpPr>
      <xdr:spPr>
        <a:xfrm>
          <a:off x="2717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52087</xdr:rowOff>
    </xdr:from>
    <xdr:ext cx="762000" cy="259045"/>
    <xdr:sp macro="" textlink="">
      <xdr:nvSpPr>
        <xdr:cNvPr id="92" name="テキスト ボックス 91"/>
        <xdr:cNvSpPr txBox="1"/>
      </xdr:nvSpPr>
      <xdr:spPr>
        <a:xfrm>
          <a:off x="1828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94" name="テキスト ボックス 93"/>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物件費に係る経常収支比率の増大は</a:t>
          </a:r>
          <a:r>
            <a:rPr kumimoji="1" lang="ja-JP" altLang="en-US" sz="1100">
              <a:solidFill>
                <a:schemeClr val="dk1"/>
              </a:solidFill>
              <a:effectLst/>
              <a:latin typeface="+mn-lt"/>
              <a:ea typeface="+mn-ea"/>
              <a:cs typeface="+mn-cs"/>
            </a:rPr>
            <a:t>臨時職員や</a:t>
          </a:r>
          <a:r>
            <a:rPr kumimoji="1" lang="ja-JP" altLang="ja-JP" sz="1100">
              <a:solidFill>
                <a:schemeClr val="dk1"/>
              </a:solidFill>
              <a:effectLst/>
              <a:latin typeface="+mn-lt"/>
              <a:ea typeface="+mn-ea"/>
              <a:cs typeface="+mn-cs"/>
            </a:rPr>
            <a:t>地域おこし協力隊等の賃金が増加したためである。</a:t>
          </a:r>
          <a:endParaRPr lang="ja-JP" altLang="ja-JP" sz="1400">
            <a:effectLst/>
          </a:endParaRPr>
        </a:p>
        <a:p>
          <a:r>
            <a:rPr kumimoji="1" lang="ja-JP" altLang="ja-JP" sz="1100">
              <a:solidFill>
                <a:schemeClr val="dk1"/>
              </a:solidFill>
              <a:effectLst/>
              <a:latin typeface="+mn-lt"/>
              <a:ea typeface="+mn-ea"/>
              <a:cs typeface="+mn-cs"/>
            </a:rPr>
            <a:t>今後は数値が</a:t>
          </a:r>
          <a:r>
            <a:rPr lang="ja-JP" altLang="ja-JP" sz="1100">
              <a:solidFill>
                <a:schemeClr val="dk1"/>
              </a:solidFill>
              <a:effectLst/>
              <a:latin typeface="+mn-lt"/>
              <a:ea typeface="+mn-ea"/>
              <a:cs typeface="+mn-cs"/>
            </a:rPr>
            <a:t>増加することのないよう、人員の抑制・適正化を図る必要がある。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85852</xdr:rowOff>
    </xdr:to>
    <xdr:cxnSp macro="">
      <xdr:nvCxnSpPr>
        <xdr:cNvPr id="124" name="直線コネクタ 123"/>
        <xdr:cNvCxnSpPr/>
      </xdr:nvCxnSpPr>
      <xdr:spPr>
        <a:xfrm>
          <a:off x="15671800" y="30759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161290</xdr:rowOff>
    </xdr:to>
    <xdr:cxnSp macro="">
      <xdr:nvCxnSpPr>
        <xdr:cNvPr id="127" name="直線コネクタ 126"/>
        <xdr:cNvCxnSpPr/>
      </xdr:nvCxnSpPr>
      <xdr:spPr>
        <a:xfrm>
          <a:off x="14782800" y="296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17</xdr:row>
      <xdr:rowOff>46990</xdr:rowOff>
    </xdr:to>
    <xdr:cxnSp macro="">
      <xdr:nvCxnSpPr>
        <xdr:cNvPr id="130" name="直線コネクタ 129"/>
        <xdr:cNvCxnSpPr/>
      </xdr:nvCxnSpPr>
      <xdr:spPr>
        <a:xfrm>
          <a:off x="13893800" y="27604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136144</xdr:rowOff>
    </xdr:to>
    <xdr:cxnSp macro="">
      <xdr:nvCxnSpPr>
        <xdr:cNvPr id="133" name="直線コネクタ 132"/>
        <xdr:cNvCxnSpPr/>
      </xdr:nvCxnSpPr>
      <xdr:spPr>
        <a:xfrm flipV="1">
          <a:off x="13004800" y="27604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35052</xdr:rowOff>
    </xdr:from>
    <xdr:to>
      <xdr:col>82</xdr:col>
      <xdr:colOff>158750</xdr:colOff>
      <xdr:row>18</xdr:row>
      <xdr:rowOff>136652</xdr:rowOff>
    </xdr:to>
    <xdr:sp macro="" textlink="">
      <xdr:nvSpPr>
        <xdr:cNvPr id="143" name="楕円 142"/>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7129</xdr:rowOff>
    </xdr:from>
    <xdr:ext cx="762000" cy="259045"/>
    <xdr:sp macro="" textlink="">
      <xdr:nvSpPr>
        <xdr:cNvPr id="144" name="物件費該当値テキスト"/>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5" name="楕円 144"/>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6" name="テキスト ボックス 145"/>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7" name="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8" name="テキスト ボックス 147"/>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扶助費に係る経常収支比率は類似団体平均と比較すると低くなっている。</a:t>
          </a:r>
          <a:r>
            <a:rPr lang="ja-JP" altLang="en-US" sz="1100">
              <a:solidFill>
                <a:schemeClr val="dk1"/>
              </a:solidFill>
              <a:effectLst/>
              <a:latin typeface="+mn-lt"/>
              <a:ea typeface="+mn-ea"/>
              <a:cs typeface="+mn-cs"/>
            </a:rPr>
            <a:t>前年度と比較すると、老人福祉施設入所や医療費等の増加により、数値は</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％増となっている。</a:t>
          </a:r>
          <a:r>
            <a:rPr lang="ja-JP" altLang="ja-JP" sz="1100">
              <a:solidFill>
                <a:schemeClr val="dk1"/>
              </a:solidFill>
              <a:effectLst/>
              <a:latin typeface="+mn-lt"/>
              <a:ea typeface="+mn-ea"/>
              <a:cs typeface="+mn-cs"/>
            </a:rPr>
            <a:t>今後も住民サービスの低下の抑制と高齢化が進むことによる将来負担額の増加のバランスを考慮しながら、効果的な運営に努める。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135165</xdr:rowOff>
    </xdr:to>
    <xdr:cxnSp macro="">
      <xdr:nvCxnSpPr>
        <xdr:cNvPr id="186" name="直線コネクタ 185"/>
        <xdr:cNvCxnSpPr/>
      </xdr:nvCxnSpPr>
      <xdr:spPr>
        <a:xfrm>
          <a:off x="3987800" y="9189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102507</xdr:rowOff>
    </xdr:to>
    <xdr:cxnSp macro="">
      <xdr:nvCxnSpPr>
        <xdr:cNvPr id="189" name="直線コネクタ 188"/>
        <xdr:cNvCxnSpPr/>
      </xdr:nvCxnSpPr>
      <xdr:spPr>
        <a:xfrm>
          <a:off x="3098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102507</xdr:rowOff>
    </xdr:to>
    <xdr:cxnSp macro="">
      <xdr:nvCxnSpPr>
        <xdr:cNvPr id="192" name="直線コネクタ 191"/>
        <xdr:cNvCxnSpPr/>
      </xdr:nvCxnSpPr>
      <xdr:spPr>
        <a:xfrm flipV="1">
          <a:off x="2209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102507</xdr:rowOff>
    </xdr:to>
    <xdr:cxnSp macro="">
      <xdr:nvCxnSpPr>
        <xdr:cNvPr id="195" name="直線コネクタ 194"/>
        <xdr:cNvCxnSpPr/>
      </xdr:nvCxnSpPr>
      <xdr:spPr>
        <a:xfrm>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5" name="楕円 204"/>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6"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7" name="楕円 206"/>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08" name="テキスト ボックス 207"/>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09" name="楕円 208"/>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0" name="テキスト ボックス 209"/>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1" name="楕円 210"/>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2" name="テキスト ボックス 211"/>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3" name="楕円 212"/>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14" name="テキスト ボックス 213"/>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mn-lt"/>
              <a:ea typeface="+mn-ea"/>
              <a:cs typeface="+mn-cs"/>
            </a:rPr>
            <a:t>その他に係る経常収支比率は、各特別会計への繰出金</a:t>
          </a:r>
          <a:r>
            <a:rPr lang="ja-JP" altLang="en-US" sz="1000">
              <a:solidFill>
                <a:schemeClr val="dk1"/>
              </a:solidFill>
              <a:effectLst/>
              <a:latin typeface="+mn-lt"/>
              <a:ea typeface="+mn-ea"/>
              <a:cs typeface="+mn-cs"/>
            </a:rPr>
            <a:t>は減少しているものの、老朽化に伴う</a:t>
          </a:r>
          <a:r>
            <a:rPr lang="ja-JP" altLang="ja-JP" sz="1000">
              <a:solidFill>
                <a:schemeClr val="dk1"/>
              </a:solidFill>
              <a:effectLst/>
              <a:latin typeface="+mn-lt"/>
              <a:ea typeface="+mn-ea"/>
              <a:cs typeface="+mn-cs"/>
            </a:rPr>
            <a:t>観光施設</a:t>
          </a:r>
          <a:r>
            <a:rPr lang="ja-JP" altLang="en-US" sz="1000">
              <a:solidFill>
                <a:schemeClr val="dk1"/>
              </a:solidFill>
              <a:effectLst/>
              <a:latin typeface="+mn-lt"/>
              <a:ea typeface="+mn-ea"/>
              <a:cs typeface="+mn-cs"/>
            </a:rPr>
            <a:t>や教育施設</a:t>
          </a:r>
          <a:r>
            <a:rPr lang="ja-JP" altLang="ja-JP" sz="1000">
              <a:solidFill>
                <a:schemeClr val="dk1"/>
              </a:solidFill>
              <a:effectLst/>
              <a:latin typeface="+mn-lt"/>
              <a:ea typeface="+mn-ea"/>
              <a:cs typeface="+mn-cs"/>
            </a:rPr>
            <a:t>等の修繕に</a:t>
          </a:r>
          <a:r>
            <a:rPr lang="ja-JP" altLang="en-US" sz="1000">
              <a:solidFill>
                <a:schemeClr val="dk1"/>
              </a:solidFill>
              <a:effectLst/>
              <a:latin typeface="+mn-lt"/>
              <a:ea typeface="+mn-ea"/>
              <a:cs typeface="+mn-cs"/>
            </a:rPr>
            <a:t>より</a:t>
          </a:r>
          <a:r>
            <a:rPr lang="ja-JP" altLang="ja-JP" sz="1000">
              <a:solidFill>
                <a:schemeClr val="dk1"/>
              </a:solidFill>
              <a:effectLst/>
              <a:latin typeface="+mn-lt"/>
              <a:ea typeface="+mn-ea"/>
              <a:cs typeface="+mn-cs"/>
            </a:rPr>
            <a:t>前年度と比較すると</a:t>
          </a:r>
          <a:r>
            <a:rPr lang="en-US" altLang="ja-JP" sz="1000">
              <a:solidFill>
                <a:schemeClr val="dk1"/>
              </a:solidFill>
              <a:effectLst/>
              <a:latin typeface="+mn-lt"/>
              <a:ea typeface="+mn-ea"/>
              <a:cs typeface="+mn-cs"/>
            </a:rPr>
            <a:t>0.5</a:t>
          </a:r>
          <a:r>
            <a:rPr lang="ja-JP" altLang="ja-JP" sz="1000">
              <a:solidFill>
                <a:schemeClr val="dk1"/>
              </a:solidFill>
              <a:effectLst/>
              <a:latin typeface="+mn-lt"/>
              <a:ea typeface="+mn-ea"/>
              <a:cs typeface="+mn-cs"/>
            </a:rPr>
            <a:t>％上昇している。今後は、施設老朽化に伴う維持補修費の増加や社会資本整備のための簡易水道事業特別会計への繰出金の増加、国民健康及び国民健康保険診療所特別会計の財政的な悪化に伴う補填的な繰出金が多額になるであろうことが懸念されるため、今後は施設の統廃合、転用や水道料金の設定、国民健康保険税等の適正化を図るとともに、経営の視点から見直しを図り、普通会計の負担を減らしていくよう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132715</xdr:rowOff>
    </xdr:from>
    <xdr:to>
      <xdr:col>82</xdr:col>
      <xdr:colOff>107950</xdr:colOff>
      <xdr:row>56</xdr:row>
      <xdr:rowOff>161290</xdr:rowOff>
    </xdr:to>
    <xdr:cxnSp macro="">
      <xdr:nvCxnSpPr>
        <xdr:cNvPr id="242" name="直線コネクタ 241"/>
        <xdr:cNvCxnSpPr/>
      </xdr:nvCxnSpPr>
      <xdr:spPr>
        <a:xfrm>
          <a:off x="15671800" y="97339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132715</xdr:rowOff>
    </xdr:to>
    <xdr:cxnSp macro="">
      <xdr:nvCxnSpPr>
        <xdr:cNvPr id="245" name="直線コネクタ 244"/>
        <xdr:cNvCxnSpPr/>
      </xdr:nvCxnSpPr>
      <xdr:spPr>
        <a:xfrm>
          <a:off x="14782800" y="96596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24130</xdr:rowOff>
    </xdr:from>
    <xdr:to>
      <xdr:col>73</xdr:col>
      <xdr:colOff>180975</xdr:colOff>
      <xdr:row>56</xdr:row>
      <xdr:rowOff>58420</xdr:rowOff>
    </xdr:to>
    <xdr:cxnSp macro="">
      <xdr:nvCxnSpPr>
        <xdr:cNvPr id="248" name="直線コネクタ 247"/>
        <xdr:cNvCxnSpPr/>
      </xdr:nvCxnSpPr>
      <xdr:spPr>
        <a:xfrm>
          <a:off x="13893800" y="9625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24130</xdr:rowOff>
    </xdr:from>
    <xdr:to>
      <xdr:col>69</xdr:col>
      <xdr:colOff>92075</xdr:colOff>
      <xdr:row>56</xdr:row>
      <xdr:rowOff>52705</xdr:rowOff>
    </xdr:to>
    <xdr:cxnSp macro="">
      <xdr:nvCxnSpPr>
        <xdr:cNvPr id="251" name="直線コネクタ 250"/>
        <xdr:cNvCxnSpPr/>
      </xdr:nvCxnSpPr>
      <xdr:spPr>
        <a:xfrm flipV="1">
          <a:off x="13004800" y="9625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110490</xdr:rowOff>
    </xdr:from>
    <xdr:to>
      <xdr:col>82</xdr:col>
      <xdr:colOff>158750</xdr:colOff>
      <xdr:row>57</xdr:row>
      <xdr:rowOff>40640</xdr:rowOff>
    </xdr:to>
    <xdr:sp macro="" textlink="">
      <xdr:nvSpPr>
        <xdr:cNvPr id="261" name="楕円 260"/>
        <xdr:cNvSpPr/>
      </xdr:nvSpPr>
      <xdr:spPr>
        <a:xfrm>
          <a:off x="164592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127017</xdr:rowOff>
    </xdr:from>
    <xdr:ext cx="762000" cy="259045"/>
    <xdr:sp macro="" textlink="">
      <xdr:nvSpPr>
        <xdr:cNvPr id="262" name="その他該当値テキスト"/>
        <xdr:cNvSpPr txBox="1"/>
      </xdr:nvSpPr>
      <xdr:spPr>
        <a:xfrm>
          <a:off x="16598900" y="955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81915</xdr:rowOff>
    </xdr:from>
    <xdr:to>
      <xdr:col>78</xdr:col>
      <xdr:colOff>120650</xdr:colOff>
      <xdr:row>57</xdr:row>
      <xdr:rowOff>12065</xdr:rowOff>
    </xdr:to>
    <xdr:sp macro="" textlink="">
      <xdr:nvSpPr>
        <xdr:cNvPr id="263" name="楕円 262"/>
        <xdr:cNvSpPr/>
      </xdr:nvSpPr>
      <xdr:spPr>
        <a:xfrm>
          <a:off x="15621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22242</xdr:rowOff>
    </xdr:from>
    <xdr:ext cx="736600" cy="259045"/>
    <xdr:sp macro="" textlink="">
      <xdr:nvSpPr>
        <xdr:cNvPr id="264" name="テキスト ボックス 263"/>
        <xdr:cNvSpPr txBox="1"/>
      </xdr:nvSpPr>
      <xdr:spPr>
        <a:xfrm>
          <a:off x="15290800" y="945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5" name="楕円 264"/>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6" name="テキスト ボックス 265"/>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144780</xdr:rowOff>
    </xdr:from>
    <xdr:to>
      <xdr:col>69</xdr:col>
      <xdr:colOff>142875</xdr:colOff>
      <xdr:row>56</xdr:row>
      <xdr:rowOff>74930</xdr:rowOff>
    </xdr:to>
    <xdr:sp macro="" textlink="">
      <xdr:nvSpPr>
        <xdr:cNvPr id="267" name="楕円 266"/>
        <xdr:cNvSpPr/>
      </xdr:nvSpPr>
      <xdr:spPr>
        <a:xfrm>
          <a:off x="13843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85107</xdr:rowOff>
    </xdr:from>
    <xdr:ext cx="762000" cy="259045"/>
    <xdr:sp macro="" textlink="">
      <xdr:nvSpPr>
        <xdr:cNvPr id="268" name="テキスト ボックス 267"/>
        <xdr:cNvSpPr txBox="1"/>
      </xdr:nvSpPr>
      <xdr:spPr>
        <a:xfrm>
          <a:off x="13512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xdr:rowOff>
    </xdr:from>
    <xdr:to>
      <xdr:col>65</xdr:col>
      <xdr:colOff>53975</xdr:colOff>
      <xdr:row>56</xdr:row>
      <xdr:rowOff>103505</xdr:rowOff>
    </xdr:to>
    <xdr:sp macro="" textlink="">
      <xdr:nvSpPr>
        <xdr:cNvPr id="269" name="楕円 268"/>
        <xdr:cNvSpPr/>
      </xdr:nvSpPr>
      <xdr:spPr>
        <a:xfrm>
          <a:off x="12954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113682</xdr:rowOff>
    </xdr:from>
    <xdr:ext cx="762000" cy="259045"/>
    <xdr:sp macro="" textlink="">
      <xdr:nvSpPr>
        <xdr:cNvPr id="270" name="テキスト ボックス 269"/>
        <xdr:cNvSpPr txBox="1"/>
      </xdr:nvSpPr>
      <xdr:spPr>
        <a:xfrm>
          <a:off x="12623800" y="937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a:solidFill>
                <a:schemeClr val="dk1"/>
              </a:solidFill>
              <a:effectLst/>
              <a:latin typeface="+mn-lt"/>
              <a:ea typeface="+mn-ea"/>
              <a:cs typeface="+mn-cs"/>
            </a:rPr>
            <a:t>補助費等においては、前年度と比較すると</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％増加している。</a:t>
          </a:r>
          <a:r>
            <a:rPr lang="ja-JP" altLang="en-US" sz="1100">
              <a:solidFill>
                <a:schemeClr val="dk1"/>
              </a:solidFill>
              <a:effectLst/>
              <a:latin typeface="+mn-lt"/>
              <a:ea typeface="+mn-ea"/>
              <a:cs typeface="+mn-cs"/>
            </a:rPr>
            <a:t>しかし、一般財源等では前年度より</a:t>
          </a:r>
          <a:r>
            <a:rPr lang="en-US" altLang="ja-JP" sz="1100">
              <a:solidFill>
                <a:schemeClr val="dk1"/>
              </a:solidFill>
              <a:effectLst/>
              <a:latin typeface="+mn-lt"/>
              <a:ea typeface="+mn-ea"/>
              <a:cs typeface="+mn-cs"/>
            </a:rPr>
            <a:t>4.1</a:t>
          </a:r>
          <a:r>
            <a:rPr lang="ja-JP" altLang="en-US" sz="1100">
              <a:solidFill>
                <a:schemeClr val="dk1"/>
              </a:solidFill>
              <a:effectLst/>
              <a:latin typeface="+mn-lt"/>
              <a:ea typeface="+mn-ea"/>
              <a:cs typeface="+mn-cs"/>
            </a:rPr>
            <a:t>％減少しているため、</a:t>
          </a:r>
          <a:r>
            <a:rPr lang="ja-JP" altLang="ja-JP" sz="1100">
              <a:solidFill>
                <a:schemeClr val="dk1"/>
              </a:solidFill>
              <a:effectLst/>
              <a:latin typeface="+mn-lt"/>
              <a:ea typeface="+mn-ea"/>
              <a:cs typeface="+mn-cs"/>
            </a:rPr>
            <a:t>要因としては、</a:t>
          </a:r>
          <a:r>
            <a:rPr lang="ja-JP" altLang="en-US" sz="1100">
              <a:solidFill>
                <a:schemeClr val="dk1"/>
              </a:solidFill>
              <a:effectLst/>
              <a:latin typeface="+mn-lt"/>
              <a:ea typeface="+mn-ea"/>
              <a:cs typeface="+mn-cs"/>
            </a:rPr>
            <a:t>普通交付税の減少や臨時財政対策債の発行抑制による収入経常一般財源の減少にある。</a:t>
          </a:r>
          <a:r>
            <a:rPr lang="ja-JP" altLang="ja-JP" sz="1100">
              <a:solidFill>
                <a:schemeClr val="dk1"/>
              </a:solidFill>
              <a:effectLst/>
              <a:latin typeface="+mn-lt"/>
              <a:ea typeface="+mn-ea"/>
              <a:cs typeface="+mn-cs"/>
            </a:rPr>
            <a:t>今後は補助金等において事業目的や公益性、社会ニーズに適応しているのか等を検討し、不適当な場合は随時見直しを行い、廃止と抑制を実践する必要がある。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85090</xdr:rowOff>
    </xdr:from>
    <xdr:to>
      <xdr:col>82</xdr:col>
      <xdr:colOff>107950</xdr:colOff>
      <xdr:row>36</xdr:row>
      <xdr:rowOff>96520</xdr:rowOff>
    </xdr:to>
    <xdr:cxnSp macro="">
      <xdr:nvCxnSpPr>
        <xdr:cNvPr id="302" name="直線コネクタ 301"/>
        <xdr:cNvCxnSpPr/>
      </xdr:nvCxnSpPr>
      <xdr:spPr>
        <a:xfrm>
          <a:off x="15671800" y="62572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xdr:rowOff>
    </xdr:from>
    <xdr:to>
      <xdr:col>78</xdr:col>
      <xdr:colOff>69850</xdr:colOff>
      <xdr:row>36</xdr:row>
      <xdr:rowOff>85090</xdr:rowOff>
    </xdr:to>
    <xdr:cxnSp macro="">
      <xdr:nvCxnSpPr>
        <xdr:cNvPr id="305" name="直線コネクタ 304"/>
        <xdr:cNvCxnSpPr/>
      </xdr:nvCxnSpPr>
      <xdr:spPr>
        <a:xfrm>
          <a:off x="14782800" y="6181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8890</xdr:rowOff>
    </xdr:to>
    <xdr:cxnSp macro="">
      <xdr:nvCxnSpPr>
        <xdr:cNvPr id="308" name="直線コネクタ 307"/>
        <xdr:cNvCxnSpPr/>
      </xdr:nvCxnSpPr>
      <xdr:spPr>
        <a:xfrm>
          <a:off x="13893800" y="6139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12700</xdr:rowOff>
    </xdr:to>
    <xdr:cxnSp macro="">
      <xdr:nvCxnSpPr>
        <xdr:cNvPr id="311" name="直線コネクタ 310"/>
        <xdr:cNvCxnSpPr/>
      </xdr:nvCxnSpPr>
      <xdr:spPr>
        <a:xfrm flipV="1">
          <a:off x="13004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21" name="楕円 320"/>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17797</xdr:rowOff>
    </xdr:from>
    <xdr:ext cx="762000" cy="259045"/>
    <xdr:sp macro="" textlink="">
      <xdr:nvSpPr>
        <xdr:cNvPr id="322" name="補助費等該当値テキスト"/>
        <xdr:cNvSpPr txBox="1"/>
      </xdr:nvSpPr>
      <xdr:spPr>
        <a:xfrm>
          <a:off x="16598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34290</xdr:rowOff>
    </xdr:from>
    <xdr:to>
      <xdr:col>78</xdr:col>
      <xdr:colOff>120650</xdr:colOff>
      <xdr:row>36</xdr:row>
      <xdr:rowOff>135890</xdr:rowOff>
    </xdr:to>
    <xdr:sp macro="" textlink="">
      <xdr:nvSpPr>
        <xdr:cNvPr id="323" name="楕円 322"/>
        <xdr:cNvSpPr/>
      </xdr:nvSpPr>
      <xdr:spPr>
        <a:xfrm>
          <a:off x="15621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120667</xdr:rowOff>
    </xdr:from>
    <xdr:ext cx="736600" cy="259045"/>
    <xdr:sp macro="" textlink="">
      <xdr:nvSpPr>
        <xdr:cNvPr id="324" name="テキスト ボックス 323"/>
        <xdr:cNvSpPr txBox="1"/>
      </xdr:nvSpPr>
      <xdr:spPr>
        <a:xfrm>
          <a:off x="15290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129540</xdr:rowOff>
    </xdr:from>
    <xdr:to>
      <xdr:col>74</xdr:col>
      <xdr:colOff>31750</xdr:colOff>
      <xdr:row>36</xdr:row>
      <xdr:rowOff>59690</xdr:rowOff>
    </xdr:to>
    <xdr:sp macro="" textlink="">
      <xdr:nvSpPr>
        <xdr:cNvPr id="325" name="楕円 324"/>
        <xdr:cNvSpPr/>
      </xdr:nvSpPr>
      <xdr:spPr>
        <a:xfrm>
          <a:off x="14732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44467</xdr:rowOff>
    </xdr:from>
    <xdr:ext cx="762000" cy="259045"/>
    <xdr:sp macro="" textlink="">
      <xdr:nvSpPr>
        <xdr:cNvPr id="326" name="テキスト ボックス 325"/>
        <xdr:cNvSpPr txBox="1"/>
      </xdr:nvSpPr>
      <xdr:spPr>
        <a:xfrm>
          <a:off x="14401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7" name="楕円 326"/>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28" name="テキスト ボックス 327"/>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9" name="楕円 32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0" name="テキスト ボックス 329"/>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施設整備に係る</a:t>
          </a:r>
          <a:r>
            <a:rPr lang="ja-JP" altLang="ja-JP" sz="1100">
              <a:solidFill>
                <a:schemeClr val="dk1"/>
              </a:solidFill>
              <a:effectLst/>
              <a:latin typeface="+mn-lt"/>
              <a:ea typeface="+mn-ea"/>
              <a:cs typeface="+mn-cs"/>
            </a:rPr>
            <a:t>償還</a:t>
          </a:r>
          <a:r>
            <a:rPr lang="ja-JP" altLang="en-US" sz="1100">
              <a:solidFill>
                <a:schemeClr val="dk1"/>
              </a:solidFill>
              <a:effectLst/>
              <a:latin typeface="+mn-lt"/>
              <a:ea typeface="+mn-ea"/>
              <a:cs typeface="+mn-cs"/>
            </a:rPr>
            <a:t>開始</a:t>
          </a:r>
          <a:r>
            <a:rPr lang="ja-JP" altLang="ja-JP" sz="1100">
              <a:solidFill>
                <a:schemeClr val="dk1"/>
              </a:solidFill>
              <a:effectLst/>
              <a:latin typeface="+mn-lt"/>
              <a:ea typeface="+mn-ea"/>
              <a:cs typeface="+mn-cs"/>
            </a:rPr>
            <a:t>に伴</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元利償還額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大型の整備事業が控えていることもあり、地方債の発行もあることから、地方債現在高の増加も懸念される。事業の緊急性、重要性、費用効果等を充分に検討し、増加することのないよう、抑制・適正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107950</xdr:rowOff>
    </xdr:to>
    <xdr:cxnSp macro="">
      <xdr:nvCxnSpPr>
        <xdr:cNvPr id="362" name="直線コネクタ 361"/>
        <xdr:cNvCxnSpPr/>
      </xdr:nvCxnSpPr>
      <xdr:spPr>
        <a:xfrm>
          <a:off x="3987800" y="13096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77470</xdr:rowOff>
    </xdr:to>
    <xdr:cxnSp macro="">
      <xdr:nvCxnSpPr>
        <xdr:cNvPr id="365" name="直線コネクタ 364"/>
        <xdr:cNvCxnSpPr/>
      </xdr:nvCxnSpPr>
      <xdr:spPr>
        <a:xfrm flipV="1">
          <a:off x="3098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142239</xdr:rowOff>
    </xdr:to>
    <xdr:cxnSp macro="">
      <xdr:nvCxnSpPr>
        <xdr:cNvPr id="368" name="直線コネクタ 367"/>
        <xdr:cNvCxnSpPr/>
      </xdr:nvCxnSpPr>
      <xdr:spPr>
        <a:xfrm flipV="1">
          <a:off x="2209800" y="131076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66039</xdr:rowOff>
    </xdr:to>
    <xdr:cxnSp macro="">
      <xdr:nvCxnSpPr>
        <xdr:cNvPr id="371" name="直線コネクタ 370"/>
        <xdr:cNvCxnSpPr/>
      </xdr:nvCxnSpPr>
      <xdr:spPr>
        <a:xfrm flipV="1">
          <a:off x="1320800" y="131724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1" name="楕円 380"/>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2"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3" name="楕円 382"/>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4" name="テキスト ボックス 383"/>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5" name="楕円 384"/>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6" name="テキスト ボックス 385"/>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7" name="楕円 386"/>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8" name="テキスト ボックス 387"/>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15239</xdr:rowOff>
    </xdr:from>
    <xdr:to>
      <xdr:col>6</xdr:col>
      <xdr:colOff>171450</xdr:colOff>
      <xdr:row>77</xdr:row>
      <xdr:rowOff>116839</xdr:rowOff>
    </xdr:to>
    <xdr:sp macro="" textlink="">
      <xdr:nvSpPr>
        <xdr:cNvPr id="389" name="楕円 388"/>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101616</xdr:rowOff>
    </xdr:from>
    <xdr:ext cx="762000" cy="259045"/>
    <xdr:sp macro="" textlink="">
      <xdr:nvSpPr>
        <xdr:cNvPr id="390" name="テキスト ボックス 389"/>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年度について</a:t>
          </a:r>
          <a:r>
            <a:rPr lang="ja-JP" altLang="en-US" sz="1100">
              <a:solidFill>
                <a:schemeClr val="dk1"/>
              </a:solidFill>
              <a:effectLst/>
              <a:latin typeface="+mn-lt"/>
              <a:ea typeface="+mn-ea"/>
              <a:cs typeface="+mn-cs"/>
            </a:rPr>
            <a:t>も、前年度と同様、</a:t>
          </a:r>
          <a:r>
            <a:rPr lang="ja-JP" altLang="ja-JP" sz="1100">
              <a:solidFill>
                <a:schemeClr val="dk1"/>
              </a:solidFill>
              <a:effectLst/>
              <a:latin typeface="+mn-lt"/>
              <a:ea typeface="+mn-ea"/>
              <a:cs typeface="+mn-cs"/>
            </a:rPr>
            <a:t>普通交付税の大幅な減額による影響から前年度数値及び類似団体平均を上回る数値となっている。交付税額に影響を受けやすい本村の財政状態を考慮すると、今後も引き続き、緊急性、必要性、事業効果を観点とし、住民サービスの低下を回避しながら、プライマリーバランスの均衡を維持し、適切な対処を実践することが必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60052</xdr:rowOff>
    </xdr:from>
    <xdr:to>
      <xdr:col>82</xdr:col>
      <xdr:colOff>107950</xdr:colOff>
      <xdr:row>80</xdr:row>
      <xdr:rowOff>9434</xdr:rowOff>
    </xdr:to>
    <xdr:cxnSp macro="">
      <xdr:nvCxnSpPr>
        <xdr:cNvPr id="425" name="直線コネクタ 424"/>
        <xdr:cNvCxnSpPr/>
      </xdr:nvCxnSpPr>
      <xdr:spPr>
        <a:xfrm>
          <a:off x="15671800" y="13604602"/>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79</xdr:row>
      <xdr:rowOff>60052</xdr:rowOff>
    </xdr:to>
    <xdr:cxnSp macro="">
      <xdr:nvCxnSpPr>
        <xdr:cNvPr id="428" name="直線コネクタ 427"/>
        <xdr:cNvCxnSpPr/>
      </xdr:nvCxnSpPr>
      <xdr:spPr>
        <a:xfrm>
          <a:off x="14782800" y="13336814"/>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68218</xdr:rowOff>
    </xdr:from>
    <xdr:to>
      <xdr:col>73</xdr:col>
      <xdr:colOff>180975</xdr:colOff>
      <xdr:row>77</xdr:row>
      <xdr:rowOff>135164</xdr:rowOff>
    </xdr:to>
    <xdr:cxnSp macro="">
      <xdr:nvCxnSpPr>
        <xdr:cNvPr id="431" name="直線コネクタ 430"/>
        <xdr:cNvCxnSpPr/>
      </xdr:nvCxnSpPr>
      <xdr:spPr>
        <a:xfrm>
          <a:off x="13893800" y="13098418"/>
          <a:ext cx="8890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68218</xdr:rowOff>
    </xdr:from>
    <xdr:to>
      <xdr:col>69</xdr:col>
      <xdr:colOff>92075</xdr:colOff>
      <xdr:row>77</xdr:row>
      <xdr:rowOff>46989</xdr:rowOff>
    </xdr:to>
    <xdr:cxnSp macro="">
      <xdr:nvCxnSpPr>
        <xdr:cNvPr id="434" name="直線コネクタ 433"/>
        <xdr:cNvCxnSpPr/>
      </xdr:nvCxnSpPr>
      <xdr:spPr>
        <a:xfrm flipV="1">
          <a:off x="13004800" y="13098418"/>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130084</xdr:rowOff>
    </xdr:from>
    <xdr:to>
      <xdr:col>82</xdr:col>
      <xdr:colOff>158750</xdr:colOff>
      <xdr:row>80</xdr:row>
      <xdr:rowOff>60234</xdr:rowOff>
    </xdr:to>
    <xdr:sp macro="" textlink="">
      <xdr:nvSpPr>
        <xdr:cNvPr id="444" name="楕円 443"/>
        <xdr:cNvSpPr/>
      </xdr:nvSpPr>
      <xdr:spPr>
        <a:xfrm>
          <a:off x="164592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102161</xdr:rowOff>
    </xdr:from>
    <xdr:ext cx="762000" cy="259045"/>
    <xdr:sp macro="" textlink="">
      <xdr:nvSpPr>
        <xdr:cNvPr id="445" name="公債費以外該当値テキスト"/>
        <xdr:cNvSpPr txBox="1"/>
      </xdr:nvSpPr>
      <xdr:spPr>
        <a:xfrm>
          <a:off x="165989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9252</xdr:rowOff>
    </xdr:from>
    <xdr:to>
      <xdr:col>78</xdr:col>
      <xdr:colOff>120650</xdr:colOff>
      <xdr:row>79</xdr:row>
      <xdr:rowOff>110852</xdr:rowOff>
    </xdr:to>
    <xdr:sp macro="" textlink="">
      <xdr:nvSpPr>
        <xdr:cNvPr id="446" name="楕円 445"/>
        <xdr:cNvSpPr/>
      </xdr:nvSpPr>
      <xdr:spPr>
        <a:xfrm>
          <a:off x="15621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95629</xdr:rowOff>
    </xdr:from>
    <xdr:ext cx="736600" cy="259045"/>
    <xdr:sp macro="" textlink="">
      <xdr:nvSpPr>
        <xdr:cNvPr id="447" name="テキスト ボックス 446"/>
        <xdr:cNvSpPr txBox="1"/>
      </xdr:nvSpPr>
      <xdr:spPr>
        <a:xfrm>
          <a:off x="15290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48" name="楕円 447"/>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49" name="テキスト ボックス 448"/>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17418</xdr:rowOff>
    </xdr:from>
    <xdr:to>
      <xdr:col>69</xdr:col>
      <xdr:colOff>142875</xdr:colOff>
      <xdr:row>76</xdr:row>
      <xdr:rowOff>119018</xdr:rowOff>
    </xdr:to>
    <xdr:sp macro="" textlink="">
      <xdr:nvSpPr>
        <xdr:cNvPr id="450" name="楕円 449"/>
        <xdr:cNvSpPr/>
      </xdr:nvSpPr>
      <xdr:spPr>
        <a:xfrm>
          <a:off x="13843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129194</xdr:rowOff>
    </xdr:from>
    <xdr:ext cx="762000" cy="259045"/>
    <xdr:sp macro="" textlink="">
      <xdr:nvSpPr>
        <xdr:cNvPr id="451" name="テキスト ボックス 450"/>
        <xdr:cNvSpPr txBox="1"/>
      </xdr:nvSpPr>
      <xdr:spPr>
        <a:xfrm>
          <a:off x="13512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2" name="楕円 451"/>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3" name="テキスト ボックス 45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146906</xdr:rowOff>
    </xdr:from>
    <xdr:to>
      <xdr:col>29</xdr:col>
      <xdr:colOff>127000</xdr:colOff>
      <xdr:row>13</xdr:row>
      <xdr:rowOff>8846</xdr:rowOff>
    </xdr:to>
    <xdr:cxnSp macro="">
      <xdr:nvCxnSpPr>
        <xdr:cNvPr id="51" name="直線コネクタ 50"/>
        <xdr:cNvCxnSpPr/>
      </xdr:nvCxnSpPr>
      <xdr:spPr bwMode="auto">
        <a:xfrm flipV="1">
          <a:off x="5003800" y="2251931"/>
          <a:ext cx="647700" cy="33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8846</xdr:rowOff>
    </xdr:from>
    <xdr:to>
      <xdr:col>26</xdr:col>
      <xdr:colOff>50800</xdr:colOff>
      <xdr:row>13</xdr:row>
      <xdr:rowOff>100874</xdr:rowOff>
    </xdr:to>
    <xdr:cxnSp macro="">
      <xdr:nvCxnSpPr>
        <xdr:cNvPr id="54" name="直線コネクタ 53"/>
        <xdr:cNvCxnSpPr/>
      </xdr:nvCxnSpPr>
      <xdr:spPr bwMode="auto">
        <a:xfrm flipV="1">
          <a:off x="4305300" y="2285321"/>
          <a:ext cx="698500" cy="9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100874</xdr:rowOff>
    </xdr:from>
    <xdr:to>
      <xdr:col>22</xdr:col>
      <xdr:colOff>114300</xdr:colOff>
      <xdr:row>13</xdr:row>
      <xdr:rowOff>135252</xdr:rowOff>
    </xdr:to>
    <xdr:cxnSp macro="">
      <xdr:nvCxnSpPr>
        <xdr:cNvPr id="57" name="直線コネクタ 56"/>
        <xdr:cNvCxnSpPr/>
      </xdr:nvCxnSpPr>
      <xdr:spPr bwMode="auto">
        <a:xfrm flipV="1">
          <a:off x="3606800" y="2377349"/>
          <a:ext cx="698500" cy="3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135252</xdr:rowOff>
    </xdr:from>
    <xdr:to>
      <xdr:col>18</xdr:col>
      <xdr:colOff>177800</xdr:colOff>
      <xdr:row>14</xdr:row>
      <xdr:rowOff>57804</xdr:rowOff>
    </xdr:to>
    <xdr:cxnSp macro="">
      <xdr:nvCxnSpPr>
        <xdr:cNvPr id="60" name="直線コネクタ 59"/>
        <xdr:cNvCxnSpPr/>
      </xdr:nvCxnSpPr>
      <xdr:spPr bwMode="auto">
        <a:xfrm flipV="1">
          <a:off x="2908300" y="2411727"/>
          <a:ext cx="698500" cy="94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96106</xdr:rowOff>
    </xdr:from>
    <xdr:to>
      <xdr:col>29</xdr:col>
      <xdr:colOff>177800</xdr:colOff>
      <xdr:row>13</xdr:row>
      <xdr:rowOff>26256</xdr:rowOff>
    </xdr:to>
    <xdr:sp macro="" textlink="">
      <xdr:nvSpPr>
        <xdr:cNvPr id="70" name="楕円 69"/>
        <xdr:cNvSpPr/>
      </xdr:nvSpPr>
      <xdr:spPr bwMode="auto">
        <a:xfrm>
          <a:off x="5600700" y="220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112633</xdr:rowOff>
    </xdr:from>
    <xdr:ext cx="762000" cy="259045"/>
    <xdr:sp macro="" textlink="">
      <xdr:nvSpPr>
        <xdr:cNvPr id="71" name="人口1人当たり決算額の推移該当値テキスト130"/>
        <xdr:cNvSpPr txBox="1"/>
      </xdr:nvSpPr>
      <xdr:spPr>
        <a:xfrm>
          <a:off x="5740400" y="20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129496</xdr:rowOff>
    </xdr:from>
    <xdr:to>
      <xdr:col>26</xdr:col>
      <xdr:colOff>101600</xdr:colOff>
      <xdr:row>13</xdr:row>
      <xdr:rowOff>59646</xdr:rowOff>
    </xdr:to>
    <xdr:sp macro="" textlink="">
      <xdr:nvSpPr>
        <xdr:cNvPr id="72" name="楕円 71"/>
        <xdr:cNvSpPr/>
      </xdr:nvSpPr>
      <xdr:spPr bwMode="auto">
        <a:xfrm>
          <a:off x="4953000" y="223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69823</xdr:rowOff>
    </xdr:from>
    <xdr:ext cx="736600" cy="259045"/>
    <xdr:sp macro="" textlink="">
      <xdr:nvSpPr>
        <xdr:cNvPr id="73" name="テキスト ボックス 72"/>
        <xdr:cNvSpPr txBox="1"/>
      </xdr:nvSpPr>
      <xdr:spPr>
        <a:xfrm>
          <a:off x="4622800" y="2003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50074</xdr:rowOff>
    </xdr:from>
    <xdr:to>
      <xdr:col>22</xdr:col>
      <xdr:colOff>165100</xdr:colOff>
      <xdr:row>13</xdr:row>
      <xdr:rowOff>151674</xdr:rowOff>
    </xdr:to>
    <xdr:sp macro="" textlink="">
      <xdr:nvSpPr>
        <xdr:cNvPr id="74" name="楕円 73"/>
        <xdr:cNvSpPr/>
      </xdr:nvSpPr>
      <xdr:spPr bwMode="auto">
        <a:xfrm>
          <a:off x="4254500" y="232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161851</xdr:rowOff>
    </xdr:from>
    <xdr:ext cx="762000" cy="259045"/>
    <xdr:sp macro="" textlink="">
      <xdr:nvSpPr>
        <xdr:cNvPr id="75" name="テキスト ボックス 74"/>
        <xdr:cNvSpPr txBox="1"/>
      </xdr:nvSpPr>
      <xdr:spPr>
        <a:xfrm>
          <a:off x="3924300" y="20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84452</xdr:rowOff>
    </xdr:from>
    <xdr:to>
      <xdr:col>19</xdr:col>
      <xdr:colOff>38100</xdr:colOff>
      <xdr:row>14</xdr:row>
      <xdr:rowOff>14602</xdr:rowOff>
    </xdr:to>
    <xdr:sp macro="" textlink="">
      <xdr:nvSpPr>
        <xdr:cNvPr id="76" name="楕円 75"/>
        <xdr:cNvSpPr/>
      </xdr:nvSpPr>
      <xdr:spPr bwMode="auto">
        <a:xfrm>
          <a:off x="3556000" y="236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24779</xdr:rowOff>
    </xdr:from>
    <xdr:ext cx="762000" cy="259045"/>
    <xdr:sp macro="" textlink="">
      <xdr:nvSpPr>
        <xdr:cNvPr id="77" name="テキスト ボックス 76"/>
        <xdr:cNvSpPr txBox="1"/>
      </xdr:nvSpPr>
      <xdr:spPr>
        <a:xfrm>
          <a:off x="3225800" y="212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7004</xdr:rowOff>
    </xdr:from>
    <xdr:to>
      <xdr:col>15</xdr:col>
      <xdr:colOff>101600</xdr:colOff>
      <xdr:row>14</xdr:row>
      <xdr:rowOff>108604</xdr:rowOff>
    </xdr:to>
    <xdr:sp macro="" textlink="">
      <xdr:nvSpPr>
        <xdr:cNvPr id="78" name="楕円 77"/>
        <xdr:cNvSpPr/>
      </xdr:nvSpPr>
      <xdr:spPr bwMode="auto">
        <a:xfrm>
          <a:off x="2857500" y="245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118781</xdr:rowOff>
    </xdr:from>
    <xdr:ext cx="762000" cy="259045"/>
    <xdr:sp macro="" textlink="">
      <xdr:nvSpPr>
        <xdr:cNvPr id="79" name="テキスト ボックス 78"/>
        <xdr:cNvSpPr txBox="1"/>
      </xdr:nvSpPr>
      <xdr:spPr>
        <a:xfrm>
          <a:off x="2527300" y="22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326999</xdr:rowOff>
    </xdr:from>
    <xdr:to>
      <xdr:col>29</xdr:col>
      <xdr:colOff>127000</xdr:colOff>
      <xdr:row>36</xdr:row>
      <xdr:rowOff>88412</xdr:rowOff>
    </xdr:to>
    <xdr:cxnSp macro="">
      <xdr:nvCxnSpPr>
        <xdr:cNvPr id="114" name="直線コネクタ 113"/>
        <xdr:cNvCxnSpPr/>
      </xdr:nvCxnSpPr>
      <xdr:spPr bwMode="auto">
        <a:xfrm>
          <a:off x="5003800" y="6937349"/>
          <a:ext cx="647700" cy="10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230994</xdr:rowOff>
    </xdr:from>
    <xdr:to>
      <xdr:col>26</xdr:col>
      <xdr:colOff>50800</xdr:colOff>
      <xdr:row>35</xdr:row>
      <xdr:rowOff>326999</xdr:rowOff>
    </xdr:to>
    <xdr:cxnSp macro="">
      <xdr:nvCxnSpPr>
        <xdr:cNvPr id="117" name="直線コネクタ 116"/>
        <xdr:cNvCxnSpPr/>
      </xdr:nvCxnSpPr>
      <xdr:spPr bwMode="auto">
        <a:xfrm>
          <a:off x="4305300" y="6841344"/>
          <a:ext cx="698500" cy="9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294740</xdr:rowOff>
    </xdr:from>
    <xdr:to>
      <xdr:col>22</xdr:col>
      <xdr:colOff>114300</xdr:colOff>
      <xdr:row>35</xdr:row>
      <xdr:rowOff>230994</xdr:rowOff>
    </xdr:to>
    <xdr:cxnSp macro="">
      <xdr:nvCxnSpPr>
        <xdr:cNvPr id="120" name="直線コネクタ 119"/>
        <xdr:cNvCxnSpPr/>
      </xdr:nvCxnSpPr>
      <xdr:spPr bwMode="auto">
        <a:xfrm>
          <a:off x="3606800" y="6562190"/>
          <a:ext cx="698500" cy="27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230321</xdr:rowOff>
    </xdr:from>
    <xdr:to>
      <xdr:col>18</xdr:col>
      <xdr:colOff>177800</xdr:colOff>
      <xdr:row>34</xdr:row>
      <xdr:rowOff>294740</xdr:rowOff>
    </xdr:to>
    <xdr:cxnSp macro="">
      <xdr:nvCxnSpPr>
        <xdr:cNvPr id="123" name="直線コネクタ 122"/>
        <xdr:cNvCxnSpPr/>
      </xdr:nvCxnSpPr>
      <xdr:spPr bwMode="auto">
        <a:xfrm>
          <a:off x="2908300" y="6154871"/>
          <a:ext cx="698500" cy="40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37612</xdr:rowOff>
    </xdr:from>
    <xdr:to>
      <xdr:col>29</xdr:col>
      <xdr:colOff>177800</xdr:colOff>
      <xdr:row>36</xdr:row>
      <xdr:rowOff>139212</xdr:rowOff>
    </xdr:to>
    <xdr:sp macro="" textlink="">
      <xdr:nvSpPr>
        <xdr:cNvPr id="133" name="楕円 132"/>
        <xdr:cNvSpPr/>
      </xdr:nvSpPr>
      <xdr:spPr bwMode="auto">
        <a:xfrm>
          <a:off x="5600700" y="699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9689</xdr:rowOff>
    </xdr:from>
    <xdr:ext cx="762000" cy="259045"/>
    <xdr:sp macro="" textlink="">
      <xdr:nvSpPr>
        <xdr:cNvPr id="134" name="人口1人当たり決算額の推移該当値テキスト445"/>
        <xdr:cNvSpPr txBox="1"/>
      </xdr:nvSpPr>
      <xdr:spPr>
        <a:xfrm>
          <a:off x="5740400" y="69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276199</xdr:rowOff>
    </xdr:from>
    <xdr:to>
      <xdr:col>26</xdr:col>
      <xdr:colOff>101600</xdr:colOff>
      <xdr:row>36</xdr:row>
      <xdr:rowOff>34899</xdr:rowOff>
    </xdr:to>
    <xdr:sp macro="" textlink="">
      <xdr:nvSpPr>
        <xdr:cNvPr id="135" name="楕円 134"/>
        <xdr:cNvSpPr/>
      </xdr:nvSpPr>
      <xdr:spPr bwMode="auto">
        <a:xfrm>
          <a:off x="4953000" y="688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45076</xdr:rowOff>
    </xdr:from>
    <xdr:ext cx="736600" cy="259045"/>
    <xdr:sp macro="" textlink="">
      <xdr:nvSpPr>
        <xdr:cNvPr id="136" name="テキスト ボックス 135"/>
        <xdr:cNvSpPr txBox="1"/>
      </xdr:nvSpPr>
      <xdr:spPr>
        <a:xfrm>
          <a:off x="4622800" y="665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180194</xdr:rowOff>
    </xdr:from>
    <xdr:to>
      <xdr:col>22</xdr:col>
      <xdr:colOff>165100</xdr:colOff>
      <xdr:row>35</xdr:row>
      <xdr:rowOff>281794</xdr:rowOff>
    </xdr:to>
    <xdr:sp macro="" textlink="">
      <xdr:nvSpPr>
        <xdr:cNvPr id="137" name="楕円 136"/>
        <xdr:cNvSpPr/>
      </xdr:nvSpPr>
      <xdr:spPr bwMode="auto">
        <a:xfrm>
          <a:off x="4254500" y="6790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291971</xdr:rowOff>
    </xdr:from>
    <xdr:ext cx="762000" cy="259045"/>
    <xdr:sp macro="" textlink="">
      <xdr:nvSpPr>
        <xdr:cNvPr id="138" name="テキスト ボックス 137"/>
        <xdr:cNvSpPr txBox="1"/>
      </xdr:nvSpPr>
      <xdr:spPr>
        <a:xfrm>
          <a:off x="3924300" y="655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243940</xdr:rowOff>
    </xdr:from>
    <xdr:to>
      <xdr:col>19</xdr:col>
      <xdr:colOff>38100</xdr:colOff>
      <xdr:row>35</xdr:row>
      <xdr:rowOff>2640</xdr:rowOff>
    </xdr:to>
    <xdr:sp macro="" textlink="">
      <xdr:nvSpPr>
        <xdr:cNvPr id="139" name="楕円 138"/>
        <xdr:cNvSpPr/>
      </xdr:nvSpPr>
      <xdr:spPr bwMode="auto">
        <a:xfrm>
          <a:off x="3556000" y="651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12817</xdr:rowOff>
    </xdr:from>
    <xdr:ext cx="762000" cy="259045"/>
    <xdr:sp macro="" textlink="">
      <xdr:nvSpPr>
        <xdr:cNvPr id="140" name="テキスト ボックス 139"/>
        <xdr:cNvSpPr txBox="1"/>
      </xdr:nvSpPr>
      <xdr:spPr>
        <a:xfrm>
          <a:off x="3225800" y="628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179521</xdr:rowOff>
    </xdr:from>
    <xdr:to>
      <xdr:col>15</xdr:col>
      <xdr:colOff>101600</xdr:colOff>
      <xdr:row>33</xdr:row>
      <xdr:rowOff>281121</xdr:rowOff>
    </xdr:to>
    <xdr:sp macro="" textlink="">
      <xdr:nvSpPr>
        <xdr:cNvPr id="141" name="楕円 140"/>
        <xdr:cNvSpPr/>
      </xdr:nvSpPr>
      <xdr:spPr bwMode="auto">
        <a:xfrm>
          <a:off x="2857500" y="6104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119848</xdr:rowOff>
    </xdr:from>
    <xdr:ext cx="762000" cy="259045"/>
    <xdr:sp macro="" textlink="">
      <xdr:nvSpPr>
        <xdr:cNvPr id="142" name="テキスト ボックス 141"/>
        <xdr:cNvSpPr txBox="1"/>
      </xdr:nvSpPr>
      <xdr:spPr>
        <a:xfrm>
          <a:off x="2527300" y="587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
499
274.22
1,612,224
1,336,226
238,683
860,598
1,562,491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88715</xdr:rowOff>
    </xdr:from>
    <xdr:to>
      <xdr:col>24</xdr:col>
      <xdr:colOff>63500</xdr:colOff>
      <xdr:row>34</xdr:row>
      <xdr:rowOff>119512</xdr:rowOff>
    </xdr:to>
    <xdr:cxnSp macro="">
      <xdr:nvCxnSpPr>
        <xdr:cNvPr id="60" name="直線コネクタ 59"/>
        <xdr:cNvCxnSpPr/>
      </xdr:nvCxnSpPr>
      <xdr:spPr>
        <a:xfrm>
          <a:off x="3797300" y="5918015"/>
          <a:ext cx="8382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88715</xdr:rowOff>
    </xdr:from>
    <xdr:to>
      <xdr:col>19</xdr:col>
      <xdr:colOff>177800</xdr:colOff>
      <xdr:row>35</xdr:row>
      <xdr:rowOff>1460</xdr:rowOff>
    </xdr:to>
    <xdr:cxnSp macro="">
      <xdr:nvCxnSpPr>
        <xdr:cNvPr id="63" name="直線コネクタ 62"/>
        <xdr:cNvCxnSpPr/>
      </xdr:nvCxnSpPr>
      <xdr:spPr>
        <a:xfrm flipV="1">
          <a:off x="2908300" y="5918015"/>
          <a:ext cx="889000" cy="8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145907</xdr:rowOff>
    </xdr:from>
    <xdr:to>
      <xdr:col>15</xdr:col>
      <xdr:colOff>50800</xdr:colOff>
      <xdr:row>35</xdr:row>
      <xdr:rowOff>1460</xdr:rowOff>
    </xdr:to>
    <xdr:cxnSp macro="">
      <xdr:nvCxnSpPr>
        <xdr:cNvPr id="66" name="直線コネクタ 65"/>
        <xdr:cNvCxnSpPr/>
      </xdr:nvCxnSpPr>
      <xdr:spPr>
        <a:xfrm>
          <a:off x="2019300" y="5975207"/>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145907</xdr:rowOff>
    </xdr:from>
    <xdr:to>
      <xdr:col>10</xdr:col>
      <xdr:colOff>114300</xdr:colOff>
      <xdr:row>35</xdr:row>
      <xdr:rowOff>57298</xdr:rowOff>
    </xdr:to>
    <xdr:cxnSp macro="">
      <xdr:nvCxnSpPr>
        <xdr:cNvPr id="69" name="直線コネクタ 68"/>
        <xdr:cNvCxnSpPr/>
      </xdr:nvCxnSpPr>
      <xdr:spPr>
        <a:xfrm flipV="1">
          <a:off x="1130300" y="5975207"/>
          <a:ext cx="889000" cy="8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68712</xdr:rowOff>
    </xdr:from>
    <xdr:to>
      <xdr:col>24</xdr:col>
      <xdr:colOff>114300</xdr:colOff>
      <xdr:row>34</xdr:row>
      <xdr:rowOff>170312</xdr:rowOff>
    </xdr:to>
    <xdr:sp macro="" textlink="">
      <xdr:nvSpPr>
        <xdr:cNvPr id="79" name="楕円 78"/>
        <xdr:cNvSpPr/>
      </xdr:nvSpPr>
      <xdr:spPr>
        <a:xfrm>
          <a:off x="4584700" y="58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91589</xdr:rowOff>
    </xdr:from>
    <xdr:ext cx="599010" cy="259045"/>
    <xdr:sp macro="" textlink="">
      <xdr:nvSpPr>
        <xdr:cNvPr id="80" name="人件費該当値テキスト"/>
        <xdr:cNvSpPr txBox="1"/>
      </xdr:nvSpPr>
      <xdr:spPr>
        <a:xfrm>
          <a:off x="4686300" y="574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37915</xdr:rowOff>
    </xdr:from>
    <xdr:to>
      <xdr:col>20</xdr:col>
      <xdr:colOff>38100</xdr:colOff>
      <xdr:row>34</xdr:row>
      <xdr:rowOff>139515</xdr:rowOff>
    </xdr:to>
    <xdr:sp macro="" textlink="">
      <xdr:nvSpPr>
        <xdr:cNvPr id="81" name="楕円 80"/>
        <xdr:cNvSpPr/>
      </xdr:nvSpPr>
      <xdr:spPr>
        <a:xfrm>
          <a:off x="3746500" y="5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156042</xdr:rowOff>
    </xdr:from>
    <xdr:ext cx="599010" cy="259045"/>
    <xdr:sp macro="" textlink="">
      <xdr:nvSpPr>
        <xdr:cNvPr id="82" name="テキスト ボックス 81"/>
        <xdr:cNvSpPr txBox="1"/>
      </xdr:nvSpPr>
      <xdr:spPr>
        <a:xfrm>
          <a:off x="3497795" y="564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122110</xdr:rowOff>
    </xdr:from>
    <xdr:to>
      <xdr:col>15</xdr:col>
      <xdr:colOff>101600</xdr:colOff>
      <xdr:row>35</xdr:row>
      <xdr:rowOff>52260</xdr:rowOff>
    </xdr:to>
    <xdr:sp macro="" textlink="">
      <xdr:nvSpPr>
        <xdr:cNvPr id="83" name="楕円 82"/>
        <xdr:cNvSpPr/>
      </xdr:nvSpPr>
      <xdr:spPr>
        <a:xfrm>
          <a:off x="2857500" y="59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68787</xdr:rowOff>
    </xdr:from>
    <xdr:ext cx="599010" cy="259045"/>
    <xdr:sp macro="" textlink="">
      <xdr:nvSpPr>
        <xdr:cNvPr id="84" name="テキスト ボックス 83"/>
        <xdr:cNvSpPr txBox="1"/>
      </xdr:nvSpPr>
      <xdr:spPr>
        <a:xfrm>
          <a:off x="2608795" y="572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95107</xdr:rowOff>
    </xdr:from>
    <xdr:to>
      <xdr:col>10</xdr:col>
      <xdr:colOff>165100</xdr:colOff>
      <xdr:row>35</xdr:row>
      <xdr:rowOff>25257</xdr:rowOff>
    </xdr:to>
    <xdr:sp macro="" textlink="">
      <xdr:nvSpPr>
        <xdr:cNvPr id="85" name="楕円 84"/>
        <xdr:cNvSpPr/>
      </xdr:nvSpPr>
      <xdr:spPr>
        <a:xfrm>
          <a:off x="1968500" y="59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41784</xdr:rowOff>
    </xdr:from>
    <xdr:ext cx="599010" cy="259045"/>
    <xdr:sp macro="" textlink="">
      <xdr:nvSpPr>
        <xdr:cNvPr id="86" name="テキスト ボックス 85"/>
        <xdr:cNvSpPr txBox="1"/>
      </xdr:nvSpPr>
      <xdr:spPr>
        <a:xfrm>
          <a:off x="1719795" y="56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6498</xdr:rowOff>
    </xdr:from>
    <xdr:to>
      <xdr:col>6</xdr:col>
      <xdr:colOff>38100</xdr:colOff>
      <xdr:row>35</xdr:row>
      <xdr:rowOff>108098</xdr:rowOff>
    </xdr:to>
    <xdr:sp macro="" textlink="">
      <xdr:nvSpPr>
        <xdr:cNvPr id="87" name="楕円 86"/>
        <xdr:cNvSpPr/>
      </xdr:nvSpPr>
      <xdr:spPr>
        <a:xfrm>
          <a:off x="1079500" y="60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124625</xdr:rowOff>
    </xdr:from>
    <xdr:ext cx="599010" cy="259045"/>
    <xdr:sp macro="" textlink="">
      <xdr:nvSpPr>
        <xdr:cNvPr id="88" name="テキスト ボックス 87"/>
        <xdr:cNvSpPr txBox="1"/>
      </xdr:nvSpPr>
      <xdr:spPr>
        <a:xfrm>
          <a:off x="830795" y="578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20087</xdr:rowOff>
    </xdr:from>
    <xdr:to>
      <xdr:col>24</xdr:col>
      <xdr:colOff>63500</xdr:colOff>
      <xdr:row>58</xdr:row>
      <xdr:rowOff>42110</xdr:rowOff>
    </xdr:to>
    <xdr:cxnSp macro="">
      <xdr:nvCxnSpPr>
        <xdr:cNvPr id="117" name="直線コネクタ 116"/>
        <xdr:cNvCxnSpPr/>
      </xdr:nvCxnSpPr>
      <xdr:spPr>
        <a:xfrm flipV="1">
          <a:off x="3797300" y="9964187"/>
          <a:ext cx="838200" cy="2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41601</xdr:rowOff>
    </xdr:from>
    <xdr:to>
      <xdr:col>19</xdr:col>
      <xdr:colOff>177800</xdr:colOff>
      <xdr:row>58</xdr:row>
      <xdr:rowOff>42110</xdr:rowOff>
    </xdr:to>
    <xdr:cxnSp macro="">
      <xdr:nvCxnSpPr>
        <xdr:cNvPr id="120" name="直線コネクタ 119"/>
        <xdr:cNvCxnSpPr/>
      </xdr:nvCxnSpPr>
      <xdr:spPr>
        <a:xfrm>
          <a:off x="2908300" y="9985701"/>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41601</xdr:rowOff>
    </xdr:from>
    <xdr:to>
      <xdr:col>15</xdr:col>
      <xdr:colOff>50800</xdr:colOff>
      <xdr:row>58</xdr:row>
      <xdr:rowOff>75036</xdr:rowOff>
    </xdr:to>
    <xdr:cxnSp macro="">
      <xdr:nvCxnSpPr>
        <xdr:cNvPr id="123" name="直線コネクタ 122"/>
        <xdr:cNvCxnSpPr/>
      </xdr:nvCxnSpPr>
      <xdr:spPr>
        <a:xfrm flipV="1">
          <a:off x="2019300" y="9985701"/>
          <a:ext cx="8890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75036</xdr:rowOff>
    </xdr:from>
    <xdr:to>
      <xdr:col>10</xdr:col>
      <xdr:colOff>114300</xdr:colOff>
      <xdr:row>58</xdr:row>
      <xdr:rowOff>106171</xdr:rowOff>
    </xdr:to>
    <xdr:cxnSp macro="">
      <xdr:nvCxnSpPr>
        <xdr:cNvPr id="126" name="直線コネクタ 125"/>
        <xdr:cNvCxnSpPr/>
      </xdr:nvCxnSpPr>
      <xdr:spPr>
        <a:xfrm flipV="1">
          <a:off x="1130300" y="10019136"/>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140737</xdr:rowOff>
    </xdr:from>
    <xdr:to>
      <xdr:col>24</xdr:col>
      <xdr:colOff>114300</xdr:colOff>
      <xdr:row>58</xdr:row>
      <xdr:rowOff>70887</xdr:rowOff>
    </xdr:to>
    <xdr:sp macro="" textlink="">
      <xdr:nvSpPr>
        <xdr:cNvPr id="136" name="楕円 135"/>
        <xdr:cNvSpPr/>
      </xdr:nvSpPr>
      <xdr:spPr>
        <a:xfrm>
          <a:off x="4584700" y="99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163614</xdr:rowOff>
    </xdr:from>
    <xdr:ext cx="599010" cy="259045"/>
    <xdr:sp macro="" textlink="">
      <xdr:nvSpPr>
        <xdr:cNvPr id="137" name="物件費該当値テキスト"/>
        <xdr:cNvSpPr txBox="1"/>
      </xdr:nvSpPr>
      <xdr:spPr>
        <a:xfrm>
          <a:off x="4686300" y="976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162760</xdr:rowOff>
    </xdr:from>
    <xdr:to>
      <xdr:col>20</xdr:col>
      <xdr:colOff>38100</xdr:colOff>
      <xdr:row>58</xdr:row>
      <xdr:rowOff>92910</xdr:rowOff>
    </xdr:to>
    <xdr:sp macro="" textlink="">
      <xdr:nvSpPr>
        <xdr:cNvPr id="138" name="楕円 137"/>
        <xdr:cNvSpPr/>
      </xdr:nvSpPr>
      <xdr:spPr>
        <a:xfrm>
          <a:off x="3746500" y="99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109437</xdr:rowOff>
    </xdr:from>
    <xdr:ext cx="599010" cy="259045"/>
    <xdr:sp macro="" textlink="">
      <xdr:nvSpPr>
        <xdr:cNvPr id="139" name="テキスト ボックス 138"/>
        <xdr:cNvSpPr txBox="1"/>
      </xdr:nvSpPr>
      <xdr:spPr>
        <a:xfrm>
          <a:off x="3497795" y="97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162251</xdr:rowOff>
    </xdr:from>
    <xdr:to>
      <xdr:col>15</xdr:col>
      <xdr:colOff>101600</xdr:colOff>
      <xdr:row>58</xdr:row>
      <xdr:rowOff>92401</xdr:rowOff>
    </xdr:to>
    <xdr:sp macro="" textlink="">
      <xdr:nvSpPr>
        <xdr:cNvPr id="140" name="楕円 139"/>
        <xdr:cNvSpPr/>
      </xdr:nvSpPr>
      <xdr:spPr>
        <a:xfrm>
          <a:off x="2857500" y="99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108928</xdr:rowOff>
    </xdr:from>
    <xdr:ext cx="599010" cy="259045"/>
    <xdr:sp macro="" textlink="">
      <xdr:nvSpPr>
        <xdr:cNvPr id="141" name="テキスト ボックス 140"/>
        <xdr:cNvSpPr txBox="1"/>
      </xdr:nvSpPr>
      <xdr:spPr>
        <a:xfrm>
          <a:off x="2608795" y="971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24236</xdr:rowOff>
    </xdr:from>
    <xdr:to>
      <xdr:col>10</xdr:col>
      <xdr:colOff>165100</xdr:colOff>
      <xdr:row>58</xdr:row>
      <xdr:rowOff>125836</xdr:rowOff>
    </xdr:to>
    <xdr:sp macro="" textlink="">
      <xdr:nvSpPr>
        <xdr:cNvPr id="142" name="楕円 141"/>
        <xdr:cNvSpPr/>
      </xdr:nvSpPr>
      <xdr:spPr>
        <a:xfrm>
          <a:off x="1968500" y="99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142363</xdr:rowOff>
    </xdr:from>
    <xdr:ext cx="599010" cy="259045"/>
    <xdr:sp macro="" textlink="">
      <xdr:nvSpPr>
        <xdr:cNvPr id="143" name="テキスト ボックス 142"/>
        <xdr:cNvSpPr txBox="1"/>
      </xdr:nvSpPr>
      <xdr:spPr>
        <a:xfrm>
          <a:off x="1719795" y="974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55371</xdr:rowOff>
    </xdr:from>
    <xdr:to>
      <xdr:col>6</xdr:col>
      <xdr:colOff>38100</xdr:colOff>
      <xdr:row>58</xdr:row>
      <xdr:rowOff>156971</xdr:rowOff>
    </xdr:to>
    <xdr:sp macro="" textlink="">
      <xdr:nvSpPr>
        <xdr:cNvPr id="144" name="楕円 143"/>
        <xdr:cNvSpPr/>
      </xdr:nvSpPr>
      <xdr:spPr>
        <a:xfrm>
          <a:off x="1079500" y="99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2048</xdr:rowOff>
    </xdr:from>
    <xdr:ext cx="599010" cy="259045"/>
    <xdr:sp macro="" textlink="">
      <xdr:nvSpPr>
        <xdr:cNvPr id="145" name="テキスト ボックス 144"/>
        <xdr:cNvSpPr txBox="1"/>
      </xdr:nvSpPr>
      <xdr:spPr>
        <a:xfrm>
          <a:off x="830795" y="977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21689</xdr:rowOff>
    </xdr:from>
    <xdr:to>
      <xdr:col>24</xdr:col>
      <xdr:colOff>63500</xdr:colOff>
      <xdr:row>78</xdr:row>
      <xdr:rowOff>62269</xdr:rowOff>
    </xdr:to>
    <xdr:cxnSp macro="">
      <xdr:nvCxnSpPr>
        <xdr:cNvPr id="174" name="直線コネクタ 173"/>
        <xdr:cNvCxnSpPr/>
      </xdr:nvCxnSpPr>
      <xdr:spPr>
        <a:xfrm flipV="1">
          <a:off x="3797300" y="13394789"/>
          <a:ext cx="838200" cy="4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62269</xdr:rowOff>
    </xdr:from>
    <xdr:to>
      <xdr:col>19</xdr:col>
      <xdr:colOff>177800</xdr:colOff>
      <xdr:row>78</xdr:row>
      <xdr:rowOff>98168</xdr:rowOff>
    </xdr:to>
    <xdr:cxnSp macro="">
      <xdr:nvCxnSpPr>
        <xdr:cNvPr id="177" name="直線コネクタ 176"/>
        <xdr:cNvCxnSpPr/>
      </xdr:nvCxnSpPr>
      <xdr:spPr>
        <a:xfrm flipV="1">
          <a:off x="2908300" y="13435369"/>
          <a:ext cx="8890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67969</xdr:rowOff>
    </xdr:from>
    <xdr:to>
      <xdr:col>15</xdr:col>
      <xdr:colOff>50800</xdr:colOff>
      <xdr:row>78</xdr:row>
      <xdr:rowOff>98168</xdr:rowOff>
    </xdr:to>
    <xdr:cxnSp macro="">
      <xdr:nvCxnSpPr>
        <xdr:cNvPr id="180" name="直線コネクタ 179"/>
        <xdr:cNvCxnSpPr/>
      </xdr:nvCxnSpPr>
      <xdr:spPr>
        <a:xfrm>
          <a:off x="2019300" y="13441069"/>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67969</xdr:rowOff>
    </xdr:from>
    <xdr:to>
      <xdr:col>10</xdr:col>
      <xdr:colOff>114300</xdr:colOff>
      <xdr:row>78</xdr:row>
      <xdr:rowOff>154780</xdr:rowOff>
    </xdr:to>
    <xdr:cxnSp macro="">
      <xdr:nvCxnSpPr>
        <xdr:cNvPr id="183" name="直線コネクタ 182"/>
        <xdr:cNvCxnSpPr/>
      </xdr:nvCxnSpPr>
      <xdr:spPr>
        <a:xfrm flipV="1">
          <a:off x="1130300" y="13441069"/>
          <a:ext cx="889000" cy="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142339</xdr:rowOff>
    </xdr:from>
    <xdr:to>
      <xdr:col>24</xdr:col>
      <xdr:colOff>114300</xdr:colOff>
      <xdr:row>78</xdr:row>
      <xdr:rowOff>72489</xdr:rowOff>
    </xdr:to>
    <xdr:sp macro="" textlink="">
      <xdr:nvSpPr>
        <xdr:cNvPr id="193" name="楕円 192"/>
        <xdr:cNvSpPr/>
      </xdr:nvSpPr>
      <xdr:spPr>
        <a:xfrm>
          <a:off x="4584700" y="133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165216</xdr:rowOff>
    </xdr:from>
    <xdr:ext cx="534377" cy="259045"/>
    <xdr:sp macro="" textlink="">
      <xdr:nvSpPr>
        <xdr:cNvPr id="194" name="維持補修費該当値テキスト"/>
        <xdr:cNvSpPr txBox="1"/>
      </xdr:nvSpPr>
      <xdr:spPr>
        <a:xfrm>
          <a:off x="4686300" y="1319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11469</xdr:rowOff>
    </xdr:from>
    <xdr:to>
      <xdr:col>20</xdr:col>
      <xdr:colOff>38100</xdr:colOff>
      <xdr:row>78</xdr:row>
      <xdr:rowOff>113069</xdr:rowOff>
    </xdr:to>
    <xdr:sp macro="" textlink="">
      <xdr:nvSpPr>
        <xdr:cNvPr id="195" name="楕円 194"/>
        <xdr:cNvSpPr/>
      </xdr:nvSpPr>
      <xdr:spPr>
        <a:xfrm>
          <a:off x="3746500" y="133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129596</xdr:rowOff>
    </xdr:from>
    <xdr:ext cx="534377" cy="259045"/>
    <xdr:sp macro="" textlink="">
      <xdr:nvSpPr>
        <xdr:cNvPr id="196" name="テキスト ボックス 195"/>
        <xdr:cNvSpPr txBox="1"/>
      </xdr:nvSpPr>
      <xdr:spPr>
        <a:xfrm>
          <a:off x="3530111" y="131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47368</xdr:rowOff>
    </xdr:from>
    <xdr:to>
      <xdr:col>15</xdr:col>
      <xdr:colOff>101600</xdr:colOff>
      <xdr:row>78</xdr:row>
      <xdr:rowOff>148968</xdr:rowOff>
    </xdr:to>
    <xdr:sp macro="" textlink="">
      <xdr:nvSpPr>
        <xdr:cNvPr id="197" name="楕円 196"/>
        <xdr:cNvSpPr/>
      </xdr:nvSpPr>
      <xdr:spPr>
        <a:xfrm>
          <a:off x="2857500" y="134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165495</xdr:rowOff>
    </xdr:from>
    <xdr:ext cx="534377" cy="259045"/>
    <xdr:sp macro="" textlink="">
      <xdr:nvSpPr>
        <xdr:cNvPr id="198" name="テキスト ボックス 197"/>
        <xdr:cNvSpPr txBox="1"/>
      </xdr:nvSpPr>
      <xdr:spPr>
        <a:xfrm>
          <a:off x="2641111" y="1319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17169</xdr:rowOff>
    </xdr:from>
    <xdr:to>
      <xdr:col>10</xdr:col>
      <xdr:colOff>165100</xdr:colOff>
      <xdr:row>78</xdr:row>
      <xdr:rowOff>118769</xdr:rowOff>
    </xdr:to>
    <xdr:sp macro="" textlink="">
      <xdr:nvSpPr>
        <xdr:cNvPr id="199" name="楕円 198"/>
        <xdr:cNvSpPr/>
      </xdr:nvSpPr>
      <xdr:spPr>
        <a:xfrm>
          <a:off x="1968500" y="1339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135296</xdr:rowOff>
    </xdr:from>
    <xdr:ext cx="534377" cy="259045"/>
    <xdr:sp macro="" textlink="">
      <xdr:nvSpPr>
        <xdr:cNvPr id="200" name="テキスト ボックス 199"/>
        <xdr:cNvSpPr txBox="1"/>
      </xdr:nvSpPr>
      <xdr:spPr>
        <a:xfrm>
          <a:off x="1752111" y="1316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103980</xdr:rowOff>
    </xdr:from>
    <xdr:to>
      <xdr:col>6</xdr:col>
      <xdr:colOff>38100</xdr:colOff>
      <xdr:row>79</xdr:row>
      <xdr:rowOff>34130</xdr:rowOff>
    </xdr:to>
    <xdr:sp macro="" textlink="">
      <xdr:nvSpPr>
        <xdr:cNvPr id="201" name="楕円 200"/>
        <xdr:cNvSpPr/>
      </xdr:nvSpPr>
      <xdr:spPr>
        <a:xfrm>
          <a:off x="1079500" y="134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25257</xdr:rowOff>
    </xdr:from>
    <xdr:ext cx="534377" cy="259045"/>
    <xdr:sp macro="" textlink="">
      <xdr:nvSpPr>
        <xdr:cNvPr id="202" name="テキスト ボックス 201"/>
        <xdr:cNvSpPr txBox="1"/>
      </xdr:nvSpPr>
      <xdr:spPr>
        <a:xfrm>
          <a:off x="863111" y="135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127203</xdr:rowOff>
    </xdr:from>
    <xdr:to>
      <xdr:col>24</xdr:col>
      <xdr:colOff>63500</xdr:colOff>
      <xdr:row>95</xdr:row>
      <xdr:rowOff>158119</xdr:rowOff>
    </xdr:to>
    <xdr:cxnSp macro="">
      <xdr:nvCxnSpPr>
        <xdr:cNvPr id="233" name="直線コネクタ 232"/>
        <xdr:cNvCxnSpPr/>
      </xdr:nvCxnSpPr>
      <xdr:spPr>
        <a:xfrm>
          <a:off x="3797300" y="16414953"/>
          <a:ext cx="8382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127203</xdr:rowOff>
    </xdr:from>
    <xdr:to>
      <xdr:col>19</xdr:col>
      <xdr:colOff>177800</xdr:colOff>
      <xdr:row>95</xdr:row>
      <xdr:rowOff>134595</xdr:rowOff>
    </xdr:to>
    <xdr:cxnSp macro="">
      <xdr:nvCxnSpPr>
        <xdr:cNvPr id="236" name="直線コネクタ 235"/>
        <xdr:cNvCxnSpPr/>
      </xdr:nvCxnSpPr>
      <xdr:spPr>
        <a:xfrm flipV="1">
          <a:off x="2908300" y="1641495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100304</xdr:rowOff>
    </xdr:from>
    <xdr:to>
      <xdr:col>15</xdr:col>
      <xdr:colOff>50800</xdr:colOff>
      <xdr:row>95</xdr:row>
      <xdr:rowOff>134595</xdr:rowOff>
    </xdr:to>
    <xdr:cxnSp macro="">
      <xdr:nvCxnSpPr>
        <xdr:cNvPr id="239" name="直線コネクタ 238"/>
        <xdr:cNvCxnSpPr/>
      </xdr:nvCxnSpPr>
      <xdr:spPr>
        <a:xfrm>
          <a:off x="2019300" y="1638805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100304</xdr:rowOff>
    </xdr:from>
    <xdr:to>
      <xdr:col>10</xdr:col>
      <xdr:colOff>114300</xdr:colOff>
      <xdr:row>95</xdr:row>
      <xdr:rowOff>139591</xdr:rowOff>
    </xdr:to>
    <xdr:cxnSp macro="">
      <xdr:nvCxnSpPr>
        <xdr:cNvPr id="242" name="直線コネクタ 241"/>
        <xdr:cNvCxnSpPr/>
      </xdr:nvCxnSpPr>
      <xdr:spPr>
        <a:xfrm flipV="1">
          <a:off x="1130300" y="16388054"/>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107319</xdr:rowOff>
    </xdr:from>
    <xdr:to>
      <xdr:col>24</xdr:col>
      <xdr:colOff>114300</xdr:colOff>
      <xdr:row>96</xdr:row>
      <xdr:rowOff>37469</xdr:rowOff>
    </xdr:to>
    <xdr:sp macro="" textlink="">
      <xdr:nvSpPr>
        <xdr:cNvPr id="252" name="楕円 251"/>
        <xdr:cNvSpPr/>
      </xdr:nvSpPr>
      <xdr:spPr>
        <a:xfrm>
          <a:off x="4584700" y="16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85746</xdr:rowOff>
    </xdr:from>
    <xdr:ext cx="534377" cy="259045"/>
    <xdr:sp macro="" textlink="">
      <xdr:nvSpPr>
        <xdr:cNvPr id="253" name="扶助費該当値テキスト"/>
        <xdr:cNvSpPr txBox="1"/>
      </xdr:nvSpPr>
      <xdr:spPr>
        <a:xfrm>
          <a:off x="4686300" y="1637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76403</xdr:rowOff>
    </xdr:from>
    <xdr:to>
      <xdr:col>20</xdr:col>
      <xdr:colOff>38100</xdr:colOff>
      <xdr:row>96</xdr:row>
      <xdr:rowOff>6553</xdr:rowOff>
    </xdr:to>
    <xdr:sp macro="" textlink="">
      <xdr:nvSpPr>
        <xdr:cNvPr id="254" name="楕円 253"/>
        <xdr:cNvSpPr/>
      </xdr:nvSpPr>
      <xdr:spPr>
        <a:xfrm>
          <a:off x="3746500" y="16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169130</xdr:rowOff>
    </xdr:from>
    <xdr:ext cx="534377" cy="259045"/>
    <xdr:sp macro="" textlink="">
      <xdr:nvSpPr>
        <xdr:cNvPr id="255" name="テキスト ボックス 254"/>
        <xdr:cNvSpPr txBox="1"/>
      </xdr:nvSpPr>
      <xdr:spPr>
        <a:xfrm>
          <a:off x="3530111" y="164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83795</xdr:rowOff>
    </xdr:from>
    <xdr:to>
      <xdr:col>15</xdr:col>
      <xdr:colOff>101600</xdr:colOff>
      <xdr:row>96</xdr:row>
      <xdr:rowOff>13945</xdr:rowOff>
    </xdr:to>
    <xdr:sp macro="" textlink="">
      <xdr:nvSpPr>
        <xdr:cNvPr id="256" name="楕円 255"/>
        <xdr:cNvSpPr/>
      </xdr:nvSpPr>
      <xdr:spPr>
        <a:xfrm>
          <a:off x="2857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5072</xdr:rowOff>
    </xdr:from>
    <xdr:ext cx="534377" cy="259045"/>
    <xdr:sp macro="" textlink="">
      <xdr:nvSpPr>
        <xdr:cNvPr id="257" name="テキスト ボックス 256"/>
        <xdr:cNvSpPr txBox="1"/>
      </xdr:nvSpPr>
      <xdr:spPr>
        <a:xfrm>
          <a:off x="2641111" y="164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49504</xdr:rowOff>
    </xdr:from>
    <xdr:to>
      <xdr:col>10</xdr:col>
      <xdr:colOff>165100</xdr:colOff>
      <xdr:row>95</xdr:row>
      <xdr:rowOff>151104</xdr:rowOff>
    </xdr:to>
    <xdr:sp macro="" textlink="">
      <xdr:nvSpPr>
        <xdr:cNvPr id="258" name="楕円 257"/>
        <xdr:cNvSpPr/>
      </xdr:nvSpPr>
      <xdr:spPr>
        <a:xfrm>
          <a:off x="1968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167631</xdr:rowOff>
    </xdr:from>
    <xdr:ext cx="534377" cy="259045"/>
    <xdr:sp macro="" textlink="">
      <xdr:nvSpPr>
        <xdr:cNvPr id="259" name="テキスト ボックス 258"/>
        <xdr:cNvSpPr txBox="1"/>
      </xdr:nvSpPr>
      <xdr:spPr>
        <a:xfrm>
          <a:off x="1752111" y="161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88791</xdr:rowOff>
    </xdr:from>
    <xdr:to>
      <xdr:col>6</xdr:col>
      <xdr:colOff>38100</xdr:colOff>
      <xdr:row>96</xdr:row>
      <xdr:rowOff>18941</xdr:rowOff>
    </xdr:to>
    <xdr:sp macro="" textlink="">
      <xdr:nvSpPr>
        <xdr:cNvPr id="260" name="楕円 259"/>
        <xdr:cNvSpPr/>
      </xdr:nvSpPr>
      <xdr:spPr>
        <a:xfrm>
          <a:off x="1079500" y="163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10068</xdr:rowOff>
    </xdr:from>
    <xdr:ext cx="534377" cy="259045"/>
    <xdr:sp macro="" textlink="">
      <xdr:nvSpPr>
        <xdr:cNvPr id="261" name="テキスト ボックス 260"/>
        <xdr:cNvSpPr txBox="1"/>
      </xdr:nvSpPr>
      <xdr:spPr>
        <a:xfrm>
          <a:off x="863111" y="164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116863</xdr:rowOff>
    </xdr:from>
    <xdr:to>
      <xdr:col>55</xdr:col>
      <xdr:colOff>0</xdr:colOff>
      <xdr:row>34</xdr:row>
      <xdr:rowOff>141182</xdr:rowOff>
    </xdr:to>
    <xdr:cxnSp macro="">
      <xdr:nvCxnSpPr>
        <xdr:cNvPr id="290" name="直線コネクタ 289"/>
        <xdr:cNvCxnSpPr/>
      </xdr:nvCxnSpPr>
      <xdr:spPr>
        <a:xfrm>
          <a:off x="9639300" y="5946163"/>
          <a:ext cx="8382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41055</xdr:rowOff>
    </xdr:from>
    <xdr:to>
      <xdr:col>50</xdr:col>
      <xdr:colOff>114300</xdr:colOff>
      <xdr:row>34</xdr:row>
      <xdr:rowOff>116863</xdr:rowOff>
    </xdr:to>
    <xdr:cxnSp macro="">
      <xdr:nvCxnSpPr>
        <xdr:cNvPr id="293" name="直線コネクタ 292"/>
        <xdr:cNvCxnSpPr/>
      </xdr:nvCxnSpPr>
      <xdr:spPr>
        <a:xfrm>
          <a:off x="8750300" y="5870355"/>
          <a:ext cx="8890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94662</xdr:rowOff>
    </xdr:from>
    <xdr:to>
      <xdr:col>45</xdr:col>
      <xdr:colOff>177800</xdr:colOff>
      <xdr:row>34</xdr:row>
      <xdr:rowOff>41055</xdr:rowOff>
    </xdr:to>
    <xdr:cxnSp macro="">
      <xdr:nvCxnSpPr>
        <xdr:cNvPr id="296" name="直線コネクタ 295"/>
        <xdr:cNvCxnSpPr/>
      </xdr:nvCxnSpPr>
      <xdr:spPr>
        <a:xfrm>
          <a:off x="7861300" y="5752512"/>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94662</xdr:rowOff>
    </xdr:from>
    <xdr:to>
      <xdr:col>41</xdr:col>
      <xdr:colOff>50800</xdr:colOff>
      <xdr:row>35</xdr:row>
      <xdr:rowOff>53493</xdr:rowOff>
    </xdr:to>
    <xdr:cxnSp macro="">
      <xdr:nvCxnSpPr>
        <xdr:cNvPr id="299" name="直線コネクタ 298"/>
        <xdr:cNvCxnSpPr/>
      </xdr:nvCxnSpPr>
      <xdr:spPr>
        <a:xfrm flipV="1">
          <a:off x="6972300" y="5752512"/>
          <a:ext cx="889000" cy="30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90382</xdr:rowOff>
    </xdr:from>
    <xdr:to>
      <xdr:col>55</xdr:col>
      <xdr:colOff>50800</xdr:colOff>
      <xdr:row>35</xdr:row>
      <xdr:rowOff>20532</xdr:rowOff>
    </xdr:to>
    <xdr:sp macro="" textlink="">
      <xdr:nvSpPr>
        <xdr:cNvPr id="309" name="楕円 308"/>
        <xdr:cNvSpPr/>
      </xdr:nvSpPr>
      <xdr:spPr>
        <a:xfrm>
          <a:off x="10426700" y="59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113259</xdr:rowOff>
    </xdr:from>
    <xdr:ext cx="599010" cy="259045"/>
    <xdr:sp macro="" textlink="">
      <xdr:nvSpPr>
        <xdr:cNvPr id="310" name="補助費等該当値テキスト"/>
        <xdr:cNvSpPr txBox="1"/>
      </xdr:nvSpPr>
      <xdr:spPr>
        <a:xfrm>
          <a:off x="10528300" y="577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66063</xdr:rowOff>
    </xdr:from>
    <xdr:to>
      <xdr:col>50</xdr:col>
      <xdr:colOff>165100</xdr:colOff>
      <xdr:row>34</xdr:row>
      <xdr:rowOff>167663</xdr:rowOff>
    </xdr:to>
    <xdr:sp macro="" textlink="">
      <xdr:nvSpPr>
        <xdr:cNvPr id="311" name="楕円 310"/>
        <xdr:cNvSpPr/>
      </xdr:nvSpPr>
      <xdr:spPr>
        <a:xfrm>
          <a:off x="9588500" y="589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12740</xdr:rowOff>
    </xdr:from>
    <xdr:ext cx="599010" cy="259045"/>
    <xdr:sp macro="" textlink="">
      <xdr:nvSpPr>
        <xdr:cNvPr id="312" name="テキスト ボックス 311"/>
        <xdr:cNvSpPr txBox="1"/>
      </xdr:nvSpPr>
      <xdr:spPr>
        <a:xfrm>
          <a:off x="9339795" y="56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161705</xdr:rowOff>
    </xdr:from>
    <xdr:to>
      <xdr:col>46</xdr:col>
      <xdr:colOff>38100</xdr:colOff>
      <xdr:row>34</xdr:row>
      <xdr:rowOff>91855</xdr:rowOff>
    </xdr:to>
    <xdr:sp macro="" textlink="">
      <xdr:nvSpPr>
        <xdr:cNvPr id="313" name="楕円 312"/>
        <xdr:cNvSpPr/>
      </xdr:nvSpPr>
      <xdr:spPr>
        <a:xfrm>
          <a:off x="8699500" y="58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108382</xdr:rowOff>
    </xdr:from>
    <xdr:ext cx="599010" cy="259045"/>
    <xdr:sp macro="" textlink="">
      <xdr:nvSpPr>
        <xdr:cNvPr id="314" name="テキスト ボックス 313"/>
        <xdr:cNvSpPr txBox="1"/>
      </xdr:nvSpPr>
      <xdr:spPr>
        <a:xfrm>
          <a:off x="8450795" y="559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43862</xdr:rowOff>
    </xdr:from>
    <xdr:to>
      <xdr:col>41</xdr:col>
      <xdr:colOff>101600</xdr:colOff>
      <xdr:row>33</xdr:row>
      <xdr:rowOff>145462</xdr:rowOff>
    </xdr:to>
    <xdr:sp macro="" textlink="">
      <xdr:nvSpPr>
        <xdr:cNvPr id="315" name="楕円 314"/>
        <xdr:cNvSpPr/>
      </xdr:nvSpPr>
      <xdr:spPr>
        <a:xfrm>
          <a:off x="7810500" y="57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161989</xdr:rowOff>
    </xdr:from>
    <xdr:ext cx="599010" cy="259045"/>
    <xdr:sp macro="" textlink="">
      <xdr:nvSpPr>
        <xdr:cNvPr id="316" name="テキスト ボックス 315"/>
        <xdr:cNvSpPr txBox="1"/>
      </xdr:nvSpPr>
      <xdr:spPr>
        <a:xfrm>
          <a:off x="7561795" y="547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2693</xdr:rowOff>
    </xdr:from>
    <xdr:to>
      <xdr:col>36</xdr:col>
      <xdr:colOff>165100</xdr:colOff>
      <xdr:row>35</xdr:row>
      <xdr:rowOff>104293</xdr:rowOff>
    </xdr:to>
    <xdr:sp macro="" textlink="">
      <xdr:nvSpPr>
        <xdr:cNvPr id="317" name="楕円 316"/>
        <xdr:cNvSpPr/>
      </xdr:nvSpPr>
      <xdr:spPr>
        <a:xfrm>
          <a:off x="6921500" y="60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120820</xdr:rowOff>
    </xdr:from>
    <xdr:ext cx="599010" cy="259045"/>
    <xdr:sp macro="" textlink="">
      <xdr:nvSpPr>
        <xdr:cNvPr id="318" name="テキスト ボックス 317"/>
        <xdr:cNvSpPr txBox="1"/>
      </xdr:nvSpPr>
      <xdr:spPr>
        <a:xfrm>
          <a:off x="6672795" y="577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162863</xdr:rowOff>
    </xdr:from>
    <xdr:to>
      <xdr:col>55</xdr:col>
      <xdr:colOff>0</xdr:colOff>
      <xdr:row>58</xdr:row>
      <xdr:rowOff>67739</xdr:rowOff>
    </xdr:to>
    <xdr:cxnSp macro="">
      <xdr:nvCxnSpPr>
        <xdr:cNvPr id="347" name="直線コネクタ 346"/>
        <xdr:cNvCxnSpPr/>
      </xdr:nvCxnSpPr>
      <xdr:spPr>
        <a:xfrm>
          <a:off x="9639300" y="9935513"/>
          <a:ext cx="838200" cy="7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162863</xdr:rowOff>
    </xdr:from>
    <xdr:to>
      <xdr:col>50</xdr:col>
      <xdr:colOff>114300</xdr:colOff>
      <xdr:row>58</xdr:row>
      <xdr:rowOff>16853</xdr:rowOff>
    </xdr:to>
    <xdr:cxnSp macro="">
      <xdr:nvCxnSpPr>
        <xdr:cNvPr id="350" name="直線コネクタ 349"/>
        <xdr:cNvCxnSpPr/>
      </xdr:nvCxnSpPr>
      <xdr:spPr>
        <a:xfrm flipV="1">
          <a:off x="8750300" y="9935513"/>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16853</xdr:rowOff>
    </xdr:from>
    <xdr:to>
      <xdr:col>45</xdr:col>
      <xdr:colOff>177800</xdr:colOff>
      <xdr:row>58</xdr:row>
      <xdr:rowOff>67592</xdr:rowOff>
    </xdr:to>
    <xdr:cxnSp macro="">
      <xdr:nvCxnSpPr>
        <xdr:cNvPr id="353" name="直線コネクタ 352"/>
        <xdr:cNvCxnSpPr/>
      </xdr:nvCxnSpPr>
      <xdr:spPr>
        <a:xfrm flipV="1">
          <a:off x="7861300" y="9960953"/>
          <a:ext cx="889000" cy="5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11846</xdr:rowOff>
    </xdr:from>
    <xdr:to>
      <xdr:col>41</xdr:col>
      <xdr:colOff>50800</xdr:colOff>
      <xdr:row>58</xdr:row>
      <xdr:rowOff>67592</xdr:rowOff>
    </xdr:to>
    <xdr:cxnSp macro="">
      <xdr:nvCxnSpPr>
        <xdr:cNvPr id="356" name="直線コネクタ 355"/>
        <xdr:cNvCxnSpPr/>
      </xdr:nvCxnSpPr>
      <xdr:spPr>
        <a:xfrm>
          <a:off x="6972300" y="9955946"/>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16939</xdr:rowOff>
    </xdr:from>
    <xdr:to>
      <xdr:col>55</xdr:col>
      <xdr:colOff>50800</xdr:colOff>
      <xdr:row>58</xdr:row>
      <xdr:rowOff>118539</xdr:rowOff>
    </xdr:to>
    <xdr:sp macro="" textlink="">
      <xdr:nvSpPr>
        <xdr:cNvPr id="366" name="楕円 365"/>
        <xdr:cNvSpPr/>
      </xdr:nvSpPr>
      <xdr:spPr>
        <a:xfrm>
          <a:off x="10426700" y="99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39816</xdr:rowOff>
    </xdr:from>
    <xdr:ext cx="599010" cy="259045"/>
    <xdr:sp macro="" textlink="">
      <xdr:nvSpPr>
        <xdr:cNvPr id="367" name="普通建設事業費該当値テキスト"/>
        <xdr:cNvSpPr txBox="1"/>
      </xdr:nvSpPr>
      <xdr:spPr>
        <a:xfrm>
          <a:off x="10528300" y="981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112063</xdr:rowOff>
    </xdr:from>
    <xdr:to>
      <xdr:col>50</xdr:col>
      <xdr:colOff>165100</xdr:colOff>
      <xdr:row>58</xdr:row>
      <xdr:rowOff>42213</xdr:rowOff>
    </xdr:to>
    <xdr:sp macro="" textlink="">
      <xdr:nvSpPr>
        <xdr:cNvPr id="368" name="楕円 367"/>
        <xdr:cNvSpPr/>
      </xdr:nvSpPr>
      <xdr:spPr>
        <a:xfrm>
          <a:off x="9588500" y="98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58740</xdr:rowOff>
    </xdr:from>
    <xdr:ext cx="599010" cy="259045"/>
    <xdr:sp macro="" textlink="">
      <xdr:nvSpPr>
        <xdr:cNvPr id="369" name="テキスト ボックス 368"/>
        <xdr:cNvSpPr txBox="1"/>
      </xdr:nvSpPr>
      <xdr:spPr>
        <a:xfrm>
          <a:off x="9339795" y="96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137503</xdr:rowOff>
    </xdr:from>
    <xdr:to>
      <xdr:col>46</xdr:col>
      <xdr:colOff>38100</xdr:colOff>
      <xdr:row>58</xdr:row>
      <xdr:rowOff>67653</xdr:rowOff>
    </xdr:to>
    <xdr:sp macro="" textlink="">
      <xdr:nvSpPr>
        <xdr:cNvPr id="370" name="楕円 369"/>
        <xdr:cNvSpPr/>
      </xdr:nvSpPr>
      <xdr:spPr>
        <a:xfrm>
          <a:off x="8699500" y="9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84180</xdr:rowOff>
    </xdr:from>
    <xdr:ext cx="599010" cy="259045"/>
    <xdr:sp macro="" textlink="">
      <xdr:nvSpPr>
        <xdr:cNvPr id="371" name="テキスト ボックス 370"/>
        <xdr:cNvSpPr txBox="1"/>
      </xdr:nvSpPr>
      <xdr:spPr>
        <a:xfrm>
          <a:off x="8450795" y="9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16792</xdr:rowOff>
    </xdr:from>
    <xdr:to>
      <xdr:col>41</xdr:col>
      <xdr:colOff>101600</xdr:colOff>
      <xdr:row>58</xdr:row>
      <xdr:rowOff>118392</xdr:rowOff>
    </xdr:to>
    <xdr:sp macro="" textlink="">
      <xdr:nvSpPr>
        <xdr:cNvPr id="372" name="楕円 371"/>
        <xdr:cNvSpPr/>
      </xdr:nvSpPr>
      <xdr:spPr>
        <a:xfrm>
          <a:off x="7810500" y="99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134919</xdr:rowOff>
    </xdr:from>
    <xdr:ext cx="599010" cy="259045"/>
    <xdr:sp macro="" textlink="">
      <xdr:nvSpPr>
        <xdr:cNvPr id="373" name="テキスト ボックス 372"/>
        <xdr:cNvSpPr txBox="1"/>
      </xdr:nvSpPr>
      <xdr:spPr>
        <a:xfrm>
          <a:off x="7561795" y="973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132496</xdr:rowOff>
    </xdr:from>
    <xdr:to>
      <xdr:col>36</xdr:col>
      <xdr:colOff>165100</xdr:colOff>
      <xdr:row>58</xdr:row>
      <xdr:rowOff>62646</xdr:rowOff>
    </xdr:to>
    <xdr:sp macro="" textlink="">
      <xdr:nvSpPr>
        <xdr:cNvPr id="374" name="楕円 373"/>
        <xdr:cNvSpPr/>
      </xdr:nvSpPr>
      <xdr:spPr>
        <a:xfrm>
          <a:off x="6921500" y="99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79173</xdr:rowOff>
    </xdr:from>
    <xdr:ext cx="599010" cy="259045"/>
    <xdr:sp macro="" textlink="">
      <xdr:nvSpPr>
        <xdr:cNvPr id="375" name="テキスト ボックス 374"/>
        <xdr:cNvSpPr txBox="1"/>
      </xdr:nvSpPr>
      <xdr:spPr>
        <a:xfrm>
          <a:off x="6672795" y="968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30479</xdr:rowOff>
    </xdr:from>
    <xdr:to>
      <xdr:col>55</xdr:col>
      <xdr:colOff>0</xdr:colOff>
      <xdr:row>79</xdr:row>
      <xdr:rowOff>85396</xdr:rowOff>
    </xdr:to>
    <xdr:cxnSp macro="">
      <xdr:nvCxnSpPr>
        <xdr:cNvPr id="406" name="直線コネクタ 405"/>
        <xdr:cNvCxnSpPr/>
      </xdr:nvCxnSpPr>
      <xdr:spPr>
        <a:xfrm flipV="1">
          <a:off x="9639300" y="13575029"/>
          <a:ext cx="838200" cy="5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17569</xdr:rowOff>
    </xdr:from>
    <xdr:to>
      <xdr:col>50</xdr:col>
      <xdr:colOff>114300</xdr:colOff>
      <xdr:row>79</xdr:row>
      <xdr:rowOff>85396</xdr:rowOff>
    </xdr:to>
    <xdr:cxnSp macro="">
      <xdr:nvCxnSpPr>
        <xdr:cNvPr id="409" name="直線コネクタ 408"/>
        <xdr:cNvCxnSpPr/>
      </xdr:nvCxnSpPr>
      <xdr:spPr>
        <a:xfrm>
          <a:off x="8750300" y="13562119"/>
          <a:ext cx="889000" cy="6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17569</xdr:rowOff>
    </xdr:from>
    <xdr:to>
      <xdr:col>45</xdr:col>
      <xdr:colOff>177800</xdr:colOff>
      <xdr:row>79</xdr:row>
      <xdr:rowOff>93109</xdr:rowOff>
    </xdr:to>
    <xdr:cxnSp macro="">
      <xdr:nvCxnSpPr>
        <xdr:cNvPr id="412" name="直線コネクタ 411"/>
        <xdr:cNvCxnSpPr/>
      </xdr:nvCxnSpPr>
      <xdr:spPr>
        <a:xfrm flipV="1">
          <a:off x="7861300" y="13562119"/>
          <a:ext cx="8890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10861</xdr:rowOff>
    </xdr:from>
    <xdr:to>
      <xdr:col>41</xdr:col>
      <xdr:colOff>50800</xdr:colOff>
      <xdr:row>79</xdr:row>
      <xdr:rowOff>93109</xdr:rowOff>
    </xdr:to>
    <xdr:cxnSp macro="">
      <xdr:nvCxnSpPr>
        <xdr:cNvPr id="415" name="直線コネクタ 414"/>
        <xdr:cNvCxnSpPr/>
      </xdr:nvCxnSpPr>
      <xdr:spPr>
        <a:xfrm>
          <a:off x="6972300" y="13555411"/>
          <a:ext cx="889000" cy="8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151129</xdr:rowOff>
    </xdr:from>
    <xdr:to>
      <xdr:col>55</xdr:col>
      <xdr:colOff>50800</xdr:colOff>
      <xdr:row>79</xdr:row>
      <xdr:rowOff>81279</xdr:rowOff>
    </xdr:to>
    <xdr:sp macro="" textlink="">
      <xdr:nvSpPr>
        <xdr:cNvPr id="425" name="楕円 424"/>
        <xdr:cNvSpPr/>
      </xdr:nvSpPr>
      <xdr:spPr>
        <a:xfrm>
          <a:off x="10426700" y="135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75088</xdr:rowOff>
    </xdr:from>
    <xdr:ext cx="534377" cy="259045"/>
    <xdr:sp macro="" textlink="">
      <xdr:nvSpPr>
        <xdr:cNvPr id="426" name="普通建設事業費 （ うち新規整備　）該当値テキスト"/>
        <xdr:cNvSpPr txBox="1"/>
      </xdr:nvSpPr>
      <xdr:spPr>
        <a:xfrm>
          <a:off x="10528300" y="134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34596</xdr:rowOff>
    </xdr:from>
    <xdr:to>
      <xdr:col>50</xdr:col>
      <xdr:colOff>165100</xdr:colOff>
      <xdr:row>79</xdr:row>
      <xdr:rowOff>136196</xdr:rowOff>
    </xdr:to>
    <xdr:sp macro="" textlink="">
      <xdr:nvSpPr>
        <xdr:cNvPr id="427" name="楕円 426"/>
        <xdr:cNvSpPr/>
      </xdr:nvSpPr>
      <xdr:spPr>
        <a:xfrm>
          <a:off x="9588500" y="135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127323</xdr:rowOff>
    </xdr:from>
    <xdr:ext cx="534377" cy="259045"/>
    <xdr:sp macro="" textlink="">
      <xdr:nvSpPr>
        <xdr:cNvPr id="428" name="テキスト ボックス 427"/>
        <xdr:cNvSpPr txBox="1"/>
      </xdr:nvSpPr>
      <xdr:spPr>
        <a:xfrm>
          <a:off x="9372111" y="136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138219</xdr:rowOff>
    </xdr:from>
    <xdr:to>
      <xdr:col>46</xdr:col>
      <xdr:colOff>38100</xdr:colOff>
      <xdr:row>79</xdr:row>
      <xdr:rowOff>68369</xdr:rowOff>
    </xdr:to>
    <xdr:sp macro="" textlink="">
      <xdr:nvSpPr>
        <xdr:cNvPr id="429" name="楕円 428"/>
        <xdr:cNvSpPr/>
      </xdr:nvSpPr>
      <xdr:spPr>
        <a:xfrm>
          <a:off x="8699500" y="135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59496</xdr:rowOff>
    </xdr:from>
    <xdr:ext cx="534377" cy="259045"/>
    <xdr:sp macro="" textlink="">
      <xdr:nvSpPr>
        <xdr:cNvPr id="430" name="テキスト ボックス 429"/>
        <xdr:cNvSpPr txBox="1"/>
      </xdr:nvSpPr>
      <xdr:spPr>
        <a:xfrm>
          <a:off x="8483111" y="1360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42309</xdr:rowOff>
    </xdr:from>
    <xdr:to>
      <xdr:col>41</xdr:col>
      <xdr:colOff>101600</xdr:colOff>
      <xdr:row>79</xdr:row>
      <xdr:rowOff>143909</xdr:rowOff>
    </xdr:to>
    <xdr:sp macro="" textlink="">
      <xdr:nvSpPr>
        <xdr:cNvPr id="431" name="楕円 430"/>
        <xdr:cNvSpPr/>
      </xdr:nvSpPr>
      <xdr:spPr>
        <a:xfrm>
          <a:off x="7810500" y="135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135036</xdr:rowOff>
    </xdr:from>
    <xdr:ext cx="469744" cy="259045"/>
    <xdr:sp macro="" textlink="">
      <xdr:nvSpPr>
        <xdr:cNvPr id="432" name="テキスト ボックス 431"/>
        <xdr:cNvSpPr txBox="1"/>
      </xdr:nvSpPr>
      <xdr:spPr>
        <a:xfrm>
          <a:off x="7626428" y="1367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131511</xdr:rowOff>
    </xdr:from>
    <xdr:to>
      <xdr:col>36</xdr:col>
      <xdr:colOff>165100</xdr:colOff>
      <xdr:row>79</xdr:row>
      <xdr:rowOff>61661</xdr:rowOff>
    </xdr:to>
    <xdr:sp macro="" textlink="">
      <xdr:nvSpPr>
        <xdr:cNvPr id="433" name="楕円 432"/>
        <xdr:cNvSpPr/>
      </xdr:nvSpPr>
      <xdr:spPr>
        <a:xfrm>
          <a:off x="6921500" y="135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52788</xdr:rowOff>
    </xdr:from>
    <xdr:ext cx="534377" cy="259045"/>
    <xdr:sp macro="" textlink="">
      <xdr:nvSpPr>
        <xdr:cNvPr id="434" name="テキスト ボックス 433"/>
        <xdr:cNvSpPr txBox="1"/>
      </xdr:nvSpPr>
      <xdr:spPr>
        <a:xfrm>
          <a:off x="6705111" y="135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54181</xdr:rowOff>
    </xdr:from>
    <xdr:to>
      <xdr:col>55</xdr:col>
      <xdr:colOff>0</xdr:colOff>
      <xdr:row>97</xdr:row>
      <xdr:rowOff>168887</xdr:rowOff>
    </xdr:to>
    <xdr:cxnSp macro="">
      <xdr:nvCxnSpPr>
        <xdr:cNvPr id="461" name="直線コネクタ 460"/>
        <xdr:cNvCxnSpPr/>
      </xdr:nvCxnSpPr>
      <xdr:spPr>
        <a:xfrm>
          <a:off x="9639300" y="16684831"/>
          <a:ext cx="838200" cy="1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54181</xdr:rowOff>
    </xdr:from>
    <xdr:to>
      <xdr:col>50</xdr:col>
      <xdr:colOff>114300</xdr:colOff>
      <xdr:row>97</xdr:row>
      <xdr:rowOff>113683</xdr:rowOff>
    </xdr:to>
    <xdr:cxnSp macro="">
      <xdr:nvCxnSpPr>
        <xdr:cNvPr id="464" name="直線コネクタ 463"/>
        <xdr:cNvCxnSpPr/>
      </xdr:nvCxnSpPr>
      <xdr:spPr>
        <a:xfrm flipV="1">
          <a:off x="8750300" y="16684831"/>
          <a:ext cx="88900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113683</xdr:rowOff>
    </xdr:from>
    <xdr:to>
      <xdr:col>45</xdr:col>
      <xdr:colOff>177800</xdr:colOff>
      <xdr:row>97</xdr:row>
      <xdr:rowOff>144979</xdr:rowOff>
    </xdr:to>
    <xdr:cxnSp macro="">
      <xdr:nvCxnSpPr>
        <xdr:cNvPr id="467" name="直線コネクタ 466"/>
        <xdr:cNvCxnSpPr/>
      </xdr:nvCxnSpPr>
      <xdr:spPr>
        <a:xfrm flipV="1">
          <a:off x="7861300" y="16744333"/>
          <a:ext cx="889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111861</xdr:rowOff>
    </xdr:from>
    <xdr:to>
      <xdr:col>41</xdr:col>
      <xdr:colOff>50800</xdr:colOff>
      <xdr:row>97</xdr:row>
      <xdr:rowOff>144979</xdr:rowOff>
    </xdr:to>
    <xdr:cxnSp macro="">
      <xdr:nvCxnSpPr>
        <xdr:cNvPr id="470" name="直線コネクタ 469"/>
        <xdr:cNvCxnSpPr/>
      </xdr:nvCxnSpPr>
      <xdr:spPr>
        <a:xfrm>
          <a:off x="6972300" y="16742511"/>
          <a:ext cx="8890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118087</xdr:rowOff>
    </xdr:from>
    <xdr:to>
      <xdr:col>55</xdr:col>
      <xdr:colOff>50800</xdr:colOff>
      <xdr:row>98</xdr:row>
      <xdr:rowOff>48237</xdr:rowOff>
    </xdr:to>
    <xdr:sp macro="" textlink="">
      <xdr:nvSpPr>
        <xdr:cNvPr id="480" name="楕円 479"/>
        <xdr:cNvSpPr/>
      </xdr:nvSpPr>
      <xdr:spPr>
        <a:xfrm>
          <a:off x="10426700" y="167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140964</xdr:rowOff>
    </xdr:from>
    <xdr:ext cx="599010" cy="259045"/>
    <xdr:sp macro="" textlink="">
      <xdr:nvSpPr>
        <xdr:cNvPr id="481" name="普通建設事業費 （ うち更新整備　）該当値テキスト"/>
        <xdr:cNvSpPr txBox="1"/>
      </xdr:nvSpPr>
      <xdr:spPr>
        <a:xfrm>
          <a:off x="10528300" y="1660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3381</xdr:rowOff>
    </xdr:from>
    <xdr:to>
      <xdr:col>50</xdr:col>
      <xdr:colOff>165100</xdr:colOff>
      <xdr:row>97</xdr:row>
      <xdr:rowOff>104981</xdr:rowOff>
    </xdr:to>
    <xdr:sp macro="" textlink="">
      <xdr:nvSpPr>
        <xdr:cNvPr id="482" name="楕円 481"/>
        <xdr:cNvSpPr/>
      </xdr:nvSpPr>
      <xdr:spPr>
        <a:xfrm>
          <a:off x="9588500" y="166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121508</xdr:rowOff>
    </xdr:from>
    <xdr:ext cx="599010" cy="259045"/>
    <xdr:sp macro="" textlink="">
      <xdr:nvSpPr>
        <xdr:cNvPr id="483" name="テキスト ボックス 482"/>
        <xdr:cNvSpPr txBox="1"/>
      </xdr:nvSpPr>
      <xdr:spPr>
        <a:xfrm>
          <a:off x="9339795" y="1640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62883</xdr:rowOff>
    </xdr:from>
    <xdr:to>
      <xdr:col>46</xdr:col>
      <xdr:colOff>38100</xdr:colOff>
      <xdr:row>97</xdr:row>
      <xdr:rowOff>164483</xdr:rowOff>
    </xdr:to>
    <xdr:sp macro="" textlink="">
      <xdr:nvSpPr>
        <xdr:cNvPr id="484" name="楕円 483"/>
        <xdr:cNvSpPr/>
      </xdr:nvSpPr>
      <xdr:spPr>
        <a:xfrm>
          <a:off x="8699500" y="166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9560</xdr:rowOff>
    </xdr:from>
    <xdr:ext cx="599010" cy="259045"/>
    <xdr:sp macro="" textlink="">
      <xdr:nvSpPr>
        <xdr:cNvPr id="485" name="テキスト ボックス 484"/>
        <xdr:cNvSpPr txBox="1"/>
      </xdr:nvSpPr>
      <xdr:spPr>
        <a:xfrm>
          <a:off x="8450795" y="1646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94179</xdr:rowOff>
    </xdr:from>
    <xdr:to>
      <xdr:col>41</xdr:col>
      <xdr:colOff>101600</xdr:colOff>
      <xdr:row>98</xdr:row>
      <xdr:rowOff>24329</xdr:rowOff>
    </xdr:to>
    <xdr:sp macro="" textlink="">
      <xdr:nvSpPr>
        <xdr:cNvPr id="486" name="楕円 485"/>
        <xdr:cNvSpPr/>
      </xdr:nvSpPr>
      <xdr:spPr>
        <a:xfrm>
          <a:off x="7810500" y="167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40856</xdr:rowOff>
    </xdr:from>
    <xdr:ext cx="599010" cy="259045"/>
    <xdr:sp macro="" textlink="">
      <xdr:nvSpPr>
        <xdr:cNvPr id="487" name="テキスト ボックス 486"/>
        <xdr:cNvSpPr txBox="1"/>
      </xdr:nvSpPr>
      <xdr:spPr>
        <a:xfrm>
          <a:off x="7561795" y="1650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61061</xdr:rowOff>
    </xdr:from>
    <xdr:to>
      <xdr:col>36</xdr:col>
      <xdr:colOff>165100</xdr:colOff>
      <xdr:row>97</xdr:row>
      <xdr:rowOff>162661</xdr:rowOff>
    </xdr:to>
    <xdr:sp macro="" textlink="">
      <xdr:nvSpPr>
        <xdr:cNvPr id="488" name="楕円 487"/>
        <xdr:cNvSpPr/>
      </xdr:nvSpPr>
      <xdr:spPr>
        <a:xfrm>
          <a:off x="6921500" y="166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7738</xdr:rowOff>
    </xdr:from>
    <xdr:ext cx="599010" cy="259045"/>
    <xdr:sp macro="" textlink="">
      <xdr:nvSpPr>
        <xdr:cNvPr id="489" name="テキスト ボックス 488"/>
        <xdr:cNvSpPr txBox="1"/>
      </xdr:nvSpPr>
      <xdr:spPr>
        <a:xfrm>
          <a:off x="6672795" y="1646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113925</xdr:rowOff>
    </xdr:from>
    <xdr:to>
      <xdr:col>85</xdr:col>
      <xdr:colOff>127000</xdr:colOff>
      <xdr:row>38</xdr:row>
      <xdr:rowOff>25400</xdr:rowOff>
    </xdr:to>
    <xdr:cxnSp macro="">
      <xdr:nvCxnSpPr>
        <xdr:cNvPr id="514" name="直線コネクタ 513"/>
        <xdr:cNvCxnSpPr/>
      </xdr:nvCxnSpPr>
      <xdr:spPr>
        <a:xfrm flipV="1">
          <a:off x="15481300" y="6457575"/>
          <a:ext cx="8382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123344</xdr:rowOff>
    </xdr:from>
    <xdr:to>
      <xdr:col>76</xdr:col>
      <xdr:colOff>114300</xdr:colOff>
      <xdr:row>38</xdr:row>
      <xdr:rowOff>25400</xdr:rowOff>
    </xdr:to>
    <xdr:cxnSp macro="">
      <xdr:nvCxnSpPr>
        <xdr:cNvPr id="520" name="直線コネクタ 519"/>
        <xdr:cNvCxnSpPr/>
      </xdr:nvCxnSpPr>
      <xdr:spPr>
        <a:xfrm>
          <a:off x="13703300" y="6295544"/>
          <a:ext cx="889000" cy="24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123344</xdr:rowOff>
    </xdr:from>
    <xdr:to>
      <xdr:col>71</xdr:col>
      <xdr:colOff>177800</xdr:colOff>
      <xdr:row>37</xdr:row>
      <xdr:rowOff>62445</xdr:rowOff>
    </xdr:to>
    <xdr:cxnSp macro="">
      <xdr:nvCxnSpPr>
        <xdr:cNvPr id="523" name="直線コネクタ 522"/>
        <xdr:cNvCxnSpPr/>
      </xdr:nvCxnSpPr>
      <xdr:spPr>
        <a:xfrm flipV="1">
          <a:off x="12814300" y="6295544"/>
          <a:ext cx="889000" cy="1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63125</xdr:rowOff>
    </xdr:from>
    <xdr:to>
      <xdr:col>85</xdr:col>
      <xdr:colOff>177800</xdr:colOff>
      <xdr:row>37</xdr:row>
      <xdr:rowOff>164725</xdr:rowOff>
    </xdr:to>
    <xdr:sp macro="" textlink="">
      <xdr:nvSpPr>
        <xdr:cNvPr id="533" name="楕円 532"/>
        <xdr:cNvSpPr/>
      </xdr:nvSpPr>
      <xdr:spPr>
        <a:xfrm>
          <a:off x="16268700" y="64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534377" cy="259045"/>
    <xdr:sp macro="" textlink="">
      <xdr:nvSpPr>
        <xdr:cNvPr id="534" name="災害復旧事業費該当値テキスト"/>
        <xdr:cNvSpPr txBox="1"/>
      </xdr:nvSpPr>
      <xdr:spPr>
        <a:xfrm>
          <a:off x="16370300" y="63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72544</xdr:rowOff>
    </xdr:from>
    <xdr:to>
      <xdr:col>72</xdr:col>
      <xdr:colOff>38100</xdr:colOff>
      <xdr:row>37</xdr:row>
      <xdr:rowOff>2694</xdr:rowOff>
    </xdr:to>
    <xdr:sp macro="" textlink="">
      <xdr:nvSpPr>
        <xdr:cNvPr id="539" name="楕円 538"/>
        <xdr:cNvSpPr/>
      </xdr:nvSpPr>
      <xdr:spPr>
        <a:xfrm>
          <a:off x="13652500" y="624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19221</xdr:rowOff>
    </xdr:from>
    <xdr:ext cx="534377" cy="259045"/>
    <xdr:sp macro="" textlink="">
      <xdr:nvSpPr>
        <xdr:cNvPr id="540" name="テキスト ボックス 539"/>
        <xdr:cNvSpPr txBox="1"/>
      </xdr:nvSpPr>
      <xdr:spPr>
        <a:xfrm>
          <a:off x="13436111" y="60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11645</xdr:rowOff>
    </xdr:from>
    <xdr:to>
      <xdr:col>67</xdr:col>
      <xdr:colOff>101600</xdr:colOff>
      <xdr:row>37</xdr:row>
      <xdr:rowOff>113245</xdr:rowOff>
    </xdr:to>
    <xdr:sp macro="" textlink="">
      <xdr:nvSpPr>
        <xdr:cNvPr id="541" name="楕円 540"/>
        <xdr:cNvSpPr/>
      </xdr:nvSpPr>
      <xdr:spPr>
        <a:xfrm>
          <a:off x="12763500" y="63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129772</xdr:rowOff>
    </xdr:from>
    <xdr:ext cx="534377" cy="259045"/>
    <xdr:sp macro="" textlink="">
      <xdr:nvSpPr>
        <xdr:cNvPr id="542" name="テキスト ボックス 541"/>
        <xdr:cNvSpPr txBox="1"/>
      </xdr:nvSpPr>
      <xdr:spPr>
        <a:xfrm>
          <a:off x="12547111" y="6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147670</xdr:rowOff>
    </xdr:from>
    <xdr:to>
      <xdr:col>85</xdr:col>
      <xdr:colOff>127000</xdr:colOff>
      <xdr:row>76</xdr:row>
      <xdr:rowOff>13875</xdr:rowOff>
    </xdr:to>
    <xdr:cxnSp macro="">
      <xdr:nvCxnSpPr>
        <xdr:cNvPr id="620" name="直線コネクタ 619"/>
        <xdr:cNvCxnSpPr/>
      </xdr:nvCxnSpPr>
      <xdr:spPr>
        <a:xfrm flipV="1">
          <a:off x="15481300" y="13006420"/>
          <a:ext cx="8382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11254</xdr:rowOff>
    </xdr:from>
    <xdr:to>
      <xdr:col>81</xdr:col>
      <xdr:colOff>50800</xdr:colOff>
      <xdr:row>76</xdr:row>
      <xdr:rowOff>13875</xdr:rowOff>
    </xdr:to>
    <xdr:cxnSp macro="">
      <xdr:nvCxnSpPr>
        <xdr:cNvPr id="623" name="直線コネクタ 622"/>
        <xdr:cNvCxnSpPr/>
      </xdr:nvCxnSpPr>
      <xdr:spPr>
        <a:xfrm>
          <a:off x="14592300" y="13041454"/>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84872</xdr:rowOff>
    </xdr:from>
    <xdr:to>
      <xdr:col>76</xdr:col>
      <xdr:colOff>114300</xdr:colOff>
      <xdr:row>76</xdr:row>
      <xdr:rowOff>11254</xdr:rowOff>
    </xdr:to>
    <xdr:cxnSp macro="">
      <xdr:nvCxnSpPr>
        <xdr:cNvPr id="626" name="直線コネクタ 625"/>
        <xdr:cNvCxnSpPr/>
      </xdr:nvCxnSpPr>
      <xdr:spPr>
        <a:xfrm>
          <a:off x="13703300" y="12943622"/>
          <a:ext cx="889000" cy="9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70040</xdr:rowOff>
    </xdr:from>
    <xdr:to>
      <xdr:col>71</xdr:col>
      <xdr:colOff>177800</xdr:colOff>
      <xdr:row>75</xdr:row>
      <xdr:rowOff>84872</xdr:rowOff>
    </xdr:to>
    <xdr:cxnSp macro="">
      <xdr:nvCxnSpPr>
        <xdr:cNvPr id="629" name="直線コネクタ 628"/>
        <xdr:cNvCxnSpPr/>
      </xdr:nvCxnSpPr>
      <xdr:spPr>
        <a:xfrm>
          <a:off x="12814300" y="12928790"/>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96871</xdr:rowOff>
    </xdr:from>
    <xdr:to>
      <xdr:col>85</xdr:col>
      <xdr:colOff>177800</xdr:colOff>
      <xdr:row>76</xdr:row>
      <xdr:rowOff>27022</xdr:rowOff>
    </xdr:to>
    <xdr:sp macro="" textlink="">
      <xdr:nvSpPr>
        <xdr:cNvPr id="639" name="楕円 638"/>
        <xdr:cNvSpPr/>
      </xdr:nvSpPr>
      <xdr:spPr>
        <a:xfrm>
          <a:off x="16268700" y="12955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119748</xdr:rowOff>
    </xdr:from>
    <xdr:ext cx="599010" cy="259045"/>
    <xdr:sp macro="" textlink="">
      <xdr:nvSpPr>
        <xdr:cNvPr id="640" name="公債費該当値テキスト"/>
        <xdr:cNvSpPr txBox="1"/>
      </xdr:nvSpPr>
      <xdr:spPr>
        <a:xfrm>
          <a:off x="16370300" y="1280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134525</xdr:rowOff>
    </xdr:from>
    <xdr:to>
      <xdr:col>81</xdr:col>
      <xdr:colOff>101600</xdr:colOff>
      <xdr:row>76</xdr:row>
      <xdr:rowOff>64675</xdr:rowOff>
    </xdr:to>
    <xdr:sp macro="" textlink="">
      <xdr:nvSpPr>
        <xdr:cNvPr id="641" name="楕円 640"/>
        <xdr:cNvSpPr/>
      </xdr:nvSpPr>
      <xdr:spPr>
        <a:xfrm>
          <a:off x="15430500" y="129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81202</xdr:rowOff>
    </xdr:from>
    <xdr:ext cx="599010" cy="259045"/>
    <xdr:sp macro="" textlink="">
      <xdr:nvSpPr>
        <xdr:cNvPr id="642" name="テキスト ボックス 641"/>
        <xdr:cNvSpPr txBox="1"/>
      </xdr:nvSpPr>
      <xdr:spPr>
        <a:xfrm>
          <a:off x="15181795" y="1276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131904</xdr:rowOff>
    </xdr:from>
    <xdr:to>
      <xdr:col>76</xdr:col>
      <xdr:colOff>165100</xdr:colOff>
      <xdr:row>76</xdr:row>
      <xdr:rowOff>62054</xdr:rowOff>
    </xdr:to>
    <xdr:sp macro="" textlink="">
      <xdr:nvSpPr>
        <xdr:cNvPr id="643" name="楕円 642"/>
        <xdr:cNvSpPr/>
      </xdr:nvSpPr>
      <xdr:spPr>
        <a:xfrm>
          <a:off x="14541500" y="129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78581</xdr:rowOff>
    </xdr:from>
    <xdr:ext cx="599010" cy="259045"/>
    <xdr:sp macro="" textlink="">
      <xdr:nvSpPr>
        <xdr:cNvPr id="644" name="テキスト ボックス 643"/>
        <xdr:cNvSpPr txBox="1"/>
      </xdr:nvSpPr>
      <xdr:spPr>
        <a:xfrm>
          <a:off x="14292795" y="127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34072</xdr:rowOff>
    </xdr:from>
    <xdr:to>
      <xdr:col>72</xdr:col>
      <xdr:colOff>38100</xdr:colOff>
      <xdr:row>75</xdr:row>
      <xdr:rowOff>135672</xdr:rowOff>
    </xdr:to>
    <xdr:sp macro="" textlink="">
      <xdr:nvSpPr>
        <xdr:cNvPr id="645" name="楕円 644"/>
        <xdr:cNvSpPr/>
      </xdr:nvSpPr>
      <xdr:spPr>
        <a:xfrm>
          <a:off x="13652500" y="128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152199</xdr:rowOff>
    </xdr:from>
    <xdr:ext cx="599010" cy="259045"/>
    <xdr:sp macro="" textlink="">
      <xdr:nvSpPr>
        <xdr:cNvPr id="646" name="テキスト ボックス 645"/>
        <xdr:cNvSpPr txBox="1"/>
      </xdr:nvSpPr>
      <xdr:spPr>
        <a:xfrm>
          <a:off x="13403795" y="1266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19240</xdr:rowOff>
    </xdr:from>
    <xdr:to>
      <xdr:col>67</xdr:col>
      <xdr:colOff>101600</xdr:colOff>
      <xdr:row>75</xdr:row>
      <xdr:rowOff>120840</xdr:rowOff>
    </xdr:to>
    <xdr:sp macro="" textlink="">
      <xdr:nvSpPr>
        <xdr:cNvPr id="647" name="楕円 646"/>
        <xdr:cNvSpPr/>
      </xdr:nvSpPr>
      <xdr:spPr>
        <a:xfrm>
          <a:off x="12763500" y="128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137367</xdr:rowOff>
    </xdr:from>
    <xdr:ext cx="599010" cy="259045"/>
    <xdr:sp macro="" textlink="">
      <xdr:nvSpPr>
        <xdr:cNvPr id="648" name="テキスト ボックス 647"/>
        <xdr:cNvSpPr txBox="1"/>
      </xdr:nvSpPr>
      <xdr:spPr>
        <a:xfrm>
          <a:off x="12514795" y="1265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51594</xdr:rowOff>
    </xdr:from>
    <xdr:to>
      <xdr:col>85</xdr:col>
      <xdr:colOff>127000</xdr:colOff>
      <xdr:row>98</xdr:row>
      <xdr:rowOff>66540</xdr:rowOff>
    </xdr:to>
    <xdr:cxnSp macro="">
      <xdr:nvCxnSpPr>
        <xdr:cNvPr id="675" name="直線コネクタ 674"/>
        <xdr:cNvCxnSpPr/>
      </xdr:nvCxnSpPr>
      <xdr:spPr>
        <a:xfrm>
          <a:off x="15481300" y="16853694"/>
          <a:ext cx="8382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13540</xdr:rowOff>
    </xdr:from>
    <xdr:to>
      <xdr:col>81</xdr:col>
      <xdr:colOff>50800</xdr:colOff>
      <xdr:row>98</xdr:row>
      <xdr:rowOff>51594</xdr:rowOff>
    </xdr:to>
    <xdr:cxnSp macro="">
      <xdr:nvCxnSpPr>
        <xdr:cNvPr id="678" name="直線コネクタ 677"/>
        <xdr:cNvCxnSpPr/>
      </xdr:nvCxnSpPr>
      <xdr:spPr>
        <a:xfrm>
          <a:off x="14592300" y="16815640"/>
          <a:ext cx="889000" cy="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108573</xdr:rowOff>
    </xdr:from>
    <xdr:to>
      <xdr:col>76</xdr:col>
      <xdr:colOff>114300</xdr:colOff>
      <xdr:row>98</xdr:row>
      <xdr:rowOff>13540</xdr:rowOff>
    </xdr:to>
    <xdr:cxnSp macro="">
      <xdr:nvCxnSpPr>
        <xdr:cNvPr id="681" name="直線コネクタ 680"/>
        <xdr:cNvCxnSpPr/>
      </xdr:nvCxnSpPr>
      <xdr:spPr>
        <a:xfrm>
          <a:off x="13703300" y="16739223"/>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108573</xdr:rowOff>
    </xdr:from>
    <xdr:to>
      <xdr:col>71</xdr:col>
      <xdr:colOff>177800</xdr:colOff>
      <xdr:row>98</xdr:row>
      <xdr:rowOff>24619</xdr:rowOff>
    </xdr:to>
    <xdr:cxnSp macro="">
      <xdr:nvCxnSpPr>
        <xdr:cNvPr id="684" name="直線コネクタ 683"/>
        <xdr:cNvCxnSpPr/>
      </xdr:nvCxnSpPr>
      <xdr:spPr>
        <a:xfrm flipV="1">
          <a:off x="12814300" y="16739223"/>
          <a:ext cx="889000" cy="8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15740</xdr:rowOff>
    </xdr:from>
    <xdr:to>
      <xdr:col>85</xdr:col>
      <xdr:colOff>177800</xdr:colOff>
      <xdr:row>98</xdr:row>
      <xdr:rowOff>117340</xdr:rowOff>
    </xdr:to>
    <xdr:sp macro="" textlink="">
      <xdr:nvSpPr>
        <xdr:cNvPr id="694" name="楕円 693"/>
        <xdr:cNvSpPr/>
      </xdr:nvSpPr>
      <xdr:spPr>
        <a:xfrm>
          <a:off x="16268700" y="168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146567</xdr:rowOff>
    </xdr:from>
    <xdr:ext cx="599010" cy="259045"/>
    <xdr:sp macro="" textlink="">
      <xdr:nvSpPr>
        <xdr:cNvPr id="695" name="積立金該当値テキスト"/>
        <xdr:cNvSpPr txBox="1"/>
      </xdr:nvSpPr>
      <xdr:spPr>
        <a:xfrm>
          <a:off x="16370300" y="1660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xdr:rowOff>
    </xdr:from>
    <xdr:to>
      <xdr:col>81</xdr:col>
      <xdr:colOff>101600</xdr:colOff>
      <xdr:row>98</xdr:row>
      <xdr:rowOff>102394</xdr:rowOff>
    </xdr:to>
    <xdr:sp macro="" textlink="">
      <xdr:nvSpPr>
        <xdr:cNvPr id="696" name="楕円 695"/>
        <xdr:cNvSpPr/>
      </xdr:nvSpPr>
      <xdr:spPr>
        <a:xfrm>
          <a:off x="15430500" y="168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118921</xdr:rowOff>
    </xdr:from>
    <xdr:ext cx="599010" cy="259045"/>
    <xdr:sp macro="" textlink="">
      <xdr:nvSpPr>
        <xdr:cNvPr id="697" name="テキスト ボックス 696"/>
        <xdr:cNvSpPr txBox="1"/>
      </xdr:nvSpPr>
      <xdr:spPr>
        <a:xfrm>
          <a:off x="15181795" y="165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134190</xdr:rowOff>
    </xdr:from>
    <xdr:to>
      <xdr:col>76</xdr:col>
      <xdr:colOff>165100</xdr:colOff>
      <xdr:row>98</xdr:row>
      <xdr:rowOff>64340</xdr:rowOff>
    </xdr:to>
    <xdr:sp macro="" textlink="">
      <xdr:nvSpPr>
        <xdr:cNvPr id="698" name="楕円 697"/>
        <xdr:cNvSpPr/>
      </xdr:nvSpPr>
      <xdr:spPr>
        <a:xfrm>
          <a:off x="14541500" y="167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80867</xdr:rowOff>
    </xdr:from>
    <xdr:ext cx="599010" cy="259045"/>
    <xdr:sp macro="" textlink="">
      <xdr:nvSpPr>
        <xdr:cNvPr id="699" name="テキスト ボックス 698"/>
        <xdr:cNvSpPr txBox="1"/>
      </xdr:nvSpPr>
      <xdr:spPr>
        <a:xfrm>
          <a:off x="14292795" y="1654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57773</xdr:rowOff>
    </xdr:from>
    <xdr:to>
      <xdr:col>72</xdr:col>
      <xdr:colOff>38100</xdr:colOff>
      <xdr:row>97</xdr:row>
      <xdr:rowOff>159373</xdr:rowOff>
    </xdr:to>
    <xdr:sp macro="" textlink="">
      <xdr:nvSpPr>
        <xdr:cNvPr id="700" name="楕円 699"/>
        <xdr:cNvSpPr/>
      </xdr:nvSpPr>
      <xdr:spPr>
        <a:xfrm>
          <a:off x="13652500" y="166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4450</xdr:rowOff>
    </xdr:from>
    <xdr:ext cx="599010" cy="259045"/>
    <xdr:sp macro="" textlink="">
      <xdr:nvSpPr>
        <xdr:cNvPr id="701" name="テキスト ボックス 700"/>
        <xdr:cNvSpPr txBox="1"/>
      </xdr:nvSpPr>
      <xdr:spPr>
        <a:xfrm>
          <a:off x="13403795" y="1646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145269</xdr:rowOff>
    </xdr:from>
    <xdr:to>
      <xdr:col>67</xdr:col>
      <xdr:colOff>101600</xdr:colOff>
      <xdr:row>98</xdr:row>
      <xdr:rowOff>75419</xdr:rowOff>
    </xdr:to>
    <xdr:sp macro="" textlink="">
      <xdr:nvSpPr>
        <xdr:cNvPr id="702" name="楕円 701"/>
        <xdr:cNvSpPr/>
      </xdr:nvSpPr>
      <xdr:spPr>
        <a:xfrm>
          <a:off x="12763500" y="167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91946</xdr:rowOff>
    </xdr:from>
    <xdr:ext cx="599010" cy="259045"/>
    <xdr:sp macro="" textlink="">
      <xdr:nvSpPr>
        <xdr:cNvPr id="703" name="テキスト ボックス 702"/>
        <xdr:cNvSpPr txBox="1"/>
      </xdr:nvSpPr>
      <xdr:spPr>
        <a:xfrm>
          <a:off x="12514795" y="1655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62891</xdr:rowOff>
    </xdr:from>
    <xdr:to>
      <xdr:col>116</xdr:col>
      <xdr:colOff>63500</xdr:colOff>
      <xdr:row>58</xdr:row>
      <xdr:rowOff>65862</xdr:rowOff>
    </xdr:to>
    <xdr:cxnSp macro="">
      <xdr:nvCxnSpPr>
        <xdr:cNvPr id="785" name="直線コネクタ 784"/>
        <xdr:cNvCxnSpPr/>
      </xdr:nvCxnSpPr>
      <xdr:spPr>
        <a:xfrm flipV="1">
          <a:off x="21323300" y="10006991"/>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155108</xdr:rowOff>
    </xdr:from>
    <xdr:to>
      <xdr:col>111</xdr:col>
      <xdr:colOff>177800</xdr:colOff>
      <xdr:row>58</xdr:row>
      <xdr:rowOff>65862</xdr:rowOff>
    </xdr:to>
    <xdr:cxnSp macro="">
      <xdr:nvCxnSpPr>
        <xdr:cNvPr id="788" name="直線コネクタ 787"/>
        <xdr:cNvCxnSpPr/>
      </xdr:nvCxnSpPr>
      <xdr:spPr>
        <a:xfrm>
          <a:off x="20434300" y="9927758"/>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112771</xdr:rowOff>
    </xdr:from>
    <xdr:to>
      <xdr:col>107</xdr:col>
      <xdr:colOff>50800</xdr:colOff>
      <xdr:row>57</xdr:row>
      <xdr:rowOff>155108</xdr:rowOff>
    </xdr:to>
    <xdr:cxnSp macro="">
      <xdr:nvCxnSpPr>
        <xdr:cNvPr id="791" name="直線コネクタ 790"/>
        <xdr:cNvCxnSpPr/>
      </xdr:nvCxnSpPr>
      <xdr:spPr>
        <a:xfrm>
          <a:off x="19545300" y="9885421"/>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104039</xdr:rowOff>
    </xdr:from>
    <xdr:to>
      <xdr:col>102</xdr:col>
      <xdr:colOff>114300</xdr:colOff>
      <xdr:row>57</xdr:row>
      <xdr:rowOff>112771</xdr:rowOff>
    </xdr:to>
    <xdr:cxnSp macro="">
      <xdr:nvCxnSpPr>
        <xdr:cNvPr id="794" name="直線コネクタ 793"/>
        <xdr:cNvCxnSpPr/>
      </xdr:nvCxnSpPr>
      <xdr:spPr>
        <a:xfrm>
          <a:off x="18656300" y="9876689"/>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12091</xdr:rowOff>
    </xdr:from>
    <xdr:to>
      <xdr:col>116</xdr:col>
      <xdr:colOff>114300</xdr:colOff>
      <xdr:row>58</xdr:row>
      <xdr:rowOff>113691</xdr:rowOff>
    </xdr:to>
    <xdr:sp macro="" textlink="">
      <xdr:nvSpPr>
        <xdr:cNvPr id="804" name="楕円 803"/>
        <xdr:cNvSpPr/>
      </xdr:nvSpPr>
      <xdr:spPr>
        <a:xfrm>
          <a:off x="221107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98468</xdr:rowOff>
    </xdr:from>
    <xdr:ext cx="469744" cy="259045"/>
    <xdr:sp macro="" textlink="">
      <xdr:nvSpPr>
        <xdr:cNvPr id="805" name="貸付金該当値テキスト"/>
        <xdr:cNvSpPr txBox="1"/>
      </xdr:nvSpPr>
      <xdr:spPr>
        <a:xfrm>
          <a:off x="22212300" y="987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15062</xdr:rowOff>
    </xdr:from>
    <xdr:to>
      <xdr:col>112</xdr:col>
      <xdr:colOff>38100</xdr:colOff>
      <xdr:row>58</xdr:row>
      <xdr:rowOff>116662</xdr:rowOff>
    </xdr:to>
    <xdr:sp macro="" textlink="">
      <xdr:nvSpPr>
        <xdr:cNvPr id="806" name="楕円 805"/>
        <xdr:cNvSpPr/>
      </xdr:nvSpPr>
      <xdr:spPr>
        <a:xfrm>
          <a:off x="21272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107789</xdr:rowOff>
    </xdr:from>
    <xdr:ext cx="469744" cy="259045"/>
    <xdr:sp macro="" textlink="">
      <xdr:nvSpPr>
        <xdr:cNvPr id="807" name="テキスト ボックス 806"/>
        <xdr:cNvSpPr txBox="1"/>
      </xdr:nvSpPr>
      <xdr:spPr>
        <a:xfrm>
          <a:off x="21088428" y="100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104308</xdr:rowOff>
    </xdr:from>
    <xdr:to>
      <xdr:col>107</xdr:col>
      <xdr:colOff>101600</xdr:colOff>
      <xdr:row>58</xdr:row>
      <xdr:rowOff>34458</xdr:rowOff>
    </xdr:to>
    <xdr:sp macro="" textlink="">
      <xdr:nvSpPr>
        <xdr:cNvPr id="808" name="楕円 807"/>
        <xdr:cNvSpPr/>
      </xdr:nvSpPr>
      <xdr:spPr>
        <a:xfrm>
          <a:off x="20383500" y="98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25585</xdr:rowOff>
    </xdr:from>
    <xdr:ext cx="469744" cy="259045"/>
    <xdr:sp macro="" textlink="">
      <xdr:nvSpPr>
        <xdr:cNvPr id="809" name="テキスト ボックス 808"/>
        <xdr:cNvSpPr txBox="1"/>
      </xdr:nvSpPr>
      <xdr:spPr>
        <a:xfrm>
          <a:off x="20199428" y="99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61971</xdr:rowOff>
    </xdr:from>
    <xdr:to>
      <xdr:col>102</xdr:col>
      <xdr:colOff>165100</xdr:colOff>
      <xdr:row>57</xdr:row>
      <xdr:rowOff>163571</xdr:rowOff>
    </xdr:to>
    <xdr:sp macro="" textlink="">
      <xdr:nvSpPr>
        <xdr:cNvPr id="810" name="楕円 809"/>
        <xdr:cNvSpPr/>
      </xdr:nvSpPr>
      <xdr:spPr>
        <a:xfrm>
          <a:off x="19494500" y="98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154698</xdr:rowOff>
    </xdr:from>
    <xdr:ext cx="469744" cy="259045"/>
    <xdr:sp macro="" textlink="">
      <xdr:nvSpPr>
        <xdr:cNvPr id="811" name="テキスト ボックス 810"/>
        <xdr:cNvSpPr txBox="1"/>
      </xdr:nvSpPr>
      <xdr:spPr>
        <a:xfrm>
          <a:off x="19310428" y="99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53239</xdr:rowOff>
    </xdr:from>
    <xdr:to>
      <xdr:col>98</xdr:col>
      <xdr:colOff>38100</xdr:colOff>
      <xdr:row>57</xdr:row>
      <xdr:rowOff>154839</xdr:rowOff>
    </xdr:to>
    <xdr:sp macro="" textlink="">
      <xdr:nvSpPr>
        <xdr:cNvPr id="812" name="楕円 811"/>
        <xdr:cNvSpPr/>
      </xdr:nvSpPr>
      <xdr:spPr>
        <a:xfrm>
          <a:off x="18605500" y="98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145966</xdr:rowOff>
    </xdr:from>
    <xdr:ext cx="469744" cy="259045"/>
    <xdr:sp macro="" textlink="">
      <xdr:nvSpPr>
        <xdr:cNvPr id="813" name="テキスト ボックス 812"/>
        <xdr:cNvSpPr txBox="1"/>
      </xdr:nvSpPr>
      <xdr:spPr>
        <a:xfrm>
          <a:off x="18421428" y="991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62100</xdr:rowOff>
    </xdr:from>
    <xdr:to>
      <xdr:col>116</xdr:col>
      <xdr:colOff>63500</xdr:colOff>
      <xdr:row>76</xdr:row>
      <xdr:rowOff>77789</xdr:rowOff>
    </xdr:to>
    <xdr:cxnSp macro="">
      <xdr:nvCxnSpPr>
        <xdr:cNvPr id="844" name="直線コネクタ 843"/>
        <xdr:cNvCxnSpPr/>
      </xdr:nvCxnSpPr>
      <xdr:spPr>
        <a:xfrm>
          <a:off x="21323300" y="13092300"/>
          <a:ext cx="8382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62100</xdr:rowOff>
    </xdr:from>
    <xdr:to>
      <xdr:col>111</xdr:col>
      <xdr:colOff>177800</xdr:colOff>
      <xdr:row>76</xdr:row>
      <xdr:rowOff>128795</xdr:rowOff>
    </xdr:to>
    <xdr:cxnSp macro="">
      <xdr:nvCxnSpPr>
        <xdr:cNvPr id="847" name="直線コネクタ 846"/>
        <xdr:cNvCxnSpPr/>
      </xdr:nvCxnSpPr>
      <xdr:spPr>
        <a:xfrm flipV="1">
          <a:off x="20434300" y="13092300"/>
          <a:ext cx="889000" cy="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119117</xdr:rowOff>
    </xdr:from>
    <xdr:to>
      <xdr:col>107</xdr:col>
      <xdr:colOff>50800</xdr:colOff>
      <xdr:row>76</xdr:row>
      <xdr:rowOff>128795</xdr:rowOff>
    </xdr:to>
    <xdr:cxnSp macro="">
      <xdr:nvCxnSpPr>
        <xdr:cNvPr id="850" name="直線コネクタ 849"/>
        <xdr:cNvCxnSpPr/>
      </xdr:nvCxnSpPr>
      <xdr:spPr>
        <a:xfrm>
          <a:off x="19545300" y="13149317"/>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91821</xdr:rowOff>
    </xdr:from>
    <xdr:to>
      <xdr:col>102</xdr:col>
      <xdr:colOff>114300</xdr:colOff>
      <xdr:row>76</xdr:row>
      <xdr:rowOff>119117</xdr:rowOff>
    </xdr:to>
    <xdr:cxnSp macro="">
      <xdr:nvCxnSpPr>
        <xdr:cNvPr id="853" name="直線コネクタ 852"/>
        <xdr:cNvCxnSpPr/>
      </xdr:nvCxnSpPr>
      <xdr:spPr>
        <a:xfrm>
          <a:off x="18656300" y="13122021"/>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26989</xdr:rowOff>
    </xdr:from>
    <xdr:to>
      <xdr:col>116</xdr:col>
      <xdr:colOff>114300</xdr:colOff>
      <xdr:row>76</xdr:row>
      <xdr:rowOff>128589</xdr:rowOff>
    </xdr:to>
    <xdr:sp macro="" textlink="">
      <xdr:nvSpPr>
        <xdr:cNvPr id="863" name="楕円 862"/>
        <xdr:cNvSpPr/>
      </xdr:nvSpPr>
      <xdr:spPr>
        <a:xfrm>
          <a:off x="22110700" y="130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49865</xdr:rowOff>
    </xdr:from>
    <xdr:ext cx="599010" cy="259045"/>
    <xdr:sp macro="" textlink="">
      <xdr:nvSpPr>
        <xdr:cNvPr id="864" name="繰出金該当値テキスト"/>
        <xdr:cNvSpPr txBox="1"/>
      </xdr:nvSpPr>
      <xdr:spPr>
        <a:xfrm>
          <a:off x="22212300" y="1290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11300</xdr:rowOff>
    </xdr:from>
    <xdr:to>
      <xdr:col>112</xdr:col>
      <xdr:colOff>38100</xdr:colOff>
      <xdr:row>76</xdr:row>
      <xdr:rowOff>112900</xdr:rowOff>
    </xdr:to>
    <xdr:sp macro="" textlink="">
      <xdr:nvSpPr>
        <xdr:cNvPr id="865" name="楕円 864"/>
        <xdr:cNvSpPr/>
      </xdr:nvSpPr>
      <xdr:spPr>
        <a:xfrm>
          <a:off x="21272500" y="130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129427</xdr:rowOff>
    </xdr:from>
    <xdr:ext cx="599010" cy="259045"/>
    <xdr:sp macro="" textlink="">
      <xdr:nvSpPr>
        <xdr:cNvPr id="866" name="テキスト ボックス 865"/>
        <xdr:cNvSpPr txBox="1"/>
      </xdr:nvSpPr>
      <xdr:spPr>
        <a:xfrm>
          <a:off x="21023795" y="1281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77995</xdr:rowOff>
    </xdr:from>
    <xdr:to>
      <xdr:col>107</xdr:col>
      <xdr:colOff>101600</xdr:colOff>
      <xdr:row>77</xdr:row>
      <xdr:rowOff>8145</xdr:rowOff>
    </xdr:to>
    <xdr:sp macro="" textlink="">
      <xdr:nvSpPr>
        <xdr:cNvPr id="867" name="楕円 866"/>
        <xdr:cNvSpPr/>
      </xdr:nvSpPr>
      <xdr:spPr>
        <a:xfrm>
          <a:off x="20383500" y="131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24673</xdr:rowOff>
    </xdr:from>
    <xdr:ext cx="599010" cy="259045"/>
    <xdr:sp macro="" textlink="">
      <xdr:nvSpPr>
        <xdr:cNvPr id="868" name="テキスト ボックス 867"/>
        <xdr:cNvSpPr txBox="1"/>
      </xdr:nvSpPr>
      <xdr:spPr>
        <a:xfrm>
          <a:off x="20134795" y="1288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68317</xdr:rowOff>
    </xdr:from>
    <xdr:to>
      <xdr:col>102</xdr:col>
      <xdr:colOff>165100</xdr:colOff>
      <xdr:row>76</xdr:row>
      <xdr:rowOff>169917</xdr:rowOff>
    </xdr:to>
    <xdr:sp macro="" textlink="">
      <xdr:nvSpPr>
        <xdr:cNvPr id="869" name="楕円 868"/>
        <xdr:cNvSpPr/>
      </xdr:nvSpPr>
      <xdr:spPr>
        <a:xfrm>
          <a:off x="19494500" y="130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14993</xdr:rowOff>
    </xdr:from>
    <xdr:ext cx="599010" cy="259045"/>
    <xdr:sp macro="" textlink="">
      <xdr:nvSpPr>
        <xdr:cNvPr id="870" name="テキスト ボックス 869"/>
        <xdr:cNvSpPr txBox="1"/>
      </xdr:nvSpPr>
      <xdr:spPr>
        <a:xfrm>
          <a:off x="19245795" y="128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41021</xdr:rowOff>
    </xdr:from>
    <xdr:to>
      <xdr:col>98</xdr:col>
      <xdr:colOff>38100</xdr:colOff>
      <xdr:row>76</xdr:row>
      <xdr:rowOff>142621</xdr:rowOff>
    </xdr:to>
    <xdr:sp macro="" textlink="">
      <xdr:nvSpPr>
        <xdr:cNvPr id="871" name="楕円 870"/>
        <xdr:cNvSpPr/>
      </xdr:nvSpPr>
      <xdr:spPr>
        <a:xfrm>
          <a:off x="18605500" y="130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159149</xdr:rowOff>
    </xdr:from>
    <xdr:ext cx="599010" cy="259045"/>
    <xdr:sp macro="" textlink="">
      <xdr:nvSpPr>
        <xdr:cNvPr id="872" name="テキスト ボックス 871"/>
        <xdr:cNvSpPr txBox="1"/>
      </xdr:nvSpPr>
      <xdr:spPr>
        <a:xfrm>
          <a:off x="18356795" y="1284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歳出決算総額は、住民１人あたり</a:t>
          </a:r>
          <a:r>
            <a:rPr kumimoji="1" lang="en-US" altLang="ja-JP" sz="1100">
              <a:solidFill>
                <a:schemeClr val="dk1"/>
              </a:solidFill>
              <a:effectLst/>
              <a:latin typeface="+mn-lt"/>
              <a:ea typeface="+mn-ea"/>
              <a:cs typeface="+mn-cs"/>
            </a:rPr>
            <a:t>2,672,452</a:t>
          </a:r>
          <a:r>
            <a:rPr kumimoji="1" lang="ja-JP" altLang="ja-JP" sz="1100">
              <a:solidFill>
                <a:schemeClr val="dk1"/>
              </a:solidFill>
              <a:effectLst/>
              <a:latin typeface="+mn-lt"/>
              <a:ea typeface="+mn-ea"/>
              <a:cs typeface="+mn-cs"/>
            </a:rPr>
            <a:t>円となっている。人件費については、住民１人あたり</a:t>
          </a:r>
          <a:r>
            <a:rPr kumimoji="1" lang="en-US" altLang="ja-JP" sz="1100">
              <a:solidFill>
                <a:schemeClr val="dk1"/>
              </a:solidFill>
              <a:effectLst/>
              <a:latin typeface="+mn-lt"/>
              <a:ea typeface="+mn-ea"/>
              <a:cs typeface="+mn-cs"/>
            </a:rPr>
            <a:t>615,896</a:t>
          </a:r>
          <a:r>
            <a:rPr kumimoji="1" lang="ja-JP" altLang="ja-JP" sz="1100">
              <a:solidFill>
                <a:schemeClr val="dk1"/>
              </a:solidFill>
              <a:effectLst/>
              <a:latin typeface="+mn-lt"/>
              <a:ea typeface="+mn-ea"/>
              <a:cs typeface="+mn-cs"/>
            </a:rPr>
            <a:t>円となっており、前年度より数値は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いる。物件費では、臨時職員や地域おこし協力隊の経費により、前年度と比べ、</a:t>
          </a:r>
          <a:r>
            <a:rPr kumimoji="1" lang="en-US" altLang="ja-JP" sz="1100">
              <a:solidFill>
                <a:schemeClr val="dk1"/>
              </a:solidFill>
              <a:effectLst/>
              <a:latin typeface="+mn-lt"/>
              <a:ea typeface="+mn-ea"/>
              <a:cs typeface="+mn-cs"/>
            </a:rPr>
            <a:t>57,802</a:t>
          </a:r>
          <a:r>
            <a:rPr kumimoji="1" lang="ja-JP" altLang="en-US" sz="1100">
              <a:solidFill>
                <a:schemeClr val="dk1"/>
              </a:solidFill>
              <a:effectLst/>
              <a:latin typeface="+mn-lt"/>
              <a:ea typeface="+mn-ea"/>
              <a:cs typeface="+mn-cs"/>
            </a:rPr>
            <a:t>千円増加している。また、前年度と大きく数値が変動しているのは</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であり、更新整備については旧小学校改修工事や保育園移設工事が終了したことに伴い、</a:t>
          </a:r>
          <a:r>
            <a:rPr kumimoji="1" lang="en-US" altLang="ja-JP" sz="1100">
              <a:solidFill>
                <a:schemeClr val="dk1"/>
              </a:solidFill>
              <a:effectLst/>
              <a:latin typeface="+mn-lt"/>
              <a:ea typeface="+mn-ea"/>
              <a:cs typeface="+mn-cs"/>
            </a:rPr>
            <a:t>250,808</a:t>
          </a:r>
          <a:r>
            <a:rPr kumimoji="1" lang="ja-JP" altLang="en-US" sz="1100">
              <a:solidFill>
                <a:schemeClr val="dk1"/>
              </a:solidFill>
              <a:effectLst/>
              <a:latin typeface="+mn-lt"/>
              <a:ea typeface="+mn-ea"/>
              <a:cs typeface="+mn-cs"/>
            </a:rPr>
            <a:t>千円の減額となり、新規整備に関しては地方創生事業や消防操法大会に関する事業等により</a:t>
          </a:r>
          <a:r>
            <a:rPr kumimoji="1" lang="en-US" altLang="ja-JP" sz="1100">
              <a:solidFill>
                <a:schemeClr val="dk1"/>
              </a:solidFill>
              <a:effectLst/>
              <a:latin typeface="+mn-lt"/>
              <a:ea typeface="+mn-ea"/>
              <a:cs typeface="+mn-cs"/>
            </a:rPr>
            <a:t>50,449</a:t>
          </a:r>
          <a:r>
            <a:rPr kumimoji="1" lang="ja-JP" altLang="en-US" sz="1100">
              <a:solidFill>
                <a:schemeClr val="dk1"/>
              </a:solidFill>
              <a:effectLst/>
              <a:latin typeface="+mn-lt"/>
              <a:ea typeface="+mn-ea"/>
              <a:cs typeface="+mn-cs"/>
            </a:rPr>
            <a:t>千円増加している。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
499
274.22
1,612,224
1,336,226
238,683
860,598
1,562,491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32690</xdr:rowOff>
    </xdr:from>
    <xdr:to>
      <xdr:col>24</xdr:col>
      <xdr:colOff>63500</xdr:colOff>
      <xdr:row>35</xdr:row>
      <xdr:rowOff>53899</xdr:rowOff>
    </xdr:to>
    <xdr:cxnSp macro="">
      <xdr:nvCxnSpPr>
        <xdr:cNvPr id="60" name="直線コネクタ 59"/>
        <xdr:cNvCxnSpPr/>
      </xdr:nvCxnSpPr>
      <xdr:spPr>
        <a:xfrm flipV="1">
          <a:off x="3797300" y="6033440"/>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30747</xdr:rowOff>
    </xdr:from>
    <xdr:to>
      <xdr:col>19</xdr:col>
      <xdr:colOff>177800</xdr:colOff>
      <xdr:row>35</xdr:row>
      <xdr:rowOff>53899</xdr:rowOff>
    </xdr:to>
    <xdr:cxnSp macro="">
      <xdr:nvCxnSpPr>
        <xdr:cNvPr id="63" name="直線コネクタ 62"/>
        <xdr:cNvCxnSpPr/>
      </xdr:nvCxnSpPr>
      <xdr:spPr>
        <a:xfrm>
          <a:off x="2908300" y="6031497"/>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126733</xdr:rowOff>
    </xdr:from>
    <xdr:to>
      <xdr:col>15</xdr:col>
      <xdr:colOff>50800</xdr:colOff>
      <xdr:row>35</xdr:row>
      <xdr:rowOff>30747</xdr:rowOff>
    </xdr:to>
    <xdr:cxnSp macro="">
      <xdr:nvCxnSpPr>
        <xdr:cNvPr id="66" name="直線コネクタ 65"/>
        <xdr:cNvCxnSpPr/>
      </xdr:nvCxnSpPr>
      <xdr:spPr>
        <a:xfrm>
          <a:off x="2019300" y="5956033"/>
          <a:ext cx="8890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126733</xdr:rowOff>
    </xdr:from>
    <xdr:to>
      <xdr:col>10</xdr:col>
      <xdr:colOff>114300</xdr:colOff>
      <xdr:row>34</xdr:row>
      <xdr:rowOff>153530</xdr:rowOff>
    </xdr:to>
    <xdr:cxnSp macro="">
      <xdr:nvCxnSpPr>
        <xdr:cNvPr id="69" name="直線コネクタ 68"/>
        <xdr:cNvCxnSpPr/>
      </xdr:nvCxnSpPr>
      <xdr:spPr>
        <a:xfrm flipV="1">
          <a:off x="1130300" y="5956033"/>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153340</xdr:rowOff>
    </xdr:from>
    <xdr:to>
      <xdr:col>24</xdr:col>
      <xdr:colOff>114300</xdr:colOff>
      <xdr:row>35</xdr:row>
      <xdr:rowOff>83490</xdr:rowOff>
    </xdr:to>
    <xdr:sp macro="" textlink="">
      <xdr:nvSpPr>
        <xdr:cNvPr id="79" name="楕円 78"/>
        <xdr:cNvSpPr/>
      </xdr:nvSpPr>
      <xdr:spPr>
        <a:xfrm>
          <a:off x="4584700" y="59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4767</xdr:rowOff>
    </xdr:from>
    <xdr:ext cx="534377" cy="259045"/>
    <xdr:sp macro="" textlink="">
      <xdr:nvSpPr>
        <xdr:cNvPr id="80" name="議会費該当値テキスト"/>
        <xdr:cNvSpPr txBox="1"/>
      </xdr:nvSpPr>
      <xdr:spPr>
        <a:xfrm>
          <a:off x="4686300" y="58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3099</xdr:rowOff>
    </xdr:from>
    <xdr:to>
      <xdr:col>20</xdr:col>
      <xdr:colOff>38100</xdr:colOff>
      <xdr:row>35</xdr:row>
      <xdr:rowOff>104699</xdr:rowOff>
    </xdr:to>
    <xdr:sp macro="" textlink="">
      <xdr:nvSpPr>
        <xdr:cNvPr id="81" name="楕円 80"/>
        <xdr:cNvSpPr/>
      </xdr:nvSpPr>
      <xdr:spPr>
        <a:xfrm>
          <a:off x="3746500" y="6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121226</xdr:rowOff>
    </xdr:from>
    <xdr:ext cx="534377" cy="259045"/>
    <xdr:sp macro="" textlink="">
      <xdr:nvSpPr>
        <xdr:cNvPr id="82" name="テキスト ボックス 81"/>
        <xdr:cNvSpPr txBox="1"/>
      </xdr:nvSpPr>
      <xdr:spPr>
        <a:xfrm>
          <a:off x="3530111" y="57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151397</xdr:rowOff>
    </xdr:from>
    <xdr:to>
      <xdr:col>15</xdr:col>
      <xdr:colOff>101600</xdr:colOff>
      <xdr:row>35</xdr:row>
      <xdr:rowOff>81547</xdr:rowOff>
    </xdr:to>
    <xdr:sp macro="" textlink="">
      <xdr:nvSpPr>
        <xdr:cNvPr id="83" name="楕円 82"/>
        <xdr:cNvSpPr/>
      </xdr:nvSpPr>
      <xdr:spPr>
        <a:xfrm>
          <a:off x="2857500" y="59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98074</xdr:rowOff>
    </xdr:from>
    <xdr:ext cx="534377" cy="259045"/>
    <xdr:sp macro="" textlink="">
      <xdr:nvSpPr>
        <xdr:cNvPr id="84" name="テキスト ボックス 83"/>
        <xdr:cNvSpPr txBox="1"/>
      </xdr:nvSpPr>
      <xdr:spPr>
        <a:xfrm>
          <a:off x="2641111" y="575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75933</xdr:rowOff>
    </xdr:from>
    <xdr:to>
      <xdr:col>10</xdr:col>
      <xdr:colOff>165100</xdr:colOff>
      <xdr:row>35</xdr:row>
      <xdr:rowOff>6083</xdr:rowOff>
    </xdr:to>
    <xdr:sp macro="" textlink="">
      <xdr:nvSpPr>
        <xdr:cNvPr id="85" name="楕円 84"/>
        <xdr:cNvSpPr/>
      </xdr:nvSpPr>
      <xdr:spPr>
        <a:xfrm>
          <a:off x="1968500" y="59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22610</xdr:rowOff>
    </xdr:from>
    <xdr:ext cx="534377" cy="259045"/>
    <xdr:sp macro="" textlink="">
      <xdr:nvSpPr>
        <xdr:cNvPr id="86" name="テキスト ボックス 85"/>
        <xdr:cNvSpPr txBox="1"/>
      </xdr:nvSpPr>
      <xdr:spPr>
        <a:xfrm>
          <a:off x="1752111" y="56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102730</xdr:rowOff>
    </xdr:from>
    <xdr:to>
      <xdr:col>6</xdr:col>
      <xdr:colOff>38100</xdr:colOff>
      <xdr:row>35</xdr:row>
      <xdr:rowOff>32880</xdr:rowOff>
    </xdr:to>
    <xdr:sp macro="" textlink="">
      <xdr:nvSpPr>
        <xdr:cNvPr id="87" name="楕円 86"/>
        <xdr:cNvSpPr/>
      </xdr:nvSpPr>
      <xdr:spPr>
        <a:xfrm>
          <a:off x="1079500" y="59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49407</xdr:rowOff>
    </xdr:from>
    <xdr:ext cx="534377" cy="259045"/>
    <xdr:sp macro="" textlink="">
      <xdr:nvSpPr>
        <xdr:cNvPr id="88" name="テキスト ボックス 87"/>
        <xdr:cNvSpPr txBox="1"/>
      </xdr:nvSpPr>
      <xdr:spPr>
        <a:xfrm>
          <a:off x="863111" y="570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28708</xdr:rowOff>
    </xdr:from>
    <xdr:to>
      <xdr:col>24</xdr:col>
      <xdr:colOff>63500</xdr:colOff>
      <xdr:row>58</xdr:row>
      <xdr:rowOff>65206</xdr:rowOff>
    </xdr:to>
    <xdr:cxnSp macro="">
      <xdr:nvCxnSpPr>
        <xdr:cNvPr id="117" name="直線コネクタ 116"/>
        <xdr:cNvCxnSpPr/>
      </xdr:nvCxnSpPr>
      <xdr:spPr>
        <a:xfrm>
          <a:off x="3797300" y="9972808"/>
          <a:ext cx="8382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28708</xdr:rowOff>
    </xdr:from>
    <xdr:to>
      <xdr:col>19</xdr:col>
      <xdr:colOff>177800</xdr:colOff>
      <xdr:row>58</xdr:row>
      <xdr:rowOff>53411</xdr:rowOff>
    </xdr:to>
    <xdr:cxnSp macro="">
      <xdr:nvCxnSpPr>
        <xdr:cNvPr id="120" name="直線コネクタ 119"/>
        <xdr:cNvCxnSpPr/>
      </xdr:nvCxnSpPr>
      <xdr:spPr>
        <a:xfrm flipV="1">
          <a:off x="2908300" y="9972808"/>
          <a:ext cx="8890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38056</xdr:rowOff>
    </xdr:from>
    <xdr:to>
      <xdr:col>15</xdr:col>
      <xdr:colOff>50800</xdr:colOff>
      <xdr:row>58</xdr:row>
      <xdr:rowOff>53411</xdr:rowOff>
    </xdr:to>
    <xdr:cxnSp macro="">
      <xdr:nvCxnSpPr>
        <xdr:cNvPr id="123" name="直線コネクタ 122"/>
        <xdr:cNvCxnSpPr/>
      </xdr:nvCxnSpPr>
      <xdr:spPr>
        <a:xfrm>
          <a:off x="2019300" y="9982156"/>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38056</xdr:rowOff>
    </xdr:from>
    <xdr:to>
      <xdr:col>10</xdr:col>
      <xdr:colOff>114300</xdr:colOff>
      <xdr:row>58</xdr:row>
      <xdr:rowOff>90340</xdr:rowOff>
    </xdr:to>
    <xdr:cxnSp macro="">
      <xdr:nvCxnSpPr>
        <xdr:cNvPr id="126" name="直線コネクタ 125"/>
        <xdr:cNvCxnSpPr/>
      </xdr:nvCxnSpPr>
      <xdr:spPr>
        <a:xfrm flipV="1">
          <a:off x="1130300" y="9982156"/>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14406</xdr:rowOff>
    </xdr:from>
    <xdr:to>
      <xdr:col>24</xdr:col>
      <xdr:colOff>114300</xdr:colOff>
      <xdr:row>58</xdr:row>
      <xdr:rowOff>116006</xdr:rowOff>
    </xdr:to>
    <xdr:sp macro="" textlink="">
      <xdr:nvSpPr>
        <xdr:cNvPr id="136" name="楕円 135"/>
        <xdr:cNvSpPr/>
      </xdr:nvSpPr>
      <xdr:spPr>
        <a:xfrm>
          <a:off x="4584700" y="99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37283</xdr:rowOff>
    </xdr:from>
    <xdr:ext cx="599010" cy="259045"/>
    <xdr:sp macro="" textlink="">
      <xdr:nvSpPr>
        <xdr:cNvPr id="137" name="総務費該当値テキスト"/>
        <xdr:cNvSpPr txBox="1"/>
      </xdr:nvSpPr>
      <xdr:spPr>
        <a:xfrm>
          <a:off x="4686300" y="980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149358</xdr:rowOff>
    </xdr:from>
    <xdr:to>
      <xdr:col>20</xdr:col>
      <xdr:colOff>38100</xdr:colOff>
      <xdr:row>58</xdr:row>
      <xdr:rowOff>79508</xdr:rowOff>
    </xdr:to>
    <xdr:sp macro="" textlink="">
      <xdr:nvSpPr>
        <xdr:cNvPr id="138" name="楕円 137"/>
        <xdr:cNvSpPr/>
      </xdr:nvSpPr>
      <xdr:spPr>
        <a:xfrm>
          <a:off x="3746500" y="99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96035</xdr:rowOff>
    </xdr:from>
    <xdr:ext cx="599010" cy="259045"/>
    <xdr:sp macro="" textlink="">
      <xdr:nvSpPr>
        <xdr:cNvPr id="139" name="テキスト ボックス 138"/>
        <xdr:cNvSpPr txBox="1"/>
      </xdr:nvSpPr>
      <xdr:spPr>
        <a:xfrm>
          <a:off x="3497795" y="969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2611</xdr:rowOff>
    </xdr:from>
    <xdr:to>
      <xdr:col>15</xdr:col>
      <xdr:colOff>101600</xdr:colOff>
      <xdr:row>58</xdr:row>
      <xdr:rowOff>104211</xdr:rowOff>
    </xdr:to>
    <xdr:sp macro="" textlink="">
      <xdr:nvSpPr>
        <xdr:cNvPr id="140" name="楕円 139"/>
        <xdr:cNvSpPr/>
      </xdr:nvSpPr>
      <xdr:spPr>
        <a:xfrm>
          <a:off x="2857500" y="99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120738</xdr:rowOff>
    </xdr:from>
    <xdr:ext cx="599010" cy="259045"/>
    <xdr:sp macro="" textlink="">
      <xdr:nvSpPr>
        <xdr:cNvPr id="141" name="テキスト ボックス 140"/>
        <xdr:cNvSpPr txBox="1"/>
      </xdr:nvSpPr>
      <xdr:spPr>
        <a:xfrm>
          <a:off x="2608795" y="972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158706</xdr:rowOff>
    </xdr:from>
    <xdr:to>
      <xdr:col>10</xdr:col>
      <xdr:colOff>165100</xdr:colOff>
      <xdr:row>58</xdr:row>
      <xdr:rowOff>88856</xdr:rowOff>
    </xdr:to>
    <xdr:sp macro="" textlink="">
      <xdr:nvSpPr>
        <xdr:cNvPr id="142" name="楕円 141"/>
        <xdr:cNvSpPr/>
      </xdr:nvSpPr>
      <xdr:spPr>
        <a:xfrm>
          <a:off x="1968500" y="99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105383</xdr:rowOff>
    </xdr:from>
    <xdr:ext cx="599010" cy="259045"/>
    <xdr:sp macro="" textlink="">
      <xdr:nvSpPr>
        <xdr:cNvPr id="143" name="テキスト ボックス 142"/>
        <xdr:cNvSpPr txBox="1"/>
      </xdr:nvSpPr>
      <xdr:spPr>
        <a:xfrm>
          <a:off x="1719795" y="970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39540</xdr:rowOff>
    </xdr:from>
    <xdr:to>
      <xdr:col>6</xdr:col>
      <xdr:colOff>38100</xdr:colOff>
      <xdr:row>58</xdr:row>
      <xdr:rowOff>141140</xdr:rowOff>
    </xdr:to>
    <xdr:sp macro="" textlink="">
      <xdr:nvSpPr>
        <xdr:cNvPr id="144" name="楕円 143"/>
        <xdr:cNvSpPr/>
      </xdr:nvSpPr>
      <xdr:spPr>
        <a:xfrm>
          <a:off x="1079500" y="99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157667</xdr:rowOff>
    </xdr:from>
    <xdr:ext cx="599010" cy="259045"/>
    <xdr:sp macro="" textlink="">
      <xdr:nvSpPr>
        <xdr:cNvPr id="145" name="テキスト ボックス 144"/>
        <xdr:cNvSpPr txBox="1"/>
      </xdr:nvSpPr>
      <xdr:spPr>
        <a:xfrm>
          <a:off x="830795" y="975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113495</xdr:rowOff>
    </xdr:from>
    <xdr:to>
      <xdr:col>24</xdr:col>
      <xdr:colOff>63500</xdr:colOff>
      <xdr:row>76</xdr:row>
      <xdr:rowOff>3629</xdr:rowOff>
    </xdr:to>
    <xdr:cxnSp macro="">
      <xdr:nvCxnSpPr>
        <xdr:cNvPr id="174" name="直線コネクタ 173"/>
        <xdr:cNvCxnSpPr/>
      </xdr:nvCxnSpPr>
      <xdr:spPr>
        <a:xfrm>
          <a:off x="3797300" y="12972245"/>
          <a:ext cx="8382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113495</xdr:rowOff>
    </xdr:from>
    <xdr:to>
      <xdr:col>19</xdr:col>
      <xdr:colOff>177800</xdr:colOff>
      <xdr:row>76</xdr:row>
      <xdr:rowOff>57995</xdr:rowOff>
    </xdr:to>
    <xdr:cxnSp macro="">
      <xdr:nvCxnSpPr>
        <xdr:cNvPr id="177" name="直線コネクタ 176"/>
        <xdr:cNvCxnSpPr/>
      </xdr:nvCxnSpPr>
      <xdr:spPr>
        <a:xfrm flipV="1">
          <a:off x="2908300" y="12972245"/>
          <a:ext cx="889000" cy="1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46237</xdr:rowOff>
    </xdr:from>
    <xdr:to>
      <xdr:col>15</xdr:col>
      <xdr:colOff>50800</xdr:colOff>
      <xdr:row>76</xdr:row>
      <xdr:rowOff>57995</xdr:rowOff>
    </xdr:to>
    <xdr:cxnSp macro="">
      <xdr:nvCxnSpPr>
        <xdr:cNvPr id="180" name="直線コネクタ 179"/>
        <xdr:cNvCxnSpPr/>
      </xdr:nvCxnSpPr>
      <xdr:spPr>
        <a:xfrm>
          <a:off x="2019300" y="13076437"/>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46237</xdr:rowOff>
    </xdr:from>
    <xdr:to>
      <xdr:col>10</xdr:col>
      <xdr:colOff>114300</xdr:colOff>
      <xdr:row>76</xdr:row>
      <xdr:rowOff>58662</xdr:rowOff>
    </xdr:to>
    <xdr:cxnSp macro="">
      <xdr:nvCxnSpPr>
        <xdr:cNvPr id="183" name="直線コネクタ 182"/>
        <xdr:cNvCxnSpPr/>
      </xdr:nvCxnSpPr>
      <xdr:spPr>
        <a:xfrm flipV="1">
          <a:off x="1130300" y="13076437"/>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124280</xdr:rowOff>
    </xdr:from>
    <xdr:to>
      <xdr:col>24</xdr:col>
      <xdr:colOff>114300</xdr:colOff>
      <xdr:row>76</xdr:row>
      <xdr:rowOff>54431</xdr:rowOff>
    </xdr:to>
    <xdr:sp macro="" textlink="">
      <xdr:nvSpPr>
        <xdr:cNvPr id="193" name="楕円 192"/>
        <xdr:cNvSpPr/>
      </xdr:nvSpPr>
      <xdr:spPr>
        <a:xfrm>
          <a:off x="4584700" y="12983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147157</xdr:rowOff>
    </xdr:from>
    <xdr:ext cx="599010" cy="259045"/>
    <xdr:sp macro="" textlink="">
      <xdr:nvSpPr>
        <xdr:cNvPr id="194" name="民生費該当値テキスト"/>
        <xdr:cNvSpPr txBox="1"/>
      </xdr:nvSpPr>
      <xdr:spPr>
        <a:xfrm>
          <a:off x="4686300" y="128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62695</xdr:rowOff>
    </xdr:from>
    <xdr:to>
      <xdr:col>20</xdr:col>
      <xdr:colOff>38100</xdr:colOff>
      <xdr:row>75</xdr:row>
      <xdr:rowOff>164294</xdr:rowOff>
    </xdr:to>
    <xdr:sp macro="" textlink="">
      <xdr:nvSpPr>
        <xdr:cNvPr id="195" name="楕円 194"/>
        <xdr:cNvSpPr/>
      </xdr:nvSpPr>
      <xdr:spPr>
        <a:xfrm>
          <a:off x="3746500" y="129214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9372</xdr:rowOff>
    </xdr:from>
    <xdr:ext cx="599010" cy="259045"/>
    <xdr:sp macro="" textlink="">
      <xdr:nvSpPr>
        <xdr:cNvPr id="196" name="テキスト ボックス 195"/>
        <xdr:cNvSpPr txBox="1"/>
      </xdr:nvSpPr>
      <xdr:spPr>
        <a:xfrm>
          <a:off x="3497795" y="1269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7195</xdr:rowOff>
    </xdr:from>
    <xdr:to>
      <xdr:col>15</xdr:col>
      <xdr:colOff>101600</xdr:colOff>
      <xdr:row>76</xdr:row>
      <xdr:rowOff>108795</xdr:rowOff>
    </xdr:to>
    <xdr:sp macro="" textlink="">
      <xdr:nvSpPr>
        <xdr:cNvPr id="197" name="楕円 196"/>
        <xdr:cNvSpPr/>
      </xdr:nvSpPr>
      <xdr:spPr>
        <a:xfrm>
          <a:off x="2857500" y="130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125322</xdr:rowOff>
    </xdr:from>
    <xdr:ext cx="599010" cy="259045"/>
    <xdr:sp macro="" textlink="">
      <xdr:nvSpPr>
        <xdr:cNvPr id="198" name="テキスト ボックス 197"/>
        <xdr:cNvSpPr txBox="1"/>
      </xdr:nvSpPr>
      <xdr:spPr>
        <a:xfrm>
          <a:off x="2608795" y="1281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166887</xdr:rowOff>
    </xdr:from>
    <xdr:to>
      <xdr:col>10</xdr:col>
      <xdr:colOff>165100</xdr:colOff>
      <xdr:row>76</xdr:row>
      <xdr:rowOff>97037</xdr:rowOff>
    </xdr:to>
    <xdr:sp macro="" textlink="">
      <xdr:nvSpPr>
        <xdr:cNvPr id="199" name="楕円 198"/>
        <xdr:cNvSpPr/>
      </xdr:nvSpPr>
      <xdr:spPr>
        <a:xfrm>
          <a:off x="1968500" y="1302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113564</xdr:rowOff>
    </xdr:from>
    <xdr:ext cx="599010" cy="259045"/>
    <xdr:sp macro="" textlink="">
      <xdr:nvSpPr>
        <xdr:cNvPr id="200" name="テキスト ボックス 199"/>
        <xdr:cNvSpPr txBox="1"/>
      </xdr:nvSpPr>
      <xdr:spPr>
        <a:xfrm>
          <a:off x="1719795" y="128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7862</xdr:rowOff>
    </xdr:from>
    <xdr:to>
      <xdr:col>6</xdr:col>
      <xdr:colOff>38100</xdr:colOff>
      <xdr:row>76</xdr:row>
      <xdr:rowOff>109462</xdr:rowOff>
    </xdr:to>
    <xdr:sp macro="" textlink="">
      <xdr:nvSpPr>
        <xdr:cNvPr id="201" name="楕円 200"/>
        <xdr:cNvSpPr/>
      </xdr:nvSpPr>
      <xdr:spPr>
        <a:xfrm>
          <a:off x="1079500" y="130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125989</xdr:rowOff>
    </xdr:from>
    <xdr:ext cx="599010" cy="259045"/>
    <xdr:sp macro="" textlink="">
      <xdr:nvSpPr>
        <xdr:cNvPr id="202" name="テキスト ボックス 201"/>
        <xdr:cNvSpPr txBox="1"/>
      </xdr:nvSpPr>
      <xdr:spPr>
        <a:xfrm>
          <a:off x="830795" y="1281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12254</xdr:rowOff>
    </xdr:from>
    <xdr:to>
      <xdr:col>24</xdr:col>
      <xdr:colOff>63500</xdr:colOff>
      <xdr:row>98</xdr:row>
      <xdr:rowOff>41537</xdr:rowOff>
    </xdr:to>
    <xdr:cxnSp macro="">
      <xdr:nvCxnSpPr>
        <xdr:cNvPr id="233" name="直線コネクタ 232"/>
        <xdr:cNvCxnSpPr/>
      </xdr:nvCxnSpPr>
      <xdr:spPr>
        <a:xfrm>
          <a:off x="3797300" y="16814354"/>
          <a:ext cx="8382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167055</xdr:rowOff>
    </xdr:from>
    <xdr:to>
      <xdr:col>19</xdr:col>
      <xdr:colOff>177800</xdr:colOff>
      <xdr:row>98</xdr:row>
      <xdr:rowOff>12254</xdr:rowOff>
    </xdr:to>
    <xdr:cxnSp macro="">
      <xdr:nvCxnSpPr>
        <xdr:cNvPr id="236" name="直線コネクタ 235"/>
        <xdr:cNvCxnSpPr/>
      </xdr:nvCxnSpPr>
      <xdr:spPr>
        <a:xfrm>
          <a:off x="2908300" y="16797705"/>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62438</xdr:rowOff>
    </xdr:from>
    <xdr:to>
      <xdr:col>15</xdr:col>
      <xdr:colOff>50800</xdr:colOff>
      <xdr:row>97</xdr:row>
      <xdr:rowOff>167055</xdr:rowOff>
    </xdr:to>
    <xdr:cxnSp macro="">
      <xdr:nvCxnSpPr>
        <xdr:cNvPr id="239" name="直線コネクタ 238"/>
        <xdr:cNvCxnSpPr/>
      </xdr:nvCxnSpPr>
      <xdr:spPr>
        <a:xfrm>
          <a:off x="2019300" y="16693088"/>
          <a:ext cx="889000" cy="10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62438</xdr:rowOff>
    </xdr:from>
    <xdr:to>
      <xdr:col>10</xdr:col>
      <xdr:colOff>114300</xdr:colOff>
      <xdr:row>98</xdr:row>
      <xdr:rowOff>34280</xdr:rowOff>
    </xdr:to>
    <xdr:cxnSp macro="">
      <xdr:nvCxnSpPr>
        <xdr:cNvPr id="242" name="直線コネクタ 241"/>
        <xdr:cNvCxnSpPr/>
      </xdr:nvCxnSpPr>
      <xdr:spPr>
        <a:xfrm flipV="1">
          <a:off x="1130300" y="16693088"/>
          <a:ext cx="889000" cy="1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162187</xdr:rowOff>
    </xdr:from>
    <xdr:to>
      <xdr:col>24</xdr:col>
      <xdr:colOff>114300</xdr:colOff>
      <xdr:row>98</xdr:row>
      <xdr:rowOff>92337</xdr:rowOff>
    </xdr:to>
    <xdr:sp macro="" textlink="">
      <xdr:nvSpPr>
        <xdr:cNvPr id="252" name="楕円 251"/>
        <xdr:cNvSpPr/>
      </xdr:nvSpPr>
      <xdr:spPr>
        <a:xfrm>
          <a:off x="4584700" y="167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13614</xdr:rowOff>
    </xdr:from>
    <xdr:ext cx="599010" cy="259045"/>
    <xdr:sp macro="" textlink="">
      <xdr:nvSpPr>
        <xdr:cNvPr id="253" name="衛生費該当値テキスト"/>
        <xdr:cNvSpPr txBox="1"/>
      </xdr:nvSpPr>
      <xdr:spPr>
        <a:xfrm>
          <a:off x="4686300" y="166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132904</xdr:rowOff>
    </xdr:from>
    <xdr:to>
      <xdr:col>20</xdr:col>
      <xdr:colOff>38100</xdr:colOff>
      <xdr:row>98</xdr:row>
      <xdr:rowOff>63054</xdr:rowOff>
    </xdr:to>
    <xdr:sp macro="" textlink="">
      <xdr:nvSpPr>
        <xdr:cNvPr id="254" name="楕円 253"/>
        <xdr:cNvSpPr/>
      </xdr:nvSpPr>
      <xdr:spPr>
        <a:xfrm>
          <a:off x="3746500" y="167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79581</xdr:rowOff>
    </xdr:from>
    <xdr:ext cx="599010" cy="259045"/>
    <xdr:sp macro="" textlink="">
      <xdr:nvSpPr>
        <xdr:cNvPr id="255" name="テキスト ボックス 254"/>
        <xdr:cNvSpPr txBox="1"/>
      </xdr:nvSpPr>
      <xdr:spPr>
        <a:xfrm>
          <a:off x="3497795" y="1653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116255</xdr:rowOff>
    </xdr:from>
    <xdr:to>
      <xdr:col>15</xdr:col>
      <xdr:colOff>101600</xdr:colOff>
      <xdr:row>98</xdr:row>
      <xdr:rowOff>46405</xdr:rowOff>
    </xdr:to>
    <xdr:sp macro="" textlink="">
      <xdr:nvSpPr>
        <xdr:cNvPr id="256" name="楕円 255"/>
        <xdr:cNvSpPr/>
      </xdr:nvSpPr>
      <xdr:spPr>
        <a:xfrm>
          <a:off x="2857500" y="167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62932</xdr:rowOff>
    </xdr:from>
    <xdr:ext cx="599010" cy="259045"/>
    <xdr:sp macro="" textlink="">
      <xdr:nvSpPr>
        <xdr:cNvPr id="257" name="テキスト ボックス 256"/>
        <xdr:cNvSpPr txBox="1"/>
      </xdr:nvSpPr>
      <xdr:spPr>
        <a:xfrm>
          <a:off x="2608795" y="1652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11638</xdr:rowOff>
    </xdr:from>
    <xdr:to>
      <xdr:col>10</xdr:col>
      <xdr:colOff>165100</xdr:colOff>
      <xdr:row>97</xdr:row>
      <xdr:rowOff>113238</xdr:rowOff>
    </xdr:to>
    <xdr:sp macro="" textlink="">
      <xdr:nvSpPr>
        <xdr:cNvPr id="258" name="楕円 257"/>
        <xdr:cNvSpPr/>
      </xdr:nvSpPr>
      <xdr:spPr>
        <a:xfrm>
          <a:off x="1968500" y="166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129765</xdr:rowOff>
    </xdr:from>
    <xdr:ext cx="599010" cy="259045"/>
    <xdr:sp macro="" textlink="">
      <xdr:nvSpPr>
        <xdr:cNvPr id="259" name="テキスト ボックス 258"/>
        <xdr:cNvSpPr txBox="1"/>
      </xdr:nvSpPr>
      <xdr:spPr>
        <a:xfrm>
          <a:off x="1719795" y="1641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154930</xdr:rowOff>
    </xdr:from>
    <xdr:to>
      <xdr:col>6</xdr:col>
      <xdr:colOff>38100</xdr:colOff>
      <xdr:row>98</xdr:row>
      <xdr:rowOff>85080</xdr:rowOff>
    </xdr:to>
    <xdr:sp macro="" textlink="">
      <xdr:nvSpPr>
        <xdr:cNvPr id="260" name="楕円 259"/>
        <xdr:cNvSpPr/>
      </xdr:nvSpPr>
      <xdr:spPr>
        <a:xfrm>
          <a:off x="1079500" y="167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101607</xdr:rowOff>
    </xdr:from>
    <xdr:ext cx="599010" cy="259045"/>
    <xdr:sp macro="" textlink="">
      <xdr:nvSpPr>
        <xdr:cNvPr id="261" name="テキスト ボックス 260"/>
        <xdr:cNvSpPr txBox="1"/>
      </xdr:nvSpPr>
      <xdr:spPr>
        <a:xfrm>
          <a:off x="830795" y="1656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10884</xdr:rowOff>
    </xdr:from>
    <xdr:to>
      <xdr:col>41</xdr:col>
      <xdr:colOff>50800</xdr:colOff>
      <xdr:row>39</xdr:row>
      <xdr:rowOff>98878</xdr:rowOff>
    </xdr:to>
    <xdr:cxnSp macro="">
      <xdr:nvCxnSpPr>
        <xdr:cNvPr id="301" name="直線コネクタ 300"/>
        <xdr:cNvCxnSpPr/>
      </xdr:nvCxnSpPr>
      <xdr:spPr>
        <a:xfrm>
          <a:off x="6972300" y="6697434"/>
          <a:ext cx="889000" cy="8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131534</xdr:rowOff>
    </xdr:from>
    <xdr:to>
      <xdr:col>36</xdr:col>
      <xdr:colOff>165100</xdr:colOff>
      <xdr:row>39</xdr:row>
      <xdr:rowOff>61684</xdr:rowOff>
    </xdr:to>
    <xdr:sp macro="" textlink="">
      <xdr:nvSpPr>
        <xdr:cNvPr id="319" name="楕円 318"/>
        <xdr:cNvSpPr/>
      </xdr:nvSpPr>
      <xdr:spPr>
        <a:xfrm>
          <a:off x="6921500" y="66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78211</xdr:rowOff>
    </xdr:from>
    <xdr:ext cx="469744" cy="259045"/>
    <xdr:sp macro="" textlink="">
      <xdr:nvSpPr>
        <xdr:cNvPr id="320" name="テキスト ボックス 319"/>
        <xdr:cNvSpPr txBox="1"/>
      </xdr:nvSpPr>
      <xdr:spPr>
        <a:xfrm>
          <a:off x="6737428" y="642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152726</xdr:rowOff>
    </xdr:from>
    <xdr:to>
      <xdr:col>55</xdr:col>
      <xdr:colOff>0</xdr:colOff>
      <xdr:row>56</xdr:row>
      <xdr:rowOff>9750</xdr:rowOff>
    </xdr:to>
    <xdr:cxnSp macro="">
      <xdr:nvCxnSpPr>
        <xdr:cNvPr id="347" name="直線コネクタ 346"/>
        <xdr:cNvCxnSpPr/>
      </xdr:nvCxnSpPr>
      <xdr:spPr>
        <a:xfrm flipV="1">
          <a:off x="9639300" y="9582476"/>
          <a:ext cx="8382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148975</xdr:rowOff>
    </xdr:from>
    <xdr:to>
      <xdr:col>50</xdr:col>
      <xdr:colOff>114300</xdr:colOff>
      <xdr:row>56</xdr:row>
      <xdr:rowOff>9750</xdr:rowOff>
    </xdr:to>
    <xdr:cxnSp macro="">
      <xdr:nvCxnSpPr>
        <xdr:cNvPr id="350" name="直線コネクタ 349"/>
        <xdr:cNvCxnSpPr/>
      </xdr:nvCxnSpPr>
      <xdr:spPr>
        <a:xfrm>
          <a:off x="8750300" y="9578725"/>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88547</xdr:rowOff>
    </xdr:from>
    <xdr:to>
      <xdr:col>45</xdr:col>
      <xdr:colOff>177800</xdr:colOff>
      <xdr:row>55</xdr:row>
      <xdr:rowOff>148975</xdr:rowOff>
    </xdr:to>
    <xdr:cxnSp macro="">
      <xdr:nvCxnSpPr>
        <xdr:cNvPr id="353" name="直線コネクタ 352"/>
        <xdr:cNvCxnSpPr/>
      </xdr:nvCxnSpPr>
      <xdr:spPr>
        <a:xfrm>
          <a:off x="7861300" y="9518297"/>
          <a:ext cx="889000" cy="6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88547</xdr:rowOff>
    </xdr:from>
    <xdr:to>
      <xdr:col>41</xdr:col>
      <xdr:colOff>50800</xdr:colOff>
      <xdr:row>55</xdr:row>
      <xdr:rowOff>124661</xdr:rowOff>
    </xdr:to>
    <xdr:cxnSp macro="">
      <xdr:nvCxnSpPr>
        <xdr:cNvPr id="356" name="直線コネクタ 355"/>
        <xdr:cNvCxnSpPr/>
      </xdr:nvCxnSpPr>
      <xdr:spPr>
        <a:xfrm flipV="1">
          <a:off x="6972300" y="9518297"/>
          <a:ext cx="889000" cy="3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101926</xdr:rowOff>
    </xdr:from>
    <xdr:to>
      <xdr:col>55</xdr:col>
      <xdr:colOff>50800</xdr:colOff>
      <xdr:row>56</xdr:row>
      <xdr:rowOff>32076</xdr:rowOff>
    </xdr:to>
    <xdr:sp macro="" textlink="">
      <xdr:nvSpPr>
        <xdr:cNvPr id="366" name="楕円 365"/>
        <xdr:cNvSpPr/>
      </xdr:nvSpPr>
      <xdr:spPr>
        <a:xfrm>
          <a:off x="10426700" y="953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124803</xdr:rowOff>
    </xdr:from>
    <xdr:ext cx="599010" cy="259045"/>
    <xdr:sp macro="" textlink="">
      <xdr:nvSpPr>
        <xdr:cNvPr id="367" name="農林水産業費該当値テキスト"/>
        <xdr:cNvSpPr txBox="1"/>
      </xdr:nvSpPr>
      <xdr:spPr>
        <a:xfrm>
          <a:off x="10528300" y="938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130400</xdr:rowOff>
    </xdr:from>
    <xdr:to>
      <xdr:col>50</xdr:col>
      <xdr:colOff>165100</xdr:colOff>
      <xdr:row>56</xdr:row>
      <xdr:rowOff>60550</xdr:rowOff>
    </xdr:to>
    <xdr:sp macro="" textlink="">
      <xdr:nvSpPr>
        <xdr:cNvPr id="368" name="楕円 367"/>
        <xdr:cNvSpPr/>
      </xdr:nvSpPr>
      <xdr:spPr>
        <a:xfrm>
          <a:off x="9588500" y="956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77077</xdr:rowOff>
    </xdr:from>
    <xdr:ext cx="599010" cy="259045"/>
    <xdr:sp macro="" textlink="">
      <xdr:nvSpPr>
        <xdr:cNvPr id="369" name="テキスト ボックス 368"/>
        <xdr:cNvSpPr txBox="1"/>
      </xdr:nvSpPr>
      <xdr:spPr>
        <a:xfrm>
          <a:off x="9339795" y="933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98175</xdr:rowOff>
    </xdr:from>
    <xdr:to>
      <xdr:col>46</xdr:col>
      <xdr:colOff>38100</xdr:colOff>
      <xdr:row>56</xdr:row>
      <xdr:rowOff>28325</xdr:rowOff>
    </xdr:to>
    <xdr:sp macro="" textlink="">
      <xdr:nvSpPr>
        <xdr:cNvPr id="370" name="楕円 369"/>
        <xdr:cNvSpPr/>
      </xdr:nvSpPr>
      <xdr:spPr>
        <a:xfrm>
          <a:off x="8699500" y="95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44852</xdr:rowOff>
    </xdr:from>
    <xdr:ext cx="599010" cy="259045"/>
    <xdr:sp macro="" textlink="">
      <xdr:nvSpPr>
        <xdr:cNvPr id="371" name="テキスト ボックス 370"/>
        <xdr:cNvSpPr txBox="1"/>
      </xdr:nvSpPr>
      <xdr:spPr>
        <a:xfrm>
          <a:off x="8450795" y="930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37747</xdr:rowOff>
    </xdr:from>
    <xdr:to>
      <xdr:col>41</xdr:col>
      <xdr:colOff>101600</xdr:colOff>
      <xdr:row>55</xdr:row>
      <xdr:rowOff>139347</xdr:rowOff>
    </xdr:to>
    <xdr:sp macro="" textlink="">
      <xdr:nvSpPr>
        <xdr:cNvPr id="372" name="楕円 371"/>
        <xdr:cNvSpPr/>
      </xdr:nvSpPr>
      <xdr:spPr>
        <a:xfrm>
          <a:off x="7810500" y="94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155874</xdr:rowOff>
    </xdr:from>
    <xdr:ext cx="599010" cy="259045"/>
    <xdr:sp macro="" textlink="">
      <xdr:nvSpPr>
        <xdr:cNvPr id="373" name="テキスト ボックス 372"/>
        <xdr:cNvSpPr txBox="1"/>
      </xdr:nvSpPr>
      <xdr:spPr>
        <a:xfrm>
          <a:off x="7561795" y="924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73861</xdr:rowOff>
    </xdr:from>
    <xdr:to>
      <xdr:col>36</xdr:col>
      <xdr:colOff>165100</xdr:colOff>
      <xdr:row>56</xdr:row>
      <xdr:rowOff>4011</xdr:rowOff>
    </xdr:to>
    <xdr:sp macro="" textlink="">
      <xdr:nvSpPr>
        <xdr:cNvPr id="374" name="楕円 373"/>
        <xdr:cNvSpPr/>
      </xdr:nvSpPr>
      <xdr:spPr>
        <a:xfrm>
          <a:off x="6921500" y="95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20538</xdr:rowOff>
    </xdr:from>
    <xdr:ext cx="599010" cy="259045"/>
    <xdr:sp macro="" textlink="">
      <xdr:nvSpPr>
        <xdr:cNvPr id="375" name="テキスト ボックス 374"/>
        <xdr:cNvSpPr txBox="1"/>
      </xdr:nvSpPr>
      <xdr:spPr>
        <a:xfrm>
          <a:off x="6672795" y="927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36519</xdr:rowOff>
    </xdr:from>
    <xdr:to>
      <xdr:col>55</xdr:col>
      <xdr:colOff>0</xdr:colOff>
      <xdr:row>78</xdr:row>
      <xdr:rowOff>67019</xdr:rowOff>
    </xdr:to>
    <xdr:cxnSp macro="">
      <xdr:nvCxnSpPr>
        <xdr:cNvPr id="406" name="直線コネクタ 405"/>
        <xdr:cNvCxnSpPr/>
      </xdr:nvCxnSpPr>
      <xdr:spPr>
        <a:xfrm flipV="1">
          <a:off x="9639300" y="13409619"/>
          <a:ext cx="8382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67019</xdr:rowOff>
    </xdr:from>
    <xdr:to>
      <xdr:col>50</xdr:col>
      <xdr:colOff>114300</xdr:colOff>
      <xdr:row>78</xdr:row>
      <xdr:rowOff>106587</xdr:rowOff>
    </xdr:to>
    <xdr:cxnSp macro="">
      <xdr:nvCxnSpPr>
        <xdr:cNvPr id="409" name="直線コネクタ 408"/>
        <xdr:cNvCxnSpPr/>
      </xdr:nvCxnSpPr>
      <xdr:spPr>
        <a:xfrm flipV="1">
          <a:off x="8750300" y="13440119"/>
          <a:ext cx="8890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106587</xdr:rowOff>
    </xdr:from>
    <xdr:to>
      <xdr:col>45</xdr:col>
      <xdr:colOff>177800</xdr:colOff>
      <xdr:row>79</xdr:row>
      <xdr:rowOff>17914</xdr:rowOff>
    </xdr:to>
    <xdr:cxnSp macro="">
      <xdr:nvCxnSpPr>
        <xdr:cNvPr id="412" name="直線コネクタ 411"/>
        <xdr:cNvCxnSpPr/>
      </xdr:nvCxnSpPr>
      <xdr:spPr>
        <a:xfrm flipV="1">
          <a:off x="7861300" y="13479687"/>
          <a:ext cx="889000" cy="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90641</xdr:rowOff>
    </xdr:from>
    <xdr:to>
      <xdr:col>41</xdr:col>
      <xdr:colOff>50800</xdr:colOff>
      <xdr:row>79</xdr:row>
      <xdr:rowOff>17914</xdr:rowOff>
    </xdr:to>
    <xdr:cxnSp macro="">
      <xdr:nvCxnSpPr>
        <xdr:cNvPr id="415" name="直線コネクタ 414"/>
        <xdr:cNvCxnSpPr/>
      </xdr:nvCxnSpPr>
      <xdr:spPr>
        <a:xfrm>
          <a:off x="6972300" y="13463741"/>
          <a:ext cx="8890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157169</xdr:rowOff>
    </xdr:from>
    <xdr:to>
      <xdr:col>55</xdr:col>
      <xdr:colOff>50800</xdr:colOff>
      <xdr:row>78</xdr:row>
      <xdr:rowOff>87319</xdr:rowOff>
    </xdr:to>
    <xdr:sp macro="" textlink="">
      <xdr:nvSpPr>
        <xdr:cNvPr id="425" name="楕円 424"/>
        <xdr:cNvSpPr/>
      </xdr:nvSpPr>
      <xdr:spPr>
        <a:xfrm>
          <a:off x="10426700" y="13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8596</xdr:rowOff>
    </xdr:from>
    <xdr:ext cx="599010" cy="259045"/>
    <xdr:sp macro="" textlink="">
      <xdr:nvSpPr>
        <xdr:cNvPr id="426" name="商工費該当値テキスト"/>
        <xdr:cNvSpPr txBox="1"/>
      </xdr:nvSpPr>
      <xdr:spPr>
        <a:xfrm>
          <a:off x="10528300" y="1321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16219</xdr:rowOff>
    </xdr:from>
    <xdr:to>
      <xdr:col>50</xdr:col>
      <xdr:colOff>165100</xdr:colOff>
      <xdr:row>78</xdr:row>
      <xdr:rowOff>117819</xdr:rowOff>
    </xdr:to>
    <xdr:sp macro="" textlink="">
      <xdr:nvSpPr>
        <xdr:cNvPr id="427" name="楕円 426"/>
        <xdr:cNvSpPr/>
      </xdr:nvSpPr>
      <xdr:spPr>
        <a:xfrm>
          <a:off x="9588500" y="133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134346</xdr:rowOff>
    </xdr:from>
    <xdr:ext cx="599010" cy="259045"/>
    <xdr:sp macro="" textlink="">
      <xdr:nvSpPr>
        <xdr:cNvPr id="428" name="テキスト ボックス 427"/>
        <xdr:cNvSpPr txBox="1"/>
      </xdr:nvSpPr>
      <xdr:spPr>
        <a:xfrm>
          <a:off x="9339795" y="1316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55787</xdr:rowOff>
    </xdr:from>
    <xdr:to>
      <xdr:col>46</xdr:col>
      <xdr:colOff>38100</xdr:colOff>
      <xdr:row>78</xdr:row>
      <xdr:rowOff>157387</xdr:rowOff>
    </xdr:to>
    <xdr:sp macro="" textlink="">
      <xdr:nvSpPr>
        <xdr:cNvPr id="429" name="楕円 428"/>
        <xdr:cNvSpPr/>
      </xdr:nvSpPr>
      <xdr:spPr>
        <a:xfrm>
          <a:off x="8699500" y="134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2464</xdr:rowOff>
    </xdr:from>
    <xdr:ext cx="599010" cy="259045"/>
    <xdr:sp macro="" textlink="">
      <xdr:nvSpPr>
        <xdr:cNvPr id="430" name="テキスト ボックス 429"/>
        <xdr:cNvSpPr txBox="1"/>
      </xdr:nvSpPr>
      <xdr:spPr>
        <a:xfrm>
          <a:off x="8450795" y="1320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138564</xdr:rowOff>
    </xdr:from>
    <xdr:to>
      <xdr:col>41</xdr:col>
      <xdr:colOff>101600</xdr:colOff>
      <xdr:row>79</xdr:row>
      <xdr:rowOff>68714</xdr:rowOff>
    </xdr:to>
    <xdr:sp macro="" textlink="">
      <xdr:nvSpPr>
        <xdr:cNvPr id="431" name="楕円 430"/>
        <xdr:cNvSpPr/>
      </xdr:nvSpPr>
      <xdr:spPr>
        <a:xfrm>
          <a:off x="7810500" y="135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85241</xdr:rowOff>
    </xdr:from>
    <xdr:ext cx="534377" cy="259045"/>
    <xdr:sp macro="" textlink="">
      <xdr:nvSpPr>
        <xdr:cNvPr id="432" name="テキスト ボックス 431"/>
        <xdr:cNvSpPr txBox="1"/>
      </xdr:nvSpPr>
      <xdr:spPr>
        <a:xfrm>
          <a:off x="7594111" y="132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39841</xdr:rowOff>
    </xdr:from>
    <xdr:to>
      <xdr:col>36</xdr:col>
      <xdr:colOff>165100</xdr:colOff>
      <xdr:row>78</xdr:row>
      <xdr:rowOff>141441</xdr:rowOff>
    </xdr:to>
    <xdr:sp macro="" textlink="">
      <xdr:nvSpPr>
        <xdr:cNvPr id="433" name="楕円 432"/>
        <xdr:cNvSpPr/>
      </xdr:nvSpPr>
      <xdr:spPr>
        <a:xfrm>
          <a:off x="6921500" y="134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157968</xdr:rowOff>
    </xdr:from>
    <xdr:ext cx="599010" cy="259045"/>
    <xdr:sp macro="" textlink="">
      <xdr:nvSpPr>
        <xdr:cNvPr id="434" name="テキスト ボックス 433"/>
        <xdr:cNvSpPr txBox="1"/>
      </xdr:nvSpPr>
      <xdr:spPr>
        <a:xfrm>
          <a:off x="6672795" y="1318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57000</xdr:rowOff>
    </xdr:from>
    <xdr:to>
      <xdr:col>55</xdr:col>
      <xdr:colOff>0</xdr:colOff>
      <xdr:row>98</xdr:row>
      <xdr:rowOff>67196</xdr:rowOff>
    </xdr:to>
    <xdr:cxnSp macro="">
      <xdr:nvCxnSpPr>
        <xdr:cNvPr id="463" name="直線コネクタ 462"/>
        <xdr:cNvCxnSpPr/>
      </xdr:nvCxnSpPr>
      <xdr:spPr>
        <a:xfrm>
          <a:off x="9639300" y="16859100"/>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37232</xdr:rowOff>
    </xdr:from>
    <xdr:to>
      <xdr:col>50</xdr:col>
      <xdr:colOff>114300</xdr:colOff>
      <xdr:row>98</xdr:row>
      <xdr:rowOff>57000</xdr:rowOff>
    </xdr:to>
    <xdr:cxnSp macro="">
      <xdr:nvCxnSpPr>
        <xdr:cNvPr id="466" name="直線コネクタ 465"/>
        <xdr:cNvCxnSpPr/>
      </xdr:nvCxnSpPr>
      <xdr:spPr>
        <a:xfrm>
          <a:off x="8750300" y="16839332"/>
          <a:ext cx="8890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13683</xdr:rowOff>
    </xdr:from>
    <xdr:to>
      <xdr:col>45</xdr:col>
      <xdr:colOff>177800</xdr:colOff>
      <xdr:row>98</xdr:row>
      <xdr:rowOff>37232</xdr:rowOff>
    </xdr:to>
    <xdr:cxnSp macro="">
      <xdr:nvCxnSpPr>
        <xdr:cNvPr id="469" name="直線コネクタ 468"/>
        <xdr:cNvCxnSpPr/>
      </xdr:nvCxnSpPr>
      <xdr:spPr>
        <a:xfrm>
          <a:off x="7861300" y="16815783"/>
          <a:ext cx="889000" cy="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13683</xdr:rowOff>
    </xdr:from>
    <xdr:to>
      <xdr:col>41</xdr:col>
      <xdr:colOff>50800</xdr:colOff>
      <xdr:row>98</xdr:row>
      <xdr:rowOff>59469</xdr:rowOff>
    </xdr:to>
    <xdr:cxnSp macro="">
      <xdr:nvCxnSpPr>
        <xdr:cNvPr id="472" name="直線コネクタ 471"/>
        <xdr:cNvCxnSpPr/>
      </xdr:nvCxnSpPr>
      <xdr:spPr>
        <a:xfrm flipV="1">
          <a:off x="6972300" y="16815783"/>
          <a:ext cx="889000" cy="4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16396</xdr:rowOff>
    </xdr:from>
    <xdr:to>
      <xdr:col>55</xdr:col>
      <xdr:colOff>50800</xdr:colOff>
      <xdr:row>98</xdr:row>
      <xdr:rowOff>117996</xdr:rowOff>
    </xdr:to>
    <xdr:sp macro="" textlink="">
      <xdr:nvSpPr>
        <xdr:cNvPr id="482" name="楕円 481"/>
        <xdr:cNvSpPr/>
      </xdr:nvSpPr>
      <xdr:spPr>
        <a:xfrm>
          <a:off x="10426700" y="168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147223</xdr:rowOff>
    </xdr:from>
    <xdr:ext cx="599010" cy="259045"/>
    <xdr:sp macro="" textlink="">
      <xdr:nvSpPr>
        <xdr:cNvPr id="483" name="土木費該当値テキスト"/>
        <xdr:cNvSpPr txBox="1"/>
      </xdr:nvSpPr>
      <xdr:spPr>
        <a:xfrm>
          <a:off x="10528300" y="1660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6200</xdr:rowOff>
    </xdr:from>
    <xdr:to>
      <xdr:col>50</xdr:col>
      <xdr:colOff>165100</xdr:colOff>
      <xdr:row>98</xdr:row>
      <xdr:rowOff>107800</xdr:rowOff>
    </xdr:to>
    <xdr:sp macro="" textlink="">
      <xdr:nvSpPr>
        <xdr:cNvPr id="484" name="楕円 483"/>
        <xdr:cNvSpPr/>
      </xdr:nvSpPr>
      <xdr:spPr>
        <a:xfrm>
          <a:off x="9588500" y="168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124327</xdr:rowOff>
    </xdr:from>
    <xdr:ext cx="599010" cy="259045"/>
    <xdr:sp macro="" textlink="">
      <xdr:nvSpPr>
        <xdr:cNvPr id="485" name="テキスト ボックス 484"/>
        <xdr:cNvSpPr txBox="1"/>
      </xdr:nvSpPr>
      <xdr:spPr>
        <a:xfrm>
          <a:off x="9339795" y="1658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157882</xdr:rowOff>
    </xdr:from>
    <xdr:to>
      <xdr:col>46</xdr:col>
      <xdr:colOff>38100</xdr:colOff>
      <xdr:row>98</xdr:row>
      <xdr:rowOff>88032</xdr:rowOff>
    </xdr:to>
    <xdr:sp macro="" textlink="">
      <xdr:nvSpPr>
        <xdr:cNvPr id="486" name="楕円 485"/>
        <xdr:cNvSpPr/>
      </xdr:nvSpPr>
      <xdr:spPr>
        <a:xfrm>
          <a:off x="8699500" y="167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104559</xdr:rowOff>
    </xdr:from>
    <xdr:ext cx="599010" cy="259045"/>
    <xdr:sp macro="" textlink="">
      <xdr:nvSpPr>
        <xdr:cNvPr id="487" name="テキスト ボックス 486"/>
        <xdr:cNvSpPr txBox="1"/>
      </xdr:nvSpPr>
      <xdr:spPr>
        <a:xfrm>
          <a:off x="8450795" y="1656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134333</xdr:rowOff>
    </xdr:from>
    <xdr:to>
      <xdr:col>41</xdr:col>
      <xdr:colOff>101600</xdr:colOff>
      <xdr:row>98</xdr:row>
      <xdr:rowOff>64483</xdr:rowOff>
    </xdr:to>
    <xdr:sp macro="" textlink="">
      <xdr:nvSpPr>
        <xdr:cNvPr id="488" name="楕円 487"/>
        <xdr:cNvSpPr/>
      </xdr:nvSpPr>
      <xdr:spPr>
        <a:xfrm>
          <a:off x="7810500" y="167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81010</xdr:rowOff>
    </xdr:from>
    <xdr:ext cx="599010" cy="259045"/>
    <xdr:sp macro="" textlink="">
      <xdr:nvSpPr>
        <xdr:cNvPr id="489" name="テキスト ボックス 488"/>
        <xdr:cNvSpPr txBox="1"/>
      </xdr:nvSpPr>
      <xdr:spPr>
        <a:xfrm>
          <a:off x="7561795" y="165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8669</xdr:rowOff>
    </xdr:from>
    <xdr:to>
      <xdr:col>36</xdr:col>
      <xdr:colOff>165100</xdr:colOff>
      <xdr:row>98</xdr:row>
      <xdr:rowOff>110269</xdr:rowOff>
    </xdr:to>
    <xdr:sp macro="" textlink="">
      <xdr:nvSpPr>
        <xdr:cNvPr id="490" name="楕円 489"/>
        <xdr:cNvSpPr/>
      </xdr:nvSpPr>
      <xdr:spPr>
        <a:xfrm>
          <a:off x="6921500" y="168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126796</xdr:rowOff>
    </xdr:from>
    <xdr:ext cx="599010" cy="259045"/>
    <xdr:sp macro="" textlink="">
      <xdr:nvSpPr>
        <xdr:cNvPr id="491" name="テキスト ボックス 490"/>
        <xdr:cNvSpPr txBox="1"/>
      </xdr:nvSpPr>
      <xdr:spPr>
        <a:xfrm>
          <a:off x="6672795" y="1658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35626</xdr:rowOff>
    </xdr:from>
    <xdr:to>
      <xdr:col>85</xdr:col>
      <xdr:colOff>127000</xdr:colOff>
      <xdr:row>37</xdr:row>
      <xdr:rowOff>83066</xdr:rowOff>
    </xdr:to>
    <xdr:cxnSp macro="">
      <xdr:nvCxnSpPr>
        <xdr:cNvPr id="520" name="直線コネクタ 519"/>
        <xdr:cNvCxnSpPr/>
      </xdr:nvCxnSpPr>
      <xdr:spPr>
        <a:xfrm flipV="1">
          <a:off x="15481300" y="6379276"/>
          <a:ext cx="838200" cy="4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79536</xdr:rowOff>
    </xdr:from>
    <xdr:to>
      <xdr:col>81</xdr:col>
      <xdr:colOff>50800</xdr:colOff>
      <xdr:row>37</xdr:row>
      <xdr:rowOff>83066</xdr:rowOff>
    </xdr:to>
    <xdr:cxnSp macro="">
      <xdr:nvCxnSpPr>
        <xdr:cNvPr id="523" name="直線コネクタ 522"/>
        <xdr:cNvCxnSpPr/>
      </xdr:nvCxnSpPr>
      <xdr:spPr>
        <a:xfrm>
          <a:off x="14592300" y="6251736"/>
          <a:ext cx="889000" cy="1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79536</xdr:rowOff>
    </xdr:from>
    <xdr:to>
      <xdr:col>76</xdr:col>
      <xdr:colOff>114300</xdr:colOff>
      <xdr:row>37</xdr:row>
      <xdr:rowOff>92700</xdr:rowOff>
    </xdr:to>
    <xdr:cxnSp macro="">
      <xdr:nvCxnSpPr>
        <xdr:cNvPr id="526" name="直線コネクタ 525"/>
        <xdr:cNvCxnSpPr/>
      </xdr:nvCxnSpPr>
      <xdr:spPr>
        <a:xfrm flipV="1">
          <a:off x="13703300" y="6251736"/>
          <a:ext cx="889000" cy="1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92700</xdr:rowOff>
    </xdr:from>
    <xdr:to>
      <xdr:col>71</xdr:col>
      <xdr:colOff>177800</xdr:colOff>
      <xdr:row>37</xdr:row>
      <xdr:rowOff>106641</xdr:rowOff>
    </xdr:to>
    <xdr:cxnSp macro="">
      <xdr:nvCxnSpPr>
        <xdr:cNvPr id="529" name="直線コネクタ 528"/>
        <xdr:cNvCxnSpPr/>
      </xdr:nvCxnSpPr>
      <xdr:spPr>
        <a:xfrm flipV="1">
          <a:off x="12814300" y="6436350"/>
          <a:ext cx="889000" cy="1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156276</xdr:rowOff>
    </xdr:from>
    <xdr:to>
      <xdr:col>85</xdr:col>
      <xdr:colOff>177800</xdr:colOff>
      <xdr:row>37</xdr:row>
      <xdr:rowOff>86426</xdr:rowOff>
    </xdr:to>
    <xdr:sp macro="" textlink="">
      <xdr:nvSpPr>
        <xdr:cNvPr id="539" name="楕円 538"/>
        <xdr:cNvSpPr/>
      </xdr:nvSpPr>
      <xdr:spPr>
        <a:xfrm>
          <a:off x="16268700" y="63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7703</xdr:rowOff>
    </xdr:from>
    <xdr:ext cx="599010" cy="259045"/>
    <xdr:sp macro="" textlink="">
      <xdr:nvSpPr>
        <xdr:cNvPr id="540" name="消防費該当値テキスト"/>
        <xdr:cNvSpPr txBox="1"/>
      </xdr:nvSpPr>
      <xdr:spPr>
        <a:xfrm>
          <a:off x="16370300" y="617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32266</xdr:rowOff>
    </xdr:from>
    <xdr:to>
      <xdr:col>81</xdr:col>
      <xdr:colOff>101600</xdr:colOff>
      <xdr:row>37</xdr:row>
      <xdr:rowOff>133866</xdr:rowOff>
    </xdr:to>
    <xdr:sp macro="" textlink="">
      <xdr:nvSpPr>
        <xdr:cNvPr id="541" name="楕円 540"/>
        <xdr:cNvSpPr/>
      </xdr:nvSpPr>
      <xdr:spPr>
        <a:xfrm>
          <a:off x="15430500" y="6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150393</xdr:rowOff>
    </xdr:from>
    <xdr:ext cx="599010" cy="259045"/>
    <xdr:sp macro="" textlink="">
      <xdr:nvSpPr>
        <xdr:cNvPr id="542" name="テキスト ボックス 541"/>
        <xdr:cNvSpPr txBox="1"/>
      </xdr:nvSpPr>
      <xdr:spPr>
        <a:xfrm>
          <a:off x="15181795" y="61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28736</xdr:rowOff>
    </xdr:from>
    <xdr:to>
      <xdr:col>76</xdr:col>
      <xdr:colOff>165100</xdr:colOff>
      <xdr:row>36</xdr:row>
      <xdr:rowOff>130336</xdr:rowOff>
    </xdr:to>
    <xdr:sp macro="" textlink="">
      <xdr:nvSpPr>
        <xdr:cNvPr id="543" name="楕円 542"/>
        <xdr:cNvSpPr/>
      </xdr:nvSpPr>
      <xdr:spPr>
        <a:xfrm>
          <a:off x="14541500" y="62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146863</xdr:rowOff>
    </xdr:from>
    <xdr:ext cx="599010" cy="259045"/>
    <xdr:sp macro="" textlink="">
      <xdr:nvSpPr>
        <xdr:cNvPr id="544" name="テキスト ボックス 543"/>
        <xdr:cNvSpPr txBox="1"/>
      </xdr:nvSpPr>
      <xdr:spPr>
        <a:xfrm>
          <a:off x="14292795" y="597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41900</xdr:rowOff>
    </xdr:from>
    <xdr:to>
      <xdr:col>72</xdr:col>
      <xdr:colOff>38100</xdr:colOff>
      <xdr:row>37</xdr:row>
      <xdr:rowOff>143500</xdr:rowOff>
    </xdr:to>
    <xdr:sp macro="" textlink="">
      <xdr:nvSpPr>
        <xdr:cNvPr id="545" name="楕円 544"/>
        <xdr:cNvSpPr/>
      </xdr:nvSpPr>
      <xdr:spPr>
        <a:xfrm>
          <a:off x="13652500" y="63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160027</xdr:rowOff>
    </xdr:from>
    <xdr:ext cx="599010" cy="259045"/>
    <xdr:sp macro="" textlink="">
      <xdr:nvSpPr>
        <xdr:cNvPr id="546" name="テキスト ボックス 545"/>
        <xdr:cNvSpPr txBox="1"/>
      </xdr:nvSpPr>
      <xdr:spPr>
        <a:xfrm>
          <a:off x="13403795" y="616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55841</xdr:rowOff>
    </xdr:from>
    <xdr:to>
      <xdr:col>67</xdr:col>
      <xdr:colOff>101600</xdr:colOff>
      <xdr:row>37</xdr:row>
      <xdr:rowOff>157441</xdr:rowOff>
    </xdr:to>
    <xdr:sp macro="" textlink="">
      <xdr:nvSpPr>
        <xdr:cNvPr id="547" name="楕円 546"/>
        <xdr:cNvSpPr/>
      </xdr:nvSpPr>
      <xdr:spPr>
        <a:xfrm>
          <a:off x="12763500" y="63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2518</xdr:rowOff>
    </xdr:from>
    <xdr:ext cx="599010" cy="259045"/>
    <xdr:sp macro="" textlink="">
      <xdr:nvSpPr>
        <xdr:cNvPr id="548" name="テキスト ボックス 547"/>
        <xdr:cNvSpPr txBox="1"/>
      </xdr:nvSpPr>
      <xdr:spPr>
        <a:xfrm>
          <a:off x="12514795" y="617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19255</xdr:rowOff>
    </xdr:from>
    <xdr:to>
      <xdr:col>85</xdr:col>
      <xdr:colOff>127000</xdr:colOff>
      <xdr:row>56</xdr:row>
      <xdr:rowOff>46701</xdr:rowOff>
    </xdr:to>
    <xdr:cxnSp macro="">
      <xdr:nvCxnSpPr>
        <xdr:cNvPr id="575" name="直線コネクタ 574"/>
        <xdr:cNvCxnSpPr/>
      </xdr:nvCxnSpPr>
      <xdr:spPr>
        <a:xfrm>
          <a:off x="15481300" y="9620455"/>
          <a:ext cx="838200"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98230</xdr:rowOff>
    </xdr:from>
    <xdr:to>
      <xdr:col>81</xdr:col>
      <xdr:colOff>50800</xdr:colOff>
      <xdr:row>56</xdr:row>
      <xdr:rowOff>19255</xdr:rowOff>
    </xdr:to>
    <xdr:cxnSp macro="">
      <xdr:nvCxnSpPr>
        <xdr:cNvPr id="578" name="直線コネクタ 577"/>
        <xdr:cNvCxnSpPr/>
      </xdr:nvCxnSpPr>
      <xdr:spPr>
        <a:xfrm>
          <a:off x="14592300" y="9527980"/>
          <a:ext cx="889000" cy="9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98230</xdr:rowOff>
    </xdr:from>
    <xdr:to>
      <xdr:col>76</xdr:col>
      <xdr:colOff>114300</xdr:colOff>
      <xdr:row>55</xdr:row>
      <xdr:rowOff>164325</xdr:rowOff>
    </xdr:to>
    <xdr:cxnSp macro="">
      <xdr:nvCxnSpPr>
        <xdr:cNvPr id="581" name="直線コネクタ 580"/>
        <xdr:cNvCxnSpPr/>
      </xdr:nvCxnSpPr>
      <xdr:spPr>
        <a:xfrm flipV="1">
          <a:off x="13703300" y="9527980"/>
          <a:ext cx="889000" cy="6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87495</xdr:rowOff>
    </xdr:from>
    <xdr:to>
      <xdr:col>71</xdr:col>
      <xdr:colOff>177800</xdr:colOff>
      <xdr:row>55</xdr:row>
      <xdr:rowOff>164325</xdr:rowOff>
    </xdr:to>
    <xdr:cxnSp macro="">
      <xdr:nvCxnSpPr>
        <xdr:cNvPr id="584" name="直線コネクタ 583"/>
        <xdr:cNvCxnSpPr/>
      </xdr:nvCxnSpPr>
      <xdr:spPr>
        <a:xfrm>
          <a:off x="12814300" y="9517245"/>
          <a:ext cx="889000" cy="7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167351</xdr:rowOff>
    </xdr:from>
    <xdr:to>
      <xdr:col>85</xdr:col>
      <xdr:colOff>177800</xdr:colOff>
      <xdr:row>56</xdr:row>
      <xdr:rowOff>97501</xdr:rowOff>
    </xdr:to>
    <xdr:sp macro="" textlink="">
      <xdr:nvSpPr>
        <xdr:cNvPr id="594" name="楕円 593"/>
        <xdr:cNvSpPr/>
      </xdr:nvSpPr>
      <xdr:spPr>
        <a:xfrm>
          <a:off x="16268700" y="95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18778</xdr:rowOff>
    </xdr:from>
    <xdr:ext cx="599010" cy="259045"/>
    <xdr:sp macro="" textlink="">
      <xdr:nvSpPr>
        <xdr:cNvPr id="595" name="教育費該当値テキスト"/>
        <xdr:cNvSpPr txBox="1"/>
      </xdr:nvSpPr>
      <xdr:spPr>
        <a:xfrm>
          <a:off x="16370300" y="944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139905</xdr:rowOff>
    </xdr:from>
    <xdr:to>
      <xdr:col>81</xdr:col>
      <xdr:colOff>101600</xdr:colOff>
      <xdr:row>56</xdr:row>
      <xdr:rowOff>70055</xdr:rowOff>
    </xdr:to>
    <xdr:sp macro="" textlink="">
      <xdr:nvSpPr>
        <xdr:cNvPr id="596" name="楕円 595"/>
        <xdr:cNvSpPr/>
      </xdr:nvSpPr>
      <xdr:spPr>
        <a:xfrm>
          <a:off x="15430500" y="95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86582</xdr:rowOff>
    </xdr:from>
    <xdr:ext cx="599010" cy="259045"/>
    <xdr:sp macro="" textlink="">
      <xdr:nvSpPr>
        <xdr:cNvPr id="597" name="テキスト ボックス 596"/>
        <xdr:cNvSpPr txBox="1"/>
      </xdr:nvSpPr>
      <xdr:spPr>
        <a:xfrm>
          <a:off x="15181795" y="934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47430</xdr:rowOff>
    </xdr:from>
    <xdr:to>
      <xdr:col>76</xdr:col>
      <xdr:colOff>165100</xdr:colOff>
      <xdr:row>55</xdr:row>
      <xdr:rowOff>149030</xdr:rowOff>
    </xdr:to>
    <xdr:sp macro="" textlink="">
      <xdr:nvSpPr>
        <xdr:cNvPr id="598" name="楕円 597"/>
        <xdr:cNvSpPr/>
      </xdr:nvSpPr>
      <xdr:spPr>
        <a:xfrm>
          <a:off x="14541500" y="94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165557</xdr:rowOff>
    </xdr:from>
    <xdr:ext cx="599010" cy="259045"/>
    <xdr:sp macro="" textlink="">
      <xdr:nvSpPr>
        <xdr:cNvPr id="599" name="テキスト ボックス 598"/>
        <xdr:cNvSpPr txBox="1"/>
      </xdr:nvSpPr>
      <xdr:spPr>
        <a:xfrm>
          <a:off x="14292795" y="925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113525</xdr:rowOff>
    </xdr:from>
    <xdr:to>
      <xdr:col>72</xdr:col>
      <xdr:colOff>38100</xdr:colOff>
      <xdr:row>56</xdr:row>
      <xdr:rowOff>43675</xdr:rowOff>
    </xdr:to>
    <xdr:sp macro="" textlink="">
      <xdr:nvSpPr>
        <xdr:cNvPr id="600" name="楕円 599"/>
        <xdr:cNvSpPr/>
      </xdr:nvSpPr>
      <xdr:spPr>
        <a:xfrm>
          <a:off x="13652500" y="95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60202</xdr:rowOff>
    </xdr:from>
    <xdr:ext cx="599010" cy="259045"/>
    <xdr:sp macro="" textlink="">
      <xdr:nvSpPr>
        <xdr:cNvPr id="601" name="テキスト ボックス 600"/>
        <xdr:cNvSpPr txBox="1"/>
      </xdr:nvSpPr>
      <xdr:spPr>
        <a:xfrm>
          <a:off x="13403795" y="931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36695</xdr:rowOff>
    </xdr:from>
    <xdr:to>
      <xdr:col>67</xdr:col>
      <xdr:colOff>101600</xdr:colOff>
      <xdr:row>55</xdr:row>
      <xdr:rowOff>138295</xdr:rowOff>
    </xdr:to>
    <xdr:sp macro="" textlink="">
      <xdr:nvSpPr>
        <xdr:cNvPr id="602" name="楕円 601"/>
        <xdr:cNvSpPr/>
      </xdr:nvSpPr>
      <xdr:spPr>
        <a:xfrm>
          <a:off x="12763500" y="9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154822</xdr:rowOff>
    </xdr:from>
    <xdr:ext cx="599010" cy="259045"/>
    <xdr:sp macro="" textlink="">
      <xdr:nvSpPr>
        <xdr:cNvPr id="603" name="テキスト ボックス 602"/>
        <xdr:cNvSpPr txBox="1"/>
      </xdr:nvSpPr>
      <xdr:spPr>
        <a:xfrm>
          <a:off x="12514795" y="92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113925</xdr:rowOff>
    </xdr:from>
    <xdr:to>
      <xdr:col>85</xdr:col>
      <xdr:colOff>127000</xdr:colOff>
      <xdr:row>78</xdr:row>
      <xdr:rowOff>25400</xdr:rowOff>
    </xdr:to>
    <xdr:cxnSp macro="">
      <xdr:nvCxnSpPr>
        <xdr:cNvPr id="628" name="直線コネクタ 627"/>
        <xdr:cNvCxnSpPr/>
      </xdr:nvCxnSpPr>
      <xdr:spPr>
        <a:xfrm flipV="1">
          <a:off x="15481300" y="13315575"/>
          <a:ext cx="8382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123344</xdr:rowOff>
    </xdr:from>
    <xdr:to>
      <xdr:col>76</xdr:col>
      <xdr:colOff>114300</xdr:colOff>
      <xdr:row>78</xdr:row>
      <xdr:rowOff>25400</xdr:rowOff>
    </xdr:to>
    <xdr:cxnSp macro="">
      <xdr:nvCxnSpPr>
        <xdr:cNvPr id="634" name="直線コネクタ 633"/>
        <xdr:cNvCxnSpPr/>
      </xdr:nvCxnSpPr>
      <xdr:spPr>
        <a:xfrm>
          <a:off x="13703300" y="13153544"/>
          <a:ext cx="889000" cy="24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123344</xdr:rowOff>
    </xdr:from>
    <xdr:to>
      <xdr:col>71</xdr:col>
      <xdr:colOff>177800</xdr:colOff>
      <xdr:row>77</xdr:row>
      <xdr:rowOff>62444</xdr:rowOff>
    </xdr:to>
    <xdr:cxnSp macro="">
      <xdr:nvCxnSpPr>
        <xdr:cNvPr id="637" name="直線コネクタ 636"/>
        <xdr:cNvCxnSpPr/>
      </xdr:nvCxnSpPr>
      <xdr:spPr>
        <a:xfrm flipV="1">
          <a:off x="12814300" y="13153544"/>
          <a:ext cx="889000" cy="1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63125</xdr:rowOff>
    </xdr:from>
    <xdr:to>
      <xdr:col>85</xdr:col>
      <xdr:colOff>177800</xdr:colOff>
      <xdr:row>77</xdr:row>
      <xdr:rowOff>164725</xdr:rowOff>
    </xdr:to>
    <xdr:sp macro="" textlink="">
      <xdr:nvSpPr>
        <xdr:cNvPr id="647" name="楕円 646"/>
        <xdr:cNvSpPr/>
      </xdr:nvSpPr>
      <xdr:spPr>
        <a:xfrm>
          <a:off x="16268700" y="13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534377" cy="259045"/>
    <xdr:sp macro="" textlink="">
      <xdr:nvSpPr>
        <xdr:cNvPr id="648" name="災害復旧費該当値テキスト"/>
        <xdr:cNvSpPr txBox="1"/>
      </xdr:nvSpPr>
      <xdr:spPr>
        <a:xfrm>
          <a:off x="16370300" y="132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72544</xdr:rowOff>
    </xdr:from>
    <xdr:to>
      <xdr:col>72</xdr:col>
      <xdr:colOff>38100</xdr:colOff>
      <xdr:row>77</xdr:row>
      <xdr:rowOff>2694</xdr:rowOff>
    </xdr:to>
    <xdr:sp macro="" textlink="">
      <xdr:nvSpPr>
        <xdr:cNvPr id="653" name="楕円 652"/>
        <xdr:cNvSpPr/>
      </xdr:nvSpPr>
      <xdr:spPr>
        <a:xfrm>
          <a:off x="13652500" y="13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19221</xdr:rowOff>
    </xdr:from>
    <xdr:ext cx="534377" cy="259045"/>
    <xdr:sp macro="" textlink="">
      <xdr:nvSpPr>
        <xdr:cNvPr id="654" name="テキスト ボックス 653"/>
        <xdr:cNvSpPr txBox="1"/>
      </xdr:nvSpPr>
      <xdr:spPr>
        <a:xfrm>
          <a:off x="13436111" y="128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11644</xdr:rowOff>
    </xdr:from>
    <xdr:to>
      <xdr:col>67</xdr:col>
      <xdr:colOff>101600</xdr:colOff>
      <xdr:row>77</xdr:row>
      <xdr:rowOff>113244</xdr:rowOff>
    </xdr:to>
    <xdr:sp macro="" textlink="">
      <xdr:nvSpPr>
        <xdr:cNvPr id="655" name="楕円 654"/>
        <xdr:cNvSpPr/>
      </xdr:nvSpPr>
      <xdr:spPr>
        <a:xfrm>
          <a:off x="12763500" y="132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129771</xdr:rowOff>
    </xdr:from>
    <xdr:ext cx="534377" cy="259045"/>
    <xdr:sp macro="" textlink="">
      <xdr:nvSpPr>
        <xdr:cNvPr id="656" name="テキスト ボックス 655"/>
        <xdr:cNvSpPr txBox="1"/>
      </xdr:nvSpPr>
      <xdr:spPr>
        <a:xfrm>
          <a:off x="12547111" y="129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147670</xdr:rowOff>
    </xdr:from>
    <xdr:to>
      <xdr:col>85</xdr:col>
      <xdr:colOff>127000</xdr:colOff>
      <xdr:row>96</xdr:row>
      <xdr:rowOff>13875</xdr:rowOff>
    </xdr:to>
    <xdr:cxnSp macro="">
      <xdr:nvCxnSpPr>
        <xdr:cNvPr id="685" name="直線コネクタ 684"/>
        <xdr:cNvCxnSpPr/>
      </xdr:nvCxnSpPr>
      <xdr:spPr>
        <a:xfrm flipV="1">
          <a:off x="15481300" y="16435420"/>
          <a:ext cx="8382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11254</xdr:rowOff>
    </xdr:from>
    <xdr:to>
      <xdr:col>81</xdr:col>
      <xdr:colOff>50800</xdr:colOff>
      <xdr:row>96</xdr:row>
      <xdr:rowOff>13875</xdr:rowOff>
    </xdr:to>
    <xdr:cxnSp macro="">
      <xdr:nvCxnSpPr>
        <xdr:cNvPr id="688" name="直線コネクタ 687"/>
        <xdr:cNvCxnSpPr/>
      </xdr:nvCxnSpPr>
      <xdr:spPr>
        <a:xfrm>
          <a:off x="14592300" y="16470454"/>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84872</xdr:rowOff>
    </xdr:from>
    <xdr:to>
      <xdr:col>76</xdr:col>
      <xdr:colOff>114300</xdr:colOff>
      <xdr:row>96</xdr:row>
      <xdr:rowOff>11254</xdr:rowOff>
    </xdr:to>
    <xdr:cxnSp macro="">
      <xdr:nvCxnSpPr>
        <xdr:cNvPr id="691" name="直線コネクタ 690"/>
        <xdr:cNvCxnSpPr/>
      </xdr:nvCxnSpPr>
      <xdr:spPr>
        <a:xfrm>
          <a:off x="13703300" y="16372622"/>
          <a:ext cx="889000" cy="9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70039</xdr:rowOff>
    </xdr:from>
    <xdr:to>
      <xdr:col>71</xdr:col>
      <xdr:colOff>177800</xdr:colOff>
      <xdr:row>95</xdr:row>
      <xdr:rowOff>84872</xdr:rowOff>
    </xdr:to>
    <xdr:cxnSp macro="">
      <xdr:nvCxnSpPr>
        <xdr:cNvPr id="694" name="直線コネクタ 693"/>
        <xdr:cNvCxnSpPr/>
      </xdr:nvCxnSpPr>
      <xdr:spPr>
        <a:xfrm>
          <a:off x="12814300" y="16357789"/>
          <a:ext cx="8890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96870</xdr:rowOff>
    </xdr:from>
    <xdr:to>
      <xdr:col>85</xdr:col>
      <xdr:colOff>177800</xdr:colOff>
      <xdr:row>96</xdr:row>
      <xdr:rowOff>27020</xdr:rowOff>
    </xdr:to>
    <xdr:sp macro="" textlink="">
      <xdr:nvSpPr>
        <xdr:cNvPr id="704" name="楕円 703"/>
        <xdr:cNvSpPr/>
      </xdr:nvSpPr>
      <xdr:spPr>
        <a:xfrm>
          <a:off x="16268700" y="1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119747</xdr:rowOff>
    </xdr:from>
    <xdr:ext cx="599010" cy="259045"/>
    <xdr:sp macro="" textlink="">
      <xdr:nvSpPr>
        <xdr:cNvPr id="705" name="公債費該当値テキスト"/>
        <xdr:cNvSpPr txBox="1"/>
      </xdr:nvSpPr>
      <xdr:spPr>
        <a:xfrm>
          <a:off x="16370300" y="1623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134525</xdr:rowOff>
    </xdr:from>
    <xdr:to>
      <xdr:col>81</xdr:col>
      <xdr:colOff>101600</xdr:colOff>
      <xdr:row>96</xdr:row>
      <xdr:rowOff>64675</xdr:rowOff>
    </xdr:to>
    <xdr:sp macro="" textlink="">
      <xdr:nvSpPr>
        <xdr:cNvPr id="706" name="楕円 705"/>
        <xdr:cNvSpPr/>
      </xdr:nvSpPr>
      <xdr:spPr>
        <a:xfrm>
          <a:off x="15430500" y="164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81202</xdr:rowOff>
    </xdr:from>
    <xdr:ext cx="599010" cy="259045"/>
    <xdr:sp macro="" textlink="">
      <xdr:nvSpPr>
        <xdr:cNvPr id="707" name="テキスト ボックス 706"/>
        <xdr:cNvSpPr txBox="1"/>
      </xdr:nvSpPr>
      <xdr:spPr>
        <a:xfrm>
          <a:off x="15181795" y="1619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131904</xdr:rowOff>
    </xdr:from>
    <xdr:to>
      <xdr:col>76</xdr:col>
      <xdr:colOff>165100</xdr:colOff>
      <xdr:row>96</xdr:row>
      <xdr:rowOff>62054</xdr:rowOff>
    </xdr:to>
    <xdr:sp macro="" textlink="">
      <xdr:nvSpPr>
        <xdr:cNvPr id="708" name="楕円 707"/>
        <xdr:cNvSpPr/>
      </xdr:nvSpPr>
      <xdr:spPr>
        <a:xfrm>
          <a:off x="14541500" y="164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78581</xdr:rowOff>
    </xdr:from>
    <xdr:ext cx="599010" cy="259045"/>
    <xdr:sp macro="" textlink="">
      <xdr:nvSpPr>
        <xdr:cNvPr id="709" name="テキスト ボックス 708"/>
        <xdr:cNvSpPr txBox="1"/>
      </xdr:nvSpPr>
      <xdr:spPr>
        <a:xfrm>
          <a:off x="14292795" y="161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34072</xdr:rowOff>
    </xdr:from>
    <xdr:to>
      <xdr:col>72</xdr:col>
      <xdr:colOff>38100</xdr:colOff>
      <xdr:row>95</xdr:row>
      <xdr:rowOff>135672</xdr:rowOff>
    </xdr:to>
    <xdr:sp macro="" textlink="">
      <xdr:nvSpPr>
        <xdr:cNvPr id="710" name="楕円 709"/>
        <xdr:cNvSpPr/>
      </xdr:nvSpPr>
      <xdr:spPr>
        <a:xfrm>
          <a:off x="13652500" y="163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152199</xdr:rowOff>
    </xdr:from>
    <xdr:ext cx="599010" cy="259045"/>
    <xdr:sp macro="" textlink="">
      <xdr:nvSpPr>
        <xdr:cNvPr id="711" name="テキスト ボックス 710"/>
        <xdr:cNvSpPr txBox="1"/>
      </xdr:nvSpPr>
      <xdr:spPr>
        <a:xfrm>
          <a:off x="13403795" y="1609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19239</xdr:rowOff>
    </xdr:from>
    <xdr:to>
      <xdr:col>67</xdr:col>
      <xdr:colOff>101600</xdr:colOff>
      <xdr:row>95</xdr:row>
      <xdr:rowOff>120839</xdr:rowOff>
    </xdr:to>
    <xdr:sp macro="" textlink="">
      <xdr:nvSpPr>
        <xdr:cNvPr id="712" name="楕円 711"/>
        <xdr:cNvSpPr/>
      </xdr:nvSpPr>
      <xdr:spPr>
        <a:xfrm>
          <a:off x="12763500" y="163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137366</xdr:rowOff>
    </xdr:from>
    <xdr:ext cx="599010" cy="259045"/>
    <xdr:sp macro="" textlink="">
      <xdr:nvSpPr>
        <xdr:cNvPr id="713" name="テキスト ボックス 712"/>
        <xdr:cNvSpPr txBox="1"/>
      </xdr:nvSpPr>
      <xdr:spPr>
        <a:xfrm>
          <a:off x="12514795" y="1608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費目の大半において、類似団体を上回っている。前年度との比較においては、</a:t>
          </a:r>
          <a:r>
            <a:rPr kumimoji="1" lang="ja-JP" altLang="en-US" sz="1100">
              <a:solidFill>
                <a:schemeClr val="dk1"/>
              </a:solidFill>
              <a:effectLst/>
              <a:latin typeface="+mn-lt"/>
              <a:ea typeface="+mn-ea"/>
              <a:cs typeface="+mn-cs"/>
            </a:rPr>
            <a:t>議会費、消防費、農林水産業費、</a:t>
          </a:r>
          <a:r>
            <a:rPr kumimoji="1" lang="ja-JP" altLang="ja-JP" sz="1100">
              <a:solidFill>
                <a:schemeClr val="dk1"/>
              </a:solidFill>
              <a:effectLst/>
              <a:latin typeface="+mn-lt"/>
              <a:ea typeface="+mn-ea"/>
              <a:cs typeface="+mn-cs"/>
            </a:rPr>
            <a:t>商工費</a:t>
          </a:r>
          <a:r>
            <a:rPr kumimoji="1" lang="ja-JP" altLang="en-US" sz="1100">
              <a:solidFill>
                <a:schemeClr val="dk1"/>
              </a:solidFill>
              <a:effectLst/>
              <a:latin typeface="+mn-lt"/>
              <a:ea typeface="+mn-ea"/>
              <a:cs typeface="+mn-cs"/>
            </a:rPr>
            <a:t>、災害復旧費、公債費</a:t>
          </a:r>
          <a:r>
            <a:rPr kumimoji="1" lang="ja-JP" altLang="ja-JP" sz="1100">
              <a:solidFill>
                <a:schemeClr val="dk1"/>
              </a:solidFill>
              <a:effectLst/>
              <a:latin typeface="+mn-lt"/>
              <a:ea typeface="+mn-ea"/>
              <a:cs typeface="+mn-cs"/>
            </a:rPr>
            <a:t>が増加している。</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費においては</a:t>
          </a:r>
          <a:r>
            <a:rPr kumimoji="1" lang="ja-JP" altLang="en-US" sz="1100">
              <a:solidFill>
                <a:schemeClr val="dk1"/>
              </a:solidFill>
              <a:effectLst/>
              <a:latin typeface="+mn-lt"/>
              <a:ea typeface="+mn-ea"/>
              <a:cs typeface="+mn-cs"/>
            </a:rPr>
            <a:t>林道改良工事、商工</a:t>
          </a:r>
          <a:r>
            <a:rPr kumimoji="1" lang="ja-JP" altLang="ja-JP" sz="1100">
              <a:solidFill>
                <a:schemeClr val="dk1"/>
              </a:solidFill>
              <a:effectLst/>
              <a:latin typeface="+mn-lt"/>
              <a:ea typeface="+mn-ea"/>
              <a:cs typeface="+mn-cs"/>
            </a:rPr>
            <a:t>費では観光施設管理費</a:t>
          </a:r>
          <a:r>
            <a:rPr kumimoji="1" lang="ja-JP" altLang="en-US" sz="1100">
              <a:solidFill>
                <a:schemeClr val="dk1"/>
              </a:solidFill>
              <a:effectLst/>
              <a:latin typeface="+mn-lt"/>
              <a:ea typeface="+mn-ea"/>
              <a:cs typeface="+mn-cs"/>
            </a:rPr>
            <a:t>、災害復旧費では台風に伴う林道災害復旧事業</a:t>
          </a:r>
          <a:r>
            <a:rPr kumimoji="1" lang="ja-JP" altLang="ja-JP" sz="1100">
              <a:solidFill>
                <a:schemeClr val="dk1"/>
              </a:solidFill>
              <a:effectLst/>
              <a:latin typeface="+mn-lt"/>
              <a:ea typeface="+mn-ea"/>
              <a:cs typeface="+mn-cs"/>
            </a:rPr>
            <a:t>の増等が要因となっている。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年度は地方交付税の減や賃金、需用費等の物件費の増により実質単年度収支は赤字となったが、財政調整基金の取崩しにより</a:t>
          </a:r>
          <a:r>
            <a:rPr lang="ja-JP" altLang="ja-JP" sz="1100">
              <a:solidFill>
                <a:schemeClr val="dk1"/>
              </a:solidFill>
              <a:effectLst/>
              <a:latin typeface="+mn-lt"/>
              <a:ea typeface="+mn-ea"/>
              <a:cs typeface="+mn-cs"/>
            </a:rPr>
            <a:t>実質収支</a:t>
          </a:r>
          <a:r>
            <a:rPr lang="ja-JP" altLang="en-US" sz="1100">
              <a:solidFill>
                <a:schemeClr val="dk1"/>
              </a:solidFill>
              <a:effectLst/>
              <a:latin typeface="+mn-lt"/>
              <a:ea typeface="+mn-ea"/>
              <a:cs typeface="+mn-cs"/>
            </a:rPr>
            <a:t>は黒字となっている。</a:t>
          </a:r>
          <a:r>
            <a:rPr lang="ja-JP" altLang="ja-JP" sz="1100">
              <a:solidFill>
                <a:schemeClr val="dk1"/>
              </a:solidFill>
              <a:effectLst/>
              <a:latin typeface="+mn-lt"/>
              <a:ea typeface="+mn-ea"/>
              <a:cs typeface="+mn-cs"/>
            </a:rPr>
            <a:t>黒字額の大きさは後年度の財政調整に必要な範囲に止め、それ以上は行政水準の向上や住民負担の軽減に充てることが望ましいと思われる。また、前述の影響と不安定な社会情勢を考慮した結果、将来の財政需要に備え、財政調整基金への積立も行っている。今後は行政水準の維持と住民サービスの低下を回避することを考慮し、効果的かつ適正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一般会計及び各事業会計ともに赤字額は発生していない状況にあるが、今後も計画的な事業運営を図り、財政の健全化に努める。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1612224</v>
      </c>
      <c r="BO4" s="430"/>
      <c r="BP4" s="430"/>
      <c r="BQ4" s="430"/>
      <c r="BR4" s="430"/>
      <c r="BS4" s="430"/>
      <c r="BT4" s="430"/>
      <c r="BU4" s="431"/>
      <c r="BV4" s="429">
        <v>1640921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27.7</v>
      </c>
      <c r="CU4" s="436"/>
      <c r="CV4" s="436"/>
      <c r="CW4" s="436"/>
      <c r="CX4" s="436"/>
      <c r="CY4" s="436"/>
      <c r="CZ4" s="436"/>
      <c r="DA4" s="437"/>
      <c r="DB4" s="435">
        <v>17.399999999999999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1336226</v>
      </c>
      <c r="BO5" s="467"/>
      <c r="BP5" s="467"/>
      <c r="BQ5" s="467"/>
      <c r="BR5" s="467"/>
      <c r="BS5" s="467"/>
      <c r="BT5" s="467"/>
      <c r="BU5" s="468"/>
      <c r="BV5" s="466">
        <v>1480616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95.4</v>
      </c>
      <c r="CU5" s="464"/>
      <c r="CV5" s="464"/>
      <c r="CW5" s="464"/>
      <c r="CX5" s="464"/>
      <c r="CY5" s="464"/>
      <c r="CZ5" s="464"/>
      <c r="DA5" s="465"/>
      <c r="DB5" s="463">
        <v>90.6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275998</v>
      </c>
      <c r="BO6" s="467"/>
      <c r="BP6" s="467"/>
      <c r="BQ6" s="467"/>
      <c r="BR6" s="467"/>
      <c r="BS6" s="467"/>
      <c r="BT6" s="467"/>
      <c r="BU6" s="468"/>
      <c r="BV6" s="466">
        <v>160305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98.9</v>
      </c>
      <c r="CU6" s="504"/>
      <c r="CV6" s="504"/>
      <c r="CW6" s="504"/>
      <c r="CX6" s="504"/>
      <c r="CY6" s="504"/>
      <c r="CZ6" s="504"/>
      <c r="DA6" s="505"/>
      <c r="DB6" s="503">
        <v>93.9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37315</v>
      </c>
      <c r="BO7" s="467"/>
      <c r="BP7" s="467"/>
      <c r="BQ7" s="467"/>
      <c r="BR7" s="467"/>
      <c r="BS7" s="467"/>
      <c r="BT7" s="467"/>
      <c r="BU7" s="468"/>
      <c r="BV7" s="466">
        <v>648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860598</v>
      </c>
      <c r="CU7" s="467"/>
      <c r="CV7" s="467"/>
      <c r="CW7" s="467"/>
      <c r="CX7" s="467"/>
      <c r="CY7" s="467"/>
      <c r="CZ7" s="467"/>
      <c r="DA7" s="468"/>
      <c r="DB7" s="466">
        <v>915715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238683</v>
      </c>
      <c r="BO8" s="467"/>
      <c r="BP8" s="467"/>
      <c r="BQ8" s="467"/>
      <c r="BR8" s="467"/>
      <c r="BS8" s="467"/>
      <c r="BT8" s="467"/>
      <c r="BU8" s="468"/>
      <c r="BV8" s="466">
        <v>159657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v>
      </c>
      <c r="CU8" s="507"/>
      <c r="CV8" s="507"/>
      <c r="CW8" s="507"/>
      <c r="CX8" s="507"/>
      <c r="CY8" s="507"/>
      <c r="CZ8" s="507"/>
      <c r="DA8" s="508"/>
      <c r="DB8" s="506">
        <v>0.1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512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79026</v>
      </c>
      <c r="BO9" s="467"/>
      <c r="BP9" s="467"/>
      <c r="BQ9" s="467"/>
      <c r="BR9" s="467"/>
      <c r="BS9" s="467"/>
      <c r="BT9" s="467"/>
      <c r="BU9" s="468"/>
      <c r="BV9" s="466">
        <v>-40735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10.7</v>
      </c>
      <c r="CU9" s="464"/>
      <c r="CV9" s="464"/>
      <c r="CW9" s="464"/>
      <c r="CX9" s="464"/>
      <c r="CY9" s="464"/>
      <c r="CZ9" s="464"/>
      <c r="DA9" s="465"/>
      <c r="DB9" s="463">
        <v>11.4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683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80000</v>
      </c>
      <c r="BO10" s="467"/>
      <c r="BP10" s="467"/>
      <c r="BQ10" s="467"/>
      <c r="BR10" s="467"/>
      <c r="BS10" s="467"/>
      <c r="BT10" s="467"/>
      <c r="BU10" s="468"/>
      <c r="BV10" s="466">
        <v>100200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109</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500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172000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499</v>
      </c>
      <c r="S13" s="548"/>
      <c r="T13" s="548"/>
      <c r="U13" s="548"/>
      <c r="V13" s="549"/>
      <c r="W13" s="482" t="s">
        <v>140</v>
      </c>
      <c r="X13" s="483"/>
      <c r="Y13" s="483"/>
      <c r="Z13" s="483"/>
      <c r="AA13" s="483"/>
      <c r="AB13" s="473"/>
      <c r="AC13" s="517">
        <v>24</v>
      </c>
      <c r="AD13" s="518"/>
      <c r="AE13" s="518"/>
      <c r="AF13" s="518"/>
      <c r="AG13" s="557"/>
      <c r="AH13" s="517">
        <v>23</v>
      </c>
      <c r="AI13" s="518"/>
      <c r="AJ13" s="518"/>
      <c r="AK13" s="518"/>
      <c r="AL13" s="519"/>
      <c r="AM13" s="495" t="s">
        <v>141</v>
      </c>
      <c r="AN13" s="496"/>
      <c r="AO13" s="496"/>
      <c r="AP13" s="496"/>
      <c r="AQ13" s="496"/>
      <c r="AR13" s="496"/>
      <c r="AS13" s="496"/>
      <c r="AT13" s="497"/>
      <c r="AU13" s="498" t="s">
        <v>109</v>
      </c>
      <c r="AV13" s="499"/>
      <c r="AW13" s="499"/>
      <c r="AX13" s="499"/>
      <c r="AY13" s="500" t="s">
        <v>142</v>
      </c>
      <c r="AZ13" s="501"/>
      <c r="BA13" s="501"/>
      <c r="BB13" s="501"/>
      <c r="BC13" s="501"/>
      <c r="BD13" s="501"/>
      <c r="BE13" s="501"/>
      <c r="BF13" s="501"/>
      <c r="BG13" s="501"/>
      <c r="BH13" s="501"/>
      <c r="BI13" s="501"/>
      <c r="BJ13" s="501"/>
      <c r="BK13" s="501"/>
      <c r="BL13" s="501"/>
      <c r="BM13" s="502"/>
      <c r="BN13" s="466">
        <v>-12974</v>
      </c>
      <c r="BO13" s="467"/>
      <c r="BP13" s="467"/>
      <c r="BQ13" s="467"/>
      <c r="BR13" s="467"/>
      <c r="BS13" s="467"/>
      <c r="BT13" s="467"/>
      <c r="BU13" s="468"/>
      <c r="BV13" s="466">
        <v>59465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3.5</v>
      </c>
      <c r="CU13" s="464"/>
      <c r="CV13" s="464"/>
      <c r="CW13" s="464"/>
      <c r="CX13" s="464"/>
      <c r="CY13" s="464"/>
      <c r="CZ13" s="464"/>
      <c r="DA13" s="465"/>
      <c r="DB13" s="463">
        <v>4.8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520</v>
      </c>
      <c r="S14" s="548"/>
      <c r="T14" s="548"/>
      <c r="U14" s="548"/>
      <c r="V14" s="549"/>
      <c r="W14" s="456"/>
      <c r="X14" s="457"/>
      <c r="Y14" s="457"/>
      <c r="Z14" s="457"/>
      <c r="AA14" s="457"/>
      <c r="AB14" s="446"/>
      <c r="AC14" s="550">
        <v>9.5</v>
      </c>
      <c r="AD14" s="551"/>
      <c r="AE14" s="551"/>
      <c r="AF14" s="551"/>
      <c r="AG14" s="552"/>
      <c r="AH14" s="550">
        <v>7.1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146</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519</v>
      </c>
      <c r="S15" s="548"/>
      <c r="T15" s="548"/>
      <c r="U15" s="548"/>
      <c r="V15" s="549"/>
      <c r="W15" s="482" t="s">
        <v>147</v>
      </c>
      <c r="X15" s="483"/>
      <c r="Y15" s="483"/>
      <c r="Z15" s="483"/>
      <c r="AA15" s="483"/>
      <c r="AB15" s="473"/>
      <c r="AC15" s="517">
        <v>55</v>
      </c>
      <c r="AD15" s="518"/>
      <c r="AE15" s="518"/>
      <c r="AF15" s="518"/>
      <c r="AG15" s="557"/>
      <c r="AH15" s="517">
        <v>95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87485</v>
      </c>
      <c r="BO15" s="430"/>
      <c r="BP15" s="430"/>
      <c r="BQ15" s="430"/>
      <c r="BR15" s="430"/>
      <c r="BS15" s="430"/>
      <c r="BT15" s="430"/>
      <c r="BU15" s="431"/>
      <c r="BV15" s="429">
        <v>88314</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21.8</v>
      </c>
      <c r="AD16" s="551"/>
      <c r="AE16" s="551"/>
      <c r="AF16" s="551"/>
      <c r="AG16" s="552"/>
      <c r="AH16" s="550">
        <v>29.5</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807766</v>
      </c>
      <c r="BO16" s="467"/>
      <c r="BP16" s="467"/>
      <c r="BQ16" s="467"/>
      <c r="BR16" s="467"/>
      <c r="BS16" s="467"/>
      <c r="BT16" s="467"/>
      <c r="BU16" s="468"/>
      <c r="BV16" s="466">
        <v>869019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173</v>
      </c>
      <c r="AD17" s="518"/>
      <c r="AE17" s="518"/>
      <c r="AF17" s="518"/>
      <c r="AG17" s="557"/>
      <c r="AH17" s="517">
        <v>204</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110208</v>
      </c>
      <c r="BO17" s="467"/>
      <c r="BP17" s="467"/>
      <c r="BQ17" s="467"/>
      <c r="BR17" s="467"/>
      <c r="BS17" s="467"/>
      <c r="BT17" s="467"/>
      <c r="BU17" s="468"/>
      <c r="BV17" s="466">
        <v>110591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274.22000000000003</v>
      </c>
      <c r="M18" s="579"/>
      <c r="N18" s="579"/>
      <c r="O18" s="579"/>
      <c r="P18" s="579"/>
      <c r="Q18" s="579"/>
      <c r="R18" s="580"/>
      <c r="S18" s="580"/>
      <c r="T18" s="580"/>
      <c r="U18" s="580"/>
      <c r="V18" s="581"/>
      <c r="W18" s="484"/>
      <c r="X18" s="485"/>
      <c r="Y18" s="485"/>
      <c r="Z18" s="485"/>
      <c r="AA18" s="485"/>
      <c r="AB18" s="476"/>
      <c r="AC18" s="582">
        <v>68.7</v>
      </c>
      <c r="AD18" s="583"/>
      <c r="AE18" s="583"/>
      <c r="AF18" s="583"/>
      <c r="AG18" s="584"/>
      <c r="AH18" s="582">
        <v>63.4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831344</v>
      </c>
      <c r="BO18" s="467"/>
      <c r="BP18" s="467"/>
      <c r="BQ18" s="467"/>
      <c r="BR18" s="467"/>
      <c r="BS18" s="467"/>
      <c r="BT18" s="467"/>
      <c r="BU18" s="468"/>
      <c r="BV18" s="466">
        <v>841559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1343443</v>
      </c>
      <c r="BO19" s="467"/>
      <c r="BP19" s="467"/>
      <c r="BQ19" s="467"/>
      <c r="BR19" s="467"/>
      <c r="BS19" s="467"/>
      <c r="BT19" s="467"/>
      <c r="BU19" s="468"/>
      <c r="BV19" s="466">
        <v>1254883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270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1562491</v>
      </c>
      <c r="BO23" s="467"/>
      <c r="BP23" s="467"/>
      <c r="BQ23" s="467"/>
      <c r="BR23" s="467"/>
      <c r="BS23" s="467"/>
      <c r="BT23" s="467"/>
      <c r="BU23" s="468"/>
      <c r="BV23" s="466">
        <v>1618657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6600</v>
      </c>
      <c r="R24" s="518"/>
      <c r="S24" s="518"/>
      <c r="T24" s="518"/>
      <c r="U24" s="518"/>
      <c r="V24" s="557"/>
      <c r="W24" s="616"/>
      <c r="X24" s="604"/>
      <c r="Y24" s="605"/>
      <c r="Z24" s="516" t="s">
        <v>171</v>
      </c>
      <c r="AA24" s="496"/>
      <c r="AB24" s="496"/>
      <c r="AC24" s="496"/>
      <c r="AD24" s="496"/>
      <c r="AE24" s="496"/>
      <c r="AF24" s="496"/>
      <c r="AG24" s="497"/>
      <c r="AH24" s="517">
        <v>40</v>
      </c>
      <c r="AI24" s="518"/>
      <c r="AJ24" s="518"/>
      <c r="AK24" s="518"/>
      <c r="AL24" s="557"/>
      <c r="AM24" s="517">
        <v>111000</v>
      </c>
      <c r="AN24" s="518"/>
      <c r="AO24" s="518"/>
      <c r="AP24" s="518"/>
      <c r="AQ24" s="518"/>
      <c r="AR24" s="557"/>
      <c r="AS24" s="517">
        <v>2775</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1381687</v>
      </c>
      <c r="BO24" s="467"/>
      <c r="BP24" s="467"/>
      <c r="BQ24" s="467"/>
      <c r="BR24" s="467"/>
      <c r="BS24" s="467"/>
      <c r="BT24" s="467"/>
      <c r="BU24" s="468"/>
      <c r="BV24" s="466">
        <v>1415889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5800</v>
      </c>
      <c r="R25" s="518"/>
      <c r="S25" s="518"/>
      <c r="T25" s="518"/>
      <c r="U25" s="518"/>
      <c r="V25" s="557"/>
      <c r="W25" s="616"/>
      <c r="X25" s="604"/>
      <c r="Y25" s="605"/>
      <c r="Z25" s="516" t="s">
        <v>174</v>
      </c>
      <c r="AA25" s="496"/>
      <c r="AB25" s="496"/>
      <c r="AC25" s="496"/>
      <c r="AD25" s="496"/>
      <c r="AE25" s="496"/>
      <c r="AF25" s="496"/>
      <c r="AG25" s="497"/>
      <c r="AH25" s="517" t="s">
        <v>128</v>
      </c>
      <c r="AI25" s="518"/>
      <c r="AJ25" s="518"/>
      <c r="AK25" s="518"/>
      <c r="AL25" s="557"/>
      <c r="AM25" s="517" t="s">
        <v>138</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175</v>
      </c>
      <c r="BO25" s="430"/>
      <c r="BP25" s="430"/>
      <c r="BQ25" s="430"/>
      <c r="BR25" s="430"/>
      <c r="BS25" s="430"/>
      <c r="BT25" s="430"/>
      <c r="BU25" s="431"/>
      <c r="BV25" s="429" t="s">
        <v>175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5100</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2000</v>
      </c>
      <c r="R27" s="518"/>
      <c r="S27" s="518"/>
      <c r="T27" s="518"/>
      <c r="U27" s="518"/>
      <c r="V27" s="557"/>
      <c r="W27" s="616"/>
      <c r="X27" s="604"/>
      <c r="Y27" s="605"/>
      <c r="Z27" s="516" t="s">
        <v>182</v>
      </c>
      <c r="AA27" s="496"/>
      <c r="AB27" s="496"/>
      <c r="AC27" s="496"/>
      <c r="AD27" s="496"/>
      <c r="AE27" s="496"/>
      <c r="AF27" s="496"/>
      <c r="AG27" s="497"/>
      <c r="AH27" s="517" t="s">
        <v>128</v>
      </c>
      <c r="AI27" s="518"/>
      <c r="AJ27" s="518"/>
      <c r="AK27" s="518"/>
      <c r="AL27" s="557"/>
      <c r="AM27" s="517" t="s">
        <v>175</v>
      </c>
      <c r="AN27" s="518"/>
      <c r="AO27" s="518"/>
      <c r="AP27" s="518"/>
      <c r="AQ27" s="518"/>
      <c r="AR27" s="557"/>
      <c r="AS27" s="517" t="s">
        <v>175</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36038</v>
      </c>
      <c r="BO27" s="640"/>
      <c r="BP27" s="640"/>
      <c r="BQ27" s="640"/>
      <c r="BR27" s="640"/>
      <c r="BS27" s="640"/>
      <c r="BT27" s="640"/>
      <c r="BU27" s="641"/>
      <c r="BV27" s="639">
        <v>36034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1700</v>
      </c>
      <c r="R28" s="518"/>
      <c r="S28" s="518"/>
      <c r="T28" s="518"/>
      <c r="U28" s="518"/>
      <c r="V28" s="557"/>
      <c r="W28" s="616"/>
      <c r="X28" s="604"/>
      <c r="Y28" s="605"/>
      <c r="Z28" s="516" t="s">
        <v>185</v>
      </c>
      <c r="AA28" s="496"/>
      <c r="AB28" s="496"/>
      <c r="AC28" s="496"/>
      <c r="AD28" s="496"/>
      <c r="AE28" s="496"/>
      <c r="AF28" s="496"/>
      <c r="AG28" s="497"/>
      <c r="AH28" s="517" t="s">
        <v>175</v>
      </c>
      <c r="AI28" s="518"/>
      <c r="AJ28" s="518"/>
      <c r="AK28" s="518"/>
      <c r="AL28" s="557"/>
      <c r="AM28" s="517" t="s">
        <v>175</v>
      </c>
      <c r="AN28" s="518"/>
      <c r="AO28" s="518"/>
      <c r="AP28" s="518"/>
      <c r="AQ28" s="518"/>
      <c r="AR28" s="557"/>
      <c r="AS28" s="517" t="s">
        <v>175</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1687235</v>
      </c>
      <c r="BO28" s="430"/>
      <c r="BP28" s="430"/>
      <c r="BQ28" s="430"/>
      <c r="BR28" s="430"/>
      <c r="BS28" s="430"/>
      <c r="BT28" s="430"/>
      <c r="BU28" s="431"/>
      <c r="BV28" s="429">
        <v>1779235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4</v>
      </c>
      <c r="M29" s="518"/>
      <c r="N29" s="518"/>
      <c r="O29" s="518"/>
      <c r="P29" s="557"/>
      <c r="Q29" s="517">
        <v>1600</v>
      </c>
      <c r="R29" s="518"/>
      <c r="S29" s="518"/>
      <c r="T29" s="518"/>
      <c r="U29" s="518"/>
      <c r="V29" s="557"/>
      <c r="W29" s="617"/>
      <c r="X29" s="618"/>
      <c r="Y29" s="619"/>
      <c r="Z29" s="516" t="s">
        <v>188</v>
      </c>
      <c r="AA29" s="496"/>
      <c r="AB29" s="496"/>
      <c r="AC29" s="496"/>
      <c r="AD29" s="496"/>
      <c r="AE29" s="496"/>
      <c r="AF29" s="496"/>
      <c r="AG29" s="497"/>
      <c r="AH29" s="517">
        <v>40</v>
      </c>
      <c r="AI29" s="518"/>
      <c r="AJ29" s="518"/>
      <c r="AK29" s="518"/>
      <c r="AL29" s="557"/>
      <c r="AM29" s="517">
        <v>111000</v>
      </c>
      <c r="AN29" s="518"/>
      <c r="AO29" s="518"/>
      <c r="AP29" s="518"/>
      <c r="AQ29" s="518"/>
      <c r="AR29" s="557"/>
      <c r="AS29" s="517">
        <v>2775</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62784</v>
      </c>
      <c r="BO29" s="467"/>
      <c r="BP29" s="467"/>
      <c r="BQ29" s="467"/>
      <c r="BR29" s="467"/>
      <c r="BS29" s="467"/>
      <c r="BT29" s="467"/>
      <c r="BU29" s="468"/>
      <c r="BV29" s="466">
        <v>62777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90.3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240133</v>
      </c>
      <c r="BO30" s="640"/>
      <c r="BP30" s="640"/>
      <c r="BQ30" s="640"/>
      <c r="BR30" s="640"/>
      <c r="BS30" s="640"/>
      <c r="BT30" s="640"/>
      <c r="BU30" s="641"/>
      <c r="BV30" s="639">
        <v>240131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国民健康保険事業（直営診療所）</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奈良県市町村総合事務組合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上・下北山衛生一部事務組合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奈良広域水質検査センター組合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奈良県後期高齢者医療広域連合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南和広域医療企業団</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奈良県広域消防組合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D4rUrx3xbCv15Oa0dL7zDgI90bLrajJm9cO5GDFoLPMY3ZXs1meOYBEwECmqlWoKjG6DzMijsumhE6/nq9wyw==" saltValue="QpLP5jxSnYcg5ZTrpbMx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554</v>
      </c>
      <c r="D34" s="1244"/>
      <c r="E34" s="1245"/>
      <c r="F34" s="32">
        <v>23.41</v>
      </c>
      <c r="G34" s="33">
        <v>18.690000000000001</v>
      </c>
      <c r="H34" s="33">
        <v>20.260000000000002</v>
      </c>
      <c r="I34" s="33">
        <v>17.43</v>
      </c>
      <c r="J34" s="34">
        <v>27.73</v>
      </c>
      <c r="K34" s="22"/>
      <c r="L34" s="22"/>
      <c r="M34" s="22"/>
      <c r="N34" s="22"/>
      <c r="O34" s="22"/>
      <c r="P34" s="22"/>
    </row>
    <row r="35" spans="1:16" ht="39" customHeight="1" x14ac:dyDescent="0.15">
      <c r="A35" s="22"/>
      <c r="B35" s="35"/>
      <c r="C35" s="1238" t="s">
        <v>555</v>
      </c>
      <c r="D35" s="1239"/>
      <c r="E35" s="1240"/>
      <c r="F35" s="36">
        <v>2.5299999999999998</v>
      </c>
      <c r="G35" s="37">
        <v>1.46</v>
      </c>
      <c r="H35" s="37">
        <v>1.1100000000000001</v>
      </c>
      <c r="I35" s="37">
        <v>1.68</v>
      </c>
      <c r="J35" s="38">
        <v>1.06</v>
      </c>
      <c r="K35" s="22"/>
      <c r="L35" s="22"/>
      <c r="M35" s="22"/>
      <c r="N35" s="22"/>
      <c r="O35" s="22"/>
      <c r="P35" s="22"/>
    </row>
    <row r="36" spans="1:16" ht="39" customHeight="1" x14ac:dyDescent="0.15">
      <c r="A36" s="22"/>
      <c r="B36" s="35"/>
      <c r="C36" s="1238" t="s">
        <v>556</v>
      </c>
      <c r="D36" s="1239"/>
      <c r="E36" s="1240"/>
      <c r="F36" s="36">
        <v>1.56</v>
      </c>
      <c r="G36" s="37">
        <v>1.71</v>
      </c>
      <c r="H36" s="37">
        <v>1.53</v>
      </c>
      <c r="I36" s="37">
        <v>0.91</v>
      </c>
      <c r="J36" s="38">
        <v>0.93</v>
      </c>
      <c r="K36" s="22"/>
      <c r="L36" s="22"/>
      <c r="M36" s="22"/>
      <c r="N36" s="22"/>
      <c r="O36" s="22"/>
      <c r="P36" s="22"/>
    </row>
    <row r="37" spans="1:16" ht="39" customHeight="1" x14ac:dyDescent="0.15">
      <c r="A37" s="22"/>
      <c r="B37" s="35"/>
      <c r="C37" s="1238" t="s">
        <v>557</v>
      </c>
      <c r="D37" s="1239"/>
      <c r="E37" s="1240"/>
      <c r="F37" s="36">
        <v>0.39</v>
      </c>
      <c r="G37" s="37">
        <v>0.56000000000000005</v>
      </c>
      <c r="H37" s="37">
        <v>0.48</v>
      </c>
      <c r="I37" s="37">
        <v>0.41</v>
      </c>
      <c r="J37" s="38">
        <v>0.69</v>
      </c>
      <c r="K37" s="22"/>
      <c r="L37" s="22"/>
      <c r="M37" s="22"/>
      <c r="N37" s="22"/>
      <c r="O37" s="22"/>
      <c r="P37" s="22"/>
    </row>
    <row r="38" spans="1:16" ht="39" customHeight="1" x14ac:dyDescent="0.15">
      <c r="A38" s="22"/>
      <c r="B38" s="35"/>
      <c r="C38" s="1238" t="s">
        <v>558</v>
      </c>
      <c r="D38" s="1239"/>
      <c r="E38" s="1240"/>
      <c r="F38" s="36">
        <v>0.24</v>
      </c>
      <c r="G38" s="37">
        <v>0.19</v>
      </c>
      <c r="H38" s="37">
        <v>0.42</v>
      </c>
      <c r="I38" s="37">
        <v>0.48</v>
      </c>
      <c r="J38" s="38">
        <v>0.34</v>
      </c>
      <c r="K38" s="22"/>
      <c r="L38" s="22"/>
      <c r="M38" s="22"/>
      <c r="N38" s="22"/>
      <c r="O38" s="22"/>
      <c r="P38" s="22"/>
    </row>
    <row r="39" spans="1:16" ht="39" customHeight="1" x14ac:dyDescent="0.15">
      <c r="A39" s="22"/>
      <c r="B39" s="35"/>
      <c r="C39" s="1238" t="s">
        <v>559</v>
      </c>
      <c r="D39" s="1239"/>
      <c r="E39" s="1240"/>
      <c r="F39" s="36">
        <v>0.04</v>
      </c>
      <c r="G39" s="37">
        <v>0.03</v>
      </c>
      <c r="H39" s="37">
        <v>0.05</v>
      </c>
      <c r="I39" s="37">
        <v>0.05</v>
      </c>
      <c r="J39" s="38">
        <v>7.0000000000000007E-2</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560</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561</v>
      </c>
      <c r="D43" s="1242"/>
      <c r="E43" s="1243"/>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jZZZHynJrMJJENMJ/vt/0fFEWQx1M+DCqXOfFxkasJCoQPU0Yy3uPBBw0B3Qh1l/oJ9b6GPmudBk/qAMkTLvA==" saltValue="vkNEXiYqyBT4nMh8E19Z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207</v>
      </c>
      <c r="L45" s="60">
        <v>192</v>
      </c>
      <c r="M45" s="60">
        <v>157</v>
      </c>
      <c r="N45" s="60">
        <v>149</v>
      </c>
      <c r="O45" s="61">
        <v>153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48"/>
      <c r="C48" s="1249"/>
      <c r="D48" s="62"/>
      <c r="E48" s="1254" t="s">
        <v>15</v>
      </c>
      <c r="F48" s="1254"/>
      <c r="G48" s="1254"/>
      <c r="H48" s="1254"/>
      <c r="I48" s="1254"/>
      <c r="J48" s="1255"/>
      <c r="K48" s="63">
        <v>8</v>
      </c>
      <c r="L48" s="64">
        <v>7</v>
      </c>
      <c r="M48" s="64">
        <v>5</v>
      </c>
      <c r="N48" s="64">
        <v>5</v>
      </c>
      <c r="O48" s="65">
        <v>6</v>
      </c>
      <c r="P48" s="48"/>
      <c r="Q48" s="48"/>
      <c r="R48" s="48"/>
      <c r="S48" s="48"/>
      <c r="T48" s="48"/>
      <c r="U48" s="48"/>
    </row>
    <row r="49" spans="1:21" ht="30.75" customHeight="1" x14ac:dyDescent="0.15">
      <c r="A49" s="48"/>
      <c r="B49" s="1248"/>
      <c r="C49" s="1249"/>
      <c r="D49" s="62"/>
      <c r="E49" s="1254" t="s">
        <v>16</v>
      </c>
      <c r="F49" s="1254"/>
      <c r="G49" s="1254"/>
      <c r="H49" s="1254"/>
      <c r="I49" s="1254"/>
      <c r="J49" s="1255"/>
      <c r="K49" s="63">
        <v>11</v>
      </c>
      <c r="L49" s="64">
        <v>11</v>
      </c>
      <c r="M49" s="64">
        <v>13</v>
      </c>
      <c r="N49" s="64">
        <v>23</v>
      </c>
      <c r="O49" s="65">
        <v>16</v>
      </c>
      <c r="P49" s="48"/>
      <c r="Q49" s="48"/>
      <c r="R49" s="48"/>
      <c r="S49" s="48"/>
      <c r="T49" s="48"/>
      <c r="U49" s="48"/>
    </row>
    <row r="50" spans="1:21" ht="30.75" customHeight="1" x14ac:dyDescent="0.15">
      <c r="A50" s="48"/>
      <c r="B50" s="1248"/>
      <c r="C50" s="1249"/>
      <c r="D50" s="62"/>
      <c r="E50" s="1254" t="s">
        <v>17</v>
      </c>
      <c r="F50" s="1254"/>
      <c r="G50" s="1254"/>
      <c r="H50" s="1254"/>
      <c r="I50" s="1254"/>
      <c r="J50" s="1255"/>
      <c r="K50" s="63">
        <v>30</v>
      </c>
      <c r="L50" s="64" t="s">
        <v>506</v>
      </c>
      <c r="M50" s="64" t="s">
        <v>506</v>
      </c>
      <c r="N50" s="64" t="s">
        <v>506</v>
      </c>
      <c r="O50" s="65" t="s">
        <v>506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506</v>
      </c>
      <c r="L51" s="64" t="s">
        <v>506</v>
      </c>
      <c r="M51" s="64" t="s">
        <v>506</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152</v>
      </c>
      <c r="L52" s="64">
        <v>146</v>
      </c>
      <c r="M52" s="64">
        <v>138</v>
      </c>
      <c r="N52" s="64">
        <v>149</v>
      </c>
      <c r="O52" s="65">
        <v>156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104</v>
      </c>
      <c r="L53" s="69">
        <v>64</v>
      </c>
      <c r="M53" s="69">
        <v>37</v>
      </c>
      <c r="N53" s="69">
        <v>28</v>
      </c>
      <c r="O53" s="70">
        <v>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567</v>
      </c>
      <c r="L57" s="83" t="s">
        <v>569</v>
      </c>
      <c r="M57" s="83" t="s">
        <v>570</v>
      </c>
      <c r="N57" s="83" t="s">
        <v>572</v>
      </c>
      <c r="O57" s="84" t="s">
        <v>569</v>
      </c>
    </row>
    <row r="58" spans="1:21" ht="31.5" customHeight="1" thickBot="1" x14ac:dyDescent="0.2">
      <c r="B58" s="1264"/>
      <c r="C58" s="1265"/>
      <c r="D58" s="1269" t="s">
        <v>27</v>
      </c>
      <c r="E58" s="1270"/>
      <c r="F58" s="1270"/>
      <c r="G58" s="1270"/>
      <c r="H58" s="1270"/>
      <c r="I58" s="1270"/>
      <c r="J58" s="1271"/>
      <c r="K58" s="85" t="s">
        <v>568</v>
      </c>
      <c r="L58" s="86" t="s">
        <v>569</v>
      </c>
      <c r="M58" s="86" t="s">
        <v>571</v>
      </c>
      <c r="N58" s="86" t="s">
        <v>570</v>
      </c>
      <c r="O58" s="87" t="s">
        <v>569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Nf9q1FwE0jK84dJ+YjNLc2dO+3gzpUzsqc6ijHWHk1gTjIhAGhPlMr3+RW5qD62e5LAJdfMHK8p3Ou1wYmhA==" saltValue="gYW3zQk1iYse6zpDVLqJ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2" t="s">
        <v>30</v>
      </c>
      <c r="C41" s="1273"/>
      <c r="D41" s="101"/>
      <c r="E41" s="1278" t="s">
        <v>31</v>
      </c>
      <c r="F41" s="1278"/>
      <c r="G41" s="1278"/>
      <c r="H41" s="1279"/>
      <c r="I41" s="102">
        <v>1517</v>
      </c>
      <c r="J41" s="103">
        <v>1555</v>
      </c>
      <c r="K41" s="103">
        <v>1594</v>
      </c>
      <c r="L41" s="103">
        <v>1619</v>
      </c>
      <c r="M41" s="104">
        <v>1562</v>
      </c>
    </row>
    <row r="42" spans="2:13" ht="27.75" customHeight="1" x14ac:dyDescent="0.15">
      <c r="B42" s="1274"/>
      <c r="C42" s="1275"/>
      <c r="D42" s="105"/>
      <c r="E42" s="1280" t="s">
        <v>32</v>
      </c>
      <c r="F42" s="1280"/>
      <c r="G42" s="1280"/>
      <c r="H42" s="1281"/>
      <c r="I42" s="106">
        <v>159</v>
      </c>
      <c r="J42" s="107">
        <v>67</v>
      </c>
      <c r="K42" s="107" t="s">
        <v>506</v>
      </c>
      <c r="L42" s="107" t="s">
        <v>506</v>
      </c>
      <c r="M42" s="108" t="s">
        <v>506</v>
      </c>
    </row>
    <row r="43" spans="2:13" ht="27.75" customHeight="1" x14ac:dyDescent="0.15">
      <c r="B43" s="1274"/>
      <c r="C43" s="1275"/>
      <c r="D43" s="105"/>
      <c r="E43" s="1280" t="s">
        <v>33</v>
      </c>
      <c r="F43" s="1280"/>
      <c r="G43" s="1280"/>
      <c r="H43" s="1281"/>
      <c r="I43" s="106">
        <v>63</v>
      </c>
      <c r="J43" s="107">
        <v>66</v>
      </c>
      <c r="K43" s="107">
        <v>67</v>
      </c>
      <c r="L43" s="107">
        <v>72</v>
      </c>
      <c r="M43" s="108">
        <v>68</v>
      </c>
    </row>
    <row r="44" spans="2:13" ht="27.75" customHeight="1" x14ac:dyDescent="0.15">
      <c r="B44" s="1274"/>
      <c r="C44" s="1275"/>
      <c r="D44" s="105"/>
      <c r="E44" s="1280" t="s">
        <v>34</v>
      </c>
      <c r="F44" s="1280"/>
      <c r="G44" s="1280"/>
      <c r="H44" s="1281"/>
      <c r="I44" s="106">
        <v>89</v>
      </c>
      <c r="J44" s="107">
        <v>145</v>
      </c>
      <c r="K44" s="107">
        <v>195</v>
      </c>
      <c r="L44" s="107">
        <v>178</v>
      </c>
      <c r="M44" s="108">
        <v>181</v>
      </c>
    </row>
    <row r="45" spans="2:13" ht="27.75" customHeight="1" x14ac:dyDescent="0.15">
      <c r="B45" s="1274"/>
      <c r="C45" s="1275"/>
      <c r="D45" s="105"/>
      <c r="E45" s="1280" t="s">
        <v>35</v>
      </c>
      <c r="F45" s="1280"/>
      <c r="G45" s="1280"/>
      <c r="H45" s="1281"/>
      <c r="I45" s="106">
        <v>344</v>
      </c>
      <c r="J45" s="107">
        <v>335</v>
      </c>
      <c r="K45" s="107">
        <v>324</v>
      </c>
      <c r="L45" s="107">
        <v>326</v>
      </c>
      <c r="M45" s="108">
        <v>318</v>
      </c>
    </row>
    <row r="46" spans="2:13" ht="27.75" customHeight="1" x14ac:dyDescent="0.15">
      <c r="B46" s="1274"/>
      <c r="C46" s="1275"/>
      <c r="D46" s="109"/>
      <c r="E46" s="1280" t="s">
        <v>36</v>
      </c>
      <c r="F46" s="1280"/>
      <c r="G46" s="1280"/>
      <c r="H46" s="1281"/>
      <c r="I46" s="106" t="s">
        <v>506</v>
      </c>
      <c r="J46" s="107" t="s">
        <v>506</v>
      </c>
      <c r="K46" s="107" t="s">
        <v>506</v>
      </c>
      <c r="L46" s="107" t="s">
        <v>506</v>
      </c>
      <c r="M46" s="108" t="s">
        <v>506</v>
      </c>
    </row>
    <row r="47" spans="2:13" ht="27.75" customHeight="1" x14ac:dyDescent="0.15">
      <c r="B47" s="1274"/>
      <c r="C47" s="1275"/>
      <c r="D47" s="110"/>
      <c r="E47" s="1282" t="s">
        <v>37</v>
      </c>
      <c r="F47" s="1283"/>
      <c r="G47" s="1283"/>
      <c r="H47" s="1284"/>
      <c r="I47" s="106" t="s">
        <v>506</v>
      </c>
      <c r="J47" s="107" t="s">
        <v>506</v>
      </c>
      <c r="K47" s="107" t="s">
        <v>506</v>
      </c>
      <c r="L47" s="107" t="s">
        <v>506</v>
      </c>
      <c r="M47" s="108" t="s">
        <v>506</v>
      </c>
    </row>
    <row r="48" spans="2:13" ht="27.75" customHeight="1" x14ac:dyDescent="0.15">
      <c r="B48" s="1274"/>
      <c r="C48" s="1275"/>
      <c r="D48" s="105"/>
      <c r="E48" s="1280" t="s">
        <v>38</v>
      </c>
      <c r="F48" s="1280"/>
      <c r="G48" s="1280"/>
      <c r="H48" s="1281"/>
      <c r="I48" s="106" t="s">
        <v>506</v>
      </c>
      <c r="J48" s="107" t="s">
        <v>506</v>
      </c>
      <c r="K48" s="107" t="s">
        <v>506</v>
      </c>
      <c r="L48" s="107" t="s">
        <v>506</v>
      </c>
      <c r="M48" s="108" t="s">
        <v>506</v>
      </c>
    </row>
    <row r="49" spans="2:13" ht="27.75" customHeight="1" x14ac:dyDescent="0.15">
      <c r="B49" s="1276"/>
      <c r="C49" s="1277"/>
      <c r="D49" s="105"/>
      <c r="E49" s="1280" t="s">
        <v>39</v>
      </c>
      <c r="F49" s="1280"/>
      <c r="G49" s="1280"/>
      <c r="H49" s="1281"/>
      <c r="I49" s="106" t="s">
        <v>506</v>
      </c>
      <c r="J49" s="107" t="s">
        <v>506</v>
      </c>
      <c r="K49" s="107" t="s">
        <v>506</v>
      </c>
      <c r="L49" s="107" t="s">
        <v>506</v>
      </c>
      <c r="M49" s="108" t="s">
        <v>506</v>
      </c>
    </row>
    <row r="50" spans="2:13" ht="27.75" customHeight="1" x14ac:dyDescent="0.15">
      <c r="B50" s="1285" t="s">
        <v>40</v>
      </c>
      <c r="C50" s="1286"/>
      <c r="D50" s="111"/>
      <c r="E50" s="1280" t="s">
        <v>41</v>
      </c>
      <c r="F50" s="1280"/>
      <c r="G50" s="1280"/>
      <c r="H50" s="1281"/>
      <c r="I50" s="106">
        <v>1624</v>
      </c>
      <c r="J50" s="107">
        <v>1874</v>
      </c>
      <c r="K50" s="107">
        <v>2026</v>
      </c>
      <c r="L50" s="107">
        <v>2125</v>
      </c>
      <c r="M50" s="108">
        <v>2033</v>
      </c>
    </row>
    <row r="51" spans="2:13" ht="27.75" customHeight="1" x14ac:dyDescent="0.15">
      <c r="B51" s="1274"/>
      <c r="C51" s="1275"/>
      <c r="D51" s="105"/>
      <c r="E51" s="1280" t="s">
        <v>42</v>
      </c>
      <c r="F51" s="1280"/>
      <c r="G51" s="1280"/>
      <c r="H51" s="1281"/>
      <c r="I51" s="106">
        <v>4</v>
      </c>
      <c r="J51" s="107">
        <v>28</v>
      </c>
      <c r="K51" s="107">
        <v>47</v>
      </c>
      <c r="L51" s="107">
        <v>46</v>
      </c>
      <c r="M51" s="108">
        <v>43</v>
      </c>
    </row>
    <row r="52" spans="2:13" ht="27.75" customHeight="1" x14ac:dyDescent="0.15">
      <c r="B52" s="1276"/>
      <c r="C52" s="1277"/>
      <c r="D52" s="105"/>
      <c r="E52" s="1280" t="s">
        <v>43</v>
      </c>
      <c r="F52" s="1280"/>
      <c r="G52" s="1280"/>
      <c r="H52" s="1281"/>
      <c r="I52" s="106">
        <v>1360</v>
      </c>
      <c r="J52" s="107">
        <v>1395</v>
      </c>
      <c r="K52" s="107">
        <v>1484</v>
      </c>
      <c r="L52" s="107">
        <v>1484</v>
      </c>
      <c r="M52" s="108">
        <v>1425</v>
      </c>
    </row>
    <row r="53" spans="2:13" ht="27.75" customHeight="1" thickBot="1" x14ac:dyDescent="0.2">
      <c r="B53" s="1287" t="s">
        <v>44</v>
      </c>
      <c r="C53" s="1288"/>
      <c r="D53" s="112"/>
      <c r="E53" s="1289" t="s">
        <v>45</v>
      </c>
      <c r="F53" s="1289"/>
      <c r="G53" s="1289"/>
      <c r="H53" s="1290"/>
      <c r="I53" s="113">
        <v>-817</v>
      </c>
      <c r="J53" s="114">
        <v>-1128</v>
      </c>
      <c r="K53" s="114">
        <v>-1377</v>
      </c>
      <c r="L53" s="114">
        <v>-1461</v>
      </c>
      <c r="M53" s="115">
        <v>-1371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3tnJGYtjKu/4eMnNlBHVxxSjW2gALFejbwKjQrBX9Q/uE37c/P1v1af9DbVyx+zBIBNbZUbTFn29zgl3DKqhg==" saltValue="Q4qsbOAAumLedKYp6roS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1679</v>
      </c>
      <c r="G55" s="127">
        <v>1779</v>
      </c>
      <c r="H55" s="128">
        <v>1687</v>
      </c>
    </row>
    <row r="56" spans="2:8" ht="52.5" customHeight="1" x14ac:dyDescent="0.15">
      <c r="B56" s="129"/>
      <c r="C56" s="1301" t="s">
        <v>49</v>
      </c>
      <c r="D56" s="1301"/>
      <c r="E56" s="1302"/>
      <c r="F56" s="130">
        <v>63</v>
      </c>
      <c r="G56" s="130">
        <v>63</v>
      </c>
      <c r="H56" s="131">
        <v>63</v>
      </c>
    </row>
    <row r="57" spans="2:8" ht="53.25" customHeight="1" x14ac:dyDescent="0.15">
      <c r="B57" s="129"/>
      <c r="C57" s="1303" t="s">
        <v>50</v>
      </c>
      <c r="D57" s="1303"/>
      <c r="E57" s="1304"/>
      <c r="F57" s="132">
        <v>240</v>
      </c>
      <c r="G57" s="132">
        <v>240</v>
      </c>
      <c r="H57" s="133">
        <v>240</v>
      </c>
    </row>
    <row r="58" spans="2:8" ht="45.75" customHeight="1" x14ac:dyDescent="0.15">
      <c r="B58" s="134"/>
      <c r="C58" s="1291" t="s">
        <v>573</v>
      </c>
      <c r="D58" s="1292"/>
      <c r="E58" s="1293"/>
      <c r="F58" s="135">
        <v>131</v>
      </c>
      <c r="G58" s="135">
        <v>131</v>
      </c>
      <c r="H58" s="136">
        <v>131</v>
      </c>
    </row>
    <row r="59" spans="2:8" ht="45.75" customHeight="1" x14ac:dyDescent="0.15">
      <c r="B59" s="134"/>
      <c r="C59" s="1291" t="s">
        <v>574</v>
      </c>
      <c r="D59" s="1292"/>
      <c r="E59" s="1293"/>
      <c r="F59" s="135">
        <v>69</v>
      </c>
      <c r="G59" s="135">
        <v>69</v>
      </c>
      <c r="H59" s="136">
        <v>69</v>
      </c>
    </row>
    <row r="60" spans="2:8" ht="45.75" customHeight="1" x14ac:dyDescent="0.15">
      <c r="B60" s="134"/>
      <c r="C60" s="1291" t="s">
        <v>575</v>
      </c>
      <c r="D60" s="1292"/>
      <c r="E60" s="1293"/>
      <c r="F60" s="135">
        <v>22</v>
      </c>
      <c r="G60" s="135">
        <v>22</v>
      </c>
      <c r="H60" s="136">
        <v>22</v>
      </c>
    </row>
    <row r="61" spans="2:8" ht="45.75" customHeight="1" x14ac:dyDescent="0.15">
      <c r="B61" s="134"/>
      <c r="C61" s="1291" t="s">
        <v>576</v>
      </c>
      <c r="D61" s="1292"/>
      <c r="E61" s="1293"/>
      <c r="F61" s="135">
        <v>12</v>
      </c>
      <c r="G61" s="135">
        <v>12</v>
      </c>
      <c r="H61" s="136">
        <v>12</v>
      </c>
    </row>
    <row r="62" spans="2:8" ht="45.75" customHeight="1" thickBot="1" x14ac:dyDescent="0.2">
      <c r="B62" s="137"/>
      <c r="C62" s="1294" t="s">
        <v>577</v>
      </c>
      <c r="D62" s="1295"/>
      <c r="E62" s="1296"/>
      <c r="F62" s="138">
        <v>6</v>
      </c>
      <c r="G62" s="138">
        <v>6</v>
      </c>
      <c r="H62" s="139">
        <v>6</v>
      </c>
    </row>
    <row r="63" spans="2:8" ht="52.5" customHeight="1" thickBot="1" x14ac:dyDescent="0.2">
      <c r="B63" s="140"/>
      <c r="C63" s="1297" t="s">
        <v>51</v>
      </c>
      <c r="D63" s="1297"/>
      <c r="E63" s="1298"/>
      <c r="F63" s="141">
        <v>1982</v>
      </c>
      <c r="G63" s="141">
        <v>2082</v>
      </c>
      <c r="H63" s="142">
        <v>1990</v>
      </c>
    </row>
    <row r="64" spans="2:8" ht="15" customHeight="1" x14ac:dyDescent="0.15"/>
    <row r="65" ht="0" hidden="1" customHeight="1" x14ac:dyDescent="0.15"/>
    <row r="66" ht="0" hidden="1" customHeight="1" x14ac:dyDescent="0.15"/>
  </sheetData>
  <sheetProtection algorithmName="SHA-512" hashValue="ZIJvRIxQCgrgPzMMFMbgHh+5+gzixK877IlKM0MGDQRvp/3LTYAaD0rBX5iBd3FX9ooZYMj+Bflns0ih7AJ9+w==" saltValue="sCHGK8jatKYp509TlYY2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600</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58.1</v>
      </c>
      <c r="BY53" s="1305"/>
      <c r="BZ53" s="1305"/>
      <c r="CA53" s="1305"/>
      <c r="CB53" s="1305"/>
      <c r="CC53" s="1305"/>
      <c r="CD53" s="1305"/>
      <c r="CE53" s="1305"/>
      <c r="CF53" s="1305">
        <v>59.8</v>
      </c>
      <c r="CG53" s="1305"/>
      <c r="CH53" s="1305"/>
      <c r="CI53" s="1305"/>
      <c r="CJ53" s="1305"/>
      <c r="CK53" s="1305"/>
      <c r="CL53" s="1305"/>
      <c r="CM53" s="1305"/>
      <c r="CN53" s="1305">
        <v>61.1</v>
      </c>
      <c r="CO53" s="1305"/>
      <c r="CP53" s="1305"/>
      <c r="CQ53" s="1305"/>
      <c r="CR53" s="1305"/>
      <c r="CS53" s="1305"/>
      <c r="CT53" s="1305"/>
      <c r="CU53" s="1305"/>
      <c r="CV53" s="1305">
        <v>62.8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57.1</v>
      </c>
      <c r="BY57" s="1305"/>
      <c r="BZ57" s="1305"/>
      <c r="CA57" s="1305"/>
      <c r="CB57" s="1305"/>
      <c r="CC57" s="1305"/>
      <c r="CD57" s="1305"/>
      <c r="CE57" s="1305"/>
      <c r="CF57" s="1305">
        <v>57.9</v>
      </c>
      <c r="CG57" s="1305"/>
      <c r="CH57" s="1305"/>
      <c r="CI57" s="1305"/>
      <c r="CJ57" s="1305"/>
      <c r="CK57" s="1305"/>
      <c r="CL57" s="1305"/>
      <c r="CM57" s="1305"/>
      <c r="CN57" s="1305">
        <v>58.2</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600</v>
      </c>
      <c r="AO73" s="1308"/>
      <c r="AP73" s="1308"/>
      <c r="AQ73" s="1308"/>
      <c r="AR73" s="1308"/>
      <c r="AS73" s="1308"/>
      <c r="AT73" s="1308"/>
      <c r="AU73" s="1308"/>
      <c r="AV73" s="1308"/>
      <c r="AW73" s="1308"/>
      <c r="AX73" s="1308"/>
      <c r="AY73" s="1308"/>
      <c r="AZ73" s="1308"/>
      <c r="BA73" s="1308"/>
      <c r="BB73" s="1308" t="s">
        <v>601</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8.6</v>
      </c>
      <c r="BQ75" s="1305"/>
      <c r="BR75" s="1305"/>
      <c r="BS75" s="1305"/>
      <c r="BT75" s="1305"/>
      <c r="BU75" s="1305"/>
      <c r="BV75" s="1305"/>
      <c r="BW75" s="1305"/>
      <c r="BX75" s="1305">
        <v>8.6</v>
      </c>
      <c r="BY75" s="1305"/>
      <c r="BZ75" s="1305"/>
      <c r="CA75" s="1305"/>
      <c r="CB75" s="1305"/>
      <c r="CC75" s="1305"/>
      <c r="CD75" s="1305"/>
      <c r="CE75" s="1305"/>
      <c r="CF75" s="1305">
        <v>7.5</v>
      </c>
      <c r="CG75" s="1305"/>
      <c r="CH75" s="1305"/>
      <c r="CI75" s="1305"/>
      <c r="CJ75" s="1305"/>
      <c r="CK75" s="1305"/>
      <c r="CL75" s="1305"/>
      <c r="CM75" s="1305"/>
      <c r="CN75" s="1305">
        <v>4.8</v>
      </c>
      <c r="CO75" s="1305"/>
      <c r="CP75" s="1305"/>
      <c r="CQ75" s="1305"/>
      <c r="CR75" s="1305"/>
      <c r="CS75" s="1305"/>
      <c r="CT75" s="1305"/>
      <c r="CU75" s="1305"/>
      <c r="CV75" s="1305">
        <v>3.5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604</v>
      </c>
      <c r="AO77" s="1310"/>
      <c r="AP77" s="1310"/>
      <c r="AQ77" s="1310"/>
      <c r="AR77" s="1310"/>
      <c r="AS77" s="1310"/>
      <c r="AT77" s="1310"/>
      <c r="AU77" s="1310"/>
      <c r="AV77" s="1310"/>
      <c r="AW77" s="1310"/>
      <c r="AX77" s="1310"/>
      <c r="AY77" s="1310"/>
      <c r="AZ77" s="1310"/>
      <c r="BA77" s="1310"/>
      <c r="BB77" s="1308" t="s">
        <v>602</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6.4</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ziUhX7ggCKWrFw+yNNR+0QHHlmMleXl2b82ap5sTlhpChf4qsz5ytcv/HZm1skqQbAd3oE0U2KkMEFEK1gDSQ==" saltValue="ExJd6vqOaUgg0RE8/ube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GapxCntArqMhb0BS4vZULlqz2avJhsWDGrv+PL2pOx112hfC+LRxsUF5/lK77+Cxraqy8aTydZV4YdC9ggk9w==" saltValue="gavYL6qicIth5G6JrgYd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IfAGDKtXqDxAbjFCq6JKi6Z1dhvfWwkKyjI2NZanC3pid9pOEScp8UMz2urATQPjye2ijktc+3t72I4rRYJwg==" saltValue="I+quADCPeUc4QwSBDLmc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535576</v>
      </c>
      <c r="E3" s="161"/>
      <c r="F3" s="162">
        <v>288550</v>
      </c>
      <c r="G3" s="163"/>
      <c r="H3" s="164"/>
    </row>
    <row r="4" spans="1:8" x14ac:dyDescent="0.15">
      <c r="A4" s="165"/>
      <c r="B4" s="166"/>
      <c r="C4" s="167"/>
      <c r="D4" s="168">
        <v>317087</v>
      </c>
      <c r="E4" s="169"/>
      <c r="F4" s="170">
        <v>141525</v>
      </c>
      <c r="G4" s="171"/>
      <c r="H4" s="172"/>
    </row>
    <row r="5" spans="1:8" x14ac:dyDescent="0.15">
      <c r="A5" s="153" t="s">
        <v>540</v>
      </c>
      <c r="B5" s="158"/>
      <c r="C5" s="159"/>
      <c r="D5" s="160">
        <v>389259</v>
      </c>
      <c r="E5" s="161"/>
      <c r="F5" s="162">
        <v>287914</v>
      </c>
      <c r="G5" s="163"/>
      <c r="H5" s="164"/>
    </row>
    <row r="6" spans="1:8" x14ac:dyDescent="0.15">
      <c r="A6" s="165"/>
      <c r="B6" s="166"/>
      <c r="C6" s="167"/>
      <c r="D6" s="168">
        <v>147162</v>
      </c>
      <c r="E6" s="169"/>
      <c r="F6" s="170">
        <v>146531</v>
      </c>
      <c r="G6" s="171"/>
      <c r="H6" s="172"/>
    </row>
    <row r="7" spans="1:8" x14ac:dyDescent="0.15">
      <c r="A7" s="153" t="s">
        <v>541</v>
      </c>
      <c r="B7" s="158"/>
      <c r="C7" s="159"/>
      <c r="D7" s="160">
        <v>522433</v>
      </c>
      <c r="E7" s="161"/>
      <c r="F7" s="162">
        <v>310300</v>
      </c>
      <c r="G7" s="163"/>
      <c r="H7" s="164"/>
    </row>
    <row r="8" spans="1:8" x14ac:dyDescent="0.15">
      <c r="A8" s="165"/>
      <c r="B8" s="166"/>
      <c r="C8" s="167"/>
      <c r="D8" s="168">
        <v>290840</v>
      </c>
      <c r="E8" s="169"/>
      <c r="F8" s="170">
        <v>157576</v>
      </c>
      <c r="G8" s="171"/>
      <c r="H8" s="172"/>
    </row>
    <row r="9" spans="1:8" x14ac:dyDescent="0.15">
      <c r="A9" s="153" t="s">
        <v>542</v>
      </c>
      <c r="B9" s="158"/>
      <c r="C9" s="159"/>
      <c r="D9" s="160">
        <v>589204</v>
      </c>
      <c r="E9" s="161"/>
      <c r="F9" s="162">
        <v>317319</v>
      </c>
      <c r="G9" s="163"/>
      <c r="H9" s="164"/>
    </row>
    <row r="10" spans="1:8" x14ac:dyDescent="0.15">
      <c r="A10" s="165"/>
      <c r="B10" s="166"/>
      <c r="C10" s="167"/>
      <c r="D10" s="168">
        <v>135152</v>
      </c>
      <c r="E10" s="169"/>
      <c r="F10" s="170">
        <v>164214</v>
      </c>
      <c r="G10" s="171"/>
      <c r="H10" s="172"/>
    </row>
    <row r="11" spans="1:8" x14ac:dyDescent="0.15">
      <c r="A11" s="153" t="s">
        <v>543</v>
      </c>
      <c r="B11" s="158"/>
      <c r="C11" s="159"/>
      <c r="D11" s="160">
        <v>388876</v>
      </c>
      <c r="E11" s="161"/>
      <c r="F11" s="162">
        <v>289738</v>
      </c>
      <c r="G11" s="163"/>
      <c r="H11" s="164"/>
    </row>
    <row r="12" spans="1:8" x14ac:dyDescent="0.15">
      <c r="A12" s="165"/>
      <c r="B12" s="166"/>
      <c r="C12" s="173"/>
      <c r="D12" s="168">
        <v>133818</v>
      </c>
      <c r="E12" s="169"/>
      <c r="F12" s="170">
        <v>156238</v>
      </c>
      <c r="G12" s="171"/>
      <c r="H12" s="172"/>
    </row>
    <row r="13" spans="1:8" x14ac:dyDescent="0.15">
      <c r="A13" s="153"/>
      <c r="B13" s="158"/>
      <c r="C13" s="174"/>
      <c r="D13" s="175">
        <v>485070</v>
      </c>
      <c r="E13" s="176"/>
      <c r="F13" s="177">
        <v>298764</v>
      </c>
      <c r="G13" s="178"/>
      <c r="H13" s="164"/>
    </row>
    <row r="14" spans="1:8" x14ac:dyDescent="0.15">
      <c r="A14" s="165"/>
      <c r="B14" s="166"/>
      <c r="C14" s="167"/>
      <c r="D14" s="168">
        <v>204812</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23.41</v>
      </c>
      <c r="C19" s="179">
        <f>ROUND(VALUE(SUBSTITUTE(実質収支比率等に係る経年分析!G$48,"▲","-")),2)</f>
        <v>18.7</v>
      </c>
      <c r="D19" s="179">
        <f>ROUND(VALUE(SUBSTITUTE(実質収支比率等に係る経年分析!H$48,"▲","-")),2)</f>
        <v>20.27</v>
      </c>
      <c r="E19" s="179">
        <f>ROUND(VALUE(SUBSTITUTE(実質収支比率等に係る経年分析!I$48,"▲","-")),2)</f>
        <v>17.440000000000001</v>
      </c>
      <c r="F19" s="179">
        <f>ROUND(VALUE(SUBSTITUTE(実質収支比率等に係る経年分析!J$48,"▲","-")),2)</f>
        <v>27.73</v>
      </c>
    </row>
    <row r="20" spans="1:11" x14ac:dyDescent="0.15">
      <c r="A20" s="179" t="s">
        <v>55</v>
      </c>
      <c r="B20" s="179">
        <f>ROUND(VALUE(SUBSTITUTE(実質収支比率等に係る経年分析!F$47,"▲","-")),2)</f>
        <v>124.98</v>
      </c>
      <c r="C20" s="179">
        <f>ROUND(VALUE(SUBSTITUTE(実質収支比率等に係る経年分析!G$47,"▲","-")),2)</f>
        <v>139.93</v>
      </c>
      <c r="D20" s="179">
        <f>ROUND(VALUE(SUBSTITUTE(実質収支比率等に係る経年分析!H$47,"▲","-")),2)</f>
        <v>169.82</v>
      </c>
      <c r="E20" s="179">
        <f>ROUND(VALUE(SUBSTITUTE(実質収支比率等に係る経年分析!I$47,"▲","-")),2)</f>
        <v>194.3</v>
      </c>
      <c r="F20" s="179">
        <f>ROUND(VALUE(SUBSTITUTE(実質収支比率等に係る経年分析!J$47,"▲","-")),2)</f>
        <v>196.05</v>
      </c>
    </row>
    <row r="21" spans="1:11" x14ac:dyDescent="0.15">
      <c r="A21" s="179" t="s">
        <v>56</v>
      </c>
      <c r="B21" s="179">
        <f>IF(ISNUMBER(VALUE(SUBSTITUTE(実質収支比率等に係る経年分析!F$49,"▲","-"))),ROUND(VALUE(SUBSTITUTE(実質収支比率等に係る経年分析!F$49,"▲","-")),2),NA())</f>
        <v>16.16</v>
      </c>
      <c r="C21" s="179">
        <f>IF(ISNUMBER(VALUE(SUBSTITUTE(実質収支比率等に係る経年分析!G$49,"▲","-"))),ROUND(VALUE(SUBSTITUTE(実質収支比率等に係る経年分析!G$49,"▲","-")),2),NA())</f>
        <v>19.649999999999999</v>
      </c>
      <c r="D21" s="179">
        <f>IF(ISNUMBER(VALUE(SUBSTITUTE(実質収支比率等に係る経年分析!H$49,"▲","-"))),ROUND(VALUE(SUBSTITUTE(実質収支比率等に係る経年分析!H$49,"▲","-")),2),NA())</f>
        <v>14.77</v>
      </c>
      <c r="E21" s="179">
        <f>IF(ISNUMBER(VALUE(SUBSTITUTE(実質収支比率等に係る経年分析!I$49,"▲","-"))),ROUND(VALUE(SUBSTITUTE(実質収支比率等に係る経年分析!I$49,"▲","-")),2),NA())</f>
        <v>6.49</v>
      </c>
      <c r="F21" s="179">
        <f>IF(ISNUMBER(VALUE(SUBSTITUTE(実質収支比率等に係る経年分析!J$49,"▲","-"))),ROUND(VALUE(SUBSTITUTE(実質収支比率等に係る経年分析!J$49,"▲","-")),2),NA())</f>
        <v>-1.51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簡易水道事業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15">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0.56000000000000005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0.69</v>
      </c>
    </row>
    <row r="34" spans="1:16" x14ac:dyDescent="0.15">
      <c r="A34" s="180" t="str">
        <f>IF(連結実質赤字比率に係る赤字・黒字の構成分析!C$36="",NA(),連結実質赤字比率に係る赤字・黒字の構成分析!C$36)</f>
        <v>国民健康保険事業（直営診療所）</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0.93</v>
      </c>
    </row>
    <row r="35" spans="1:16" x14ac:dyDescent="0.15">
      <c r="A35" s="180" t="str">
        <f>IF(連結実質赤字比率に係る赤字・黒字の構成分析!C$35="",NA(),連結実質赤字比率に係る赤字・黒字の構成分析!C$35)</f>
        <v>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2.5299999999999998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1.1100000000000001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18.690000000000001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20.260000000000002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27.73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152</v>
      </c>
      <c r="E42" s="181"/>
      <c r="F42" s="181"/>
      <c r="G42" s="181">
        <f>'実質公債費比率（分子）の構造'!L$52</f>
        <v>146</v>
      </c>
      <c r="H42" s="181"/>
      <c r="I42" s="181"/>
      <c r="J42" s="181">
        <f>'実質公債費比率（分子）の構造'!M$52</f>
        <v>138</v>
      </c>
      <c r="K42" s="181"/>
      <c r="L42" s="181"/>
      <c r="M42" s="181">
        <f>'実質公債費比率（分子）の構造'!N$52</f>
        <v>149</v>
      </c>
      <c r="N42" s="181"/>
      <c r="O42" s="181"/>
      <c r="P42" s="181">
        <f>'実質公債費比率（分子）の構造'!O$52</f>
        <v>156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v>
      </c>
      <c r="C45" s="181"/>
      <c r="D45" s="181"/>
      <c r="E45" s="181">
        <f>'実質公債費比率（分子）の構造'!L$49</f>
        <v>11</v>
      </c>
      <c r="F45" s="181"/>
      <c r="G45" s="181"/>
      <c r="H45" s="181">
        <f>'実質公債費比率（分子）の構造'!M$49</f>
        <v>13</v>
      </c>
      <c r="I45" s="181"/>
      <c r="J45" s="181"/>
      <c r="K45" s="181">
        <f>'実質公債費比率（分子）の構造'!N$49</f>
        <v>23</v>
      </c>
      <c r="L45" s="181"/>
      <c r="M45" s="181"/>
      <c r="N45" s="181">
        <f>'実質公債費比率（分子）の構造'!O$49</f>
        <v>16</v>
      </c>
      <c r="O45" s="181"/>
      <c r="P45" s="181"/>
    </row>
    <row r="46" spans="1:16" x14ac:dyDescent="0.15">
      <c r="A46" s="181" t="s">
        <v>67</v>
      </c>
      <c r="B46" s="181">
        <f>'実質公債費比率（分子）の構造'!K$48</f>
        <v>8</v>
      </c>
      <c r="C46" s="181"/>
      <c r="D46" s="181"/>
      <c r="E46" s="181">
        <f>'実質公債費比率（分子）の構造'!L$48</f>
        <v>7</v>
      </c>
      <c r="F46" s="181"/>
      <c r="G46" s="181"/>
      <c r="H46" s="181">
        <f>'実質公債費比率（分子）の構造'!M$48</f>
        <v>5</v>
      </c>
      <c r="I46" s="181"/>
      <c r="J46" s="181"/>
      <c r="K46" s="181">
        <f>'実質公債費比率（分子）の構造'!N$48</f>
        <v>5</v>
      </c>
      <c r="L46" s="181"/>
      <c r="M46" s="181"/>
      <c r="N46" s="181">
        <f>'実質公債費比率（分子）の構造'!O$48</f>
        <v>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207</v>
      </c>
      <c r="C49" s="181"/>
      <c r="D49" s="181"/>
      <c r="E49" s="181">
        <f>'実質公債費比率（分子）の構造'!L$45</f>
        <v>192</v>
      </c>
      <c r="F49" s="181"/>
      <c r="G49" s="181"/>
      <c r="H49" s="181">
        <f>'実質公債費比率（分子）の構造'!M$45</f>
        <v>157</v>
      </c>
      <c r="I49" s="181"/>
      <c r="J49" s="181"/>
      <c r="K49" s="181">
        <f>'実質公債費比率（分子）の構造'!N$45</f>
        <v>149</v>
      </c>
      <c r="L49" s="181"/>
      <c r="M49" s="181"/>
      <c r="N49" s="181">
        <f>'実質公債費比率（分子）の構造'!O$45</f>
        <v>153</v>
      </c>
      <c r="O49" s="181"/>
      <c r="P49" s="181"/>
    </row>
    <row r="50" spans="1:16" x14ac:dyDescent="0.15">
      <c r="A50" s="181" t="s">
        <v>71</v>
      </c>
      <c r="B50" s="181" t="e">
        <f>NA()</f>
        <v>#N/A</v>
      </c>
      <c r="C50" s="181">
        <f>IF(ISNUMBER('実質公債費比率（分子）の構造'!K$53),'実質公債費比率（分子）の構造'!K$53,NA())</f>
        <v>104</v>
      </c>
      <c r="D50" s="181" t="e">
        <f>NA()</f>
        <v>#N/A</v>
      </c>
      <c r="E50" s="181" t="e">
        <f>NA()</f>
        <v>#N/A</v>
      </c>
      <c r="F50" s="181">
        <f>IF(ISNUMBER('実質公債費比率（分子）の構造'!L$53),'実質公債費比率（分子）の構造'!L$53,NA())</f>
        <v>64</v>
      </c>
      <c r="G50" s="181" t="e">
        <f>NA()</f>
        <v>#N/A</v>
      </c>
      <c r="H50" s="181" t="e">
        <f>NA()</f>
        <v>#N/A</v>
      </c>
      <c r="I50" s="181">
        <f>IF(ISNUMBER('実質公債費比率（分子）の構造'!M$53),'実質公債費比率（分子）の構造'!M$53,NA())</f>
        <v>37</v>
      </c>
      <c r="J50" s="181" t="e">
        <f>NA()</f>
        <v>#N/A</v>
      </c>
      <c r="K50" s="181" t="e">
        <f>NA()</f>
        <v>#N/A</v>
      </c>
      <c r="L50" s="181">
        <f>IF(ISNUMBER('実質公債費比率（分子）の構造'!N$53),'実質公債費比率（分子）の構造'!N$53,NA())</f>
        <v>28</v>
      </c>
      <c r="M50" s="181" t="e">
        <f>NA()</f>
        <v>#N/A</v>
      </c>
      <c r="N50" s="181" t="e">
        <f>NA()</f>
        <v>#N/A</v>
      </c>
      <c r="O50" s="181">
        <f>IF(ISNUMBER('実質公債費比率（分子）の構造'!O$53),'実質公債費比率（分子）の構造'!O$53,NA())</f>
        <v>19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1360</v>
      </c>
      <c r="E56" s="180"/>
      <c r="F56" s="180"/>
      <c r="G56" s="180">
        <f>'将来負担比率（分子）の構造'!J$52</f>
        <v>1395</v>
      </c>
      <c r="H56" s="180"/>
      <c r="I56" s="180"/>
      <c r="J56" s="180">
        <f>'将来負担比率（分子）の構造'!K$52</f>
        <v>1484</v>
      </c>
      <c r="K56" s="180"/>
      <c r="L56" s="180"/>
      <c r="M56" s="180">
        <f>'将来負担比率（分子）の構造'!L$52</f>
        <v>1484</v>
      </c>
      <c r="N56" s="180"/>
      <c r="O56" s="180"/>
      <c r="P56" s="180">
        <f>'将来負担比率（分子）の構造'!M$52</f>
        <v>1425</v>
      </c>
    </row>
    <row r="57" spans="1:16" x14ac:dyDescent="0.15">
      <c r="A57" s="180" t="s">
        <v>42</v>
      </c>
      <c r="B57" s="180"/>
      <c r="C57" s="180"/>
      <c r="D57" s="180">
        <f>'将来負担比率（分子）の構造'!I$51</f>
        <v>4</v>
      </c>
      <c r="E57" s="180"/>
      <c r="F57" s="180"/>
      <c r="G57" s="180">
        <f>'将来負担比率（分子）の構造'!J$51</f>
        <v>28</v>
      </c>
      <c r="H57" s="180"/>
      <c r="I57" s="180"/>
      <c r="J57" s="180">
        <f>'将来負担比率（分子）の構造'!K$51</f>
        <v>47</v>
      </c>
      <c r="K57" s="180"/>
      <c r="L57" s="180"/>
      <c r="M57" s="180">
        <f>'将来負担比率（分子）の構造'!L$51</f>
        <v>46</v>
      </c>
      <c r="N57" s="180"/>
      <c r="O57" s="180"/>
      <c r="P57" s="180">
        <f>'将来負担比率（分子）の構造'!M$51</f>
        <v>43</v>
      </c>
    </row>
    <row r="58" spans="1:16" x14ac:dyDescent="0.15">
      <c r="A58" s="180" t="s">
        <v>41</v>
      </c>
      <c r="B58" s="180"/>
      <c r="C58" s="180"/>
      <c r="D58" s="180">
        <f>'将来負担比率（分子）の構造'!I$50</f>
        <v>1624</v>
      </c>
      <c r="E58" s="180"/>
      <c r="F58" s="180"/>
      <c r="G58" s="180">
        <f>'将来負担比率（分子）の構造'!J$50</f>
        <v>1874</v>
      </c>
      <c r="H58" s="180"/>
      <c r="I58" s="180"/>
      <c r="J58" s="180">
        <f>'将来負担比率（分子）の構造'!K$50</f>
        <v>2026</v>
      </c>
      <c r="K58" s="180"/>
      <c r="L58" s="180"/>
      <c r="M58" s="180">
        <f>'将来負担比率（分子）の構造'!L$50</f>
        <v>2125</v>
      </c>
      <c r="N58" s="180"/>
      <c r="O58" s="180"/>
      <c r="P58" s="180">
        <f>'将来負担比率（分子）の構造'!M$50</f>
        <v>2033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344</v>
      </c>
      <c r="C62" s="180"/>
      <c r="D62" s="180"/>
      <c r="E62" s="180">
        <f>'将来負担比率（分子）の構造'!J$45</f>
        <v>335</v>
      </c>
      <c r="F62" s="180"/>
      <c r="G62" s="180"/>
      <c r="H62" s="180">
        <f>'将来負担比率（分子）の構造'!K$45</f>
        <v>324</v>
      </c>
      <c r="I62" s="180"/>
      <c r="J62" s="180"/>
      <c r="K62" s="180">
        <f>'将来負担比率（分子）の構造'!L$45</f>
        <v>326</v>
      </c>
      <c r="L62" s="180"/>
      <c r="M62" s="180"/>
      <c r="N62" s="180">
        <f>'将来負担比率（分子）の構造'!M$45</f>
        <v>318</v>
      </c>
      <c r="O62" s="180"/>
      <c r="P62" s="180"/>
    </row>
    <row r="63" spans="1:16" x14ac:dyDescent="0.15">
      <c r="A63" s="180" t="s">
        <v>34</v>
      </c>
      <c r="B63" s="180">
        <f>'将来負担比率（分子）の構造'!I$44</f>
        <v>89</v>
      </c>
      <c r="C63" s="180"/>
      <c r="D63" s="180"/>
      <c r="E63" s="180">
        <f>'将来負担比率（分子）の構造'!J$44</f>
        <v>145</v>
      </c>
      <c r="F63" s="180"/>
      <c r="G63" s="180"/>
      <c r="H63" s="180">
        <f>'将来負担比率（分子）の構造'!K$44</f>
        <v>195</v>
      </c>
      <c r="I63" s="180"/>
      <c r="J63" s="180"/>
      <c r="K63" s="180">
        <f>'将来負担比率（分子）の構造'!L$44</f>
        <v>178</v>
      </c>
      <c r="L63" s="180"/>
      <c r="M63" s="180"/>
      <c r="N63" s="180">
        <f>'将来負担比率（分子）の構造'!M$44</f>
        <v>181</v>
      </c>
      <c r="O63" s="180"/>
      <c r="P63" s="180"/>
    </row>
    <row r="64" spans="1:16" x14ac:dyDescent="0.15">
      <c r="A64" s="180" t="s">
        <v>33</v>
      </c>
      <c r="B64" s="180">
        <f>'将来負担比率（分子）の構造'!I$43</f>
        <v>63</v>
      </c>
      <c r="C64" s="180"/>
      <c r="D64" s="180"/>
      <c r="E64" s="180">
        <f>'将来負担比率（分子）の構造'!J$43</f>
        <v>66</v>
      </c>
      <c r="F64" s="180"/>
      <c r="G64" s="180"/>
      <c r="H64" s="180">
        <f>'将来負担比率（分子）の構造'!K$43</f>
        <v>67</v>
      </c>
      <c r="I64" s="180"/>
      <c r="J64" s="180"/>
      <c r="K64" s="180">
        <f>'将来負担比率（分子）の構造'!L$43</f>
        <v>72</v>
      </c>
      <c r="L64" s="180"/>
      <c r="M64" s="180"/>
      <c r="N64" s="180">
        <f>'将来負担比率（分子）の構造'!M$43</f>
        <v>68</v>
      </c>
      <c r="O64" s="180"/>
      <c r="P64" s="180"/>
    </row>
    <row r="65" spans="1:16" x14ac:dyDescent="0.15">
      <c r="A65" s="180" t="s">
        <v>32</v>
      </c>
      <c r="B65" s="180">
        <f>'将来負担比率（分子）の構造'!I$42</f>
        <v>159</v>
      </c>
      <c r="C65" s="180"/>
      <c r="D65" s="180"/>
      <c r="E65" s="180">
        <f>'将来負担比率（分子）の構造'!J$42</f>
        <v>67</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1517</v>
      </c>
      <c r="C66" s="180"/>
      <c r="D66" s="180"/>
      <c r="E66" s="180">
        <f>'将来負担比率（分子）の構造'!J$41</f>
        <v>1555</v>
      </c>
      <c r="F66" s="180"/>
      <c r="G66" s="180"/>
      <c r="H66" s="180">
        <f>'将来負担比率（分子）の構造'!K$41</f>
        <v>1594</v>
      </c>
      <c r="I66" s="180"/>
      <c r="J66" s="180"/>
      <c r="K66" s="180">
        <f>'将来負担比率（分子）の構造'!L$41</f>
        <v>1619</v>
      </c>
      <c r="L66" s="180"/>
      <c r="M66" s="180"/>
      <c r="N66" s="180">
        <f>'将来負担比率（分子）の構造'!M$41</f>
        <v>1562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1679</v>
      </c>
      <c r="C72" s="184">
        <f>基金残高に係る経年分析!G55</f>
        <v>1779</v>
      </c>
      <c r="D72" s="184">
        <f>基金残高に係る経年分析!H55</f>
        <v>1687</v>
      </c>
    </row>
    <row r="73" spans="1:16" x14ac:dyDescent="0.15">
      <c r="A73" s="183" t="s">
        <v>78</v>
      </c>
      <c r="B73" s="184">
        <f>基金残高に係る経年分析!F56</f>
        <v>63</v>
      </c>
      <c r="C73" s="184">
        <f>基金残高に係る経年分析!G56</f>
        <v>63</v>
      </c>
      <c r="D73" s="184">
        <f>基金残高に係る経年分析!H56</f>
        <v>63</v>
      </c>
    </row>
    <row r="74" spans="1:16" x14ac:dyDescent="0.15">
      <c r="A74" s="183" t="s">
        <v>79</v>
      </c>
      <c r="B74" s="184">
        <f>基金残高に係る経年分析!F57</f>
        <v>240</v>
      </c>
      <c r="C74" s="184">
        <f>基金残高に係る経年分析!G57</f>
        <v>240</v>
      </c>
      <c r="D74" s="184">
        <f>基金残高に係る経年分析!H57</f>
        <v>240</v>
      </c>
    </row>
  </sheetData>
  <sheetProtection algorithmName="SHA-512" hashValue="2F8/B+ih/koLa0h1Z7O6kwFSzCLoJLSBA2GdPtiud2hz0YBepFMqDHUjND1bUlROzCnpvxolMMrE3M1E2EErhQ==" saltValue="TYBvnPOT24TO/vTYYt+K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92427</v>
      </c>
      <c r="S5" s="669"/>
      <c r="T5" s="669"/>
      <c r="U5" s="669"/>
      <c r="V5" s="669"/>
      <c r="W5" s="669"/>
      <c r="X5" s="669"/>
      <c r="Y5" s="670"/>
      <c r="Z5" s="671">
        <v>5.7</v>
      </c>
      <c r="AA5" s="671"/>
      <c r="AB5" s="671"/>
      <c r="AC5" s="671"/>
      <c r="AD5" s="672">
        <v>92427</v>
      </c>
      <c r="AE5" s="672"/>
      <c r="AF5" s="672"/>
      <c r="AG5" s="672"/>
      <c r="AH5" s="672"/>
      <c r="AI5" s="672"/>
      <c r="AJ5" s="672"/>
      <c r="AK5" s="672"/>
      <c r="AL5" s="673">
        <v>11</v>
      </c>
      <c r="AM5" s="674"/>
      <c r="AN5" s="674"/>
      <c r="AO5" s="675"/>
      <c r="AP5" s="665" t="s">
        <v>227</v>
      </c>
      <c r="AQ5" s="666"/>
      <c r="AR5" s="666"/>
      <c r="AS5" s="666"/>
      <c r="AT5" s="666"/>
      <c r="AU5" s="666"/>
      <c r="AV5" s="666"/>
      <c r="AW5" s="666"/>
      <c r="AX5" s="666"/>
      <c r="AY5" s="666"/>
      <c r="AZ5" s="666"/>
      <c r="BA5" s="666"/>
      <c r="BB5" s="666"/>
      <c r="BC5" s="666"/>
      <c r="BD5" s="666"/>
      <c r="BE5" s="666"/>
      <c r="BF5" s="667"/>
      <c r="BG5" s="679">
        <v>92427</v>
      </c>
      <c r="BH5" s="680"/>
      <c r="BI5" s="680"/>
      <c r="BJ5" s="680"/>
      <c r="BK5" s="680"/>
      <c r="BL5" s="680"/>
      <c r="BM5" s="680"/>
      <c r="BN5" s="681"/>
      <c r="BO5" s="682">
        <v>100</v>
      </c>
      <c r="BP5" s="682"/>
      <c r="BQ5" s="682"/>
      <c r="BR5" s="682"/>
      <c r="BS5" s="683">
        <v>9370</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11882</v>
      </c>
      <c r="S6" s="680"/>
      <c r="T6" s="680"/>
      <c r="U6" s="680"/>
      <c r="V6" s="680"/>
      <c r="W6" s="680"/>
      <c r="X6" s="680"/>
      <c r="Y6" s="681"/>
      <c r="Z6" s="682">
        <v>0.7</v>
      </c>
      <c r="AA6" s="682"/>
      <c r="AB6" s="682"/>
      <c r="AC6" s="682"/>
      <c r="AD6" s="683">
        <v>11882</v>
      </c>
      <c r="AE6" s="683"/>
      <c r="AF6" s="683"/>
      <c r="AG6" s="683"/>
      <c r="AH6" s="683"/>
      <c r="AI6" s="683"/>
      <c r="AJ6" s="683"/>
      <c r="AK6" s="683"/>
      <c r="AL6" s="684">
        <v>1.4</v>
      </c>
      <c r="AM6" s="685"/>
      <c r="AN6" s="685"/>
      <c r="AO6" s="686"/>
      <c r="AP6" s="676" t="s">
        <v>232</v>
      </c>
      <c r="AQ6" s="677"/>
      <c r="AR6" s="677"/>
      <c r="AS6" s="677"/>
      <c r="AT6" s="677"/>
      <c r="AU6" s="677"/>
      <c r="AV6" s="677"/>
      <c r="AW6" s="677"/>
      <c r="AX6" s="677"/>
      <c r="AY6" s="677"/>
      <c r="AZ6" s="677"/>
      <c r="BA6" s="677"/>
      <c r="BB6" s="677"/>
      <c r="BC6" s="677"/>
      <c r="BD6" s="677"/>
      <c r="BE6" s="677"/>
      <c r="BF6" s="678"/>
      <c r="BG6" s="679">
        <v>92427</v>
      </c>
      <c r="BH6" s="680"/>
      <c r="BI6" s="680"/>
      <c r="BJ6" s="680"/>
      <c r="BK6" s="680"/>
      <c r="BL6" s="680"/>
      <c r="BM6" s="680"/>
      <c r="BN6" s="681"/>
      <c r="BO6" s="682">
        <v>100</v>
      </c>
      <c r="BP6" s="682"/>
      <c r="BQ6" s="682"/>
      <c r="BR6" s="682"/>
      <c r="BS6" s="683">
        <v>9370</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27463</v>
      </c>
      <c r="CS6" s="680"/>
      <c r="CT6" s="680"/>
      <c r="CU6" s="680"/>
      <c r="CV6" s="680"/>
      <c r="CW6" s="680"/>
      <c r="CX6" s="680"/>
      <c r="CY6" s="681"/>
      <c r="CZ6" s="673">
        <v>2.1</v>
      </c>
      <c r="DA6" s="674"/>
      <c r="DB6" s="674"/>
      <c r="DC6" s="693"/>
      <c r="DD6" s="688" t="s">
        <v>175</v>
      </c>
      <c r="DE6" s="680"/>
      <c r="DF6" s="680"/>
      <c r="DG6" s="680"/>
      <c r="DH6" s="680"/>
      <c r="DI6" s="680"/>
      <c r="DJ6" s="680"/>
      <c r="DK6" s="680"/>
      <c r="DL6" s="680"/>
      <c r="DM6" s="680"/>
      <c r="DN6" s="680"/>
      <c r="DO6" s="680"/>
      <c r="DP6" s="681"/>
      <c r="DQ6" s="688">
        <v>27463</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168</v>
      </c>
      <c r="S7" s="680"/>
      <c r="T7" s="680"/>
      <c r="U7" s="680"/>
      <c r="V7" s="680"/>
      <c r="W7" s="680"/>
      <c r="X7" s="680"/>
      <c r="Y7" s="681"/>
      <c r="Z7" s="682">
        <v>0</v>
      </c>
      <c r="AA7" s="682"/>
      <c r="AB7" s="682"/>
      <c r="AC7" s="682"/>
      <c r="AD7" s="683">
        <v>168</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27104</v>
      </c>
      <c r="BH7" s="680"/>
      <c r="BI7" s="680"/>
      <c r="BJ7" s="680"/>
      <c r="BK7" s="680"/>
      <c r="BL7" s="680"/>
      <c r="BM7" s="680"/>
      <c r="BN7" s="681"/>
      <c r="BO7" s="682">
        <v>29.3</v>
      </c>
      <c r="BP7" s="682"/>
      <c r="BQ7" s="682"/>
      <c r="BR7" s="682"/>
      <c r="BS7" s="683" t="s">
        <v>175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395522</v>
      </c>
      <c r="CS7" s="680"/>
      <c r="CT7" s="680"/>
      <c r="CU7" s="680"/>
      <c r="CV7" s="680"/>
      <c r="CW7" s="680"/>
      <c r="CX7" s="680"/>
      <c r="CY7" s="681"/>
      <c r="CZ7" s="682">
        <v>29.6</v>
      </c>
      <c r="DA7" s="682"/>
      <c r="DB7" s="682"/>
      <c r="DC7" s="682"/>
      <c r="DD7" s="688">
        <v>33567</v>
      </c>
      <c r="DE7" s="680"/>
      <c r="DF7" s="680"/>
      <c r="DG7" s="680"/>
      <c r="DH7" s="680"/>
      <c r="DI7" s="680"/>
      <c r="DJ7" s="680"/>
      <c r="DK7" s="680"/>
      <c r="DL7" s="680"/>
      <c r="DM7" s="680"/>
      <c r="DN7" s="680"/>
      <c r="DO7" s="680"/>
      <c r="DP7" s="681"/>
      <c r="DQ7" s="688">
        <v>358874</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528</v>
      </c>
      <c r="S8" s="680"/>
      <c r="T8" s="680"/>
      <c r="U8" s="680"/>
      <c r="V8" s="680"/>
      <c r="W8" s="680"/>
      <c r="X8" s="680"/>
      <c r="Y8" s="681"/>
      <c r="Z8" s="682">
        <v>0</v>
      </c>
      <c r="AA8" s="682"/>
      <c r="AB8" s="682"/>
      <c r="AC8" s="682"/>
      <c r="AD8" s="683">
        <v>528</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860</v>
      </c>
      <c r="BH8" s="680"/>
      <c r="BI8" s="680"/>
      <c r="BJ8" s="680"/>
      <c r="BK8" s="680"/>
      <c r="BL8" s="680"/>
      <c r="BM8" s="680"/>
      <c r="BN8" s="681"/>
      <c r="BO8" s="682">
        <v>0.9</v>
      </c>
      <c r="BP8" s="682"/>
      <c r="BQ8" s="682"/>
      <c r="BR8" s="682"/>
      <c r="BS8" s="688" t="s">
        <v>175</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145714</v>
      </c>
      <c r="CS8" s="680"/>
      <c r="CT8" s="680"/>
      <c r="CU8" s="680"/>
      <c r="CV8" s="680"/>
      <c r="CW8" s="680"/>
      <c r="CX8" s="680"/>
      <c r="CY8" s="681"/>
      <c r="CZ8" s="682">
        <v>10.9</v>
      </c>
      <c r="DA8" s="682"/>
      <c r="DB8" s="682"/>
      <c r="DC8" s="682"/>
      <c r="DD8" s="688" t="s">
        <v>175</v>
      </c>
      <c r="DE8" s="680"/>
      <c r="DF8" s="680"/>
      <c r="DG8" s="680"/>
      <c r="DH8" s="680"/>
      <c r="DI8" s="680"/>
      <c r="DJ8" s="680"/>
      <c r="DK8" s="680"/>
      <c r="DL8" s="680"/>
      <c r="DM8" s="680"/>
      <c r="DN8" s="680"/>
      <c r="DO8" s="680"/>
      <c r="DP8" s="681"/>
      <c r="DQ8" s="688">
        <v>117666</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415</v>
      </c>
      <c r="S9" s="680"/>
      <c r="T9" s="680"/>
      <c r="U9" s="680"/>
      <c r="V9" s="680"/>
      <c r="W9" s="680"/>
      <c r="X9" s="680"/>
      <c r="Y9" s="681"/>
      <c r="Z9" s="682">
        <v>0</v>
      </c>
      <c r="AA9" s="682"/>
      <c r="AB9" s="682"/>
      <c r="AC9" s="682"/>
      <c r="AD9" s="683">
        <v>415</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21977</v>
      </c>
      <c r="BH9" s="680"/>
      <c r="BI9" s="680"/>
      <c r="BJ9" s="680"/>
      <c r="BK9" s="680"/>
      <c r="BL9" s="680"/>
      <c r="BM9" s="680"/>
      <c r="BN9" s="681"/>
      <c r="BO9" s="682">
        <v>23.8</v>
      </c>
      <c r="BP9" s="682"/>
      <c r="BQ9" s="682"/>
      <c r="BR9" s="682"/>
      <c r="BS9" s="688" t="s">
        <v>128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105088</v>
      </c>
      <c r="CS9" s="680"/>
      <c r="CT9" s="680"/>
      <c r="CU9" s="680"/>
      <c r="CV9" s="680"/>
      <c r="CW9" s="680"/>
      <c r="CX9" s="680"/>
      <c r="CY9" s="681"/>
      <c r="CZ9" s="682">
        <v>7.9</v>
      </c>
      <c r="DA9" s="682"/>
      <c r="DB9" s="682"/>
      <c r="DC9" s="682"/>
      <c r="DD9" s="688" t="s">
        <v>175</v>
      </c>
      <c r="DE9" s="680"/>
      <c r="DF9" s="680"/>
      <c r="DG9" s="680"/>
      <c r="DH9" s="680"/>
      <c r="DI9" s="680"/>
      <c r="DJ9" s="680"/>
      <c r="DK9" s="680"/>
      <c r="DL9" s="680"/>
      <c r="DM9" s="680"/>
      <c r="DN9" s="680"/>
      <c r="DO9" s="680"/>
      <c r="DP9" s="681"/>
      <c r="DQ9" s="688">
        <v>86191</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244</v>
      </c>
      <c r="AA10" s="682"/>
      <c r="AB10" s="682"/>
      <c r="AC10" s="682"/>
      <c r="AD10" s="683" t="s">
        <v>128</v>
      </c>
      <c r="AE10" s="683"/>
      <c r="AF10" s="683"/>
      <c r="AG10" s="683"/>
      <c r="AH10" s="683"/>
      <c r="AI10" s="683"/>
      <c r="AJ10" s="683"/>
      <c r="AK10" s="683"/>
      <c r="AL10" s="684" t="s">
        <v>128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3730</v>
      </c>
      <c r="BH10" s="680"/>
      <c r="BI10" s="680"/>
      <c r="BJ10" s="680"/>
      <c r="BK10" s="680"/>
      <c r="BL10" s="680"/>
      <c r="BM10" s="680"/>
      <c r="BN10" s="681"/>
      <c r="BO10" s="682">
        <v>4</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175</v>
      </c>
      <c r="CS10" s="680"/>
      <c r="CT10" s="680"/>
      <c r="CU10" s="680"/>
      <c r="CV10" s="680"/>
      <c r="CW10" s="680"/>
      <c r="CX10" s="680"/>
      <c r="CY10" s="681"/>
      <c r="CZ10" s="682" t="s">
        <v>175</v>
      </c>
      <c r="DA10" s="682"/>
      <c r="DB10" s="682"/>
      <c r="DC10" s="682"/>
      <c r="DD10" s="688" t="s">
        <v>128</v>
      </c>
      <c r="DE10" s="680"/>
      <c r="DF10" s="680"/>
      <c r="DG10" s="680"/>
      <c r="DH10" s="680"/>
      <c r="DI10" s="680"/>
      <c r="DJ10" s="680"/>
      <c r="DK10" s="680"/>
      <c r="DL10" s="680"/>
      <c r="DM10" s="680"/>
      <c r="DN10" s="680"/>
      <c r="DO10" s="680"/>
      <c r="DP10" s="681"/>
      <c r="DQ10" s="688" t="s">
        <v>128</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175</v>
      </c>
      <c r="S11" s="680"/>
      <c r="T11" s="680"/>
      <c r="U11" s="680"/>
      <c r="V11" s="680"/>
      <c r="W11" s="680"/>
      <c r="X11" s="680"/>
      <c r="Y11" s="681"/>
      <c r="Z11" s="682" t="s">
        <v>128</v>
      </c>
      <c r="AA11" s="682"/>
      <c r="AB11" s="682"/>
      <c r="AC11" s="682"/>
      <c r="AD11" s="683" t="s">
        <v>175</v>
      </c>
      <c r="AE11" s="683"/>
      <c r="AF11" s="683"/>
      <c r="AG11" s="683"/>
      <c r="AH11" s="683"/>
      <c r="AI11" s="683"/>
      <c r="AJ11" s="683"/>
      <c r="AK11" s="683"/>
      <c r="AL11" s="684" t="s">
        <v>175</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537</v>
      </c>
      <c r="BH11" s="680"/>
      <c r="BI11" s="680"/>
      <c r="BJ11" s="680"/>
      <c r="BK11" s="680"/>
      <c r="BL11" s="680"/>
      <c r="BM11" s="680"/>
      <c r="BN11" s="681"/>
      <c r="BO11" s="682">
        <v>0.6</v>
      </c>
      <c r="BP11" s="682"/>
      <c r="BQ11" s="682"/>
      <c r="BR11" s="682"/>
      <c r="BS11" s="688" t="s">
        <v>175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109651</v>
      </c>
      <c r="CS11" s="680"/>
      <c r="CT11" s="680"/>
      <c r="CU11" s="680"/>
      <c r="CV11" s="680"/>
      <c r="CW11" s="680"/>
      <c r="CX11" s="680"/>
      <c r="CY11" s="681"/>
      <c r="CZ11" s="682">
        <v>8.1999999999999993</v>
      </c>
      <c r="DA11" s="682"/>
      <c r="DB11" s="682"/>
      <c r="DC11" s="682"/>
      <c r="DD11" s="688">
        <v>76853</v>
      </c>
      <c r="DE11" s="680"/>
      <c r="DF11" s="680"/>
      <c r="DG11" s="680"/>
      <c r="DH11" s="680"/>
      <c r="DI11" s="680"/>
      <c r="DJ11" s="680"/>
      <c r="DK11" s="680"/>
      <c r="DL11" s="680"/>
      <c r="DM11" s="680"/>
      <c r="DN11" s="680"/>
      <c r="DO11" s="680"/>
      <c r="DP11" s="681"/>
      <c r="DQ11" s="688">
        <v>46434</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11180</v>
      </c>
      <c r="S12" s="680"/>
      <c r="T12" s="680"/>
      <c r="U12" s="680"/>
      <c r="V12" s="680"/>
      <c r="W12" s="680"/>
      <c r="X12" s="680"/>
      <c r="Y12" s="681"/>
      <c r="Z12" s="682">
        <v>0.7</v>
      </c>
      <c r="AA12" s="682"/>
      <c r="AB12" s="682"/>
      <c r="AC12" s="682"/>
      <c r="AD12" s="683">
        <v>11180</v>
      </c>
      <c r="AE12" s="683"/>
      <c r="AF12" s="683"/>
      <c r="AG12" s="683"/>
      <c r="AH12" s="683"/>
      <c r="AI12" s="683"/>
      <c r="AJ12" s="683"/>
      <c r="AK12" s="683"/>
      <c r="AL12" s="684">
        <v>1.3</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61845</v>
      </c>
      <c r="BH12" s="680"/>
      <c r="BI12" s="680"/>
      <c r="BJ12" s="680"/>
      <c r="BK12" s="680"/>
      <c r="BL12" s="680"/>
      <c r="BM12" s="680"/>
      <c r="BN12" s="681"/>
      <c r="BO12" s="682">
        <v>66.900000000000006</v>
      </c>
      <c r="BP12" s="682"/>
      <c r="BQ12" s="682"/>
      <c r="BR12" s="682"/>
      <c r="BS12" s="688">
        <v>9370</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107393</v>
      </c>
      <c r="CS12" s="680"/>
      <c r="CT12" s="680"/>
      <c r="CU12" s="680"/>
      <c r="CV12" s="680"/>
      <c r="CW12" s="680"/>
      <c r="CX12" s="680"/>
      <c r="CY12" s="681"/>
      <c r="CZ12" s="682">
        <v>8</v>
      </c>
      <c r="DA12" s="682"/>
      <c r="DB12" s="682"/>
      <c r="DC12" s="682"/>
      <c r="DD12" s="688">
        <v>1046</v>
      </c>
      <c r="DE12" s="680"/>
      <c r="DF12" s="680"/>
      <c r="DG12" s="680"/>
      <c r="DH12" s="680"/>
      <c r="DI12" s="680"/>
      <c r="DJ12" s="680"/>
      <c r="DK12" s="680"/>
      <c r="DL12" s="680"/>
      <c r="DM12" s="680"/>
      <c r="DN12" s="680"/>
      <c r="DO12" s="680"/>
      <c r="DP12" s="681"/>
      <c r="DQ12" s="688">
        <v>81293</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175</v>
      </c>
      <c r="AA13" s="682"/>
      <c r="AB13" s="682"/>
      <c r="AC13" s="682"/>
      <c r="AD13" s="683" t="s">
        <v>175</v>
      </c>
      <c r="AE13" s="683"/>
      <c r="AF13" s="683"/>
      <c r="AG13" s="683"/>
      <c r="AH13" s="683"/>
      <c r="AI13" s="683"/>
      <c r="AJ13" s="683"/>
      <c r="AK13" s="683"/>
      <c r="AL13" s="684" t="s">
        <v>128</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60506</v>
      </c>
      <c r="BH13" s="680"/>
      <c r="BI13" s="680"/>
      <c r="BJ13" s="680"/>
      <c r="BK13" s="680"/>
      <c r="BL13" s="680"/>
      <c r="BM13" s="680"/>
      <c r="BN13" s="681"/>
      <c r="BO13" s="682">
        <v>65.5</v>
      </c>
      <c r="BP13" s="682"/>
      <c r="BQ13" s="682"/>
      <c r="BR13" s="682"/>
      <c r="BS13" s="688">
        <v>9370</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97575</v>
      </c>
      <c r="CS13" s="680"/>
      <c r="CT13" s="680"/>
      <c r="CU13" s="680"/>
      <c r="CV13" s="680"/>
      <c r="CW13" s="680"/>
      <c r="CX13" s="680"/>
      <c r="CY13" s="681"/>
      <c r="CZ13" s="682">
        <v>7.3</v>
      </c>
      <c r="DA13" s="682"/>
      <c r="DB13" s="682"/>
      <c r="DC13" s="682"/>
      <c r="DD13" s="688">
        <v>72410</v>
      </c>
      <c r="DE13" s="680"/>
      <c r="DF13" s="680"/>
      <c r="DG13" s="680"/>
      <c r="DH13" s="680"/>
      <c r="DI13" s="680"/>
      <c r="DJ13" s="680"/>
      <c r="DK13" s="680"/>
      <c r="DL13" s="680"/>
      <c r="DM13" s="680"/>
      <c r="DN13" s="680"/>
      <c r="DO13" s="680"/>
      <c r="DP13" s="681"/>
      <c r="DQ13" s="688">
        <v>24934</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244</v>
      </c>
      <c r="S14" s="680"/>
      <c r="T14" s="680"/>
      <c r="U14" s="680"/>
      <c r="V14" s="680"/>
      <c r="W14" s="680"/>
      <c r="X14" s="680"/>
      <c r="Y14" s="681"/>
      <c r="Z14" s="682" t="s">
        <v>244</v>
      </c>
      <c r="AA14" s="682"/>
      <c r="AB14" s="682"/>
      <c r="AC14" s="682"/>
      <c r="AD14" s="683" t="s">
        <v>175</v>
      </c>
      <c r="AE14" s="683"/>
      <c r="AF14" s="683"/>
      <c r="AG14" s="683"/>
      <c r="AH14" s="683"/>
      <c r="AI14" s="683"/>
      <c r="AJ14" s="683"/>
      <c r="AK14" s="683"/>
      <c r="AL14" s="684" t="s">
        <v>244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1954</v>
      </c>
      <c r="BH14" s="680"/>
      <c r="BI14" s="680"/>
      <c r="BJ14" s="680"/>
      <c r="BK14" s="680"/>
      <c r="BL14" s="680"/>
      <c r="BM14" s="680"/>
      <c r="BN14" s="681"/>
      <c r="BO14" s="682">
        <v>2.1</v>
      </c>
      <c r="BP14" s="682"/>
      <c r="BQ14" s="682"/>
      <c r="BR14" s="682"/>
      <c r="BS14" s="688" t="s">
        <v>175</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92316</v>
      </c>
      <c r="CS14" s="680"/>
      <c r="CT14" s="680"/>
      <c r="CU14" s="680"/>
      <c r="CV14" s="680"/>
      <c r="CW14" s="680"/>
      <c r="CX14" s="680"/>
      <c r="CY14" s="681"/>
      <c r="CZ14" s="682">
        <v>6.9</v>
      </c>
      <c r="DA14" s="682"/>
      <c r="DB14" s="682"/>
      <c r="DC14" s="682"/>
      <c r="DD14" s="688">
        <v>6715</v>
      </c>
      <c r="DE14" s="680"/>
      <c r="DF14" s="680"/>
      <c r="DG14" s="680"/>
      <c r="DH14" s="680"/>
      <c r="DI14" s="680"/>
      <c r="DJ14" s="680"/>
      <c r="DK14" s="680"/>
      <c r="DL14" s="680"/>
      <c r="DM14" s="680"/>
      <c r="DN14" s="680"/>
      <c r="DO14" s="680"/>
      <c r="DP14" s="681"/>
      <c r="DQ14" s="688">
        <v>87620</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4059</v>
      </c>
      <c r="S15" s="680"/>
      <c r="T15" s="680"/>
      <c r="U15" s="680"/>
      <c r="V15" s="680"/>
      <c r="W15" s="680"/>
      <c r="X15" s="680"/>
      <c r="Y15" s="681"/>
      <c r="Z15" s="682">
        <v>0.3</v>
      </c>
      <c r="AA15" s="682"/>
      <c r="AB15" s="682"/>
      <c r="AC15" s="682"/>
      <c r="AD15" s="683">
        <v>4059</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1524</v>
      </c>
      <c r="BH15" s="680"/>
      <c r="BI15" s="680"/>
      <c r="BJ15" s="680"/>
      <c r="BK15" s="680"/>
      <c r="BL15" s="680"/>
      <c r="BM15" s="680"/>
      <c r="BN15" s="681"/>
      <c r="BO15" s="682">
        <v>1.6</v>
      </c>
      <c r="BP15" s="682"/>
      <c r="BQ15" s="682"/>
      <c r="BR15" s="682"/>
      <c r="BS15" s="688" t="s">
        <v>175</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95341</v>
      </c>
      <c r="CS15" s="680"/>
      <c r="CT15" s="680"/>
      <c r="CU15" s="680"/>
      <c r="CV15" s="680"/>
      <c r="CW15" s="680"/>
      <c r="CX15" s="680"/>
      <c r="CY15" s="681"/>
      <c r="CZ15" s="682">
        <v>7.1</v>
      </c>
      <c r="DA15" s="682"/>
      <c r="DB15" s="682"/>
      <c r="DC15" s="682"/>
      <c r="DD15" s="688">
        <v>3847</v>
      </c>
      <c r="DE15" s="680"/>
      <c r="DF15" s="680"/>
      <c r="DG15" s="680"/>
      <c r="DH15" s="680"/>
      <c r="DI15" s="680"/>
      <c r="DJ15" s="680"/>
      <c r="DK15" s="680"/>
      <c r="DL15" s="680"/>
      <c r="DM15" s="680"/>
      <c r="DN15" s="680"/>
      <c r="DO15" s="680"/>
      <c r="DP15" s="681"/>
      <c r="DQ15" s="688">
        <v>88319</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175</v>
      </c>
      <c r="S16" s="680"/>
      <c r="T16" s="680"/>
      <c r="U16" s="680"/>
      <c r="V16" s="680"/>
      <c r="W16" s="680"/>
      <c r="X16" s="680"/>
      <c r="Y16" s="681"/>
      <c r="Z16" s="682" t="s">
        <v>175</v>
      </c>
      <c r="AA16" s="682"/>
      <c r="AB16" s="682"/>
      <c r="AC16" s="682"/>
      <c r="AD16" s="683" t="s">
        <v>128</v>
      </c>
      <c r="AE16" s="683"/>
      <c r="AF16" s="683"/>
      <c r="AG16" s="683"/>
      <c r="AH16" s="683"/>
      <c r="AI16" s="683"/>
      <c r="AJ16" s="683"/>
      <c r="AK16" s="683"/>
      <c r="AL16" s="684" t="s">
        <v>128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175</v>
      </c>
      <c r="BH16" s="680"/>
      <c r="BI16" s="680"/>
      <c r="BJ16" s="680"/>
      <c r="BK16" s="680"/>
      <c r="BL16" s="680"/>
      <c r="BM16" s="680"/>
      <c r="BN16" s="681"/>
      <c r="BO16" s="682" t="s">
        <v>175</v>
      </c>
      <c r="BP16" s="682"/>
      <c r="BQ16" s="682"/>
      <c r="BR16" s="682"/>
      <c r="BS16" s="688" t="s">
        <v>175</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7255</v>
      </c>
      <c r="CS16" s="680"/>
      <c r="CT16" s="680"/>
      <c r="CU16" s="680"/>
      <c r="CV16" s="680"/>
      <c r="CW16" s="680"/>
      <c r="CX16" s="680"/>
      <c r="CY16" s="681"/>
      <c r="CZ16" s="682">
        <v>0.5</v>
      </c>
      <c r="DA16" s="682"/>
      <c r="DB16" s="682"/>
      <c r="DC16" s="682"/>
      <c r="DD16" s="688" t="s">
        <v>175</v>
      </c>
      <c r="DE16" s="680"/>
      <c r="DF16" s="680"/>
      <c r="DG16" s="680"/>
      <c r="DH16" s="680"/>
      <c r="DI16" s="680"/>
      <c r="DJ16" s="680"/>
      <c r="DK16" s="680"/>
      <c r="DL16" s="680"/>
      <c r="DM16" s="680"/>
      <c r="DN16" s="680"/>
      <c r="DO16" s="680"/>
      <c r="DP16" s="681"/>
      <c r="DQ16" s="688">
        <v>5097</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t="s">
        <v>128</v>
      </c>
      <c r="S17" s="680"/>
      <c r="T17" s="680"/>
      <c r="U17" s="680"/>
      <c r="V17" s="680"/>
      <c r="W17" s="680"/>
      <c r="X17" s="680"/>
      <c r="Y17" s="681"/>
      <c r="Z17" s="682" t="s">
        <v>175</v>
      </c>
      <c r="AA17" s="682"/>
      <c r="AB17" s="682"/>
      <c r="AC17" s="682"/>
      <c r="AD17" s="683" t="s">
        <v>128</v>
      </c>
      <c r="AE17" s="683"/>
      <c r="AF17" s="683"/>
      <c r="AG17" s="683"/>
      <c r="AH17" s="683"/>
      <c r="AI17" s="683"/>
      <c r="AJ17" s="683"/>
      <c r="AK17" s="683"/>
      <c r="AL17" s="684" t="s">
        <v>128</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175</v>
      </c>
      <c r="BH17" s="680"/>
      <c r="BI17" s="680"/>
      <c r="BJ17" s="680"/>
      <c r="BK17" s="680"/>
      <c r="BL17" s="680"/>
      <c r="BM17" s="680"/>
      <c r="BN17" s="681"/>
      <c r="BO17" s="682" t="s">
        <v>244</v>
      </c>
      <c r="BP17" s="682"/>
      <c r="BQ17" s="682"/>
      <c r="BR17" s="682"/>
      <c r="BS17" s="688" t="s">
        <v>244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152908</v>
      </c>
      <c r="CS17" s="680"/>
      <c r="CT17" s="680"/>
      <c r="CU17" s="680"/>
      <c r="CV17" s="680"/>
      <c r="CW17" s="680"/>
      <c r="CX17" s="680"/>
      <c r="CY17" s="681"/>
      <c r="CZ17" s="682">
        <v>11.4</v>
      </c>
      <c r="DA17" s="682"/>
      <c r="DB17" s="682"/>
      <c r="DC17" s="682"/>
      <c r="DD17" s="688" t="s">
        <v>244</v>
      </c>
      <c r="DE17" s="680"/>
      <c r="DF17" s="680"/>
      <c r="DG17" s="680"/>
      <c r="DH17" s="680"/>
      <c r="DI17" s="680"/>
      <c r="DJ17" s="680"/>
      <c r="DK17" s="680"/>
      <c r="DL17" s="680"/>
      <c r="DM17" s="680"/>
      <c r="DN17" s="680"/>
      <c r="DO17" s="680"/>
      <c r="DP17" s="681"/>
      <c r="DQ17" s="688">
        <v>143554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834406</v>
      </c>
      <c r="S18" s="680"/>
      <c r="T18" s="680"/>
      <c r="U18" s="680"/>
      <c r="V18" s="680"/>
      <c r="W18" s="680"/>
      <c r="X18" s="680"/>
      <c r="Y18" s="681"/>
      <c r="Z18" s="682">
        <v>51.8</v>
      </c>
      <c r="AA18" s="682"/>
      <c r="AB18" s="682"/>
      <c r="AC18" s="682"/>
      <c r="AD18" s="683">
        <v>720281</v>
      </c>
      <c r="AE18" s="683"/>
      <c r="AF18" s="683"/>
      <c r="AG18" s="683"/>
      <c r="AH18" s="683"/>
      <c r="AI18" s="683"/>
      <c r="AJ18" s="683"/>
      <c r="AK18" s="683"/>
      <c r="AL18" s="684">
        <v>85.7</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175</v>
      </c>
      <c r="BH18" s="680"/>
      <c r="BI18" s="680"/>
      <c r="BJ18" s="680"/>
      <c r="BK18" s="680"/>
      <c r="BL18" s="680"/>
      <c r="BM18" s="680"/>
      <c r="BN18" s="681"/>
      <c r="BO18" s="682" t="s">
        <v>128</v>
      </c>
      <c r="BP18" s="682"/>
      <c r="BQ18" s="682"/>
      <c r="BR18" s="682"/>
      <c r="BS18" s="688" t="s">
        <v>175</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175</v>
      </c>
      <c r="CS18" s="680"/>
      <c r="CT18" s="680"/>
      <c r="CU18" s="680"/>
      <c r="CV18" s="680"/>
      <c r="CW18" s="680"/>
      <c r="CX18" s="680"/>
      <c r="CY18" s="681"/>
      <c r="CZ18" s="682" t="s">
        <v>175</v>
      </c>
      <c r="DA18" s="682"/>
      <c r="DB18" s="682"/>
      <c r="DC18" s="682"/>
      <c r="DD18" s="688" t="s">
        <v>128</v>
      </c>
      <c r="DE18" s="680"/>
      <c r="DF18" s="680"/>
      <c r="DG18" s="680"/>
      <c r="DH18" s="680"/>
      <c r="DI18" s="680"/>
      <c r="DJ18" s="680"/>
      <c r="DK18" s="680"/>
      <c r="DL18" s="680"/>
      <c r="DM18" s="680"/>
      <c r="DN18" s="680"/>
      <c r="DO18" s="680"/>
      <c r="DP18" s="681"/>
      <c r="DQ18" s="688" t="s">
        <v>175</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720281</v>
      </c>
      <c r="S19" s="680"/>
      <c r="T19" s="680"/>
      <c r="U19" s="680"/>
      <c r="V19" s="680"/>
      <c r="W19" s="680"/>
      <c r="X19" s="680"/>
      <c r="Y19" s="681"/>
      <c r="Z19" s="682">
        <v>44.7</v>
      </c>
      <c r="AA19" s="682"/>
      <c r="AB19" s="682"/>
      <c r="AC19" s="682"/>
      <c r="AD19" s="683">
        <v>720281</v>
      </c>
      <c r="AE19" s="683"/>
      <c r="AF19" s="683"/>
      <c r="AG19" s="683"/>
      <c r="AH19" s="683"/>
      <c r="AI19" s="683"/>
      <c r="AJ19" s="683"/>
      <c r="AK19" s="683"/>
      <c r="AL19" s="684">
        <v>85.7</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175</v>
      </c>
      <c r="BH19" s="680"/>
      <c r="BI19" s="680"/>
      <c r="BJ19" s="680"/>
      <c r="BK19" s="680"/>
      <c r="BL19" s="680"/>
      <c r="BM19" s="680"/>
      <c r="BN19" s="681"/>
      <c r="BO19" s="682" t="s">
        <v>244</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244</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175</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114125</v>
      </c>
      <c r="S20" s="680"/>
      <c r="T20" s="680"/>
      <c r="U20" s="680"/>
      <c r="V20" s="680"/>
      <c r="W20" s="680"/>
      <c r="X20" s="680"/>
      <c r="Y20" s="681"/>
      <c r="Z20" s="682">
        <v>7.1</v>
      </c>
      <c r="AA20" s="682"/>
      <c r="AB20" s="682"/>
      <c r="AC20" s="682"/>
      <c r="AD20" s="683" t="s">
        <v>128</v>
      </c>
      <c r="AE20" s="683"/>
      <c r="AF20" s="683"/>
      <c r="AG20" s="683"/>
      <c r="AH20" s="683"/>
      <c r="AI20" s="683"/>
      <c r="AJ20" s="683"/>
      <c r="AK20" s="683"/>
      <c r="AL20" s="684" t="s">
        <v>175</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175</v>
      </c>
      <c r="BH20" s="680"/>
      <c r="BI20" s="680"/>
      <c r="BJ20" s="680"/>
      <c r="BK20" s="680"/>
      <c r="BL20" s="680"/>
      <c r="BM20" s="680"/>
      <c r="BN20" s="681"/>
      <c r="BO20" s="682" t="s">
        <v>128</v>
      </c>
      <c r="BP20" s="682"/>
      <c r="BQ20" s="682"/>
      <c r="BR20" s="682"/>
      <c r="BS20" s="688" t="s">
        <v>175</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1336226</v>
      </c>
      <c r="CS20" s="680"/>
      <c r="CT20" s="680"/>
      <c r="CU20" s="680"/>
      <c r="CV20" s="680"/>
      <c r="CW20" s="680"/>
      <c r="CX20" s="680"/>
      <c r="CY20" s="681"/>
      <c r="CZ20" s="682">
        <v>100</v>
      </c>
      <c r="DA20" s="682"/>
      <c r="DB20" s="682"/>
      <c r="DC20" s="682"/>
      <c r="DD20" s="688">
        <v>194438</v>
      </c>
      <c r="DE20" s="680"/>
      <c r="DF20" s="680"/>
      <c r="DG20" s="680"/>
      <c r="DH20" s="680"/>
      <c r="DI20" s="680"/>
      <c r="DJ20" s="680"/>
      <c r="DK20" s="680"/>
      <c r="DL20" s="680"/>
      <c r="DM20" s="680"/>
      <c r="DN20" s="680"/>
      <c r="DO20" s="680"/>
      <c r="DP20" s="681"/>
      <c r="DQ20" s="688">
        <v>1067445</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175</v>
      </c>
      <c r="S21" s="680"/>
      <c r="T21" s="680"/>
      <c r="U21" s="680"/>
      <c r="V21" s="680"/>
      <c r="W21" s="680"/>
      <c r="X21" s="680"/>
      <c r="Y21" s="681"/>
      <c r="Z21" s="682" t="s">
        <v>175</v>
      </c>
      <c r="AA21" s="682"/>
      <c r="AB21" s="682"/>
      <c r="AC21" s="682"/>
      <c r="AD21" s="683" t="s">
        <v>128</v>
      </c>
      <c r="AE21" s="683"/>
      <c r="AF21" s="683"/>
      <c r="AG21" s="683"/>
      <c r="AH21" s="683"/>
      <c r="AI21" s="683"/>
      <c r="AJ21" s="683"/>
      <c r="AK21" s="683"/>
      <c r="AL21" s="684" t="s">
        <v>175</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175</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955065</v>
      </c>
      <c r="S22" s="680"/>
      <c r="T22" s="680"/>
      <c r="U22" s="680"/>
      <c r="V22" s="680"/>
      <c r="W22" s="680"/>
      <c r="X22" s="680"/>
      <c r="Y22" s="681"/>
      <c r="Z22" s="682">
        <v>59.2</v>
      </c>
      <c r="AA22" s="682"/>
      <c r="AB22" s="682"/>
      <c r="AC22" s="682"/>
      <c r="AD22" s="683">
        <v>840940</v>
      </c>
      <c r="AE22" s="683"/>
      <c r="AF22" s="683"/>
      <c r="AG22" s="683"/>
      <c r="AH22" s="683"/>
      <c r="AI22" s="683"/>
      <c r="AJ22" s="683"/>
      <c r="AK22" s="683"/>
      <c r="AL22" s="684">
        <v>100</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244</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t="s">
        <v>244</v>
      </c>
      <c r="S23" s="680"/>
      <c r="T23" s="680"/>
      <c r="U23" s="680"/>
      <c r="V23" s="680"/>
      <c r="W23" s="680"/>
      <c r="X23" s="680"/>
      <c r="Y23" s="681"/>
      <c r="Z23" s="682" t="s">
        <v>175</v>
      </c>
      <c r="AA23" s="682"/>
      <c r="AB23" s="682"/>
      <c r="AC23" s="682"/>
      <c r="AD23" s="683" t="s">
        <v>175</v>
      </c>
      <c r="AE23" s="683"/>
      <c r="AF23" s="683"/>
      <c r="AG23" s="683"/>
      <c r="AH23" s="683"/>
      <c r="AI23" s="683"/>
      <c r="AJ23" s="683"/>
      <c r="AK23" s="683"/>
      <c r="AL23" s="684" t="s">
        <v>128</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255</v>
      </c>
      <c r="S24" s="680"/>
      <c r="T24" s="680"/>
      <c r="U24" s="680"/>
      <c r="V24" s="680"/>
      <c r="W24" s="680"/>
      <c r="X24" s="680"/>
      <c r="Y24" s="681"/>
      <c r="Z24" s="682">
        <v>0</v>
      </c>
      <c r="AA24" s="682"/>
      <c r="AB24" s="682"/>
      <c r="AC24" s="682"/>
      <c r="AD24" s="683" t="s">
        <v>128</v>
      </c>
      <c r="AE24" s="683"/>
      <c r="AF24" s="683"/>
      <c r="AG24" s="683"/>
      <c r="AH24" s="683"/>
      <c r="AI24" s="683"/>
      <c r="AJ24" s="683"/>
      <c r="AK24" s="683"/>
      <c r="AL24" s="684" t="s">
        <v>175</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244</v>
      </c>
      <c r="BP24" s="682"/>
      <c r="BQ24" s="682"/>
      <c r="BR24" s="682"/>
      <c r="BS24" s="688" t="s">
        <v>175</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489635</v>
      </c>
      <c r="CS24" s="669"/>
      <c r="CT24" s="669"/>
      <c r="CU24" s="669"/>
      <c r="CV24" s="669"/>
      <c r="CW24" s="669"/>
      <c r="CX24" s="669"/>
      <c r="CY24" s="670"/>
      <c r="CZ24" s="673">
        <v>36.6</v>
      </c>
      <c r="DA24" s="674"/>
      <c r="DB24" s="674"/>
      <c r="DC24" s="693"/>
      <c r="DD24" s="714">
        <v>448983</v>
      </c>
      <c r="DE24" s="669"/>
      <c r="DF24" s="669"/>
      <c r="DG24" s="669"/>
      <c r="DH24" s="669"/>
      <c r="DI24" s="669"/>
      <c r="DJ24" s="669"/>
      <c r="DK24" s="670"/>
      <c r="DL24" s="714">
        <v>448662</v>
      </c>
      <c r="DM24" s="669"/>
      <c r="DN24" s="669"/>
      <c r="DO24" s="669"/>
      <c r="DP24" s="669"/>
      <c r="DQ24" s="669"/>
      <c r="DR24" s="669"/>
      <c r="DS24" s="669"/>
      <c r="DT24" s="669"/>
      <c r="DU24" s="669"/>
      <c r="DV24" s="670"/>
      <c r="DW24" s="673">
        <v>51.5</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43889</v>
      </c>
      <c r="S25" s="680"/>
      <c r="T25" s="680"/>
      <c r="U25" s="680"/>
      <c r="V25" s="680"/>
      <c r="W25" s="680"/>
      <c r="X25" s="680"/>
      <c r="Y25" s="681"/>
      <c r="Z25" s="682">
        <v>2.7</v>
      </c>
      <c r="AA25" s="682"/>
      <c r="AB25" s="682"/>
      <c r="AC25" s="682"/>
      <c r="AD25" s="683" t="s">
        <v>128</v>
      </c>
      <c r="AE25" s="683"/>
      <c r="AF25" s="683"/>
      <c r="AG25" s="683"/>
      <c r="AH25" s="683"/>
      <c r="AI25" s="683"/>
      <c r="AJ25" s="683"/>
      <c r="AK25" s="683"/>
      <c r="AL25" s="684" t="s">
        <v>175</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175</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307948</v>
      </c>
      <c r="CS25" s="715"/>
      <c r="CT25" s="715"/>
      <c r="CU25" s="715"/>
      <c r="CV25" s="715"/>
      <c r="CW25" s="715"/>
      <c r="CX25" s="715"/>
      <c r="CY25" s="716"/>
      <c r="CZ25" s="684">
        <v>23</v>
      </c>
      <c r="DA25" s="712"/>
      <c r="DB25" s="712"/>
      <c r="DC25" s="717"/>
      <c r="DD25" s="688">
        <v>294830</v>
      </c>
      <c r="DE25" s="715"/>
      <c r="DF25" s="715"/>
      <c r="DG25" s="715"/>
      <c r="DH25" s="715"/>
      <c r="DI25" s="715"/>
      <c r="DJ25" s="715"/>
      <c r="DK25" s="716"/>
      <c r="DL25" s="688">
        <v>294609</v>
      </c>
      <c r="DM25" s="715"/>
      <c r="DN25" s="715"/>
      <c r="DO25" s="715"/>
      <c r="DP25" s="715"/>
      <c r="DQ25" s="715"/>
      <c r="DR25" s="715"/>
      <c r="DS25" s="715"/>
      <c r="DT25" s="715"/>
      <c r="DU25" s="715"/>
      <c r="DV25" s="716"/>
      <c r="DW25" s="684">
        <v>33.799999999999997</v>
      </c>
      <c r="DX25" s="712"/>
      <c r="DY25" s="712"/>
      <c r="DZ25" s="712"/>
      <c r="EA25" s="712"/>
      <c r="EB25" s="712"/>
      <c r="EC25" s="713"/>
    </row>
    <row r="26" spans="2:133" ht="11.25" customHeight="1" x14ac:dyDescent="0.15">
      <c r="B26" s="676" t="s">
        <v>295</v>
      </c>
      <c r="C26" s="677"/>
      <c r="D26" s="677"/>
      <c r="E26" s="677"/>
      <c r="F26" s="677"/>
      <c r="G26" s="677"/>
      <c r="H26" s="677"/>
      <c r="I26" s="677"/>
      <c r="J26" s="677"/>
      <c r="K26" s="677"/>
      <c r="L26" s="677"/>
      <c r="M26" s="677"/>
      <c r="N26" s="677"/>
      <c r="O26" s="677"/>
      <c r="P26" s="677"/>
      <c r="Q26" s="678"/>
      <c r="R26" s="679">
        <v>1680</v>
      </c>
      <c r="S26" s="680"/>
      <c r="T26" s="680"/>
      <c r="U26" s="680"/>
      <c r="V26" s="680"/>
      <c r="W26" s="680"/>
      <c r="X26" s="680"/>
      <c r="Y26" s="681"/>
      <c r="Z26" s="682">
        <v>0.1</v>
      </c>
      <c r="AA26" s="682"/>
      <c r="AB26" s="682"/>
      <c r="AC26" s="682"/>
      <c r="AD26" s="683" t="s">
        <v>175</v>
      </c>
      <c r="AE26" s="683"/>
      <c r="AF26" s="683"/>
      <c r="AG26" s="683"/>
      <c r="AH26" s="683"/>
      <c r="AI26" s="683"/>
      <c r="AJ26" s="683"/>
      <c r="AK26" s="683"/>
      <c r="AL26" s="684" t="s">
        <v>128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175</v>
      </c>
      <c r="BH26" s="680"/>
      <c r="BI26" s="680"/>
      <c r="BJ26" s="680"/>
      <c r="BK26" s="680"/>
      <c r="BL26" s="680"/>
      <c r="BM26" s="680"/>
      <c r="BN26" s="681"/>
      <c r="BO26" s="682" t="s">
        <v>175</v>
      </c>
      <c r="BP26" s="682"/>
      <c r="BQ26" s="682"/>
      <c r="BR26" s="682"/>
      <c r="BS26" s="688" t="s">
        <v>175</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180190</v>
      </c>
      <c r="CS26" s="680"/>
      <c r="CT26" s="680"/>
      <c r="CU26" s="680"/>
      <c r="CV26" s="680"/>
      <c r="CW26" s="680"/>
      <c r="CX26" s="680"/>
      <c r="CY26" s="681"/>
      <c r="CZ26" s="684">
        <v>13.5</v>
      </c>
      <c r="DA26" s="712"/>
      <c r="DB26" s="712"/>
      <c r="DC26" s="717"/>
      <c r="DD26" s="688">
        <v>167550</v>
      </c>
      <c r="DE26" s="680"/>
      <c r="DF26" s="680"/>
      <c r="DG26" s="680"/>
      <c r="DH26" s="680"/>
      <c r="DI26" s="680"/>
      <c r="DJ26" s="680"/>
      <c r="DK26" s="681"/>
      <c r="DL26" s="688" t="s">
        <v>128</v>
      </c>
      <c r="DM26" s="680"/>
      <c r="DN26" s="680"/>
      <c r="DO26" s="680"/>
      <c r="DP26" s="680"/>
      <c r="DQ26" s="680"/>
      <c r="DR26" s="680"/>
      <c r="DS26" s="680"/>
      <c r="DT26" s="680"/>
      <c r="DU26" s="680"/>
      <c r="DV26" s="681"/>
      <c r="DW26" s="684" t="s">
        <v>175</v>
      </c>
      <c r="DX26" s="712"/>
      <c r="DY26" s="712"/>
      <c r="DZ26" s="712"/>
      <c r="EA26" s="712"/>
      <c r="EB26" s="712"/>
      <c r="EC26" s="713"/>
    </row>
    <row r="27" spans="2:133" ht="11.25" customHeight="1" x14ac:dyDescent="0.15">
      <c r="B27" s="676" t="s">
        <v>298</v>
      </c>
      <c r="C27" s="677"/>
      <c r="D27" s="677"/>
      <c r="E27" s="677"/>
      <c r="F27" s="677"/>
      <c r="G27" s="677"/>
      <c r="H27" s="677"/>
      <c r="I27" s="677"/>
      <c r="J27" s="677"/>
      <c r="K27" s="677"/>
      <c r="L27" s="677"/>
      <c r="M27" s="677"/>
      <c r="N27" s="677"/>
      <c r="O27" s="677"/>
      <c r="P27" s="677"/>
      <c r="Q27" s="678"/>
      <c r="R27" s="679">
        <v>75522</v>
      </c>
      <c r="S27" s="680"/>
      <c r="T27" s="680"/>
      <c r="U27" s="680"/>
      <c r="V27" s="680"/>
      <c r="W27" s="680"/>
      <c r="X27" s="680"/>
      <c r="Y27" s="681"/>
      <c r="Z27" s="682">
        <v>4.7</v>
      </c>
      <c r="AA27" s="682"/>
      <c r="AB27" s="682"/>
      <c r="AC27" s="682"/>
      <c r="AD27" s="683" t="s">
        <v>244</v>
      </c>
      <c r="AE27" s="683"/>
      <c r="AF27" s="683"/>
      <c r="AG27" s="683"/>
      <c r="AH27" s="683"/>
      <c r="AI27" s="683"/>
      <c r="AJ27" s="683"/>
      <c r="AK27" s="683"/>
      <c r="AL27" s="684" t="s">
        <v>175</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92427</v>
      </c>
      <c r="BH27" s="680"/>
      <c r="BI27" s="680"/>
      <c r="BJ27" s="680"/>
      <c r="BK27" s="680"/>
      <c r="BL27" s="680"/>
      <c r="BM27" s="680"/>
      <c r="BN27" s="681"/>
      <c r="BO27" s="682">
        <v>100</v>
      </c>
      <c r="BP27" s="682"/>
      <c r="BQ27" s="682"/>
      <c r="BR27" s="682"/>
      <c r="BS27" s="688">
        <v>9370</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28779</v>
      </c>
      <c r="CS27" s="715"/>
      <c r="CT27" s="715"/>
      <c r="CU27" s="715"/>
      <c r="CV27" s="715"/>
      <c r="CW27" s="715"/>
      <c r="CX27" s="715"/>
      <c r="CY27" s="716"/>
      <c r="CZ27" s="684">
        <v>2.2000000000000002</v>
      </c>
      <c r="DA27" s="712"/>
      <c r="DB27" s="712"/>
      <c r="DC27" s="717"/>
      <c r="DD27" s="688">
        <v>10599</v>
      </c>
      <c r="DE27" s="715"/>
      <c r="DF27" s="715"/>
      <c r="DG27" s="715"/>
      <c r="DH27" s="715"/>
      <c r="DI27" s="715"/>
      <c r="DJ27" s="715"/>
      <c r="DK27" s="716"/>
      <c r="DL27" s="688">
        <v>10499</v>
      </c>
      <c r="DM27" s="715"/>
      <c r="DN27" s="715"/>
      <c r="DO27" s="715"/>
      <c r="DP27" s="715"/>
      <c r="DQ27" s="715"/>
      <c r="DR27" s="715"/>
      <c r="DS27" s="715"/>
      <c r="DT27" s="715"/>
      <c r="DU27" s="715"/>
      <c r="DV27" s="716"/>
      <c r="DW27" s="684">
        <v>1.2</v>
      </c>
      <c r="DX27" s="712"/>
      <c r="DY27" s="712"/>
      <c r="DZ27" s="712"/>
      <c r="EA27" s="712"/>
      <c r="EB27" s="712"/>
      <c r="EC27" s="713"/>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175</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244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152908</v>
      </c>
      <c r="CS28" s="680"/>
      <c r="CT28" s="680"/>
      <c r="CU28" s="680"/>
      <c r="CV28" s="680"/>
      <c r="CW28" s="680"/>
      <c r="CX28" s="680"/>
      <c r="CY28" s="681"/>
      <c r="CZ28" s="684">
        <v>11.4</v>
      </c>
      <c r="DA28" s="712"/>
      <c r="DB28" s="712"/>
      <c r="DC28" s="717"/>
      <c r="DD28" s="688">
        <v>143554</v>
      </c>
      <c r="DE28" s="680"/>
      <c r="DF28" s="680"/>
      <c r="DG28" s="680"/>
      <c r="DH28" s="680"/>
      <c r="DI28" s="680"/>
      <c r="DJ28" s="680"/>
      <c r="DK28" s="681"/>
      <c r="DL28" s="688">
        <v>143554</v>
      </c>
      <c r="DM28" s="680"/>
      <c r="DN28" s="680"/>
      <c r="DO28" s="680"/>
      <c r="DP28" s="680"/>
      <c r="DQ28" s="680"/>
      <c r="DR28" s="680"/>
      <c r="DS28" s="680"/>
      <c r="DT28" s="680"/>
      <c r="DU28" s="680"/>
      <c r="DV28" s="681"/>
      <c r="DW28" s="684">
        <v>16.5</v>
      </c>
      <c r="DX28" s="712"/>
      <c r="DY28" s="712"/>
      <c r="DZ28" s="712"/>
      <c r="EA28" s="712"/>
      <c r="EB28" s="712"/>
      <c r="EC28" s="713"/>
    </row>
    <row r="29" spans="2:133" ht="11.25" customHeight="1" x14ac:dyDescent="0.15">
      <c r="B29" s="676" t="s">
        <v>303</v>
      </c>
      <c r="C29" s="677"/>
      <c r="D29" s="677"/>
      <c r="E29" s="677"/>
      <c r="F29" s="677"/>
      <c r="G29" s="677"/>
      <c r="H29" s="677"/>
      <c r="I29" s="677"/>
      <c r="J29" s="677"/>
      <c r="K29" s="677"/>
      <c r="L29" s="677"/>
      <c r="M29" s="677"/>
      <c r="N29" s="677"/>
      <c r="O29" s="677"/>
      <c r="P29" s="677"/>
      <c r="Q29" s="678"/>
      <c r="R29" s="679">
        <v>68216</v>
      </c>
      <c r="S29" s="680"/>
      <c r="T29" s="680"/>
      <c r="U29" s="680"/>
      <c r="V29" s="680"/>
      <c r="W29" s="680"/>
      <c r="X29" s="680"/>
      <c r="Y29" s="681"/>
      <c r="Z29" s="682">
        <v>4.2</v>
      </c>
      <c r="AA29" s="682"/>
      <c r="AB29" s="682"/>
      <c r="AC29" s="682"/>
      <c r="AD29" s="683" t="s">
        <v>175</v>
      </c>
      <c r="AE29" s="683"/>
      <c r="AF29" s="683"/>
      <c r="AG29" s="683"/>
      <c r="AH29" s="683"/>
      <c r="AI29" s="683"/>
      <c r="AJ29" s="683"/>
      <c r="AK29" s="683"/>
      <c r="AL29" s="684" t="s">
        <v>175</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152908</v>
      </c>
      <c r="CS29" s="715"/>
      <c r="CT29" s="715"/>
      <c r="CU29" s="715"/>
      <c r="CV29" s="715"/>
      <c r="CW29" s="715"/>
      <c r="CX29" s="715"/>
      <c r="CY29" s="716"/>
      <c r="CZ29" s="684">
        <v>11.4</v>
      </c>
      <c r="DA29" s="712"/>
      <c r="DB29" s="712"/>
      <c r="DC29" s="717"/>
      <c r="DD29" s="688">
        <v>143554</v>
      </c>
      <c r="DE29" s="715"/>
      <c r="DF29" s="715"/>
      <c r="DG29" s="715"/>
      <c r="DH29" s="715"/>
      <c r="DI29" s="715"/>
      <c r="DJ29" s="715"/>
      <c r="DK29" s="716"/>
      <c r="DL29" s="688">
        <v>143554</v>
      </c>
      <c r="DM29" s="715"/>
      <c r="DN29" s="715"/>
      <c r="DO29" s="715"/>
      <c r="DP29" s="715"/>
      <c r="DQ29" s="715"/>
      <c r="DR29" s="715"/>
      <c r="DS29" s="715"/>
      <c r="DT29" s="715"/>
      <c r="DU29" s="715"/>
      <c r="DV29" s="716"/>
      <c r="DW29" s="684">
        <v>16.5</v>
      </c>
      <c r="DX29" s="712"/>
      <c r="DY29" s="712"/>
      <c r="DZ29" s="712"/>
      <c r="EA29" s="712"/>
      <c r="EB29" s="712"/>
      <c r="EC29" s="713"/>
    </row>
    <row r="30" spans="2:133" ht="11.25" customHeight="1" x14ac:dyDescent="0.15">
      <c r="B30" s="676" t="s">
        <v>308</v>
      </c>
      <c r="C30" s="677"/>
      <c r="D30" s="677"/>
      <c r="E30" s="677"/>
      <c r="F30" s="677"/>
      <c r="G30" s="677"/>
      <c r="H30" s="677"/>
      <c r="I30" s="677"/>
      <c r="J30" s="677"/>
      <c r="K30" s="677"/>
      <c r="L30" s="677"/>
      <c r="M30" s="677"/>
      <c r="N30" s="677"/>
      <c r="O30" s="677"/>
      <c r="P30" s="677"/>
      <c r="Q30" s="678"/>
      <c r="R30" s="679">
        <v>3259</v>
      </c>
      <c r="S30" s="680"/>
      <c r="T30" s="680"/>
      <c r="U30" s="680"/>
      <c r="V30" s="680"/>
      <c r="W30" s="680"/>
      <c r="X30" s="680"/>
      <c r="Y30" s="681"/>
      <c r="Z30" s="682">
        <v>0.2</v>
      </c>
      <c r="AA30" s="682"/>
      <c r="AB30" s="682"/>
      <c r="AC30" s="682"/>
      <c r="AD30" s="683" t="s">
        <v>175</v>
      </c>
      <c r="AE30" s="683"/>
      <c r="AF30" s="683"/>
      <c r="AG30" s="683"/>
      <c r="AH30" s="683"/>
      <c r="AI30" s="683"/>
      <c r="AJ30" s="683"/>
      <c r="AK30" s="683"/>
      <c r="AL30" s="684" t="s">
        <v>175</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99.3</v>
      </c>
      <c r="BH30" s="740"/>
      <c r="BI30" s="740"/>
      <c r="BJ30" s="740"/>
      <c r="BK30" s="740"/>
      <c r="BL30" s="740"/>
      <c r="BM30" s="674">
        <v>97.2</v>
      </c>
      <c r="BN30" s="740"/>
      <c r="BO30" s="740"/>
      <c r="BP30" s="740"/>
      <c r="BQ30" s="741"/>
      <c r="BR30" s="739">
        <v>99.8</v>
      </c>
      <c r="BS30" s="740"/>
      <c r="BT30" s="740"/>
      <c r="BU30" s="740"/>
      <c r="BV30" s="740"/>
      <c r="BW30" s="740"/>
      <c r="BX30" s="674">
        <v>97.8</v>
      </c>
      <c r="BY30" s="740"/>
      <c r="BZ30" s="740"/>
      <c r="CA30" s="740"/>
      <c r="CB30" s="741"/>
      <c r="CD30" s="744"/>
      <c r="CE30" s="745"/>
      <c r="CF30" s="694" t="s">
        <v>311</v>
      </c>
      <c r="CG30" s="695"/>
      <c r="CH30" s="695"/>
      <c r="CI30" s="695"/>
      <c r="CJ30" s="695"/>
      <c r="CK30" s="695"/>
      <c r="CL30" s="695"/>
      <c r="CM30" s="695"/>
      <c r="CN30" s="695"/>
      <c r="CO30" s="695"/>
      <c r="CP30" s="695"/>
      <c r="CQ30" s="696"/>
      <c r="CR30" s="679">
        <v>145066</v>
      </c>
      <c r="CS30" s="680"/>
      <c r="CT30" s="680"/>
      <c r="CU30" s="680"/>
      <c r="CV30" s="680"/>
      <c r="CW30" s="680"/>
      <c r="CX30" s="680"/>
      <c r="CY30" s="681"/>
      <c r="CZ30" s="684">
        <v>10.9</v>
      </c>
      <c r="DA30" s="712"/>
      <c r="DB30" s="712"/>
      <c r="DC30" s="717"/>
      <c r="DD30" s="688">
        <v>135712</v>
      </c>
      <c r="DE30" s="680"/>
      <c r="DF30" s="680"/>
      <c r="DG30" s="680"/>
      <c r="DH30" s="680"/>
      <c r="DI30" s="680"/>
      <c r="DJ30" s="680"/>
      <c r="DK30" s="681"/>
      <c r="DL30" s="688">
        <v>135712</v>
      </c>
      <c r="DM30" s="680"/>
      <c r="DN30" s="680"/>
      <c r="DO30" s="680"/>
      <c r="DP30" s="680"/>
      <c r="DQ30" s="680"/>
      <c r="DR30" s="680"/>
      <c r="DS30" s="680"/>
      <c r="DT30" s="680"/>
      <c r="DU30" s="680"/>
      <c r="DV30" s="681"/>
      <c r="DW30" s="684">
        <v>15.6</v>
      </c>
      <c r="DX30" s="712"/>
      <c r="DY30" s="712"/>
      <c r="DZ30" s="712"/>
      <c r="EA30" s="712"/>
      <c r="EB30" s="712"/>
      <c r="EC30" s="713"/>
    </row>
    <row r="31" spans="2:133" ht="11.25" customHeight="1" x14ac:dyDescent="0.15">
      <c r="B31" s="676" t="s">
        <v>312</v>
      </c>
      <c r="C31" s="677"/>
      <c r="D31" s="677"/>
      <c r="E31" s="677"/>
      <c r="F31" s="677"/>
      <c r="G31" s="677"/>
      <c r="H31" s="677"/>
      <c r="I31" s="677"/>
      <c r="J31" s="677"/>
      <c r="K31" s="677"/>
      <c r="L31" s="677"/>
      <c r="M31" s="677"/>
      <c r="N31" s="677"/>
      <c r="O31" s="677"/>
      <c r="P31" s="677"/>
      <c r="Q31" s="678"/>
      <c r="R31" s="679">
        <v>5454</v>
      </c>
      <c r="S31" s="680"/>
      <c r="T31" s="680"/>
      <c r="U31" s="680"/>
      <c r="V31" s="680"/>
      <c r="W31" s="680"/>
      <c r="X31" s="680"/>
      <c r="Y31" s="681"/>
      <c r="Z31" s="682">
        <v>0.3</v>
      </c>
      <c r="AA31" s="682"/>
      <c r="AB31" s="682"/>
      <c r="AC31" s="682"/>
      <c r="AD31" s="683" t="s">
        <v>175</v>
      </c>
      <c r="AE31" s="683"/>
      <c r="AF31" s="683"/>
      <c r="AG31" s="683"/>
      <c r="AH31" s="683"/>
      <c r="AI31" s="683"/>
      <c r="AJ31" s="683"/>
      <c r="AK31" s="683"/>
      <c r="AL31" s="684" t="s">
        <v>128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98.2</v>
      </c>
      <c r="BH31" s="715"/>
      <c r="BI31" s="715"/>
      <c r="BJ31" s="715"/>
      <c r="BK31" s="715"/>
      <c r="BL31" s="715"/>
      <c r="BM31" s="685">
        <v>95.5</v>
      </c>
      <c r="BN31" s="737"/>
      <c r="BO31" s="737"/>
      <c r="BP31" s="737"/>
      <c r="BQ31" s="738"/>
      <c r="BR31" s="736">
        <v>100</v>
      </c>
      <c r="BS31" s="715"/>
      <c r="BT31" s="715"/>
      <c r="BU31" s="715"/>
      <c r="BV31" s="715"/>
      <c r="BW31" s="715"/>
      <c r="BX31" s="685">
        <v>96.8</v>
      </c>
      <c r="BY31" s="737"/>
      <c r="BZ31" s="737"/>
      <c r="CA31" s="737"/>
      <c r="CB31" s="738"/>
      <c r="CD31" s="744"/>
      <c r="CE31" s="745"/>
      <c r="CF31" s="694" t="s">
        <v>315</v>
      </c>
      <c r="CG31" s="695"/>
      <c r="CH31" s="695"/>
      <c r="CI31" s="695"/>
      <c r="CJ31" s="695"/>
      <c r="CK31" s="695"/>
      <c r="CL31" s="695"/>
      <c r="CM31" s="695"/>
      <c r="CN31" s="695"/>
      <c r="CO31" s="695"/>
      <c r="CP31" s="695"/>
      <c r="CQ31" s="696"/>
      <c r="CR31" s="679">
        <v>7842</v>
      </c>
      <c r="CS31" s="715"/>
      <c r="CT31" s="715"/>
      <c r="CU31" s="715"/>
      <c r="CV31" s="715"/>
      <c r="CW31" s="715"/>
      <c r="CX31" s="715"/>
      <c r="CY31" s="716"/>
      <c r="CZ31" s="684">
        <v>0.6</v>
      </c>
      <c r="DA31" s="712"/>
      <c r="DB31" s="712"/>
      <c r="DC31" s="717"/>
      <c r="DD31" s="688">
        <v>7842</v>
      </c>
      <c r="DE31" s="715"/>
      <c r="DF31" s="715"/>
      <c r="DG31" s="715"/>
      <c r="DH31" s="715"/>
      <c r="DI31" s="715"/>
      <c r="DJ31" s="715"/>
      <c r="DK31" s="716"/>
      <c r="DL31" s="688">
        <v>7842</v>
      </c>
      <c r="DM31" s="715"/>
      <c r="DN31" s="715"/>
      <c r="DO31" s="715"/>
      <c r="DP31" s="715"/>
      <c r="DQ31" s="715"/>
      <c r="DR31" s="715"/>
      <c r="DS31" s="715"/>
      <c r="DT31" s="715"/>
      <c r="DU31" s="715"/>
      <c r="DV31" s="716"/>
      <c r="DW31" s="684">
        <v>0.9</v>
      </c>
      <c r="DX31" s="712"/>
      <c r="DY31" s="712"/>
      <c r="DZ31" s="712"/>
      <c r="EA31" s="712"/>
      <c r="EB31" s="712"/>
      <c r="EC31" s="713"/>
    </row>
    <row r="32" spans="2:133" ht="11.25" customHeight="1" x14ac:dyDescent="0.15">
      <c r="B32" s="676" t="s">
        <v>316</v>
      </c>
      <c r="C32" s="677"/>
      <c r="D32" s="677"/>
      <c r="E32" s="677"/>
      <c r="F32" s="677"/>
      <c r="G32" s="677"/>
      <c r="H32" s="677"/>
      <c r="I32" s="677"/>
      <c r="J32" s="677"/>
      <c r="K32" s="677"/>
      <c r="L32" s="677"/>
      <c r="M32" s="677"/>
      <c r="N32" s="677"/>
      <c r="O32" s="677"/>
      <c r="P32" s="677"/>
      <c r="Q32" s="678"/>
      <c r="R32" s="679">
        <v>172000</v>
      </c>
      <c r="S32" s="680"/>
      <c r="T32" s="680"/>
      <c r="U32" s="680"/>
      <c r="V32" s="680"/>
      <c r="W32" s="680"/>
      <c r="X32" s="680"/>
      <c r="Y32" s="681"/>
      <c r="Z32" s="682">
        <v>10.7</v>
      </c>
      <c r="AA32" s="682"/>
      <c r="AB32" s="682"/>
      <c r="AC32" s="682"/>
      <c r="AD32" s="683" t="s">
        <v>128</v>
      </c>
      <c r="AE32" s="683"/>
      <c r="AF32" s="683"/>
      <c r="AG32" s="683"/>
      <c r="AH32" s="683"/>
      <c r="AI32" s="683"/>
      <c r="AJ32" s="683"/>
      <c r="AK32" s="683"/>
      <c r="AL32" s="684" t="s">
        <v>175</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99.7</v>
      </c>
      <c r="BH32" s="749"/>
      <c r="BI32" s="749"/>
      <c r="BJ32" s="749"/>
      <c r="BK32" s="749"/>
      <c r="BL32" s="749"/>
      <c r="BM32" s="750">
        <v>97.8</v>
      </c>
      <c r="BN32" s="749"/>
      <c r="BO32" s="749"/>
      <c r="BP32" s="749"/>
      <c r="BQ32" s="751"/>
      <c r="BR32" s="748">
        <v>99.7</v>
      </c>
      <c r="BS32" s="749"/>
      <c r="BT32" s="749"/>
      <c r="BU32" s="749"/>
      <c r="BV32" s="749"/>
      <c r="BW32" s="749"/>
      <c r="BX32" s="750">
        <v>98.2</v>
      </c>
      <c r="BY32" s="749"/>
      <c r="BZ32" s="749"/>
      <c r="CA32" s="749"/>
      <c r="CB32" s="751"/>
      <c r="CD32" s="746"/>
      <c r="CE32" s="747"/>
      <c r="CF32" s="694" t="s">
        <v>318</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175</v>
      </c>
      <c r="DA32" s="712"/>
      <c r="DB32" s="712"/>
      <c r="DC32" s="717"/>
      <c r="DD32" s="688" t="s">
        <v>244</v>
      </c>
      <c r="DE32" s="680"/>
      <c r="DF32" s="680"/>
      <c r="DG32" s="680"/>
      <c r="DH32" s="680"/>
      <c r="DI32" s="680"/>
      <c r="DJ32" s="680"/>
      <c r="DK32" s="681"/>
      <c r="DL32" s="688" t="s">
        <v>244</v>
      </c>
      <c r="DM32" s="680"/>
      <c r="DN32" s="680"/>
      <c r="DO32" s="680"/>
      <c r="DP32" s="680"/>
      <c r="DQ32" s="680"/>
      <c r="DR32" s="680"/>
      <c r="DS32" s="680"/>
      <c r="DT32" s="680"/>
      <c r="DU32" s="680"/>
      <c r="DV32" s="681"/>
      <c r="DW32" s="684" t="s">
        <v>175</v>
      </c>
      <c r="DX32" s="712"/>
      <c r="DY32" s="712"/>
      <c r="DZ32" s="712"/>
      <c r="EA32" s="712"/>
      <c r="EB32" s="712"/>
      <c r="EC32" s="713"/>
    </row>
    <row r="33" spans="2:133" ht="11.25" customHeight="1" x14ac:dyDescent="0.15">
      <c r="B33" s="676" t="s">
        <v>319</v>
      </c>
      <c r="C33" s="677"/>
      <c r="D33" s="677"/>
      <c r="E33" s="677"/>
      <c r="F33" s="677"/>
      <c r="G33" s="677"/>
      <c r="H33" s="677"/>
      <c r="I33" s="677"/>
      <c r="J33" s="677"/>
      <c r="K33" s="677"/>
      <c r="L33" s="677"/>
      <c r="M33" s="677"/>
      <c r="N33" s="677"/>
      <c r="O33" s="677"/>
      <c r="P33" s="677"/>
      <c r="Q33" s="678"/>
      <c r="R33" s="679">
        <v>160305</v>
      </c>
      <c r="S33" s="680"/>
      <c r="T33" s="680"/>
      <c r="U33" s="680"/>
      <c r="V33" s="680"/>
      <c r="W33" s="680"/>
      <c r="X33" s="680"/>
      <c r="Y33" s="681"/>
      <c r="Z33" s="682">
        <v>9.9</v>
      </c>
      <c r="AA33" s="682"/>
      <c r="AB33" s="682"/>
      <c r="AC33" s="682"/>
      <c r="AD33" s="683" t="s">
        <v>244</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644898</v>
      </c>
      <c r="CS33" s="715"/>
      <c r="CT33" s="715"/>
      <c r="CU33" s="715"/>
      <c r="CV33" s="715"/>
      <c r="CW33" s="715"/>
      <c r="CX33" s="715"/>
      <c r="CY33" s="716"/>
      <c r="CZ33" s="684">
        <v>48.3</v>
      </c>
      <c r="DA33" s="712"/>
      <c r="DB33" s="712"/>
      <c r="DC33" s="717"/>
      <c r="DD33" s="688">
        <v>548498</v>
      </c>
      <c r="DE33" s="715"/>
      <c r="DF33" s="715"/>
      <c r="DG33" s="715"/>
      <c r="DH33" s="715"/>
      <c r="DI33" s="715"/>
      <c r="DJ33" s="715"/>
      <c r="DK33" s="716"/>
      <c r="DL33" s="688">
        <v>382682</v>
      </c>
      <c r="DM33" s="715"/>
      <c r="DN33" s="715"/>
      <c r="DO33" s="715"/>
      <c r="DP33" s="715"/>
      <c r="DQ33" s="715"/>
      <c r="DR33" s="715"/>
      <c r="DS33" s="715"/>
      <c r="DT33" s="715"/>
      <c r="DU33" s="715"/>
      <c r="DV33" s="716"/>
      <c r="DW33" s="684">
        <v>43.9</v>
      </c>
      <c r="DX33" s="712"/>
      <c r="DY33" s="712"/>
      <c r="DZ33" s="712"/>
      <c r="EA33" s="712"/>
      <c r="EB33" s="712"/>
      <c r="EC33" s="713"/>
    </row>
    <row r="34" spans="2:133" ht="11.25" customHeight="1" x14ac:dyDescent="0.15">
      <c r="B34" s="676" t="s">
        <v>321</v>
      </c>
      <c r="C34" s="677"/>
      <c r="D34" s="677"/>
      <c r="E34" s="677"/>
      <c r="F34" s="677"/>
      <c r="G34" s="677"/>
      <c r="H34" s="677"/>
      <c r="I34" s="677"/>
      <c r="J34" s="677"/>
      <c r="K34" s="677"/>
      <c r="L34" s="677"/>
      <c r="M34" s="677"/>
      <c r="N34" s="677"/>
      <c r="O34" s="677"/>
      <c r="P34" s="677"/>
      <c r="Q34" s="678"/>
      <c r="R34" s="679">
        <v>37679</v>
      </c>
      <c r="S34" s="680"/>
      <c r="T34" s="680"/>
      <c r="U34" s="680"/>
      <c r="V34" s="680"/>
      <c r="W34" s="680"/>
      <c r="X34" s="680"/>
      <c r="Y34" s="681"/>
      <c r="Z34" s="682">
        <v>2.2999999999999998</v>
      </c>
      <c r="AA34" s="682"/>
      <c r="AB34" s="682"/>
      <c r="AC34" s="682"/>
      <c r="AD34" s="683">
        <v>4</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256972</v>
      </c>
      <c r="CS34" s="680"/>
      <c r="CT34" s="680"/>
      <c r="CU34" s="680"/>
      <c r="CV34" s="680"/>
      <c r="CW34" s="680"/>
      <c r="CX34" s="680"/>
      <c r="CY34" s="681"/>
      <c r="CZ34" s="684">
        <v>19.2</v>
      </c>
      <c r="DA34" s="712"/>
      <c r="DB34" s="712"/>
      <c r="DC34" s="717"/>
      <c r="DD34" s="688">
        <v>203897</v>
      </c>
      <c r="DE34" s="680"/>
      <c r="DF34" s="680"/>
      <c r="DG34" s="680"/>
      <c r="DH34" s="680"/>
      <c r="DI34" s="680"/>
      <c r="DJ34" s="680"/>
      <c r="DK34" s="681"/>
      <c r="DL34" s="688">
        <v>166247</v>
      </c>
      <c r="DM34" s="680"/>
      <c r="DN34" s="680"/>
      <c r="DO34" s="680"/>
      <c r="DP34" s="680"/>
      <c r="DQ34" s="680"/>
      <c r="DR34" s="680"/>
      <c r="DS34" s="680"/>
      <c r="DT34" s="680"/>
      <c r="DU34" s="680"/>
      <c r="DV34" s="681"/>
      <c r="DW34" s="684">
        <v>19.100000000000001</v>
      </c>
      <c r="DX34" s="712"/>
      <c r="DY34" s="712"/>
      <c r="DZ34" s="712"/>
      <c r="EA34" s="712"/>
      <c r="EB34" s="712"/>
      <c r="EC34" s="713"/>
    </row>
    <row r="35" spans="2:133" ht="11.25" customHeight="1" x14ac:dyDescent="0.15">
      <c r="B35" s="676" t="s">
        <v>325</v>
      </c>
      <c r="C35" s="677"/>
      <c r="D35" s="677"/>
      <c r="E35" s="677"/>
      <c r="F35" s="677"/>
      <c r="G35" s="677"/>
      <c r="H35" s="677"/>
      <c r="I35" s="677"/>
      <c r="J35" s="677"/>
      <c r="K35" s="677"/>
      <c r="L35" s="677"/>
      <c r="M35" s="677"/>
      <c r="N35" s="677"/>
      <c r="O35" s="677"/>
      <c r="P35" s="677"/>
      <c r="Q35" s="678"/>
      <c r="R35" s="679">
        <v>88900</v>
      </c>
      <c r="S35" s="680"/>
      <c r="T35" s="680"/>
      <c r="U35" s="680"/>
      <c r="V35" s="680"/>
      <c r="W35" s="680"/>
      <c r="X35" s="680"/>
      <c r="Y35" s="681"/>
      <c r="Z35" s="682">
        <v>5.5</v>
      </c>
      <c r="AA35" s="682"/>
      <c r="AB35" s="682"/>
      <c r="AC35" s="682"/>
      <c r="AD35" s="683" t="s">
        <v>175</v>
      </c>
      <c r="AE35" s="683"/>
      <c r="AF35" s="683"/>
      <c r="AG35" s="683"/>
      <c r="AH35" s="683"/>
      <c r="AI35" s="683"/>
      <c r="AJ35" s="683"/>
      <c r="AK35" s="683"/>
      <c r="AL35" s="684" t="s">
        <v>128</v>
      </c>
      <c r="AM35" s="685"/>
      <c r="AN35" s="685"/>
      <c r="AO35" s="686"/>
      <c r="AP35" s="234"/>
      <c r="AQ35" s="752" t="s">
        <v>326</v>
      </c>
      <c r="AR35" s="753"/>
      <c r="AS35" s="753"/>
      <c r="AT35" s="753"/>
      <c r="AU35" s="753"/>
      <c r="AV35" s="753"/>
      <c r="AW35" s="753"/>
      <c r="AX35" s="753"/>
      <c r="AY35" s="754"/>
      <c r="AZ35" s="668">
        <v>97782</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9134</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25487</v>
      </c>
      <c r="CS35" s="715"/>
      <c r="CT35" s="715"/>
      <c r="CU35" s="715"/>
      <c r="CV35" s="715"/>
      <c r="CW35" s="715"/>
      <c r="CX35" s="715"/>
      <c r="CY35" s="716"/>
      <c r="CZ35" s="684">
        <v>1.9</v>
      </c>
      <c r="DA35" s="712"/>
      <c r="DB35" s="712"/>
      <c r="DC35" s="717"/>
      <c r="DD35" s="688">
        <v>18134</v>
      </c>
      <c r="DE35" s="715"/>
      <c r="DF35" s="715"/>
      <c r="DG35" s="715"/>
      <c r="DH35" s="715"/>
      <c r="DI35" s="715"/>
      <c r="DJ35" s="715"/>
      <c r="DK35" s="716"/>
      <c r="DL35" s="688">
        <v>15948</v>
      </c>
      <c r="DM35" s="715"/>
      <c r="DN35" s="715"/>
      <c r="DO35" s="715"/>
      <c r="DP35" s="715"/>
      <c r="DQ35" s="715"/>
      <c r="DR35" s="715"/>
      <c r="DS35" s="715"/>
      <c r="DT35" s="715"/>
      <c r="DU35" s="715"/>
      <c r="DV35" s="716"/>
      <c r="DW35" s="684">
        <v>1.8</v>
      </c>
      <c r="DX35" s="712"/>
      <c r="DY35" s="712"/>
      <c r="DZ35" s="712"/>
      <c r="EA35" s="712"/>
      <c r="EB35" s="712"/>
      <c r="EC35" s="713"/>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175</v>
      </c>
      <c r="S36" s="680"/>
      <c r="T36" s="680"/>
      <c r="U36" s="680"/>
      <c r="V36" s="680"/>
      <c r="W36" s="680"/>
      <c r="X36" s="680"/>
      <c r="Y36" s="681"/>
      <c r="Z36" s="682" t="s">
        <v>175</v>
      </c>
      <c r="AA36" s="682"/>
      <c r="AB36" s="682"/>
      <c r="AC36" s="682"/>
      <c r="AD36" s="683" t="s">
        <v>175</v>
      </c>
      <c r="AE36" s="683"/>
      <c r="AF36" s="683"/>
      <c r="AG36" s="683"/>
      <c r="AH36" s="683"/>
      <c r="AI36" s="683"/>
      <c r="AJ36" s="683"/>
      <c r="AK36" s="683"/>
      <c r="AL36" s="684" t="s">
        <v>128</v>
      </c>
      <c r="AM36" s="685"/>
      <c r="AN36" s="685"/>
      <c r="AO36" s="686"/>
      <c r="AQ36" s="756" t="s">
        <v>330</v>
      </c>
      <c r="AR36" s="757"/>
      <c r="AS36" s="757"/>
      <c r="AT36" s="757"/>
      <c r="AU36" s="757"/>
      <c r="AV36" s="757"/>
      <c r="AW36" s="757"/>
      <c r="AX36" s="757"/>
      <c r="AY36" s="758"/>
      <c r="AZ36" s="679">
        <v>15803</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8807</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199611</v>
      </c>
      <c r="CS36" s="680"/>
      <c r="CT36" s="680"/>
      <c r="CU36" s="680"/>
      <c r="CV36" s="680"/>
      <c r="CW36" s="680"/>
      <c r="CX36" s="680"/>
      <c r="CY36" s="681"/>
      <c r="CZ36" s="684">
        <v>14.9</v>
      </c>
      <c r="DA36" s="712"/>
      <c r="DB36" s="712"/>
      <c r="DC36" s="717"/>
      <c r="DD36" s="688">
        <v>169617</v>
      </c>
      <c r="DE36" s="680"/>
      <c r="DF36" s="680"/>
      <c r="DG36" s="680"/>
      <c r="DH36" s="680"/>
      <c r="DI36" s="680"/>
      <c r="DJ36" s="680"/>
      <c r="DK36" s="681"/>
      <c r="DL36" s="688">
        <v>141310</v>
      </c>
      <c r="DM36" s="680"/>
      <c r="DN36" s="680"/>
      <c r="DO36" s="680"/>
      <c r="DP36" s="680"/>
      <c r="DQ36" s="680"/>
      <c r="DR36" s="680"/>
      <c r="DS36" s="680"/>
      <c r="DT36" s="680"/>
      <c r="DU36" s="680"/>
      <c r="DV36" s="681"/>
      <c r="DW36" s="684">
        <v>16.2</v>
      </c>
      <c r="DX36" s="712"/>
      <c r="DY36" s="712"/>
      <c r="DZ36" s="712"/>
      <c r="EA36" s="712"/>
      <c r="EB36" s="712"/>
      <c r="EC36" s="713"/>
    </row>
    <row r="37" spans="2:133" ht="11.25" customHeight="1" x14ac:dyDescent="0.15">
      <c r="B37" s="676" t="s">
        <v>333</v>
      </c>
      <c r="C37" s="677"/>
      <c r="D37" s="677"/>
      <c r="E37" s="677"/>
      <c r="F37" s="677"/>
      <c r="G37" s="677"/>
      <c r="H37" s="677"/>
      <c r="I37" s="677"/>
      <c r="J37" s="677"/>
      <c r="K37" s="677"/>
      <c r="L37" s="677"/>
      <c r="M37" s="677"/>
      <c r="N37" s="677"/>
      <c r="O37" s="677"/>
      <c r="P37" s="677"/>
      <c r="Q37" s="678"/>
      <c r="R37" s="679">
        <v>30100</v>
      </c>
      <c r="S37" s="680"/>
      <c r="T37" s="680"/>
      <c r="U37" s="680"/>
      <c r="V37" s="680"/>
      <c r="W37" s="680"/>
      <c r="X37" s="680"/>
      <c r="Y37" s="681"/>
      <c r="Z37" s="682">
        <v>1.9</v>
      </c>
      <c r="AA37" s="682"/>
      <c r="AB37" s="682"/>
      <c r="AC37" s="682"/>
      <c r="AD37" s="683" t="s">
        <v>175</v>
      </c>
      <c r="AE37" s="683"/>
      <c r="AF37" s="683"/>
      <c r="AG37" s="683"/>
      <c r="AH37" s="683"/>
      <c r="AI37" s="683"/>
      <c r="AJ37" s="683"/>
      <c r="AK37" s="683"/>
      <c r="AL37" s="684" t="s">
        <v>175</v>
      </c>
      <c r="AM37" s="685"/>
      <c r="AN37" s="685"/>
      <c r="AO37" s="686"/>
      <c r="AQ37" s="756" t="s">
        <v>334</v>
      </c>
      <c r="AR37" s="757"/>
      <c r="AS37" s="757"/>
      <c r="AT37" s="757"/>
      <c r="AU37" s="757"/>
      <c r="AV37" s="757"/>
      <c r="AW37" s="757"/>
      <c r="AX37" s="757"/>
      <c r="AY37" s="758"/>
      <c r="AZ37" s="679">
        <v>8346</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98</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108618</v>
      </c>
      <c r="CS37" s="715"/>
      <c r="CT37" s="715"/>
      <c r="CU37" s="715"/>
      <c r="CV37" s="715"/>
      <c r="CW37" s="715"/>
      <c r="CX37" s="715"/>
      <c r="CY37" s="716"/>
      <c r="CZ37" s="684">
        <v>8.1</v>
      </c>
      <c r="DA37" s="712"/>
      <c r="DB37" s="712"/>
      <c r="DC37" s="717"/>
      <c r="DD37" s="688">
        <v>91318</v>
      </c>
      <c r="DE37" s="715"/>
      <c r="DF37" s="715"/>
      <c r="DG37" s="715"/>
      <c r="DH37" s="715"/>
      <c r="DI37" s="715"/>
      <c r="DJ37" s="715"/>
      <c r="DK37" s="716"/>
      <c r="DL37" s="688">
        <v>76474</v>
      </c>
      <c r="DM37" s="715"/>
      <c r="DN37" s="715"/>
      <c r="DO37" s="715"/>
      <c r="DP37" s="715"/>
      <c r="DQ37" s="715"/>
      <c r="DR37" s="715"/>
      <c r="DS37" s="715"/>
      <c r="DT37" s="715"/>
      <c r="DU37" s="715"/>
      <c r="DV37" s="716"/>
      <c r="DW37" s="684">
        <v>8.8000000000000007</v>
      </c>
      <c r="DX37" s="712"/>
      <c r="DY37" s="712"/>
      <c r="DZ37" s="712"/>
      <c r="EA37" s="712"/>
      <c r="EB37" s="712"/>
      <c r="EC37" s="713"/>
    </row>
    <row r="38" spans="2:133" ht="11.25" customHeight="1" x14ac:dyDescent="0.15">
      <c r="B38" s="724" t="s">
        <v>337</v>
      </c>
      <c r="C38" s="725"/>
      <c r="D38" s="725"/>
      <c r="E38" s="725"/>
      <c r="F38" s="725"/>
      <c r="G38" s="725"/>
      <c r="H38" s="725"/>
      <c r="I38" s="725"/>
      <c r="J38" s="725"/>
      <c r="K38" s="725"/>
      <c r="L38" s="725"/>
      <c r="M38" s="725"/>
      <c r="N38" s="725"/>
      <c r="O38" s="725"/>
      <c r="P38" s="725"/>
      <c r="Q38" s="726"/>
      <c r="R38" s="759">
        <v>1612224</v>
      </c>
      <c r="S38" s="760"/>
      <c r="T38" s="760"/>
      <c r="U38" s="760"/>
      <c r="V38" s="760"/>
      <c r="W38" s="760"/>
      <c r="X38" s="760"/>
      <c r="Y38" s="761"/>
      <c r="Z38" s="762">
        <v>100</v>
      </c>
      <c r="AA38" s="762"/>
      <c r="AB38" s="762"/>
      <c r="AC38" s="762"/>
      <c r="AD38" s="763">
        <v>840944</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175</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133</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81979</v>
      </c>
      <c r="CS38" s="680"/>
      <c r="CT38" s="680"/>
      <c r="CU38" s="680"/>
      <c r="CV38" s="680"/>
      <c r="CW38" s="680"/>
      <c r="CX38" s="680"/>
      <c r="CY38" s="681"/>
      <c r="CZ38" s="684">
        <v>6.1</v>
      </c>
      <c r="DA38" s="712"/>
      <c r="DB38" s="712"/>
      <c r="DC38" s="717"/>
      <c r="DD38" s="688">
        <v>76848</v>
      </c>
      <c r="DE38" s="680"/>
      <c r="DF38" s="680"/>
      <c r="DG38" s="680"/>
      <c r="DH38" s="680"/>
      <c r="DI38" s="680"/>
      <c r="DJ38" s="680"/>
      <c r="DK38" s="681"/>
      <c r="DL38" s="688">
        <v>59177</v>
      </c>
      <c r="DM38" s="680"/>
      <c r="DN38" s="680"/>
      <c r="DO38" s="680"/>
      <c r="DP38" s="680"/>
      <c r="DQ38" s="680"/>
      <c r="DR38" s="680"/>
      <c r="DS38" s="680"/>
      <c r="DT38" s="680"/>
      <c r="DU38" s="680"/>
      <c r="DV38" s="681"/>
      <c r="DW38" s="684">
        <v>6.8</v>
      </c>
      <c r="DX38" s="712"/>
      <c r="DY38" s="712"/>
      <c r="DZ38" s="712"/>
      <c r="EA38" s="712"/>
      <c r="EB38" s="712"/>
      <c r="EC38" s="713"/>
    </row>
    <row r="39" spans="2:133" ht="11.25" customHeight="1" x14ac:dyDescent="0.15">
      <c r="AQ39" s="756" t="s">
        <v>341</v>
      </c>
      <c r="AR39" s="757"/>
      <c r="AS39" s="757"/>
      <c r="AT39" s="757"/>
      <c r="AU39" s="757"/>
      <c r="AV39" s="757"/>
      <c r="AW39" s="757"/>
      <c r="AX39" s="757"/>
      <c r="AY39" s="758"/>
      <c r="AZ39" s="679" t="s">
        <v>244</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96</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80009</v>
      </c>
      <c r="CS39" s="715"/>
      <c r="CT39" s="715"/>
      <c r="CU39" s="715"/>
      <c r="CV39" s="715"/>
      <c r="CW39" s="715"/>
      <c r="CX39" s="715"/>
      <c r="CY39" s="716"/>
      <c r="CZ39" s="684">
        <v>6</v>
      </c>
      <c r="DA39" s="712"/>
      <c r="DB39" s="712"/>
      <c r="DC39" s="717"/>
      <c r="DD39" s="688">
        <v>80002</v>
      </c>
      <c r="DE39" s="715"/>
      <c r="DF39" s="715"/>
      <c r="DG39" s="715"/>
      <c r="DH39" s="715"/>
      <c r="DI39" s="715"/>
      <c r="DJ39" s="715"/>
      <c r="DK39" s="716"/>
      <c r="DL39" s="688" t="s">
        <v>175</v>
      </c>
      <c r="DM39" s="715"/>
      <c r="DN39" s="715"/>
      <c r="DO39" s="715"/>
      <c r="DP39" s="715"/>
      <c r="DQ39" s="715"/>
      <c r="DR39" s="715"/>
      <c r="DS39" s="715"/>
      <c r="DT39" s="715"/>
      <c r="DU39" s="715"/>
      <c r="DV39" s="716"/>
      <c r="DW39" s="684" t="s">
        <v>244</v>
      </c>
      <c r="DX39" s="712"/>
      <c r="DY39" s="712"/>
      <c r="DZ39" s="712"/>
      <c r="EA39" s="712"/>
      <c r="EB39" s="712"/>
      <c r="EC39" s="713"/>
    </row>
    <row r="40" spans="2:133" ht="11.25" customHeight="1" x14ac:dyDescent="0.15">
      <c r="AQ40" s="756" t="s">
        <v>345</v>
      </c>
      <c r="AR40" s="757"/>
      <c r="AS40" s="757"/>
      <c r="AT40" s="757"/>
      <c r="AU40" s="757"/>
      <c r="AV40" s="757"/>
      <c r="AW40" s="757"/>
      <c r="AX40" s="757"/>
      <c r="AY40" s="758"/>
      <c r="AZ40" s="679">
        <v>22874</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175</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840</v>
      </c>
      <c r="CS40" s="680"/>
      <c r="CT40" s="680"/>
      <c r="CU40" s="680"/>
      <c r="CV40" s="680"/>
      <c r="CW40" s="680"/>
      <c r="CX40" s="680"/>
      <c r="CY40" s="681"/>
      <c r="CZ40" s="684">
        <v>0.1</v>
      </c>
      <c r="DA40" s="712"/>
      <c r="DB40" s="712"/>
      <c r="DC40" s="717"/>
      <c r="DD40" s="688" t="s">
        <v>175</v>
      </c>
      <c r="DE40" s="680"/>
      <c r="DF40" s="680"/>
      <c r="DG40" s="680"/>
      <c r="DH40" s="680"/>
      <c r="DI40" s="680"/>
      <c r="DJ40" s="680"/>
      <c r="DK40" s="681"/>
      <c r="DL40" s="688" t="s">
        <v>175</v>
      </c>
      <c r="DM40" s="680"/>
      <c r="DN40" s="680"/>
      <c r="DO40" s="680"/>
      <c r="DP40" s="680"/>
      <c r="DQ40" s="680"/>
      <c r="DR40" s="680"/>
      <c r="DS40" s="680"/>
      <c r="DT40" s="680"/>
      <c r="DU40" s="680"/>
      <c r="DV40" s="681"/>
      <c r="DW40" s="684" t="s">
        <v>175</v>
      </c>
      <c r="DX40" s="712"/>
      <c r="DY40" s="712"/>
      <c r="DZ40" s="712"/>
      <c r="EA40" s="712"/>
      <c r="EB40" s="712"/>
      <c r="EC40" s="713"/>
    </row>
    <row r="41" spans="2:133" ht="11.25" customHeight="1" x14ac:dyDescent="0.15">
      <c r="AQ41" s="766" t="s">
        <v>348</v>
      </c>
      <c r="AR41" s="767"/>
      <c r="AS41" s="767"/>
      <c r="AT41" s="767"/>
      <c r="AU41" s="767"/>
      <c r="AV41" s="767"/>
      <c r="AW41" s="767"/>
      <c r="AX41" s="767"/>
      <c r="AY41" s="768"/>
      <c r="AZ41" s="759">
        <v>50759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519</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175</v>
      </c>
      <c r="CS41" s="715"/>
      <c r="CT41" s="715"/>
      <c r="CU41" s="715"/>
      <c r="CV41" s="715"/>
      <c r="CW41" s="715"/>
      <c r="CX41" s="715"/>
      <c r="CY41" s="716"/>
      <c r="CZ41" s="684" t="s">
        <v>244</v>
      </c>
      <c r="DA41" s="712"/>
      <c r="DB41" s="712"/>
      <c r="DC41" s="717"/>
      <c r="DD41" s="688" t="s">
        <v>175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201693</v>
      </c>
      <c r="CS42" s="680"/>
      <c r="CT42" s="680"/>
      <c r="CU42" s="680"/>
      <c r="CV42" s="680"/>
      <c r="CW42" s="680"/>
      <c r="CX42" s="680"/>
      <c r="CY42" s="681"/>
      <c r="CZ42" s="684">
        <v>15.1</v>
      </c>
      <c r="DA42" s="685"/>
      <c r="DB42" s="685"/>
      <c r="DC42" s="780"/>
      <c r="DD42" s="688">
        <v>69964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3071</v>
      </c>
      <c r="CS43" s="715"/>
      <c r="CT43" s="715"/>
      <c r="CU43" s="715"/>
      <c r="CV43" s="715"/>
      <c r="CW43" s="715"/>
      <c r="CX43" s="715"/>
      <c r="CY43" s="716"/>
      <c r="CZ43" s="684">
        <v>0.2</v>
      </c>
      <c r="DA43" s="712"/>
      <c r="DB43" s="712"/>
      <c r="DC43" s="717"/>
      <c r="DD43" s="688">
        <v>3071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194438</v>
      </c>
      <c r="CS44" s="680"/>
      <c r="CT44" s="680"/>
      <c r="CU44" s="680"/>
      <c r="CV44" s="680"/>
      <c r="CW44" s="680"/>
      <c r="CX44" s="680"/>
      <c r="CY44" s="681"/>
      <c r="CZ44" s="684">
        <v>14.6</v>
      </c>
      <c r="DA44" s="685"/>
      <c r="DB44" s="685"/>
      <c r="DC44" s="780"/>
      <c r="DD44" s="688">
        <v>64867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127529</v>
      </c>
      <c r="CS45" s="715"/>
      <c r="CT45" s="715"/>
      <c r="CU45" s="715"/>
      <c r="CV45" s="715"/>
      <c r="CW45" s="715"/>
      <c r="CX45" s="715"/>
      <c r="CY45" s="716"/>
      <c r="CZ45" s="684">
        <v>9.5</v>
      </c>
      <c r="DA45" s="712"/>
      <c r="DB45" s="712"/>
      <c r="DC45" s="717"/>
      <c r="DD45" s="688">
        <v>16361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66909</v>
      </c>
      <c r="CS46" s="680"/>
      <c r="CT46" s="680"/>
      <c r="CU46" s="680"/>
      <c r="CV46" s="680"/>
      <c r="CW46" s="680"/>
      <c r="CX46" s="680"/>
      <c r="CY46" s="681"/>
      <c r="CZ46" s="684">
        <v>5</v>
      </c>
      <c r="DA46" s="685"/>
      <c r="DB46" s="685"/>
      <c r="DC46" s="780"/>
      <c r="DD46" s="688">
        <v>48506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7255</v>
      </c>
      <c r="CS47" s="715"/>
      <c r="CT47" s="715"/>
      <c r="CU47" s="715"/>
      <c r="CV47" s="715"/>
      <c r="CW47" s="715"/>
      <c r="CX47" s="715"/>
      <c r="CY47" s="716"/>
      <c r="CZ47" s="684">
        <v>0.5</v>
      </c>
      <c r="DA47" s="712"/>
      <c r="DB47" s="712"/>
      <c r="DC47" s="717"/>
      <c r="DD47" s="688">
        <v>5097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175</v>
      </c>
      <c r="CS48" s="680"/>
      <c r="CT48" s="680"/>
      <c r="CU48" s="680"/>
      <c r="CV48" s="680"/>
      <c r="CW48" s="680"/>
      <c r="CX48" s="680"/>
      <c r="CY48" s="681"/>
      <c r="CZ48" s="684" t="s">
        <v>175</v>
      </c>
      <c r="DA48" s="685"/>
      <c r="DB48" s="685"/>
      <c r="DC48" s="780"/>
      <c r="DD48" s="688" t="s">
        <v>175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1336226</v>
      </c>
      <c r="CS49" s="749"/>
      <c r="CT49" s="749"/>
      <c r="CU49" s="749"/>
      <c r="CV49" s="749"/>
      <c r="CW49" s="749"/>
      <c r="CX49" s="749"/>
      <c r="CY49" s="781"/>
      <c r="CZ49" s="764">
        <v>100</v>
      </c>
      <c r="DA49" s="782"/>
      <c r="DB49" s="782"/>
      <c r="DC49" s="783"/>
      <c r="DD49" s="784">
        <v>1067445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mbY8GGgZxf2zqYCxW5Cr5Q8wCzBgiBvrT5TEVh15svbANBHx/zAxpH4AopVeHi/P1rNkwbKi+FHpHXYT6fgyA==" saltValue="Ck6UNpCobeTaTleGCBFx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1612</v>
      </c>
      <c r="R7" s="815"/>
      <c r="S7" s="815"/>
      <c r="T7" s="815"/>
      <c r="U7" s="815"/>
      <c r="V7" s="815">
        <v>1336</v>
      </c>
      <c r="W7" s="815"/>
      <c r="X7" s="815"/>
      <c r="Y7" s="815"/>
      <c r="Z7" s="815"/>
      <c r="AA7" s="815">
        <v>276</v>
      </c>
      <c r="AB7" s="815"/>
      <c r="AC7" s="815"/>
      <c r="AD7" s="815"/>
      <c r="AE7" s="816"/>
      <c r="AF7" s="817">
        <v>239</v>
      </c>
      <c r="AG7" s="818"/>
      <c r="AH7" s="818"/>
      <c r="AI7" s="818"/>
      <c r="AJ7" s="819"/>
      <c r="AK7" s="854"/>
      <c r="AL7" s="855"/>
      <c r="AM7" s="855"/>
      <c r="AN7" s="855"/>
      <c r="AO7" s="855"/>
      <c r="AP7" s="855">
        <v>1563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1612</v>
      </c>
      <c r="R23" s="874"/>
      <c r="S23" s="874"/>
      <c r="T23" s="874"/>
      <c r="U23" s="874"/>
      <c r="V23" s="874">
        <v>1336</v>
      </c>
      <c r="W23" s="874"/>
      <c r="X23" s="874"/>
      <c r="Y23" s="874"/>
      <c r="Z23" s="874"/>
      <c r="AA23" s="874">
        <v>276</v>
      </c>
      <c r="AB23" s="874"/>
      <c r="AC23" s="874"/>
      <c r="AD23" s="874"/>
      <c r="AE23" s="875"/>
      <c r="AF23" s="876">
        <v>239</v>
      </c>
      <c r="AG23" s="874"/>
      <c r="AH23" s="874"/>
      <c r="AI23" s="874"/>
      <c r="AJ23" s="877"/>
      <c r="AK23" s="878"/>
      <c r="AL23" s="879"/>
      <c r="AM23" s="879"/>
      <c r="AN23" s="879"/>
      <c r="AO23" s="879"/>
      <c r="AP23" s="874">
        <v>1563</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68</v>
      </c>
      <c r="R28" s="903"/>
      <c r="S28" s="903"/>
      <c r="T28" s="903"/>
      <c r="U28" s="903"/>
      <c r="V28" s="903">
        <v>60</v>
      </c>
      <c r="W28" s="903"/>
      <c r="X28" s="903"/>
      <c r="Y28" s="903"/>
      <c r="Z28" s="903"/>
      <c r="AA28" s="903">
        <v>8</v>
      </c>
      <c r="AB28" s="903"/>
      <c r="AC28" s="903"/>
      <c r="AD28" s="903"/>
      <c r="AE28" s="904"/>
      <c r="AF28" s="905">
        <v>8</v>
      </c>
      <c r="AG28" s="903"/>
      <c r="AH28" s="903"/>
      <c r="AI28" s="903"/>
      <c r="AJ28" s="906"/>
      <c r="AK28" s="907">
        <v>13</v>
      </c>
      <c r="AL28" s="898"/>
      <c r="AM28" s="898"/>
      <c r="AN28" s="898"/>
      <c r="AO28" s="898"/>
      <c r="AP28" s="898">
        <v>6</v>
      </c>
      <c r="AQ28" s="898"/>
      <c r="AR28" s="898"/>
      <c r="AS28" s="898"/>
      <c r="AT28" s="898"/>
      <c r="AU28" s="898">
        <v>1</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114</v>
      </c>
      <c r="R29" s="839"/>
      <c r="S29" s="839"/>
      <c r="T29" s="839"/>
      <c r="U29" s="839"/>
      <c r="V29" s="839">
        <v>105</v>
      </c>
      <c r="W29" s="839"/>
      <c r="X29" s="839"/>
      <c r="Y29" s="839"/>
      <c r="Z29" s="839"/>
      <c r="AA29" s="839">
        <v>9</v>
      </c>
      <c r="AB29" s="839"/>
      <c r="AC29" s="839"/>
      <c r="AD29" s="839"/>
      <c r="AE29" s="840"/>
      <c r="AF29" s="841">
        <v>9</v>
      </c>
      <c r="AG29" s="842"/>
      <c r="AH29" s="842"/>
      <c r="AI29" s="842"/>
      <c r="AJ29" s="843"/>
      <c r="AK29" s="910">
        <v>4</v>
      </c>
      <c r="AL29" s="911"/>
      <c r="AM29" s="911"/>
      <c r="AN29" s="911"/>
      <c r="AO29" s="911"/>
      <c r="AP29" s="911" t="s">
        <v>578</v>
      </c>
      <c r="AQ29" s="911"/>
      <c r="AR29" s="911"/>
      <c r="AS29" s="911"/>
      <c r="AT29" s="911"/>
      <c r="AU29" s="911" t="s">
        <v>583</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116</v>
      </c>
      <c r="R30" s="839"/>
      <c r="S30" s="839"/>
      <c r="T30" s="839"/>
      <c r="U30" s="839"/>
      <c r="V30" s="839">
        <v>110</v>
      </c>
      <c r="W30" s="839"/>
      <c r="X30" s="839"/>
      <c r="Y30" s="839"/>
      <c r="Z30" s="839"/>
      <c r="AA30" s="839">
        <v>6</v>
      </c>
      <c r="AB30" s="839"/>
      <c r="AC30" s="839"/>
      <c r="AD30" s="839"/>
      <c r="AE30" s="840"/>
      <c r="AF30" s="841">
        <v>6</v>
      </c>
      <c r="AG30" s="842"/>
      <c r="AH30" s="842"/>
      <c r="AI30" s="842"/>
      <c r="AJ30" s="843"/>
      <c r="AK30" s="910">
        <v>18</v>
      </c>
      <c r="AL30" s="911"/>
      <c r="AM30" s="911"/>
      <c r="AN30" s="911"/>
      <c r="AO30" s="911"/>
      <c r="AP30" s="911" t="s">
        <v>579</v>
      </c>
      <c r="AQ30" s="911"/>
      <c r="AR30" s="911"/>
      <c r="AS30" s="911"/>
      <c r="AT30" s="911"/>
      <c r="AU30" s="911" t="s">
        <v>584</v>
      </c>
      <c r="AV30" s="911"/>
      <c r="AW30" s="911"/>
      <c r="AX30" s="911"/>
      <c r="AY30" s="911"/>
      <c r="AZ30" s="912" t="s">
        <v>579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17</v>
      </c>
      <c r="R31" s="839"/>
      <c r="S31" s="839"/>
      <c r="T31" s="839"/>
      <c r="U31" s="839"/>
      <c r="V31" s="839">
        <v>16</v>
      </c>
      <c r="W31" s="839"/>
      <c r="X31" s="839"/>
      <c r="Y31" s="839"/>
      <c r="Z31" s="839"/>
      <c r="AA31" s="839">
        <v>1</v>
      </c>
      <c r="AB31" s="839"/>
      <c r="AC31" s="839"/>
      <c r="AD31" s="839"/>
      <c r="AE31" s="840"/>
      <c r="AF31" s="841">
        <v>1</v>
      </c>
      <c r="AG31" s="842"/>
      <c r="AH31" s="842"/>
      <c r="AI31" s="842"/>
      <c r="AJ31" s="843"/>
      <c r="AK31" s="910">
        <v>8</v>
      </c>
      <c r="AL31" s="911"/>
      <c r="AM31" s="911"/>
      <c r="AN31" s="911"/>
      <c r="AO31" s="911"/>
      <c r="AP31" s="911" t="s">
        <v>580</v>
      </c>
      <c r="AQ31" s="911"/>
      <c r="AR31" s="911"/>
      <c r="AS31" s="911"/>
      <c r="AT31" s="911"/>
      <c r="AU31" s="911" t="s">
        <v>579</v>
      </c>
      <c r="AV31" s="911"/>
      <c r="AW31" s="911"/>
      <c r="AX31" s="911"/>
      <c r="AY31" s="911"/>
      <c r="AZ31" s="912" t="s">
        <v>579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22</v>
      </c>
      <c r="R32" s="839"/>
      <c r="S32" s="839"/>
      <c r="T32" s="839"/>
      <c r="U32" s="839"/>
      <c r="V32" s="839">
        <v>19</v>
      </c>
      <c r="W32" s="839"/>
      <c r="X32" s="839"/>
      <c r="Y32" s="839"/>
      <c r="Z32" s="839"/>
      <c r="AA32" s="839">
        <v>3</v>
      </c>
      <c r="AB32" s="839"/>
      <c r="AC32" s="839"/>
      <c r="AD32" s="839"/>
      <c r="AE32" s="840"/>
      <c r="AF32" s="841">
        <v>3</v>
      </c>
      <c r="AG32" s="842"/>
      <c r="AH32" s="842"/>
      <c r="AI32" s="842"/>
      <c r="AJ32" s="843"/>
      <c r="AK32" s="910">
        <v>8</v>
      </c>
      <c r="AL32" s="911"/>
      <c r="AM32" s="911"/>
      <c r="AN32" s="911"/>
      <c r="AO32" s="911"/>
      <c r="AP32" s="911">
        <v>106</v>
      </c>
      <c r="AQ32" s="911"/>
      <c r="AR32" s="911"/>
      <c r="AS32" s="911"/>
      <c r="AT32" s="911"/>
      <c r="AU32" s="911">
        <v>67</v>
      </c>
      <c r="AV32" s="911"/>
      <c r="AW32" s="911"/>
      <c r="AX32" s="911"/>
      <c r="AY32" s="911"/>
      <c r="AZ32" s="912" t="s">
        <v>579</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27</v>
      </c>
      <c r="AG63" s="922"/>
      <c r="AH63" s="922"/>
      <c r="AI63" s="922"/>
      <c r="AJ63" s="923"/>
      <c r="AK63" s="924"/>
      <c r="AL63" s="919"/>
      <c r="AM63" s="919"/>
      <c r="AN63" s="919"/>
      <c r="AO63" s="919"/>
      <c r="AP63" s="922">
        <v>112</v>
      </c>
      <c r="AQ63" s="922"/>
      <c r="AR63" s="922"/>
      <c r="AS63" s="922"/>
      <c r="AT63" s="922"/>
      <c r="AU63" s="922">
        <v>68</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391</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395</v>
      </c>
      <c r="AQ66" s="798"/>
      <c r="AR66" s="798"/>
      <c r="AS66" s="798"/>
      <c r="AT66" s="799"/>
      <c r="AU66" s="797" t="s">
        <v>413</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4666</v>
      </c>
      <c r="R68" s="946"/>
      <c r="S68" s="946"/>
      <c r="T68" s="946"/>
      <c r="U68" s="946"/>
      <c r="V68" s="946">
        <v>4620</v>
      </c>
      <c r="W68" s="946"/>
      <c r="X68" s="946"/>
      <c r="Y68" s="946"/>
      <c r="Z68" s="946"/>
      <c r="AA68" s="946">
        <v>46</v>
      </c>
      <c r="AB68" s="946"/>
      <c r="AC68" s="946"/>
      <c r="AD68" s="946"/>
      <c r="AE68" s="946"/>
      <c r="AF68" s="946">
        <v>16</v>
      </c>
      <c r="AG68" s="946"/>
      <c r="AH68" s="946"/>
      <c r="AI68" s="946"/>
      <c r="AJ68" s="946"/>
      <c r="AK68" s="946">
        <v>30</v>
      </c>
      <c r="AL68" s="946"/>
      <c r="AM68" s="946"/>
      <c r="AN68" s="946"/>
      <c r="AO68" s="946"/>
      <c r="AP68" s="946" t="s">
        <v>591</v>
      </c>
      <c r="AQ68" s="946"/>
      <c r="AR68" s="946"/>
      <c r="AS68" s="946"/>
      <c r="AT68" s="946"/>
      <c r="AU68" s="946" t="s">
        <v>579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141</v>
      </c>
      <c r="R69" s="911"/>
      <c r="S69" s="911"/>
      <c r="T69" s="911"/>
      <c r="U69" s="911"/>
      <c r="V69" s="911">
        <v>115</v>
      </c>
      <c r="W69" s="911"/>
      <c r="X69" s="911"/>
      <c r="Y69" s="911"/>
      <c r="Z69" s="911"/>
      <c r="AA69" s="911">
        <v>26</v>
      </c>
      <c r="AB69" s="911"/>
      <c r="AC69" s="911"/>
      <c r="AD69" s="911"/>
      <c r="AE69" s="911"/>
      <c r="AF69" s="911">
        <v>26</v>
      </c>
      <c r="AG69" s="911"/>
      <c r="AH69" s="911"/>
      <c r="AI69" s="911"/>
      <c r="AJ69" s="911"/>
      <c r="AK69" s="911" t="s">
        <v>579</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123</v>
      </c>
      <c r="R70" s="911"/>
      <c r="S70" s="911"/>
      <c r="T70" s="911"/>
      <c r="U70" s="911"/>
      <c r="V70" s="911">
        <v>116</v>
      </c>
      <c r="W70" s="911"/>
      <c r="X70" s="911"/>
      <c r="Y70" s="911"/>
      <c r="Z70" s="911"/>
      <c r="AA70" s="911">
        <v>7</v>
      </c>
      <c r="AB70" s="911"/>
      <c r="AC70" s="911"/>
      <c r="AD70" s="911"/>
      <c r="AE70" s="911"/>
      <c r="AF70" s="911">
        <v>7</v>
      </c>
      <c r="AG70" s="911"/>
      <c r="AH70" s="911"/>
      <c r="AI70" s="911"/>
      <c r="AJ70" s="911"/>
      <c r="AK70" s="911">
        <v>23</v>
      </c>
      <c r="AL70" s="911"/>
      <c r="AM70" s="911"/>
      <c r="AN70" s="911"/>
      <c r="AO70" s="911"/>
      <c r="AP70" s="911" t="s">
        <v>592</v>
      </c>
      <c r="AQ70" s="911"/>
      <c r="AR70" s="911"/>
      <c r="AS70" s="911"/>
      <c r="AT70" s="911"/>
      <c r="AU70" s="911" t="s">
        <v>593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145</v>
      </c>
      <c r="R71" s="911"/>
      <c r="S71" s="911"/>
      <c r="T71" s="911"/>
      <c r="U71" s="911"/>
      <c r="V71" s="911">
        <v>102</v>
      </c>
      <c r="W71" s="911"/>
      <c r="X71" s="911"/>
      <c r="Y71" s="911"/>
      <c r="Z71" s="911"/>
      <c r="AA71" s="911">
        <v>43</v>
      </c>
      <c r="AB71" s="911"/>
      <c r="AC71" s="911"/>
      <c r="AD71" s="911"/>
      <c r="AE71" s="911"/>
      <c r="AF71" s="911">
        <v>43</v>
      </c>
      <c r="AG71" s="911"/>
      <c r="AH71" s="911"/>
      <c r="AI71" s="911"/>
      <c r="AJ71" s="911"/>
      <c r="AK71" s="911" t="s">
        <v>594</v>
      </c>
      <c r="AL71" s="911"/>
      <c r="AM71" s="911"/>
      <c r="AN71" s="911"/>
      <c r="AO71" s="911"/>
      <c r="AP71" s="911" t="s">
        <v>579</v>
      </c>
      <c r="AQ71" s="911"/>
      <c r="AR71" s="911"/>
      <c r="AS71" s="911"/>
      <c r="AT71" s="911"/>
      <c r="AU71" s="911" t="s">
        <v>579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9717</v>
      </c>
      <c r="R72" s="911"/>
      <c r="S72" s="911"/>
      <c r="T72" s="911"/>
      <c r="U72" s="911"/>
      <c r="V72" s="911">
        <v>9798</v>
      </c>
      <c r="W72" s="911"/>
      <c r="X72" s="911"/>
      <c r="Y72" s="911"/>
      <c r="Z72" s="911"/>
      <c r="AA72" s="911">
        <v>-81</v>
      </c>
      <c r="AB72" s="911"/>
      <c r="AC72" s="911"/>
      <c r="AD72" s="911"/>
      <c r="AE72" s="911"/>
      <c r="AF72" s="911">
        <v>1977</v>
      </c>
      <c r="AG72" s="911"/>
      <c r="AH72" s="911"/>
      <c r="AI72" s="911"/>
      <c r="AJ72" s="911"/>
      <c r="AK72" s="911">
        <v>788</v>
      </c>
      <c r="AL72" s="911"/>
      <c r="AM72" s="911"/>
      <c r="AN72" s="911"/>
      <c r="AO72" s="911"/>
      <c r="AP72" s="911">
        <v>6061</v>
      </c>
      <c r="AQ72" s="911"/>
      <c r="AR72" s="911"/>
      <c r="AS72" s="911"/>
      <c r="AT72" s="911"/>
      <c r="AU72" s="911">
        <v>148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13982</v>
      </c>
      <c r="R73" s="911"/>
      <c r="S73" s="911"/>
      <c r="T73" s="911"/>
      <c r="U73" s="911"/>
      <c r="V73" s="911">
        <v>13645</v>
      </c>
      <c r="W73" s="911"/>
      <c r="X73" s="911"/>
      <c r="Y73" s="911"/>
      <c r="Z73" s="911"/>
      <c r="AA73" s="911">
        <v>337</v>
      </c>
      <c r="AB73" s="911"/>
      <c r="AC73" s="911"/>
      <c r="AD73" s="911"/>
      <c r="AE73" s="911"/>
      <c r="AF73" s="911">
        <v>320</v>
      </c>
      <c r="AG73" s="911"/>
      <c r="AH73" s="911"/>
      <c r="AI73" s="911"/>
      <c r="AJ73" s="911"/>
      <c r="AK73" s="911">
        <v>99</v>
      </c>
      <c r="AL73" s="911"/>
      <c r="AM73" s="911"/>
      <c r="AN73" s="911"/>
      <c r="AO73" s="911"/>
      <c r="AP73" s="911">
        <v>3259</v>
      </c>
      <c r="AQ73" s="911"/>
      <c r="AR73" s="911"/>
      <c r="AS73" s="911"/>
      <c r="AT73" s="911"/>
      <c r="AU73" s="911">
        <v>33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2389</v>
      </c>
      <c r="AG88" s="922"/>
      <c r="AH88" s="922"/>
      <c r="AI88" s="922"/>
      <c r="AJ88" s="922"/>
      <c r="AK88" s="919"/>
      <c r="AL88" s="919"/>
      <c r="AM88" s="919"/>
      <c r="AN88" s="919"/>
      <c r="AO88" s="919"/>
      <c r="AP88" s="922">
        <v>9320</v>
      </c>
      <c r="AQ88" s="922"/>
      <c r="AR88" s="922"/>
      <c r="AS88" s="922"/>
      <c r="AT88" s="922"/>
      <c r="AU88" s="922">
        <v>181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305</v>
      </c>
      <c r="AG109" s="975"/>
      <c r="AH109" s="975"/>
      <c r="AI109" s="975"/>
      <c r="AJ109" s="976"/>
      <c r="AK109" s="974" t="s">
        <v>304</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305</v>
      </c>
      <c r="BW109" s="975"/>
      <c r="BX109" s="975"/>
      <c r="BY109" s="975"/>
      <c r="BZ109" s="976"/>
      <c r="CA109" s="974" t="s">
        <v>304</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305</v>
      </c>
      <c r="DM109" s="975"/>
      <c r="DN109" s="975"/>
      <c r="DO109" s="975"/>
      <c r="DP109" s="976"/>
      <c r="DQ109" s="974" t="s">
        <v>304</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156647</v>
      </c>
      <c r="AB110" s="982"/>
      <c r="AC110" s="982"/>
      <c r="AD110" s="982"/>
      <c r="AE110" s="983"/>
      <c r="AF110" s="984">
        <v>148743</v>
      </c>
      <c r="AG110" s="982"/>
      <c r="AH110" s="982"/>
      <c r="AI110" s="982"/>
      <c r="AJ110" s="983"/>
      <c r="AK110" s="984">
        <v>152907</v>
      </c>
      <c r="AL110" s="982"/>
      <c r="AM110" s="982"/>
      <c r="AN110" s="982"/>
      <c r="AO110" s="983"/>
      <c r="AP110" s="985">
        <v>21.4</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1594487</v>
      </c>
      <c r="BR110" s="1017"/>
      <c r="BS110" s="1017"/>
      <c r="BT110" s="1017"/>
      <c r="BU110" s="1017"/>
      <c r="BV110" s="1017">
        <v>1618657</v>
      </c>
      <c r="BW110" s="1017"/>
      <c r="BX110" s="1017"/>
      <c r="BY110" s="1017"/>
      <c r="BZ110" s="1017"/>
      <c r="CA110" s="1017">
        <v>1562491</v>
      </c>
      <c r="CB110" s="1017"/>
      <c r="CC110" s="1017"/>
      <c r="CD110" s="1017"/>
      <c r="CE110" s="1017"/>
      <c r="CF110" s="1031">
        <v>218.7</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406</v>
      </c>
      <c r="DH110" s="1017"/>
      <c r="DI110" s="1017"/>
      <c r="DJ110" s="1017"/>
      <c r="DK110" s="1017"/>
      <c r="DL110" s="1017" t="s">
        <v>430</v>
      </c>
      <c r="DM110" s="1017"/>
      <c r="DN110" s="1017"/>
      <c r="DO110" s="1017"/>
      <c r="DP110" s="1017"/>
      <c r="DQ110" s="1017" t="s">
        <v>430</v>
      </c>
      <c r="DR110" s="1017"/>
      <c r="DS110" s="1017"/>
      <c r="DT110" s="1017"/>
      <c r="DU110" s="1017"/>
      <c r="DV110" s="1018" t="s">
        <v>406</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406</v>
      </c>
      <c r="AB111" s="1024"/>
      <c r="AC111" s="1024"/>
      <c r="AD111" s="1024"/>
      <c r="AE111" s="1025"/>
      <c r="AF111" s="1026" t="s">
        <v>406</v>
      </c>
      <c r="AG111" s="1024"/>
      <c r="AH111" s="1024"/>
      <c r="AI111" s="1024"/>
      <c r="AJ111" s="1025"/>
      <c r="AK111" s="1026" t="s">
        <v>406</v>
      </c>
      <c r="AL111" s="1024"/>
      <c r="AM111" s="1024"/>
      <c r="AN111" s="1024"/>
      <c r="AO111" s="1025"/>
      <c r="AP111" s="1027" t="s">
        <v>430</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128</v>
      </c>
      <c r="BR111" s="1010"/>
      <c r="BS111" s="1010"/>
      <c r="BT111" s="1010"/>
      <c r="BU111" s="1010"/>
      <c r="BV111" s="1010" t="s">
        <v>433</v>
      </c>
      <c r="BW111" s="1010"/>
      <c r="BX111" s="1010"/>
      <c r="BY111" s="1010"/>
      <c r="BZ111" s="1010"/>
      <c r="CA111" s="1010" t="s">
        <v>128</v>
      </c>
      <c r="CB111" s="1010"/>
      <c r="CC111" s="1010"/>
      <c r="CD111" s="1010"/>
      <c r="CE111" s="1010"/>
      <c r="CF111" s="1004" t="s">
        <v>128</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433</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433</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66684</v>
      </c>
      <c r="BR112" s="1010"/>
      <c r="BS112" s="1010"/>
      <c r="BT112" s="1010"/>
      <c r="BU112" s="1010"/>
      <c r="BV112" s="1010">
        <v>71775</v>
      </c>
      <c r="BW112" s="1010"/>
      <c r="BX112" s="1010"/>
      <c r="BY112" s="1010"/>
      <c r="BZ112" s="1010"/>
      <c r="CA112" s="1010">
        <v>67728</v>
      </c>
      <c r="CB112" s="1010"/>
      <c r="CC112" s="1010"/>
      <c r="CD112" s="1010"/>
      <c r="CE112" s="1010"/>
      <c r="CF112" s="1004">
        <v>9.5</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433</v>
      </c>
      <c r="DH112" s="1010"/>
      <c r="DI112" s="1010"/>
      <c r="DJ112" s="1010"/>
      <c r="DK112" s="1010"/>
      <c r="DL112" s="1010" t="s">
        <v>128</v>
      </c>
      <c r="DM112" s="1010"/>
      <c r="DN112" s="1010"/>
      <c r="DO112" s="1010"/>
      <c r="DP112" s="1010"/>
      <c r="DQ112" s="1010" t="s">
        <v>128</v>
      </c>
      <c r="DR112" s="1010"/>
      <c r="DS112" s="1010"/>
      <c r="DT112" s="1010"/>
      <c r="DU112" s="1010"/>
      <c r="DV112" s="1011" t="s">
        <v>439</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5092</v>
      </c>
      <c r="AB113" s="1024"/>
      <c r="AC113" s="1024"/>
      <c r="AD113" s="1024"/>
      <c r="AE113" s="1025"/>
      <c r="AF113" s="1026">
        <v>5290</v>
      </c>
      <c r="AG113" s="1024"/>
      <c r="AH113" s="1024"/>
      <c r="AI113" s="1024"/>
      <c r="AJ113" s="1025"/>
      <c r="AK113" s="1026">
        <v>5724</v>
      </c>
      <c r="AL113" s="1024"/>
      <c r="AM113" s="1024"/>
      <c r="AN113" s="1024"/>
      <c r="AO113" s="1025"/>
      <c r="AP113" s="1027">
        <v>0.8</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194936</v>
      </c>
      <c r="BR113" s="1010"/>
      <c r="BS113" s="1010"/>
      <c r="BT113" s="1010"/>
      <c r="BU113" s="1010"/>
      <c r="BV113" s="1010">
        <v>177922</v>
      </c>
      <c r="BW113" s="1010"/>
      <c r="BX113" s="1010"/>
      <c r="BY113" s="1010"/>
      <c r="BZ113" s="1010"/>
      <c r="CA113" s="1010">
        <v>181495</v>
      </c>
      <c r="CB113" s="1010"/>
      <c r="CC113" s="1010"/>
      <c r="CD113" s="1010"/>
      <c r="CE113" s="1010"/>
      <c r="CF113" s="1004">
        <v>25.4</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433</v>
      </c>
      <c r="DH113" s="1049"/>
      <c r="DI113" s="1049"/>
      <c r="DJ113" s="1049"/>
      <c r="DK113" s="1050"/>
      <c r="DL113" s="1051" t="s">
        <v>128</v>
      </c>
      <c r="DM113" s="1049"/>
      <c r="DN113" s="1049"/>
      <c r="DO113" s="1049"/>
      <c r="DP113" s="1050"/>
      <c r="DQ113" s="1051" t="s">
        <v>433</v>
      </c>
      <c r="DR113" s="1049"/>
      <c r="DS113" s="1049"/>
      <c r="DT113" s="1049"/>
      <c r="DU113" s="1050"/>
      <c r="DV113" s="1052" t="s">
        <v>433</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12865</v>
      </c>
      <c r="AB114" s="1049"/>
      <c r="AC114" s="1049"/>
      <c r="AD114" s="1049"/>
      <c r="AE114" s="1050"/>
      <c r="AF114" s="1051">
        <v>22641</v>
      </c>
      <c r="AG114" s="1049"/>
      <c r="AH114" s="1049"/>
      <c r="AI114" s="1049"/>
      <c r="AJ114" s="1050"/>
      <c r="AK114" s="1051">
        <v>15600</v>
      </c>
      <c r="AL114" s="1049"/>
      <c r="AM114" s="1049"/>
      <c r="AN114" s="1049"/>
      <c r="AO114" s="1050"/>
      <c r="AP114" s="1052">
        <v>2.2000000000000002</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323569</v>
      </c>
      <c r="BR114" s="1010"/>
      <c r="BS114" s="1010"/>
      <c r="BT114" s="1010"/>
      <c r="BU114" s="1010"/>
      <c r="BV114" s="1010">
        <v>326082</v>
      </c>
      <c r="BW114" s="1010"/>
      <c r="BX114" s="1010"/>
      <c r="BY114" s="1010"/>
      <c r="BZ114" s="1010"/>
      <c r="CA114" s="1010">
        <v>317835</v>
      </c>
      <c r="CB114" s="1010"/>
      <c r="CC114" s="1010"/>
      <c r="CD114" s="1010"/>
      <c r="CE114" s="1010"/>
      <c r="CF114" s="1004">
        <v>44.5</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433</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128</v>
      </c>
      <c r="AB115" s="1024"/>
      <c r="AC115" s="1024"/>
      <c r="AD115" s="1024"/>
      <c r="AE115" s="1025"/>
      <c r="AF115" s="1026" t="s">
        <v>433</v>
      </c>
      <c r="AG115" s="1024"/>
      <c r="AH115" s="1024"/>
      <c r="AI115" s="1024"/>
      <c r="AJ115" s="1025"/>
      <c r="AK115" s="1026" t="s">
        <v>128</v>
      </c>
      <c r="AL115" s="1024"/>
      <c r="AM115" s="1024"/>
      <c r="AN115" s="1024"/>
      <c r="AO115" s="1025"/>
      <c r="AP115" s="1027" t="s">
        <v>128</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433</v>
      </c>
      <c r="BW115" s="1010"/>
      <c r="BX115" s="1010"/>
      <c r="BY115" s="1010"/>
      <c r="BZ115" s="1010"/>
      <c r="CA115" s="1010" t="s">
        <v>128</v>
      </c>
      <c r="CB115" s="1010"/>
      <c r="CC115" s="1010"/>
      <c r="CD115" s="1010"/>
      <c r="CE115" s="1010"/>
      <c r="CF115" s="1004" t="s">
        <v>433</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439</v>
      </c>
      <c r="DM115" s="1049"/>
      <c r="DN115" s="1049"/>
      <c r="DO115" s="1049"/>
      <c r="DP115" s="1050"/>
      <c r="DQ115" s="1051" t="s">
        <v>128</v>
      </c>
      <c r="DR115" s="1049"/>
      <c r="DS115" s="1049"/>
      <c r="DT115" s="1049"/>
      <c r="DU115" s="1050"/>
      <c r="DV115" s="1052" t="s">
        <v>439</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v>3</v>
      </c>
      <c r="AG116" s="1049"/>
      <c r="AH116" s="1049"/>
      <c r="AI116" s="1049"/>
      <c r="AJ116" s="1050"/>
      <c r="AK116" s="1051">
        <v>1</v>
      </c>
      <c r="AL116" s="1049"/>
      <c r="AM116" s="1049"/>
      <c r="AN116" s="1049"/>
      <c r="AO116" s="1050"/>
      <c r="AP116" s="1052">
        <v>0</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433</v>
      </c>
      <c r="BW116" s="1010"/>
      <c r="BX116" s="1010"/>
      <c r="BY116" s="1010"/>
      <c r="BZ116" s="1010"/>
      <c r="CA116" s="1010" t="s">
        <v>433</v>
      </c>
      <c r="CB116" s="1010"/>
      <c r="CC116" s="1010"/>
      <c r="CD116" s="1010"/>
      <c r="CE116" s="1010"/>
      <c r="CF116" s="1004" t="s">
        <v>433</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433</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174604</v>
      </c>
      <c r="AB117" s="1067"/>
      <c r="AC117" s="1067"/>
      <c r="AD117" s="1067"/>
      <c r="AE117" s="1068"/>
      <c r="AF117" s="1069">
        <v>176677</v>
      </c>
      <c r="AG117" s="1067"/>
      <c r="AH117" s="1067"/>
      <c r="AI117" s="1067"/>
      <c r="AJ117" s="1068"/>
      <c r="AK117" s="1069">
        <v>174232</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433</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433</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305</v>
      </c>
      <c r="AG118" s="975"/>
      <c r="AH118" s="975"/>
      <c r="AI118" s="975"/>
      <c r="AJ118" s="976"/>
      <c r="AK118" s="974" t="s">
        <v>304</v>
      </c>
      <c r="AL118" s="975"/>
      <c r="AM118" s="975"/>
      <c r="AN118" s="975"/>
      <c r="AO118" s="976"/>
      <c r="AP118" s="1061" t="s">
        <v>424</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433</v>
      </c>
      <c r="BW118" s="1088"/>
      <c r="BX118" s="1088"/>
      <c r="BY118" s="1088"/>
      <c r="BZ118" s="1088"/>
      <c r="CA118" s="1088" t="s">
        <v>433</v>
      </c>
      <c r="CB118" s="1088"/>
      <c r="CC118" s="1088"/>
      <c r="CD118" s="1088"/>
      <c r="CE118" s="1088"/>
      <c r="CF118" s="1004" t="s">
        <v>128</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433</v>
      </c>
      <c r="AG119" s="982"/>
      <c r="AH119" s="982"/>
      <c r="AI119" s="982"/>
      <c r="AJ119" s="983"/>
      <c r="AK119" s="984" t="s">
        <v>433</v>
      </c>
      <c r="AL119" s="982"/>
      <c r="AM119" s="982"/>
      <c r="AN119" s="982"/>
      <c r="AO119" s="983"/>
      <c r="AP119" s="985" t="s">
        <v>433</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457</v>
      </c>
      <c r="BP119" s="1096"/>
      <c r="BQ119" s="1087">
        <v>2179676</v>
      </c>
      <c r="BR119" s="1088"/>
      <c r="BS119" s="1088"/>
      <c r="BT119" s="1088"/>
      <c r="BU119" s="1088"/>
      <c r="BV119" s="1088">
        <v>2194436</v>
      </c>
      <c r="BW119" s="1088"/>
      <c r="BX119" s="1088"/>
      <c r="BY119" s="1088"/>
      <c r="BZ119" s="1088"/>
      <c r="CA119" s="1088">
        <v>2129549</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439</v>
      </c>
      <c r="DH119" s="1074"/>
      <c r="DI119" s="1074"/>
      <c r="DJ119" s="1074"/>
      <c r="DK119" s="1075"/>
      <c r="DL119" s="1073" t="s">
        <v>128</v>
      </c>
      <c r="DM119" s="1074"/>
      <c r="DN119" s="1074"/>
      <c r="DO119" s="1074"/>
      <c r="DP119" s="1075"/>
      <c r="DQ119" s="1073" t="s">
        <v>433</v>
      </c>
      <c r="DR119" s="1074"/>
      <c r="DS119" s="1074"/>
      <c r="DT119" s="1074"/>
      <c r="DU119" s="1075"/>
      <c r="DV119" s="1076" t="s">
        <v>439</v>
      </c>
      <c r="DW119" s="1077"/>
      <c r="DX119" s="1077"/>
      <c r="DY119" s="1077"/>
      <c r="DZ119" s="1078"/>
    </row>
    <row r="120" spans="1:130" s="246" customFormat="1" ht="26.25" customHeight="1" x14ac:dyDescent="0.15">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433</v>
      </c>
      <c r="AG120" s="1049"/>
      <c r="AH120" s="1049"/>
      <c r="AI120" s="1049"/>
      <c r="AJ120" s="1050"/>
      <c r="AK120" s="1051" t="s">
        <v>128</v>
      </c>
      <c r="AL120" s="1049"/>
      <c r="AM120" s="1049"/>
      <c r="AN120" s="1049"/>
      <c r="AO120" s="1050"/>
      <c r="AP120" s="1052" t="s">
        <v>128</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2025531</v>
      </c>
      <c r="BR120" s="1017"/>
      <c r="BS120" s="1017"/>
      <c r="BT120" s="1017"/>
      <c r="BU120" s="1017"/>
      <c r="BV120" s="1017">
        <v>2124978</v>
      </c>
      <c r="BW120" s="1017"/>
      <c r="BX120" s="1017"/>
      <c r="BY120" s="1017"/>
      <c r="BZ120" s="1017"/>
      <c r="CA120" s="1017">
        <v>2033031</v>
      </c>
      <c r="CB120" s="1017"/>
      <c r="CC120" s="1017"/>
      <c r="CD120" s="1017"/>
      <c r="CE120" s="1017"/>
      <c r="CF120" s="1031">
        <v>284.60000000000002</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v>66684</v>
      </c>
      <c r="DH120" s="1017"/>
      <c r="DI120" s="1017"/>
      <c r="DJ120" s="1017"/>
      <c r="DK120" s="1017"/>
      <c r="DL120" s="1017">
        <v>70486</v>
      </c>
      <c r="DM120" s="1017"/>
      <c r="DN120" s="1017"/>
      <c r="DO120" s="1017"/>
      <c r="DP120" s="1017"/>
      <c r="DQ120" s="1017">
        <v>66638</v>
      </c>
      <c r="DR120" s="1017"/>
      <c r="DS120" s="1017"/>
      <c r="DT120" s="1017"/>
      <c r="DU120" s="1017"/>
      <c r="DV120" s="1018">
        <v>9.3000000000000007</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433</v>
      </c>
      <c r="AB121" s="1049"/>
      <c r="AC121" s="1049"/>
      <c r="AD121" s="1049"/>
      <c r="AE121" s="1050"/>
      <c r="AF121" s="1051" t="s">
        <v>128</v>
      </c>
      <c r="AG121" s="1049"/>
      <c r="AH121" s="1049"/>
      <c r="AI121" s="1049"/>
      <c r="AJ121" s="1050"/>
      <c r="AK121" s="1051" t="s">
        <v>433</v>
      </c>
      <c r="AL121" s="1049"/>
      <c r="AM121" s="1049"/>
      <c r="AN121" s="1049"/>
      <c r="AO121" s="1050"/>
      <c r="AP121" s="1052" t="s">
        <v>128</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47153</v>
      </c>
      <c r="BR121" s="1010"/>
      <c r="BS121" s="1010"/>
      <c r="BT121" s="1010"/>
      <c r="BU121" s="1010"/>
      <c r="BV121" s="1010">
        <v>45970</v>
      </c>
      <c r="BW121" s="1010"/>
      <c r="BX121" s="1010"/>
      <c r="BY121" s="1010"/>
      <c r="BZ121" s="1010"/>
      <c r="CA121" s="1010">
        <v>42556</v>
      </c>
      <c r="CB121" s="1010"/>
      <c r="CC121" s="1010"/>
      <c r="CD121" s="1010"/>
      <c r="CE121" s="1010"/>
      <c r="CF121" s="1004">
        <v>6</v>
      </c>
      <c r="CG121" s="1005"/>
      <c r="CH121" s="1005"/>
      <c r="CI121" s="1005"/>
      <c r="CJ121" s="1005"/>
      <c r="CK121" s="1100"/>
      <c r="CL121" s="1101"/>
      <c r="CM121" s="1101"/>
      <c r="CN121" s="1101"/>
      <c r="CO121" s="1102"/>
      <c r="CP121" s="1110" t="s">
        <v>398</v>
      </c>
      <c r="CQ121" s="1111"/>
      <c r="CR121" s="1111"/>
      <c r="CS121" s="1111"/>
      <c r="CT121" s="1111"/>
      <c r="CU121" s="1111"/>
      <c r="CV121" s="1111"/>
      <c r="CW121" s="1111"/>
      <c r="CX121" s="1111"/>
      <c r="CY121" s="1111"/>
      <c r="CZ121" s="1111"/>
      <c r="DA121" s="1111"/>
      <c r="DB121" s="1111"/>
      <c r="DC121" s="1111"/>
      <c r="DD121" s="1111"/>
      <c r="DE121" s="1111"/>
      <c r="DF121" s="1112"/>
      <c r="DG121" s="1009" t="s">
        <v>433</v>
      </c>
      <c r="DH121" s="1010"/>
      <c r="DI121" s="1010"/>
      <c r="DJ121" s="1010"/>
      <c r="DK121" s="1010"/>
      <c r="DL121" s="1010">
        <v>1289</v>
      </c>
      <c r="DM121" s="1010"/>
      <c r="DN121" s="1010"/>
      <c r="DO121" s="1010"/>
      <c r="DP121" s="1010"/>
      <c r="DQ121" s="1010">
        <v>1090</v>
      </c>
      <c r="DR121" s="1010"/>
      <c r="DS121" s="1010"/>
      <c r="DT121" s="1010"/>
      <c r="DU121" s="1010"/>
      <c r="DV121" s="1011">
        <v>0.2</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433</v>
      </c>
      <c r="AB122" s="1049"/>
      <c r="AC122" s="1049"/>
      <c r="AD122" s="1049"/>
      <c r="AE122" s="1050"/>
      <c r="AF122" s="1051" t="s">
        <v>433</v>
      </c>
      <c r="AG122" s="1049"/>
      <c r="AH122" s="1049"/>
      <c r="AI122" s="1049"/>
      <c r="AJ122" s="1050"/>
      <c r="AK122" s="1051" t="s">
        <v>433</v>
      </c>
      <c r="AL122" s="1049"/>
      <c r="AM122" s="1049"/>
      <c r="AN122" s="1049"/>
      <c r="AO122" s="1050"/>
      <c r="AP122" s="1052" t="s">
        <v>433</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1483517</v>
      </c>
      <c r="BR122" s="1088"/>
      <c r="BS122" s="1088"/>
      <c r="BT122" s="1088"/>
      <c r="BU122" s="1088"/>
      <c r="BV122" s="1088">
        <v>1484047</v>
      </c>
      <c r="BW122" s="1088"/>
      <c r="BX122" s="1088"/>
      <c r="BY122" s="1088"/>
      <c r="BZ122" s="1088"/>
      <c r="CA122" s="1088">
        <v>1424642</v>
      </c>
      <c r="CB122" s="1088"/>
      <c r="CC122" s="1088"/>
      <c r="CD122" s="1088"/>
      <c r="CE122" s="1088"/>
      <c r="CF122" s="1108">
        <v>199.4</v>
      </c>
      <c r="CG122" s="1109"/>
      <c r="CH122" s="1109"/>
      <c r="CI122" s="1109"/>
      <c r="CJ122" s="1109"/>
      <c r="CK122" s="1100"/>
      <c r="CL122" s="1101"/>
      <c r="CM122" s="1101"/>
      <c r="CN122" s="1101"/>
      <c r="CO122" s="1102"/>
      <c r="CP122" s="1110" t="s">
        <v>466</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433</v>
      </c>
      <c r="DM122" s="1010"/>
      <c r="DN122" s="1010"/>
      <c r="DO122" s="1010"/>
      <c r="DP122" s="1010"/>
      <c r="DQ122" s="1010" t="s">
        <v>128</v>
      </c>
      <c r="DR122" s="1010"/>
      <c r="DS122" s="1010"/>
      <c r="DT122" s="1010"/>
      <c r="DU122" s="1010"/>
      <c r="DV122" s="1011" t="s">
        <v>433</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433</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467</v>
      </c>
      <c r="BP123" s="1096"/>
      <c r="BQ123" s="1155">
        <v>3556201</v>
      </c>
      <c r="BR123" s="1156"/>
      <c r="BS123" s="1156"/>
      <c r="BT123" s="1156"/>
      <c r="BU123" s="1156"/>
      <c r="BV123" s="1156">
        <v>3654995</v>
      </c>
      <c r="BW123" s="1156"/>
      <c r="BX123" s="1156"/>
      <c r="BY123" s="1156"/>
      <c r="BZ123" s="1156"/>
      <c r="CA123" s="1156">
        <v>3500229</v>
      </c>
      <c r="CB123" s="1156"/>
      <c r="CC123" s="1156"/>
      <c r="CD123" s="1156"/>
      <c r="CE123" s="1156"/>
      <c r="CF123" s="1089"/>
      <c r="CG123" s="1090"/>
      <c r="CH123" s="1090"/>
      <c r="CI123" s="1090"/>
      <c r="CJ123" s="1091"/>
      <c r="CK123" s="1100"/>
      <c r="CL123" s="1101"/>
      <c r="CM123" s="1101"/>
      <c r="CN123" s="1101"/>
      <c r="CO123" s="1102"/>
      <c r="CP123" s="1110" t="s">
        <v>468</v>
      </c>
      <c r="CQ123" s="1111"/>
      <c r="CR123" s="1111"/>
      <c r="CS123" s="1111"/>
      <c r="CT123" s="1111"/>
      <c r="CU123" s="1111"/>
      <c r="CV123" s="1111"/>
      <c r="CW123" s="1111"/>
      <c r="CX123" s="1111"/>
      <c r="CY123" s="1111"/>
      <c r="CZ123" s="1111"/>
      <c r="DA123" s="1111"/>
      <c r="DB123" s="1111"/>
      <c r="DC123" s="1111"/>
      <c r="DD123" s="1111"/>
      <c r="DE123" s="1111"/>
      <c r="DF123" s="1112"/>
      <c r="DG123" s="1048" t="s">
        <v>433</v>
      </c>
      <c r="DH123" s="1049"/>
      <c r="DI123" s="1049"/>
      <c r="DJ123" s="1049"/>
      <c r="DK123" s="1050"/>
      <c r="DL123" s="1051" t="s">
        <v>433</v>
      </c>
      <c r="DM123" s="1049"/>
      <c r="DN123" s="1049"/>
      <c r="DO123" s="1049"/>
      <c r="DP123" s="1050"/>
      <c r="DQ123" s="1051" t="s">
        <v>433</v>
      </c>
      <c r="DR123" s="1049"/>
      <c r="DS123" s="1049"/>
      <c r="DT123" s="1049"/>
      <c r="DU123" s="1050"/>
      <c r="DV123" s="1052" t="s">
        <v>433</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433</v>
      </c>
      <c r="AB124" s="1049"/>
      <c r="AC124" s="1049"/>
      <c r="AD124" s="1049"/>
      <c r="AE124" s="1050"/>
      <c r="AF124" s="1051" t="s">
        <v>433</v>
      </c>
      <c r="AG124" s="1049"/>
      <c r="AH124" s="1049"/>
      <c r="AI124" s="1049"/>
      <c r="AJ124" s="1050"/>
      <c r="AK124" s="1051" t="s">
        <v>128</v>
      </c>
      <c r="AL124" s="1049"/>
      <c r="AM124" s="1049"/>
      <c r="AN124" s="1049"/>
      <c r="AO124" s="1050"/>
      <c r="AP124" s="1052" t="s">
        <v>128</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128</v>
      </c>
      <c r="BR124" s="1118"/>
      <c r="BS124" s="1118"/>
      <c r="BT124" s="1118"/>
      <c r="BU124" s="1118"/>
      <c r="BV124" s="1118" t="s">
        <v>433</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433</v>
      </c>
      <c r="DH124" s="1074"/>
      <c r="DI124" s="1074"/>
      <c r="DJ124" s="1074"/>
      <c r="DK124" s="1075"/>
      <c r="DL124" s="1073" t="s">
        <v>433</v>
      </c>
      <c r="DM124" s="1074"/>
      <c r="DN124" s="1074"/>
      <c r="DO124" s="1074"/>
      <c r="DP124" s="1075"/>
      <c r="DQ124" s="1073" t="s">
        <v>433</v>
      </c>
      <c r="DR124" s="1074"/>
      <c r="DS124" s="1074"/>
      <c r="DT124" s="1074"/>
      <c r="DU124" s="1075"/>
      <c r="DV124" s="1076" t="s">
        <v>128</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433</v>
      </c>
      <c r="AB125" s="1049"/>
      <c r="AC125" s="1049"/>
      <c r="AD125" s="1049"/>
      <c r="AE125" s="1050"/>
      <c r="AF125" s="1051" t="s">
        <v>433</v>
      </c>
      <c r="AG125" s="1049"/>
      <c r="AH125" s="1049"/>
      <c r="AI125" s="1049"/>
      <c r="AJ125" s="1050"/>
      <c r="AK125" s="1051" t="s">
        <v>433</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433</v>
      </c>
      <c r="DH125" s="1017"/>
      <c r="DI125" s="1017"/>
      <c r="DJ125" s="1017"/>
      <c r="DK125" s="1017"/>
      <c r="DL125" s="1017" t="s">
        <v>439</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433</v>
      </c>
      <c r="AB126" s="1049"/>
      <c r="AC126" s="1049"/>
      <c r="AD126" s="1049"/>
      <c r="AE126" s="1050"/>
      <c r="AF126" s="1051" t="s">
        <v>433</v>
      </c>
      <c r="AG126" s="1049"/>
      <c r="AH126" s="1049"/>
      <c r="AI126" s="1049"/>
      <c r="AJ126" s="1050"/>
      <c r="AK126" s="1051" t="s">
        <v>433</v>
      </c>
      <c r="AL126" s="1049"/>
      <c r="AM126" s="1049"/>
      <c r="AN126" s="1049"/>
      <c r="AO126" s="1050"/>
      <c r="AP126" s="1052" t="s">
        <v>433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439</v>
      </c>
      <c r="DM126" s="1010"/>
      <c r="DN126" s="1010"/>
      <c r="DO126" s="1010"/>
      <c r="DP126" s="1010"/>
      <c r="DQ126" s="1010" t="s">
        <v>433</v>
      </c>
      <c r="DR126" s="1010"/>
      <c r="DS126" s="1010"/>
      <c r="DT126" s="1010"/>
      <c r="DU126" s="1010"/>
      <c r="DV126" s="1011" t="s">
        <v>128</v>
      </c>
      <c r="DW126" s="1011"/>
      <c r="DX126" s="1011"/>
      <c r="DY126" s="1011"/>
      <c r="DZ126" s="1012"/>
    </row>
    <row r="127" spans="1:130" s="246" customFormat="1" ht="26.25" customHeight="1" x14ac:dyDescent="0.15">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433</v>
      </c>
      <c r="AB127" s="1049"/>
      <c r="AC127" s="1049"/>
      <c r="AD127" s="1049"/>
      <c r="AE127" s="1050"/>
      <c r="AF127" s="1051" t="s">
        <v>128</v>
      </c>
      <c r="AG127" s="1049"/>
      <c r="AH127" s="1049"/>
      <c r="AI127" s="1049"/>
      <c r="AJ127" s="1050"/>
      <c r="AK127" s="1051" t="s">
        <v>128</v>
      </c>
      <c r="AL127" s="1049"/>
      <c r="AM127" s="1049"/>
      <c r="AN127" s="1049"/>
      <c r="AO127" s="1050"/>
      <c r="AP127" s="1052" t="s">
        <v>433</v>
      </c>
      <c r="AQ127" s="1053"/>
      <c r="AR127" s="1053"/>
      <c r="AS127" s="1053"/>
      <c r="AT127" s="1054"/>
      <c r="AU127" s="282"/>
      <c r="AV127" s="282"/>
      <c r="AW127" s="282"/>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433</v>
      </c>
      <c r="DH127" s="1010"/>
      <c r="DI127" s="1010"/>
      <c r="DJ127" s="1010"/>
      <c r="DK127" s="1010"/>
      <c r="DL127" s="1010" t="s">
        <v>433</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369</v>
      </c>
      <c r="AB128" s="1138"/>
      <c r="AC128" s="1138"/>
      <c r="AD128" s="1138"/>
      <c r="AE128" s="1139"/>
      <c r="AF128" s="1140">
        <v>5443</v>
      </c>
      <c r="AG128" s="1138"/>
      <c r="AH128" s="1138"/>
      <c r="AI128" s="1138"/>
      <c r="AJ128" s="1139"/>
      <c r="AK128" s="1140">
        <v>9354</v>
      </c>
      <c r="AL128" s="1138"/>
      <c r="AM128" s="1138"/>
      <c r="AN128" s="1138"/>
      <c r="AO128" s="1139"/>
      <c r="AP128" s="1141"/>
      <c r="AQ128" s="1142"/>
      <c r="AR128" s="1142"/>
      <c r="AS128" s="1142"/>
      <c r="AT128" s="1143"/>
      <c r="AU128" s="282"/>
      <c r="AV128" s="282"/>
      <c r="AW128" s="282"/>
      <c r="AX128" s="978" t="s">
        <v>482</v>
      </c>
      <c r="AY128" s="979"/>
      <c r="AZ128" s="979"/>
      <c r="BA128" s="979"/>
      <c r="BB128" s="979"/>
      <c r="BC128" s="979"/>
      <c r="BD128" s="979"/>
      <c r="BE128" s="980"/>
      <c r="BF128" s="1144" t="s">
        <v>433</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483</v>
      </c>
      <c r="CQ128" s="1127"/>
      <c r="CR128" s="1127"/>
      <c r="CS128" s="1127"/>
      <c r="CT128" s="1127"/>
      <c r="CU128" s="1127"/>
      <c r="CV128" s="1127"/>
      <c r="CW128" s="1127"/>
      <c r="CX128" s="1127"/>
      <c r="CY128" s="1127"/>
      <c r="CZ128" s="1127"/>
      <c r="DA128" s="1127"/>
      <c r="DB128" s="1127"/>
      <c r="DC128" s="1127"/>
      <c r="DD128" s="1127"/>
      <c r="DE128" s="1127"/>
      <c r="DF128" s="1128"/>
      <c r="DG128" s="1129" t="s">
        <v>433</v>
      </c>
      <c r="DH128" s="1130"/>
      <c r="DI128" s="1130"/>
      <c r="DJ128" s="1130"/>
      <c r="DK128" s="1130"/>
      <c r="DL128" s="1130" t="s">
        <v>433</v>
      </c>
      <c r="DM128" s="1130"/>
      <c r="DN128" s="1130"/>
      <c r="DO128" s="1130"/>
      <c r="DP128" s="1130"/>
      <c r="DQ128" s="1130" t="s">
        <v>433</v>
      </c>
      <c r="DR128" s="1130"/>
      <c r="DS128" s="1130"/>
      <c r="DT128" s="1130"/>
      <c r="DU128" s="1130"/>
      <c r="DV128" s="1131" t="s">
        <v>128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484</v>
      </c>
      <c r="X129" s="1164"/>
      <c r="Y129" s="1164"/>
      <c r="Z129" s="1165"/>
      <c r="AA129" s="1048">
        <v>988698</v>
      </c>
      <c r="AB129" s="1049"/>
      <c r="AC129" s="1049"/>
      <c r="AD129" s="1049"/>
      <c r="AE129" s="1050"/>
      <c r="AF129" s="1051">
        <v>915715</v>
      </c>
      <c r="AG129" s="1049"/>
      <c r="AH129" s="1049"/>
      <c r="AI129" s="1049"/>
      <c r="AJ129" s="1050"/>
      <c r="AK129" s="1051">
        <v>860598</v>
      </c>
      <c r="AL129" s="1049"/>
      <c r="AM129" s="1049"/>
      <c r="AN129" s="1049"/>
      <c r="AO129" s="1050"/>
      <c r="AP129" s="1166"/>
      <c r="AQ129" s="1167"/>
      <c r="AR129" s="1167"/>
      <c r="AS129" s="1167"/>
      <c r="AT129" s="1168"/>
      <c r="AU129" s="284"/>
      <c r="AV129" s="284"/>
      <c r="AW129" s="284"/>
      <c r="AX129" s="1157" t="s">
        <v>485</v>
      </c>
      <c r="AY129" s="1040"/>
      <c r="AZ129" s="1040"/>
      <c r="BA129" s="1040"/>
      <c r="BB129" s="1040"/>
      <c r="BC129" s="1040"/>
      <c r="BD129" s="1040"/>
      <c r="BE129" s="1041"/>
      <c r="BF129" s="1158" t="s">
        <v>433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487</v>
      </c>
      <c r="X130" s="1164"/>
      <c r="Y130" s="1164"/>
      <c r="Z130" s="1165"/>
      <c r="AA130" s="1048">
        <v>137269</v>
      </c>
      <c r="AB130" s="1049"/>
      <c r="AC130" s="1049"/>
      <c r="AD130" s="1049"/>
      <c r="AE130" s="1050"/>
      <c r="AF130" s="1051">
        <v>143607</v>
      </c>
      <c r="AG130" s="1049"/>
      <c r="AH130" s="1049"/>
      <c r="AI130" s="1049"/>
      <c r="AJ130" s="1050"/>
      <c r="AK130" s="1051">
        <v>146299</v>
      </c>
      <c r="AL130" s="1049"/>
      <c r="AM130" s="1049"/>
      <c r="AN130" s="1049"/>
      <c r="AO130" s="1050"/>
      <c r="AP130" s="1166"/>
      <c r="AQ130" s="1167"/>
      <c r="AR130" s="1167"/>
      <c r="AS130" s="1167"/>
      <c r="AT130" s="1168"/>
      <c r="AU130" s="284"/>
      <c r="AV130" s="284"/>
      <c r="AW130" s="284"/>
      <c r="AX130" s="1157" t="s">
        <v>488</v>
      </c>
      <c r="AY130" s="1040"/>
      <c r="AZ130" s="1040"/>
      <c r="BA130" s="1040"/>
      <c r="BB130" s="1040"/>
      <c r="BC130" s="1040"/>
      <c r="BD130" s="1040"/>
      <c r="BE130" s="1041"/>
      <c r="BF130" s="1194">
        <v>3.5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489</v>
      </c>
      <c r="X131" s="1202"/>
      <c r="Y131" s="1202"/>
      <c r="Z131" s="1203"/>
      <c r="AA131" s="1095">
        <v>851429</v>
      </c>
      <c r="AB131" s="1074"/>
      <c r="AC131" s="1074"/>
      <c r="AD131" s="1074"/>
      <c r="AE131" s="1075"/>
      <c r="AF131" s="1073">
        <v>772108</v>
      </c>
      <c r="AG131" s="1074"/>
      <c r="AH131" s="1074"/>
      <c r="AI131" s="1074"/>
      <c r="AJ131" s="1075"/>
      <c r="AK131" s="1073">
        <v>714299</v>
      </c>
      <c r="AL131" s="1074"/>
      <c r="AM131" s="1074"/>
      <c r="AN131" s="1074"/>
      <c r="AO131" s="1075"/>
      <c r="AP131" s="1204"/>
      <c r="AQ131" s="1205"/>
      <c r="AR131" s="1205"/>
      <c r="AS131" s="1205"/>
      <c r="AT131" s="1206"/>
      <c r="AU131" s="284"/>
      <c r="AV131" s="284"/>
      <c r="AW131" s="284"/>
      <c r="AX131" s="1176" t="s">
        <v>490</v>
      </c>
      <c r="AY131" s="1127"/>
      <c r="AZ131" s="1127"/>
      <c r="BA131" s="1127"/>
      <c r="BB131" s="1127"/>
      <c r="BC131" s="1127"/>
      <c r="BD131" s="1127"/>
      <c r="BE131" s="1128"/>
      <c r="BF131" s="1177" t="s">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492</v>
      </c>
      <c r="W132" s="1187"/>
      <c r="X132" s="1187"/>
      <c r="Y132" s="1187"/>
      <c r="Z132" s="1188"/>
      <c r="AA132" s="1189">
        <v>4.3416421100000004</v>
      </c>
      <c r="AB132" s="1190"/>
      <c r="AC132" s="1190"/>
      <c r="AD132" s="1190"/>
      <c r="AE132" s="1191"/>
      <c r="AF132" s="1192">
        <v>3.5781263760000002</v>
      </c>
      <c r="AG132" s="1190"/>
      <c r="AH132" s="1190"/>
      <c r="AI132" s="1190"/>
      <c r="AJ132" s="1191"/>
      <c r="AK132" s="1192">
        <v>2.6010116210000001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493</v>
      </c>
      <c r="W133" s="1170"/>
      <c r="X133" s="1170"/>
      <c r="Y133" s="1170"/>
      <c r="Z133" s="1171"/>
      <c r="AA133" s="1172">
        <v>7.5</v>
      </c>
      <c r="AB133" s="1173"/>
      <c r="AC133" s="1173"/>
      <c r="AD133" s="1173"/>
      <c r="AE133" s="1174"/>
      <c r="AF133" s="1172">
        <v>4.8</v>
      </c>
      <c r="AG133" s="1173"/>
      <c r="AH133" s="1173"/>
      <c r="AI133" s="1173"/>
      <c r="AJ133" s="1174"/>
      <c r="AK133" s="1172">
        <v>3.5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70/qt+LqGR9B81ltdPBRrYDwZc0Ogn31+UYEg+fZZg8/k0thsnH7fGYwoE+whA9RoaRdHcTaNNxzcjsAUY39A==" saltValue="uw5XJ1ldi4vUAssdLq/u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gQ1NlQy3qNKzcRkJ2uQkadEqt3inNlbGJHAy6E9FCQ79z9XQnknPs3LfOt7hO2arMw1n2qIZM1B7fa2mf0Oiw==" saltValue="IJ5H3KzR7zU0Y/0uhwKGK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YUEmCn1MDKsw2VpdB0M8ymKIKW0gzBNvQytnD4CxZ0VG/TyoPjnYDZdaLIrl3ZHPXJt7jFQRYnanmrU5S0iBQ==" saltValue="rollgHm4Q/yM7UooCcxl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502</v>
      </c>
      <c r="AL9" s="1213"/>
      <c r="AM9" s="1213"/>
      <c r="AN9" s="1214"/>
      <c r="AO9" s="312">
        <v>307948</v>
      </c>
      <c r="AP9" s="312">
        <v>615896</v>
      </c>
      <c r="AQ9" s="313">
        <v>213574</v>
      </c>
      <c r="AR9" s="314">
        <v>188.4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503</v>
      </c>
      <c r="AL10" s="1213"/>
      <c r="AM10" s="1213"/>
      <c r="AN10" s="1214"/>
      <c r="AO10" s="315">
        <v>52833</v>
      </c>
      <c r="AP10" s="315">
        <v>105666</v>
      </c>
      <c r="AQ10" s="316">
        <v>27269</v>
      </c>
      <c r="AR10" s="317">
        <v>287.5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504</v>
      </c>
      <c r="AL11" s="1213"/>
      <c r="AM11" s="1213"/>
      <c r="AN11" s="1214"/>
      <c r="AO11" s="315">
        <v>65895</v>
      </c>
      <c r="AP11" s="315">
        <v>131790</v>
      </c>
      <c r="AQ11" s="316">
        <v>27363</v>
      </c>
      <c r="AR11" s="317">
        <v>381.6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505</v>
      </c>
      <c r="AL12" s="1213"/>
      <c r="AM12" s="1213"/>
      <c r="AN12" s="1214"/>
      <c r="AO12" s="315" t="s">
        <v>506</v>
      </c>
      <c r="AP12" s="315" t="s">
        <v>506</v>
      </c>
      <c r="AQ12" s="316">
        <v>4914</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507</v>
      </c>
      <c r="AL13" s="1213"/>
      <c r="AM13" s="1213"/>
      <c r="AN13" s="1214"/>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508</v>
      </c>
      <c r="AL14" s="1213"/>
      <c r="AM14" s="1213"/>
      <c r="AN14" s="1214"/>
      <c r="AO14" s="315">
        <v>17370</v>
      </c>
      <c r="AP14" s="315">
        <v>34740</v>
      </c>
      <c r="AQ14" s="316">
        <v>8817</v>
      </c>
      <c r="AR14" s="317">
        <v>294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509</v>
      </c>
      <c r="AL15" s="1213"/>
      <c r="AM15" s="1213"/>
      <c r="AN15" s="1214"/>
      <c r="AO15" s="315">
        <v>3071</v>
      </c>
      <c r="AP15" s="315">
        <v>6142</v>
      </c>
      <c r="AQ15" s="316">
        <v>5079</v>
      </c>
      <c r="AR15" s="317">
        <v>20.9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510</v>
      </c>
      <c r="AL16" s="1216"/>
      <c r="AM16" s="1216"/>
      <c r="AN16" s="1217"/>
      <c r="AO16" s="315">
        <v>-31129</v>
      </c>
      <c r="AP16" s="315">
        <v>-62258</v>
      </c>
      <c r="AQ16" s="316">
        <v>-19713</v>
      </c>
      <c r="AR16" s="317">
        <v>215.8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415988</v>
      </c>
      <c r="AP17" s="315">
        <v>831976</v>
      </c>
      <c r="AQ17" s="316">
        <v>267304</v>
      </c>
      <c r="AR17" s="317">
        <v>211.2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515</v>
      </c>
      <c r="AL21" s="1208"/>
      <c r="AM21" s="1208"/>
      <c r="AN21" s="1209"/>
      <c r="AO21" s="327">
        <v>80</v>
      </c>
      <c r="AP21" s="328">
        <v>25.06</v>
      </c>
      <c r="AQ21" s="329">
        <v>54.94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516</v>
      </c>
      <c r="AL22" s="1208"/>
      <c r="AM22" s="1208"/>
      <c r="AN22" s="1209"/>
      <c r="AO22" s="332">
        <v>90.3</v>
      </c>
      <c r="AP22" s="333">
        <v>93.7</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520</v>
      </c>
      <c r="AL32" s="1224"/>
      <c r="AM32" s="1224"/>
      <c r="AN32" s="1225"/>
      <c r="AO32" s="342">
        <v>152907</v>
      </c>
      <c r="AP32" s="342">
        <v>305814</v>
      </c>
      <c r="AQ32" s="343">
        <v>151350</v>
      </c>
      <c r="AR32" s="344">
        <v>102.1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521</v>
      </c>
      <c r="AL33" s="1224"/>
      <c r="AM33" s="1224"/>
      <c r="AN33" s="1225"/>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522</v>
      </c>
      <c r="AL34" s="1224"/>
      <c r="AM34" s="1224"/>
      <c r="AN34" s="1225"/>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523</v>
      </c>
      <c r="AL35" s="1224"/>
      <c r="AM35" s="1224"/>
      <c r="AN35" s="1225"/>
      <c r="AO35" s="342">
        <v>5724</v>
      </c>
      <c r="AP35" s="342">
        <v>11448</v>
      </c>
      <c r="AQ35" s="343">
        <v>30589</v>
      </c>
      <c r="AR35" s="344">
        <v>-62.6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524</v>
      </c>
      <c r="AL36" s="1224"/>
      <c r="AM36" s="1224"/>
      <c r="AN36" s="1225"/>
      <c r="AO36" s="342">
        <v>15600</v>
      </c>
      <c r="AP36" s="342">
        <v>31200</v>
      </c>
      <c r="AQ36" s="343">
        <v>6092</v>
      </c>
      <c r="AR36" s="344">
        <v>412.1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525</v>
      </c>
      <c r="AL37" s="1224"/>
      <c r="AM37" s="1224"/>
      <c r="AN37" s="1225"/>
      <c r="AO37" s="342" t="s">
        <v>506</v>
      </c>
      <c r="AP37" s="342" t="s">
        <v>506</v>
      </c>
      <c r="AQ37" s="343">
        <v>1860</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526</v>
      </c>
      <c r="AL38" s="1227"/>
      <c r="AM38" s="1227"/>
      <c r="AN38" s="1228"/>
      <c r="AO38" s="345">
        <v>1</v>
      </c>
      <c r="AP38" s="345">
        <v>2</v>
      </c>
      <c r="AQ38" s="346">
        <v>61</v>
      </c>
      <c r="AR38" s="334">
        <v>-96.7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527</v>
      </c>
      <c r="AL39" s="1227"/>
      <c r="AM39" s="1227"/>
      <c r="AN39" s="1228"/>
      <c r="AO39" s="342">
        <v>-9354</v>
      </c>
      <c r="AP39" s="342">
        <v>-18708</v>
      </c>
      <c r="AQ39" s="343">
        <v>-9157</v>
      </c>
      <c r="AR39" s="344">
        <v>104.3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528</v>
      </c>
      <c r="AL40" s="1224"/>
      <c r="AM40" s="1224"/>
      <c r="AN40" s="1225"/>
      <c r="AO40" s="342">
        <v>-146299</v>
      </c>
      <c r="AP40" s="342">
        <v>-292598</v>
      </c>
      <c r="AQ40" s="343">
        <v>-135364</v>
      </c>
      <c r="AR40" s="344">
        <v>116.2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18579</v>
      </c>
      <c r="AP41" s="342">
        <v>37158</v>
      </c>
      <c r="AQ41" s="343">
        <v>45431</v>
      </c>
      <c r="AR41" s="344">
        <v>-18.2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497</v>
      </c>
      <c r="AN49" s="1220" t="s">
        <v>532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319203</v>
      </c>
      <c r="AN51" s="364">
        <v>535576</v>
      </c>
      <c r="AO51" s="365">
        <v>7.3</v>
      </c>
      <c r="AP51" s="366">
        <v>288550</v>
      </c>
      <c r="AQ51" s="367">
        <v>20.8</v>
      </c>
      <c r="AR51" s="368">
        <v>-13.5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188984</v>
      </c>
      <c r="AN52" s="372">
        <v>317087</v>
      </c>
      <c r="AO52" s="373">
        <v>47.9</v>
      </c>
      <c r="AP52" s="374">
        <v>141525</v>
      </c>
      <c r="AQ52" s="375">
        <v>10.1</v>
      </c>
      <c r="AR52" s="376">
        <v>37.799999999999997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220710</v>
      </c>
      <c r="AN53" s="364">
        <v>389259</v>
      </c>
      <c r="AO53" s="365">
        <v>-27.3</v>
      </c>
      <c r="AP53" s="366">
        <v>287914</v>
      </c>
      <c r="AQ53" s="367">
        <v>-0.2</v>
      </c>
      <c r="AR53" s="368">
        <v>-27.1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83441</v>
      </c>
      <c r="AN54" s="372">
        <v>147162</v>
      </c>
      <c r="AO54" s="373">
        <v>-53.6</v>
      </c>
      <c r="AP54" s="374">
        <v>146531</v>
      </c>
      <c r="AQ54" s="375">
        <v>3.5</v>
      </c>
      <c r="AR54" s="376">
        <v>-57.1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284726</v>
      </c>
      <c r="AN55" s="364">
        <v>522433</v>
      </c>
      <c r="AO55" s="365">
        <v>34.200000000000003</v>
      </c>
      <c r="AP55" s="366">
        <v>310300</v>
      </c>
      <c r="AQ55" s="367">
        <v>7.8</v>
      </c>
      <c r="AR55" s="368">
        <v>26.4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158508</v>
      </c>
      <c r="AN56" s="372">
        <v>290840</v>
      </c>
      <c r="AO56" s="373">
        <v>97.6</v>
      </c>
      <c r="AP56" s="374">
        <v>157576</v>
      </c>
      <c r="AQ56" s="375">
        <v>7.5</v>
      </c>
      <c r="AR56" s="376">
        <v>90.1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306386</v>
      </c>
      <c r="AN57" s="364">
        <v>589204</v>
      </c>
      <c r="AO57" s="365">
        <v>12.8</v>
      </c>
      <c r="AP57" s="366">
        <v>317319</v>
      </c>
      <c r="AQ57" s="367">
        <v>2.2999999999999998</v>
      </c>
      <c r="AR57" s="368">
        <v>10.5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70279</v>
      </c>
      <c r="AN58" s="372">
        <v>135152</v>
      </c>
      <c r="AO58" s="373">
        <v>-53.5</v>
      </c>
      <c r="AP58" s="374">
        <v>164214</v>
      </c>
      <c r="AQ58" s="375">
        <v>4.2</v>
      </c>
      <c r="AR58" s="376">
        <v>-57.7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194438</v>
      </c>
      <c r="AN59" s="364">
        <v>388876</v>
      </c>
      <c r="AO59" s="365">
        <v>-34</v>
      </c>
      <c r="AP59" s="366">
        <v>289738</v>
      </c>
      <c r="AQ59" s="367">
        <v>-8.6999999999999993</v>
      </c>
      <c r="AR59" s="368">
        <v>-25.3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66909</v>
      </c>
      <c r="AN60" s="372">
        <v>133818</v>
      </c>
      <c r="AO60" s="373">
        <v>-1</v>
      </c>
      <c r="AP60" s="374">
        <v>156238</v>
      </c>
      <c r="AQ60" s="375">
        <v>-4.9000000000000004</v>
      </c>
      <c r="AR60" s="376">
        <v>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265093</v>
      </c>
      <c r="AN61" s="379">
        <v>485070</v>
      </c>
      <c r="AO61" s="380">
        <v>-1.4</v>
      </c>
      <c r="AP61" s="381">
        <v>298764</v>
      </c>
      <c r="AQ61" s="382">
        <v>4.4000000000000004</v>
      </c>
      <c r="AR61" s="368">
        <v>-5.8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113624</v>
      </c>
      <c r="AN62" s="372">
        <v>204812</v>
      </c>
      <c r="AO62" s="373">
        <v>7.5</v>
      </c>
      <c r="AP62" s="374">
        <v>153217</v>
      </c>
      <c r="AQ62" s="375">
        <v>4.0999999999999996</v>
      </c>
      <c r="AR62" s="376">
        <v>3.4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G1FiHTxhcnnMyblTEDsf6wH3r9aEFy00Sthiw/ceC3ZKYjxUOXLFLDsiII5SSPoCozQ6+gfIO3Ofq0ii/tWew==" saltValue="r5Cr4W+EjOdzAi8PIE6a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2pgZhTWSuDK52x2BzgZIVx7sfKOoWIPhm4M3BtGXkDlCBhAMsBZoxnrWA211Y4bxJFxOjcfCoCmDLNd5WZ0ww==" saltValue="zlwqTXRLLqC4QvtwX/XC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dkNoAag7TcKK4QEjZqHU3V3BAzKqYrhAC9l5Ec/eOYPEEWbJ7LLOrHGwk0NNhHh/k67Zm4+Ekss7XuPLyrORw==" saltValue="UHnZHtTGFzZOwycqaeJm5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124.98</v>
      </c>
      <c r="G47" s="12">
        <v>139.93</v>
      </c>
      <c r="H47" s="12">
        <v>169.82</v>
      </c>
      <c r="I47" s="12">
        <v>194.3</v>
      </c>
      <c r="J47" s="13">
        <v>196.05</v>
      </c>
    </row>
    <row r="48" spans="2:10" ht="57.75" customHeight="1" x14ac:dyDescent="0.15">
      <c r="B48" s="14"/>
      <c r="C48" s="1234" t="s">
        <v>4</v>
      </c>
      <c r="D48" s="1234"/>
      <c r="E48" s="1235"/>
      <c r="F48" s="15">
        <v>23.41</v>
      </c>
      <c r="G48" s="16">
        <v>18.7</v>
      </c>
      <c r="H48" s="16">
        <v>20.27</v>
      </c>
      <c r="I48" s="16">
        <v>17.440000000000001</v>
      </c>
      <c r="J48" s="17">
        <v>27.73</v>
      </c>
    </row>
    <row r="49" spans="2:10" ht="57.75" customHeight="1" thickBot="1" x14ac:dyDescent="0.2">
      <c r="B49" s="18"/>
      <c r="C49" s="1236" t="s">
        <v>5</v>
      </c>
      <c r="D49" s="1236"/>
      <c r="E49" s="1237"/>
      <c r="F49" s="19">
        <v>16.16</v>
      </c>
      <c r="G49" s="20">
        <v>19.649999999999999</v>
      </c>
      <c r="H49" s="20">
        <v>14.77</v>
      </c>
      <c r="I49" s="20">
        <v>6.49</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zrzK1PHKXcR6ggD/GwBTdDOS+zf/0Uy4COG8aaxQEnalOXi0vpygbgRNjdntaDUY5FYHQ7xUE38RPrivxM6sw==" saltValue="da46ZnLnt/E7a3bAuywh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lg201801</cp:lastModifiedBy>
  <cp:lastPrinted>2020-03-05T12:24:57Z</cp:lastPrinted>
  <dcterms:created xsi:type="dcterms:W3CDTF">2020-02-10T05:02:48Z</dcterms:created>
  <dcterms:modified xsi:type="dcterms:W3CDTF">2020-08-26T07:04:49Z</dcterms:modified>
  <cp:category/>
</cp:coreProperties>
</file>