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統計表表紙" sheetId="1" r:id="rId1"/>
    <sheet name="統計表一覧" sheetId="2" r:id="rId2"/>
    <sheet name="統計表１" sheetId="3" r:id="rId3"/>
    <sheet name="統計表２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１０５_１０７">#REF!</definedName>
    <definedName name="_１０５_１０７1">#REF!</definedName>
    <definedName name="_１０５_１０７2">#REF!</definedName>
    <definedName name="_１０５_１０７3">#REF!</definedName>
    <definedName name="_１０５_１０７_1">#REF!</definedName>
    <definedName name="_１０５_１０７_2">#REF!</definedName>
    <definedName name="_１０５_１０７_3">#REF!</definedName>
    <definedName name="_１０８_１１０">#REF!</definedName>
    <definedName name="_１０８_１１０1">#REF!</definedName>
    <definedName name="_１０８_１１０2">#REF!</definedName>
    <definedName name="_１０８_１１０3">#REF!</definedName>
    <definedName name="_１０８_１１０_1">#REF!</definedName>
    <definedName name="_１０８_１１０_2">#REF!</definedName>
    <definedName name="_１０８_１１０_3">#REF!</definedName>
    <definedName name="_１１７_１１９">#REF!</definedName>
    <definedName name="_１１７_１１９1">#REF!</definedName>
    <definedName name="_１１７_１１９2">#REF!</definedName>
    <definedName name="_１１７_１１９3">#REF!</definedName>
    <definedName name="_１１７_１１９_1">#REF!</definedName>
    <definedName name="_１１７_１１９_2">#REF!</definedName>
    <definedName name="_１１７_１１９_3">#REF!</definedName>
    <definedName name="_１２４">#REF!</definedName>
    <definedName name="_１２４1">#REF!</definedName>
    <definedName name="_１２４2">#REF!</definedName>
    <definedName name="_１２４3">#REF!</definedName>
    <definedName name="_１２４_1">#REF!</definedName>
    <definedName name="_１２４_2">#REF!</definedName>
    <definedName name="_１２４_3">#REF!</definedName>
    <definedName name="_１４４">#REF!</definedName>
    <definedName name="_１４４1">#REF!</definedName>
    <definedName name="_１４４2">#REF!</definedName>
    <definedName name="_１４４3">#REF!</definedName>
    <definedName name="_１４４_1">#REF!</definedName>
    <definedName name="_１４４_2">#REF!</definedName>
    <definedName name="_１４４_3">#REF!</definedName>
    <definedName name="_１５２">#REF!</definedName>
    <definedName name="_１５２1">#REF!</definedName>
    <definedName name="_１５２2">#REF!</definedName>
    <definedName name="_１５２3">#REF!</definedName>
    <definedName name="_１５２4">#REF!</definedName>
    <definedName name="_１５２5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1">#REF!</definedName>
    <definedName name="_１５３2">#REF!</definedName>
    <definedName name="_１５３3">#REF!</definedName>
    <definedName name="_１５３4">#REF!</definedName>
    <definedName name="_１５３5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1">#REF!</definedName>
    <definedName name="_１５４2">#REF!</definedName>
    <definedName name="_１５４3">#REF!</definedName>
    <definedName name="_１５４_1">#REF!</definedName>
    <definedName name="_１５４_2">#REF!</definedName>
    <definedName name="_１５４_3">#REF!</definedName>
    <definedName name="_１５５Ａ２">#REF!</definedName>
    <definedName name="_１５５Ａ２1">#REF!</definedName>
    <definedName name="_１５５Ａ２2">#REF!</definedName>
    <definedName name="_１５５Ａ２3">#REF!</definedName>
    <definedName name="_１５５Ａ２_1">#REF!</definedName>
    <definedName name="_１５５Ａ２_2">#REF!</definedName>
    <definedName name="_１５５Ａ２_3">#REF!</definedName>
    <definedName name="_１５５Ｂ">#REF!</definedName>
    <definedName name="_１５５Ｂ1">#REF!</definedName>
    <definedName name="_１５５Ｂ2">#REF!</definedName>
    <definedName name="_１５５Ｂ3">#REF!</definedName>
    <definedName name="_１５５Ｂ_1">#REF!</definedName>
    <definedName name="_１５５Ｂ_2">#REF!</definedName>
    <definedName name="_１５５Ｂ_3">#REF!</definedName>
    <definedName name="_１５５Ｃ">#REF!</definedName>
    <definedName name="_１５５Ｃ1">#REF!</definedName>
    <definedName name="_１５５Ｃ2">#REF!</definedName>
    <definedName name="_１５５Ｃ3">#REF!</definedName>
    <definedName name="_１５５Ｃ_1">#REF!</definedName>
    <definedName name="_１５５Ｃ_2">#REF!</definedName>
    <definedName name="_１５５Ｃ_3">#REF!</definedName>
    <definedName name="_１５９">#REF!</definedName>
    <definedName name="_１５９1">#REF!</definedName>
    <definedName name="_１５９2">#REF!</definedName>
    <definedName name="_１５９3">#REF!</definedName>
    <definedName name="_１５９_1">#REF!</definedName>
    <definedName name="_１５９_2">#REF!</definedName>
    <definedName name="_１５９_3">#REF!</definedName>
    <definedName name="_１６">'[4]13.市町村別労働力状態'!$A$1:$CG$68</definedName>
    <definedName name="_１６1">'[5]3.国調推移'!$A$1:$P$67</definedName>
    <definedName name="_１６2">'[5]3.国調推移'!$A$1:$P$67</definedName>
    <definedName name="_１６3">'[5]3.国調推移'!$A$1:$P$67</definedName>
    <definedName name="_１６4">'[5]3.国調推移'!$A$1:$P$67</definedName>
    <definedName name="_１６_1">'[5]3.国調推移'!$A$1:$P$67</definedName>
    <definedName name="_１６_2">'[5]3.国調推移'!$A$1:$P$67</definedName>
    <definedName name="_１６_3">'[5]3.国調推移'!$A$1:$P$67</definedName>
    <definedName name="_１６_4">'[5]3.国調推移'!$A$1:$P$67</definedName>
    <definedName name="_１８">'[6]8.産業別従業者数'!#REF!</definedName>
    <definedName name="_１８1">#REF!</definedName>
    <definedName name="_１８2">#REF!</definedName>
    <definedName name="_１８3">#REF!</definedName>
    <definedName name="_１８4">#REF!</definedName>
    <definedName name="_１８_1">#REF!</definedName>
    <definedName name="_１８_2">#REF!</definedName>
    <definedName name="_１８_3">#REF!</definedName>
    <definedName name="_１８_4">#REF!</definedName>
    <definedName name="_１９">'[7]19'!#REF!</definedName>
    <definedName name="_１９1">'[6]8.産業別従業者数'!#REF!</definedName>
    <definedName name="_１９2">#REF!</definedName>
    <definedName name="_１９3">#REF!</definedName>
    <definedName name="_１９4">#REF!</definedName>
    <definedName name="_１９5">#REF!</definedName>
    <definedName name="_１９_1">#REF!</definedName>
    <definedName name="_１９_2">#REF!</definedName>
    <definedName name="_１９_3">#REF!</definedName>
    <definedName name="_１９_4">#REF!</definedName>
    <definedName name="_１９_5">#REF!</definedName>
    <definedName name="_１９Ｂ">#REF!</definedName>
    <definedName name="_１９Ｂ1">#REF!</definedName>
    <definedName name="_１９Ｂ2">#REF!</definedName>
    <definedName name="_１９Ｂ3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1">#REF!</definedName>
    <definedName name="_１９Ｃ2">#REF!</definedName>
    <definedName name="_１９Ｃ3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1">#REF!</definedName>
    <definedName name="_１９Ｄ2">#REF!</definedName>
    <definedName name="_１９Ｄ3">#REF!</definedName>
    <definedName name="_１９Ｄ_1">#REF!</definedName>
    <definedName name="_１９Ｄ_2">#REF!</definedName>
    <definedName name="_１９Ｄ_3">#REF!</definedName>
    <definedName name="_２０">#REF!</definedName>
    <definedName name="_２０1">#REF!</definedName>
    <definedName name="_２０2">#REF!</definedName>
    <definedName name="_２０3">#REF!</definedName>
    <definedName name="_２０_1">#REF!</definedName>
    <definedName name="_２０_2">#REF!</definedName>
    <definedName name="_２０_3">#REF!</definedName>
    <definedName name="_２４">'[4]13.市町村別労働力状態'!$A$1:$A$68</definedName>
    <definedName name="_２４1">#REF!</definedName>
    <definedName name="_２４2">'[5]3.国調推移'!$A$1:$A$67</definedName>
    <definedName name="_２４3">'[5]3.国調推移'!$A$1:$A$67</definedName>
    <definedName name="_２４4">'[5]3.国調推移'!$A$1:$A$67</definedName>
    <definedName name="_２４5">'[5]3.国調推移'!$A$1:$A$67</definedName>
    <definedName name="_２４_1">#REF!</definedName>
    <definedName name="_２４_2">'[5]3.国調推移'!$A$1:$A$67</definedName>
    <definedName name="_２４_3">'[5]3.国調推移'!$A$1:$A$67</definedName>
    <definedName name="_２４_4">'[5]3.国調推移'!$A$1:$A$67</definedName>
    <definedName name="_２４_5">'[5]3.国調推移'!$A$1:$A$67</definedName>
    <definedName name="_２５Ｂ">#REF!</definedName>
    <definedName name="_２５Ｂ1">#REF!</definedName>
    <definedName name="_２５Ｂ2">#REF!</definedName>
    <definedName name="_２５Ｂ3">#REF!</definedName>
    <definedName name="_２５Ｂ_1">#REF!</definedName>
    <definedName name="_２５Ｂ_2">#REF!</definedName>
    <definedName name="_２５Ｂ_3">#REF!</definedName>
    <definedName name="_５９">#REF!</definedName>
    <definedName name="_５９1">#REF!</definedName>
    <definedName name="_５９2">#REF!</definedName>
    <definedName name="_５９3">#REF!</definedName>
    <definedName name="_５９_1">#REF!</definedName>
    <definedName name="_５９_2">#REF!</definedName>
    <definedName name="_５９_3">#REF!</definedName>
    <definedName name="_６２">#REF!</definedName>
    <definedName name="_６２1">#REF!</definedName>
    <definedName name="_６２2">#REF!</definedName>
    <definedName name="_６２3">#REF!</definedName>
    <definedName name="_６２4">#REF!</definedName>
    <definedName name="_６２5">#REF!</definedName>
    <definedName name="_６２_1">#REF!</definedName>
    <definedName name="_６２_2">#REF!</definedName>
    <definedName name="_６２_3">#REF!</definedName>
    <definedName name="_６２_4">#REF!</definedName>
    <definedName name="_６２_5">#REF!</definedName>
    <definedName name="_７">'[4]13.市町村別労働力状態'!$A$1:$A$67</definedName>
    <definedName name="_７1">#REF!</definedName>
    <definedName name="_７2">'[5]3.国調推移'!$A$1:$A$65</definedName>
    <definedName name="_７3">'[5]3.国調推移'!$A$1:$A$65</definedName>
    <definedName name="_７4">'[5]3.国調推移'!$A$1:$A$65</definedName>
    <definedName name="_７5">'[5]3.国調推移'!$A$1:$A$65</definedName>
    <definedName name="_７_1">#REF!</definedName>
    <definedName name="_７_2">'[5]3.国調推移'!$A$1:$A$65</definedName>
    <definedName name="_７_3">'[5]3.国調推移'!$A$1:$A$65</definedName>
    <definedName name="_７_4">'[5]3.国調推移'!$A$1:$A$65</definedName>
    <definedName name="_７_5">'[5]3.国調推移'!$A$1:$A$65</definedName>
    <definedName name="_８０2">#REF!</definedName>
    <definedName name="_８０3">#REF!</definedName>
    <definedName name="_８０4">#REF!</definedName>
    <definedName name="_８０5">#REF!</definedName>
    <definedName name="_８０_2">#REF!</definedName>
    <definedName name="_８０_3">#REF!</definedName>
    <definedName name="_８０_4">#REF!</definedName>
    <definedName name="_８０_5">#REF!</definedName>
    <definedName name="_Q030">#REF!</definedName>
    <definedName name="_Q0301">#REF!</definedName>
    <definedName name="_Q0302">#REF!</definedName>
    <definedName name="_Q0303">#REF!</definedName>
    <definedName name="_Q030_1">#REF!</definedName>
    <definedName name="_Q030_2">#REF!</definedName>
    <definedName name="_Q030_3">#REF!</definedName>
    <definedName name="_Q040">#REF!</definedName>
    <definedName name="_Q0401">#REF!</definedName>
    <definedName name="_Q0402">#REF!</definedName>
    <definedName name="_Q0403">#REF!</definedName>
    <definedName name="_Q040_1">#REF!</definedName>
    <definedName name="_Q040_2">#REF!</definedName>
    <definedName name="_Q040_3">#REF!</definedName>
    <definedName name="_Q050">#REF!</definedName>
    <definedName name="_Q0501">#REF!</definedName>
    <definedName name="_Q0502">#REF!</definedName>
    <definedName name="_Q0503">#REF!</definedName>
    <definedName name="_Q050_1">#REF!</definedName>
    <definedName name="_Q050_2">#REF!</definedName>
    <definedName name="_Q050_3">#REF!</definedName>
    <definedName name="_Q060">#REF!</definedName>
    <definedName name="_Q0601">#REF!</definedName>
    <definedName name="_Q0602">#REF!</definedName>
    <definedName name="_Q0603">#REF!</definedName>
    <definedName name="_Q060_1">#REF!</definedName>
    <definedName name="_Q060_2">#REF!</definedName>
    <definedName name="_Q060_3">#REF!</definedName>
    <definedName name="_Q080">#REF!</definedName>
    <definedName name="_Q0801">#REF!</definedName>
    <definedName name="_Q0802">#REF!</definedName>
    <definedName name="_Q0803">#REF!</definedName>
    <definedName name="_Q080_1">#REF!</definedName>
    <definedName name="_Q080_2">#REF!</definedName>
    <definedName name="_Q080_3">#REF!</definedName>
    <definedName name="_Q090">#REF!</definedName>
    <definedName name="_Q0901">#REF!</definedName>
    <definedName name="_Q0902">#REF!</definedName>
    <definedName name="_Q0903">#REF!</definedName>
    <definedName name="_Q090_1">#REF!</definedName>
    <definedName name="_Q090_2">#REF!</definedName>
    <definedName name="_Q090_3">#REF!</definedName>
    <definedName name="_Q100">#REF!</definedName>
    <definedName name="_Q1001">#REF!</definedName>
    <definedName name="_Q1002">#REF!</definedName>
    <definedName name="_Q1003">#REF!</definedName>
    <definedName name="_Q100_1">#REF!</definedName>
    <definedName name="_Q100_2">#REF!</definedName>
    <definedName name="_Q100_3">#REF!</definedName>
    <definedName name="_xlnm.Print_Area" localSheetId="3">'統計表２'!$A$1:$J$27</definedName>
    <definedName name="_xlnm.Print_Area" localSheetId="1">'統計表一覧'!$A$1:$M$18</definedName>
    <definedName name="_xlnm.Print_Area" localSheetId="0">'統計表表紙'!$A$1:$I$43</definedName>
    <definedName name="_xlnm.Print_Titles" localSheetId="2">'統計表１'!$A:$A</definedName>
    <definedName name="q_050">#REF!</definedName>
    <definedName name="q_0501">#REF!</definedName>
    <definedName name="q_0502">#REF!</definedName>
    <definedName name="q_0503">#REF!</definedName>
    <definedName name="q_050_1">#REF!</definedName>
    <definedName name="q_050_2">#REF!</definedName>
    <definedName name="q_050_3">#REF!</definedName>
    <definedName name="q_060">#REF!</definedName>
    <definedName name="q_0601">#REF!</definedName>
    <definedName name="q_0602">#REF!</definedName>
    <definedName name="q_0603">#REF!</definedName>
    <definedName name="q_060_1">#REF!</definedName>
    <definedName name="q_060_2">#REF!</definedName>
    <definedName name="q_060_3">#REF!</definedName>
    <definedName name="q_070">#REF!</definedName>
    <definedName name="q_0701">#REF!</definedName>
    <definedName name="q_0702">#REF!</definedName>
    <definedName name="q_0703">#REF!</definedName>
    <definedName name="q_070_1">#REF!</definedName>
    <definedName name="q_070_2">#REF!</definedName>
    <definedName name="q_070_3">#REF!</definedName>
    <definedName name="q_080">#REF!</definedName>
    <definedName name="q_0801">#REF!</definedName>
    <definedName name="q_0802">#REF!</definedName>
    <definedName name="q_0803">#REF!</definedName>
    <definedName name="q_080_1">#REF!</definedName>
    <definedName name="q_080_2">#REF!</definedName>
    <definedName name="q_080_3">#REF!</definedName>
    <definedName name="q_090">#REF!</definedName>
    <definedName name="q_0901">#REF!</definedName>
    <definedName name="q_0902">#REF!</definedName>
    <definedName name="q_0903">#REF!</definedName>
    <definedName name="q_090_1">#REF!</definedName>
    <definedName name="q_090_2">#REF!</definedName>
    <definedName name="q_090_3">#REF!</definedName>
    <definedName name="q_100">#REF!</definedName>
    <definedName name="q_1001">#REF!</definedName>
    <definedName name="q_1002">#REF!</definedName>
    <definedName name="q_1003">#REF!</definedName>
    <definedName name="q_100_1">#REF!</definedName>
    <definedName name="q_100_2">#REF!</definedName>
    <definedName name="q_100_3">#REF!</definedName>
    <definedName name="規模別集計">#REF!</definedName>
    <definedName name="規模別集計1">#REF!</definedName>
    <definedName name="規模別集計2">#REF!</definedName>
    <definedName name="規模別集計3">#REF!</definedName>
    <definedName name="規模別集計_1">#REF!</definedName>
    <definedName name="規模別集計_2">#REF!</definedName>
    <definedName name="規模別集計_3">#REF!</definedName>
  </definedNames>
  <calcPr fullCalcOnLoad="1"/>
</workbook>
</file>

<file path=xl/sharedStrings.xml><?xml version="1.0" encoding="utf-8"?>
<sst xmlns="http://schemas.openxmlformats.org/spreadsheetml/2006/main" count="130" uniqueCount="114">
  <si>
    <t>県計</t>
  </si>
  <si>
    <t>市部計</t>
  </si>
  <si>
    <t>郡部計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</si>
  <si>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</si>
  <si>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</si>
  <si>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</si>
  <si>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</si>
  <si>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</si>
  <si>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</si>
  <si>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</si>
  <si>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</si>
  <si>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</si>
  <si>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</si>
  <si>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</si>
  <si>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</si>
  <si>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</si>
  <si>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</si>
  <si>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</si>
  <si>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</si>
  <si>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</si>
  <si>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</si>
  <si>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</si>
  <si>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</si>
  <si>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</si>
  <si>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</si>
  <si>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</si>
  <si>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</si>
  <si>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</si>
  <si>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</si>
  <si>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</si>
  <si>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</si>
  <si>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</si>
  <si>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</si>
  <si>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</si>
  <si>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</si>
  <si>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</si>
  <si>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</si>
  <si>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</si>
  <si>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</si>
  <si>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</si>
  <si>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</si>
  <si>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</si>
  <si>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</si>
  <si>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</si>
  <si>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</si>
  <si>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</si>
  <si>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</si>
  <si>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</si>
  <si>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</si>
  <si>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人口</t>
  </si>
  <si>
    <t>世帯</t>
  </si>
  <si>
    <r>
      <t xml:space="preserve">総数
</t>
    </r>
    <r>
      <rPr>
        <sz val="9"/>
        <color indexed="8"/>
        <rFont val="ＭＳ Ｐゴシック"/>
        <family val="3"/>
      </rPr>
      <t>(世帯)</t>
    </r>
  </si>
  <si>
    <t>統　計　表　一　覧</t>
  </si>
  <si>
    <t>統計表番号</t>
  </si>
  <si>
    <t>統　計　表　名</t>
  </si>
  <si>
    <t>統計表1</t>
  </si>
  <si>
    <t>統計表2</t>
  </si>
  <si>
    <t>1世帯当たり
人員(人)</t>
  </si>
  <si>
    <t>人口速報集計結果</t>
  </si>
  <si>
    <t>令和２年国勢調査</t>
  </si>
  <si>
    <t>(奈良県)</t>
  </si>
  <si>
    <t>統計表</t>
  </si>
  <si>
    <t>令和2年国勢調査(要計表)による人口及び世帯数等(速報値)</t>
  </si>
  <si>
    <t>奈良県の国勢調査結果の推移(大正9年～令和2年)</t>
  </si>
  <si>
    <t>令和2年　速報値</t>
  </si>
  <si>
    <t>平成27年　確定値</t>
  </si>
  <si>
    <t>令和2年-平成27年
増減数</t>
  </si>
  <si>
    <r>
      <t>令和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年-平成2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
増減率</t>
    </r>
  </si>
  <si>
    <t>人口(人)</t>
  </si>
  <si>
    <t>世帯数
(世帯)</t>
  </si>
  <si>
    <r>
      <t>人口</t>
    </r>
    <r>
      <rPr>
        <sz val="10"/>
        <color indexed="8"/>
        <rFont val="ＭＳ Ｐゴシック"/>
        <family val="3"/>
      </rPr>
      <t>(人)</t>
    </r>
  </si>
  <si>
    <r>
      <t xml:space="preserve">世帯数
</t>
    </r>
    <r>
      <rPr>
        <sz val="10"/>
        <color indexed="8"/>
        <rFont val="ＭＳ Ｐゴシック"/>
        <family val="3"/>
      </rPr>
      <t>(世帯)</t>
    </r>
  </si>
  <si>
    <r>
      <t>1世帯当たり
人員</t>
    </r>
    <r>
      <rPr>
        <sz val="9"/>
        <color indexed="8"/>
        <rFont val="ＭＳ Ｐゴシック"/>
        <family val="3"/>
      </rPr>
      <t>(人)</t>
    </r>
  </si>
  <si>
    <t>世帯数</t>
  </si>
  <si>
    <t>1世帯当たり
人員</t>
  </si>
  <si>
    <t>計</t>
  </si>
  <si>
    <t>男性</t>
  </si>
  <si>
    <t>女性</t>
  </si>
  <si>
    <t>調査年</t>
  </si>
  <si>
    <r>
      <t>1世帯
当たり
人員</t>
    </r>
    <r>
      <rPr>
        <sz val="9"/>
        <color indexed="8"/>
        <rFont val="ＭＳ Ｐゴシック"/>
        <family val="3"/>
      </rPr>
      <t>(人)</t>
    </r>
  </si>
  <si>
    <r>
      <t xml:space="preserve">総数
</t>
    </r>
    <r>
      <rPr>
        <sz val="9"/>
        <color indexed="8"/>
        <rFont val="ＭＳ Ｐゴシック"/>
        <family val="3"/>
      </rPr>
      <t>(人)</t>
    </r>
  </si>
  <si>
    <r>
      <t xml:space="preserve">増減数
</t>
    </r>
    <r>
      <rPr>
        <sz val="9"/>
        <color indexed="8"/>
        <rFont val="ＭＳ Ｐゴシック"/>
        <family val="3"/>
      </rPr>
      <t>(人)</t>
    </r>
  </si>
  <si>
    <t>増減率</t>
  </si>
  <si>
    <r>
      <t xml:space="preserve">増減数
</t>
    </r>
    <r>
      <rPr>
        <sz val="9"/>
        <color indexed="8"/>
        <rFont val="ＭＳ Ｐゴシック"/>
        <family val="3"/>
      </rPr>
      <t>(世帯)</t>
    </r>
  </si>
  <si>
    <r>
      <t>男性</t>
    </r>
    <r>
      <rPr>
        <sz val="9"/>
        <color indexed="8"/>
        <rFont val="ＭＳ Ｐゴシック"/>
        <family val="3"/>
      </rPr>
      <t>(人)</t>
    </r>
  </si>
  <si>
    <r>
      <t>女性</t>
    </r>
    <r>
      <rPr>
        <sz val="9"/>
        <color indexed="8"/>
        <rFont val="ＭＳ Ｐゴシック"/>
        <family val="3"/>
      </rPr>
      <t>(人)</t>
    </r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</si>
  <si>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</si>
  <si>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</si>
  <si>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</si>
  <si>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</si>
  <si>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</si>
  <si>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</si>
  <si>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</si>
  <si>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</si>
  <si>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</si>
  <si>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</si>
  <si>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</si>
  <si>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</si>
  <si>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</si>
  <si>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</si>
  <si>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平成2年</t>
  </si>
  <si>
    <t>7年</t>
  </si>
  <si>
    <t>12年</t>
  </si>
  <si>
    <t>17年</t>
  </si>
  <si>
    <t>27年</t>
  </si>
  <si>
    <t>令和2年</t>
  </si>
  <si>
    <t>注１：人口及び世帯数は、平成27年までは確定値、令和2年は速報値。</t>
  </si>
  <si>
    <t>令和3年6月</t>
  </si>
  <si>
    <t>人口構成率（％）</t>
  </si>
  <si>
    <r>
      <rPr>
        <sz val="24"/>
        <color indexed="8"/>
        <rFont val="ＤＦ平成ゴシック体W5"/>
        <family val="3"/>
      </rPr>
      <t>統計表1</t>
    </r>
    <r>
      <rPr>
        <sz val="18"/>
        <color indexed="8"/>
        <rFont val="ＤＦ平成ゴシック体W5"/>
        <family val="3"/>
      </rPr>
      <t>　令和2年国勢調査(要計表)による人口及び世帯数等(速報値)</t>
    </r>
  </si>
  <si>
    <r>
      <rPr>
        <sz val="24"/>
        <color indexed="8"/>
        <rFont val="ＤＦ平成ゴシック体W5"/>
        <family val="3"/>
      </rPr>
      <t>統計表1</t>
    </r>
    <r>
      <rPr>
        <sz val="18"/>
        <color indexed="8"/>
        <rFont val="ＤＦ平成ゴシック体W5"/>
        <family val="3"/>
      </rPr>
      <t>　令和2年国勢調査(要計表)による人口及び世帯数等(速報値)</t>
    </r>
    <r>
      <rPr>
        <sz val="12"/>
        <color indexed="8"/>
        <rFont val="ＤＦ平成ゴシック体W5"/>
        <family val="3"/>
      </rPr>
      <t>(続き)</t>
    </r>
  </si>
  <si>
    <r>
      <rPr>
        <sz val="16"/>
        <color indexed="8"/>
        <rFont val="ＤＦ平成ゴシック体W5"/>
        <family val="3"/>
      </rPr>
      <t>統計表２</t>
    </r>
    <r>
      <rPr>
        <sz val="12"/>
        <color indexed="8"/>
        <rFont val="ＤＦ平成ゴシック体W5"/>
        <family val="3"/>
      </rPr>
      <t>　奈良県の国勢調査結果の推移</t>
    </r>
    <r>
      <rPr>
        <sz val="11"/>
        <color indexed="8"/>
        <rFont val="ＤＦ平成ゴシック体W5"/>
        <family val="3"/>
      </rPr>
      <t>(大正9年～令和2年)</t>
    </r>
  </si>
  <si>
    <t>奈良県総務部知事公室統計分析課</t>
  </si>
  <si>
    <t>注２：世帯数　　大正9年～昭和55年 … 「普通世帯」と「準世帯」の合計　(ただし、昭和10年は普通世帯のみ)
             　   　 昭和60年～令和2年 … 「一般世帯」と「施設等の世帯」の合計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</si>
</sst>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;[Red]\-#,##0.0"/>
    <numFmt numFmtId="179" formatCode="0.0"/>
    <numFmt numFmtId="180" formatCode="0_);[Red]\(0\)"/>
    <numFmt numFmtId="181" formatCode="0;&quot;△ &quot;0"/>
    <numFmt numFmtId="182" formatCode="#,##0.00;&quot;△ &quot;#,##0.00"/>
    <numFmt numFmtId="183" formatCode="0.0%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ＤＦ平成ゴシック体W5"/>
      <family val="3"/>
    </font>
    <font>
      <sz val="11"/>
      <color indexed="8"/>
      <name val="ＤＦ平成ゴシック体W5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ＤＦ平成ゴシック体W5"/>
      <family val="3"/>
    </font>
    <font>
      <sz val="24"/>
      <color indexed="8"/>
      <name val="ＤＦ平成ゴシック体W5"/>
      <family val="3"/>
    </font>
    <font>
      <sz val="16"/>
      <color indexed="8"/>
      <name val="ＤＦ平成ゴシック体W5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ＤＦ平成ゴシック体W5"/>
      <family val="3"/>
    </font>
    <font>
      <sz val="16"/>
      <color theme="1"/>
      <name val="Cambria"/>
      <family val="3"/>
    </font>
    <font>
      <sz val="20"/>
      <color theme="1"/>
      <name val="Cambria"/>
      <family val="3"/>
    </font>
    <font>
      <sz val="22"/>
      <color theme="1"/>
      <name val="Cambria"/>
      <family val="3"/>
    </font>
    <font>
      <u val="single"/>
      <sz val="14"/>
      <color theme="10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ＤＦ平成ゴシック体W5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 style="double"/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ill="0" applyBorder="0" applyProtection="0">
      <alignment vertical="center"/>
    </xf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176" fontId="51" fillId="33" borderId="10" xfId="82" applyNumberFormat="1" applyFont="1" applyFill="1" applyBorder="1" applyAlignment="1">
      <alignment vertical="center"/>
    </xf>
    <xf numFmtId="176" fontId="51" fillId="33" borderId="11" xfId="82" applyNumberFormat="1" applyFont="1" applyFill="1" applyBorder="1" applyAlignment="1">
      <alignment vertical="center"/>
    </xf>
    <xf numFmtId="176" fontId="0" fillId="0" borderId="10" xfId="82" applyNumberFormat="1" applyFont="1" applyFill="1" applyBorder="1" applyAlignment="1">
      <alignment vertical="center"/>
    </xf>
    <xf numFmtId="176" fontId="0" fillId="0" borderId="11" xfId="82" applyNumberFormat="1" applyFont="1" applyBorder="1" applyAlignment="1">
      <alignment vertical="center"/>
    </xf>
    <xf numFmtId="176" fontId="0" fillId="0" borderId="10" xfId="82" applyNumberFormat="1" applyFont="1" applyBorder="1" applyAlignment="1">
      <alignment vertical="center"/>
    </xf>
    <xf numFmtId="176" fontId="0" fillId="0" borderId="0" xfId="82" applyNumberFormat="1" applyFont="1" applyBorder="1" applyAlignment="1">
      <alignment vertical="center"/>
    </xf>
    <xf numFmtId="177" fontId="0" fillId="0" borderId="0" xfId="82" applyNumberFormat="1" applyFont="1" applyBorder="1" applyAlignment="1">
      <alignment vertical="center"/>
    </xf>
    <xf numFmtId="176" fontId="0" fillId="0" borderId="0" xfId="82" applyNumberFormat="1" applyBorder="1" applyAlignment="1">
      <alignment horizontal="center" vertical="center"/>
    </xf>
    <xf numFmtId="176" fontId="0" fillId="0" borderId="0" xfId="82" applyNumberFormat="1" applyAlignment="1">
      <alignment horizontal="center" vertical="center"/>
    </xf>
    <xf numFmtId="176" fontId="0" fillId="0" borderId="12" xfId="82" applyNumberFormat="1" applyBorder="1" applyAlignment="1">
      <alignment horizontal="center" vertical="center"/>
    </xf>
    <xf numFmtId="176" fontId="0" fillId="0" borderId="13" xfId="82" applyNumberFormat="1" applyBorder="1" applyAlignment="1">
      <alignment horizontal="center" vertical="center"/>
    </xf>
    <xf numFmtId="177" fontId="0" fillId="0" borderId="0" xfId="82" applyNumberFormat="1" applyAlignment="1">
      <alignment horizontal="center" vertical="center"/>
    </xf>
    <xf numFmtId="176" fontId="0" fillId="0" borderId="14" xfId="82" applyNumberFormat="1" applyFont="1" applyBorder="1" applyAlignment="1">
      <alignment horizontal="right" vertical="center"/>
    </xf>
    <xf numFmtId="176" fontId="0" fillId="0" borderId="15" xfId="82" applyNumberFormat="1" applyFont="1" applyBorder="1" applyAlignment="1">
      <alignment horizontal="right" vertical="center"/>
    </xf>
    <xf numFmtId="176" fontId="0" fillId="0" borderId="16" xfId="82" applyNumberFormat="1" applyFont="1" applyBorder="1" applyAlignment="1">
      <alignment horizontal="right" vertical="center"/>
    </xf>
    <xf numFmtId="176" fontId="0" fillId="0" borderId="10" xfId="82" applyNumberFormat="1" applyFont="1" applyBorder="1" applyAlignment="1">
      <alignment horizontal="right" vertical="center"/>
    </xf>
    <xf numFmtId="176" fontId="0" fillId="0" borderId="11" xfId="82" applyNumberFormat="1" applyFont="1" applyBorder="1" applyAlignment="1">
      <alignment horizontal="right" vertical="center"/>
    </xf>
    <xf numFmtId="176" fontId="0" fillId="33" borderId="10" xfId="82" applyNumberFormat="1" applyFont="1" applyFill="1" applyBorder="1" applyAlignment="1">
      <alignment horizontal="right" vertical="center"/>
    </xf>
    <xf numFmtId="176" fontId="0" fillId="33" borderId="11" xfId="82" applyNumberFormat="1" applyFont="1" applyFill="1" applyBorder="1" applyAlignment="1">
      <alignment horizontal="right" vertical="center"/>
    </xf>
    <xf numFmtId="176" fontId="0" fillId="0" borderId="17" xfId="82" applyNumberFormat="1" applyFont="1" applyBorder="1" applyAlignment="1">
      <alignment horizontal="right" vertical="center"/>
    </xf>
    <xf numFmtId="176" fontId="0" fillId="0" borderId="18" xfId="82" applyNumberFormat="1" applyFont="1" applyBorder="1" applyAlignment="1">
      <alignment horizontal="right" vertical="center"/>
    </xf>
    <xf numFmtId="176" fontId="0" fillId="0" borderId="0" xfId="82" applyNumberFormat="1" applyAlignment="1">
      <alignment horizontal="right" vertical="center"/>
    </xf>
    <xf numFmtId="176" fontId="57" fillId="0" borderId="0" xfId="82" applyNumberFormat="1" applyFont="1" applyAlignment="1">
      <alignment horizontal="left" vertical="center"/>
    </xf>
    <xf numFmtId="0" fontId="3" fillId="0" borderId="0" xfId="110">
      <alignment/>
      <protection/>
    </xf>
    <xf numFmtId="176" fontId="51" fillId="33" borderId="18" xfId="82" applyNumberFormat="1" applyFont="1" applyFill="1" applyBorder="1" applyAlignment="1">
      <alignment vertical="center"/>
    </xf>
    <xf numFmtId="176" fontId="0" fillId="0" borderId="18" xfId="82" applyNumberFormat="1" applyFont="1" applyFill="1" applyBorder="1" applyAlignment="1">
      <alignment vertical="center"/>
    </xf>
    <xf numFmtId="176" fontId="0" fillId="0" borderId="0" xfId="82" applyNumberFormat="1" applyFont="1" applyFill="1" applyBorder="1" applyAlignment="1">
      <alignment vertical="center"/>
    </xf>
    <xf numFmtId="176" fontId="51" fillId="33" borderId="0" xfId="82" applyNumberFormat="1" applyFont="1" applyFill="1" applyBorder="1" applyAlignment="1">
      <alignment vertical="center"/>
    </xf>
    <xf numFmtId="176" fontId="51" fillId="0" borderId="0" xfId="82" applyNumberFormat="1" applyFont="1" applyFill="1" applyBorder="1" applyAlignment="1">
      <alignment vertical="center"/>
    </xf>
    <xf numFmtId="176" fontId="0" fillId="0" borderId="11" xfId="82" applyNumberFormat="1" applyFont="1" applyFill="1" applyBorder="1" applyAlignment="1">
      <alignment vertical="center"/>
    </xf>
    <xf numFmtId="176" fontId="0" fillId="0" borderId="15" xfId="82" applyNumberFormat="1" applyFont="1" applyFill="1" applyBorder="1" applyAlignment="1">
      <alignment vertical="center"/>
    </xf>
    <xf numFmtId="176" fontId="0" fillId="0" borderId="16" xfId="82" applyNumberFormat="1" applyFont="1" applyFill="1" applyBorder="1" applyAlignment="1">
      <alignment vertical="center"/>
    </xf>
    <xf numFmtId="176" fontId="0" fillId="0" borderId="15" xfId="82" applyNumberFormat="1" applyFont="1" applyBorder="1" applyAlignment="1">
      <alignment vertical="center"/>
    </xf>
    <xf numFmtId="176" fontId="0" fillId="0" borderId="16" xfId="82" applyNumberFormat="1" applyFont="1" applyBorder="1" applyAlignment="1">
      <alignment vertical="center"/>
    </xf>
    <xf numFmtId="176" fontId="0" fillId="0" borderId="19" xfId="82" applyNumberFormat="1" applyFont="1" applyFill="1" applyBorder="1" applyAlignment="1">
      <alignment horizontal="center" vertical="center"/>
    </xf>
    <xf numFmtId="176" fontId="0" fillId="0" borderId="20" xfId="82" applyNumberFormat="1" applyFont="1" applyBorder="1" applyAlignment="1">
      <alignment horizontal="right" vertical="center"/>
    </xf>
    <xf numFmtId="176" fontId="0" fillId="0" borderId="21" xfId="82" applyNumberFormat="1" applyFont="1" applyBorder="1" applyAlignment="1">
      <alignment horizontal="right" vertical="center"/>
    </xf>
    <xf numFmtId="176" fontId="0" fillId="33" borderId="21" xfId="82" applyNumberFormat="1" applyFont="1" applyFill="1" applyBorder="1" applyAlignment="1">
      <alignment horizontal="right" vertical="center"/>
    </xf>
    <xf numFmtId="177" fontId="0" fillId="0" borderId="22" xfId="82" applyNumberFormat="1" applyFont="1" applyBorder="1" applyAlignment="1">
      <alignment horizontal="right" vertical="center"/>
    </xf>
    <xf numFmtId="182" fontId="0" fillId="0" borderId="0" xfId="82" applyNumberFormat="1" applyFont="1" applyFill="1" applyBorder="1" applyAlignment="1">
      <alignment horizontal="center" vertical="center"/>
    </xf>
    <xf numFmtId="177" fontId="0" fillId="0" borderId="23" xfId="82" applyNumberFormat="1" applyFont="1" applyBorder="1" applyAlignment="1">
      <alignment horizontal="right" vertical="center"/>
    </xf>
    <xf numFmtId="182" fontId="0" fillId="0" borderId="15" xfId="82" applyNumberFormat="1" applyFont="1" applyBorder="1" applyAlignment="1">
      <alignment horizontal="right" vertical="center"/>
    </xf>
    <xf numFmtId="182" fontId="0" fillId="0" borderId="11" xfId="82" applyNumberFormat="1" applyFont="1" applyBorder="1" applyAlignment="1">
      <alignment horizontal="right" vertical="center"/>
    </xf>
    <xf numFmtId="182" fontId="0" fillId="33" borderId="11" xfId="82" applyNumberFormat="1" applyFont="1" applyFill="1" applyBorder="1" applyAlignment="1">
      <alignment horizontal="right" vertical="center"/>
    </xf>
    <xf numFmtId="182" fontId="0" fillId="0" borderId="24" xfId="82" applyNumberFormat="1" applyFont="1" applyFill="1" applyBorder="1" applyAlignment="1">
      <alignment vertical="center"/>
    </xf>
    <xf numFmtId="182" fontId="0" fillId="0" borderId="25" xfId="82" applyNumberFormat="1" applyFont="1" applyFill="1" applyBorder="1" applyAlignment="1">
      <alignment vertical="center"/>
    </xf>
    <xf numFmtId="182" fontId="51" fillId="33" borderId="25" xfId="82" applyNumberFormat="1" applyFont="1" applyFill="1" applyBorder="1" applyAlignment="1">
      <alignment vertical="center"/>
    </xf>
    <xf numFmtId="182" fontId="0" fillId="0" borderId="24" xfId="82" applyNumberFormat="1" applyFont="1" applyBorder="1" applyAlignment="1">
      <alignment vertical="center"/>
    </xf>
    <xf numFmtId="182" fontId="0" fillId="0" borderId="25" xfId="82" applyNumberFormat="1" applyFont="1" applyBorder="1" applyAlignment="1">
      <alignment vertical="center"/>
    </xf>
    <xf numFmtId="182" fontId="0" fillId="0" borderId="0" xfId="82" applyNumberFormat="1" applyFont="1" applyBorder="1" applyAlignment="1">
      <alignment vertical="center"/>
    </xf>
    <xf numFmtId="177" fontId="0" fillId="0" borderId="26" xfId="82" applyNumberFormat="1" applyFont="1" applyBorder="1" applyAlignment="1">
      <alignment horizontal="center" vertical="center"/>
    </xf>
    <xf numFmtId="176" fontId="0" fillId="0" borderId="26" xfId="82" applyNumberFormat="1" applyFont="1" applyFill="1" applyBorder="1" applyAlignment="1">
      <alignment horizontal="center" vertical="center"/>
    </xf>
    <xf numFmtId="176" fontId="0" fillId="0" borderId="26" xfId="82" applyNumberFormat="1" applyFont="1" applyBorder="1" applyAlignment="1">
      <alignment horizontal="center" vertical="center"/>
    </xf>
    <xf numFmtId="3" fontId="0" fillId="0" borderId="15" xfId="82" applyNumberFormat="1" applyFont="1" applyBorder="1" applyAlignment="1">
      <alignment vertical="center"/>
    </xf>
    <xf numFmtId="3" fontId="0" fillId="0" borderId="16" xfId="82" applyNumberFormat="1" applyFont="1" applyBorder="1" applyAlignment="1">
      <alignment vertical="center"/>
    </xf>
    <xf numFmtId="4" fontId="0" fillId="0" borderId="24" xfId="82" applyNumberFormat="1" applyFont="1" applyBorder="1" applyAlignment="1">
      <alignment vertical="center"/>
    </xf>
    <xf numFmtId="183" fontId="0" fillId="0" borderId="15" xfId="69" applyNumberFormat="1" applyFont="1" applyBorder="1" applyAlignment="1">
      <alignment vertical="center"/>
    </xf>
    <xf numFmtId="183" fontId="0" fillId="0" borderId="16" xfId="69" applyNumberFormat="1" applyFont="1" applyBorder="1" applyAlignment="1">
      <alignment vertical="center"/>
    </xf>
    <xf numFmtId="3" fontId="0" fillId="0" borderId="11" xfId="82" applyNumberFormat="1" applyFont="1" applyBorder="1" applyAlignment="1">
      <alignment vertical="center"/>
    </xf>
    <xf numFmtId="3" fontId="0" fillId="0" borderId="10" xfId="82" applyNumberFormat="1" applyFont="1" applyBorder="1" applyAlignment="1">
      <alignment vertical="center"/>
    </xf>
    <xf numFmtId="4" fontId="0" fillId="0" borderId="25" xfId="82" applyNumberFormat="1" applyFont="1" applyBorder="1" applyAlignment="1">
      <alignment vertical="center"/>
    </xf>
    <xf numFmtId="183" fontId="0" fillId="0" borderId="11" xfId="69" applyNumberFormat="1" applyFont="1" applyBorder="1" applyAlignment="1">
      <alignment vertical="center"/>
    </xf>
    <xf numFmtId="183" fontId="0" fillId="0" borderId="10" xfId="69" applyNumberFormat="1" applyFont="1" applyBorder="1" applyAlignment="1">
      <alignment vertical="center"/>
    </xf>
    <xf numFmtId="182" fontId="51" fillId="33" borderId="10" xfId="82" applyNumberFormat="1" applyFont="1" applyFill="1" applyBorder="1" applyAlignment="1">
      <alignment vertical="center"/>
    </xf>
    <xf numFmtId="3" fontId="51" fillId="33" borderId="11" xfId="82" applyNumberFormat="1" applyFont="1" applyFill="1" applyBorder="1" applyAlignment="1">
      <alignment vertical="center"/>
    </xf>
    <xf numFmtId="3" fontId="51" fillId="33" borderId="10" xfId="82" applyNumberFormat="1" applyFont="1" applyFill="1" applyBorder="1" applyAlignment="1">
      <alignment vertical="center"/>
    </xf>
    <xf numFmtId="4" fontId="51" fillId="33" borderId="25" xfId="82" applyNumberFormat="1" applyFont="1" applyFill="1" applyBorder="1" applyAlignment="1">
      <alignment vertical="center"/>
    </xf>
    <xf numFmtId="183" fontId="51" fillId="33" borderId="11" xfId="69" applyNumberFormat="1" applyFont="1" applyFill="1" applyBorder="1" applyAlignment="1">
      <alignment vertical="center"/>
    </xf>
    <xf numFmtId="183" fontId="51" fillId="33" borderId="10" xfId="69" applyNumberFormat="1" applyFont="1" applyFill="1" applyBorder="1" applyAlignment="1">
      <alignment vertical="center"/>
    </xf>
    <xf numFmtId="3" fontId="0" fillId="0" borderId="10" xfId="82" applyNumberFormat="1" applyFont="1" applyBorder="1" applyAlignment="1">
      <alignment horizontal="right" vertical="center"/>
    </xf>
    <xf numFmtId="183" fontId="0" fillId="0" borderId="25" xfId="69" applyNumberFormat="1" applyFont="1" applyBorder="1" applyAlignment="1">
      <alignment horizontal="right" vertical="center"/>
    </xf>
    <xf numFmtId="183" fontId="0" fillId="0" borderId="12" xfId="69" applyNumberFormat="1" applyFont="1" applyBorder="1" applyAlignment="1">
      <alignment horizontal="right" vertical="center"/>
    </xf>
    <xf numFmtId="176" fontId="0" fillId="34" borderId="18" xfId="82" applyNumberFormat="1" applyFill="1" applyBorder="1" applyAlignment="1">
      <alignment horizontal="right" vertical="center"/>
    </xf>
    <xf numFmtId="176" fontId="0" fillId="34" borderId="11" xfId="82" applyNumberFormat="1" applyFont="1" applyFill="1" applyBorder="1" applyAlignment="1">
      <alignment horizontal="right" vertical="center"/>
    </xf>
    <xf numFmtId="176" fontId="0" fillId="34" borderId="10" xfId="82" applyNumberFormat="1" applyFont="1" applyFill="1" applyBorder="1" applyAlignment="1">
      <alignment horizontal="right" vertical="center"/>
    </xf>
    <xf numFmtId="3" fontId="0" fillId="34" borderId="10" xfId="82" applyNumberFormat="1" applyFont="1" applyFill="1" applyBorder="1" applyAlignment="1">
      <alignment horizontal="right" vertical="center"/>
    </xf>
    <xf numFmtId="183" fontId="0" fillId="34" borderId="25" xfId="69" applyNumberFormat="1" applyFont="1" applyFill="1" applyBorder="1" applyAlignment="1">
      <alignment horizontal="right" vertical="center"/>
    </xf>
    <xf numFmtId="176" fontId="0" fillId="34" borderId="21" xfId="82" applyNumberFormat="1" applyFont="1" applyFill="1" applyBorder="1" applyAlignment="1">
      <alignment horizontal="right" vertical="center"/>
    </xf>
    <xf numFmtId="183" fontId="0" fillId="34" borderId="12" xfId="69" applyNumberFormat="1" applyFont="1" applyFill="1" applyBorder="1" applyAlignment="1">
      <alignment horizontal="right" vertical="center"/>
    </xf>
    <xf numFmtId="182" fontId="0" fillId="34" borderId="11" xfId="82" applyNumberFormat="1" applyFont="1" applyFill="1" applyBorder="1" applyAlignment="1">
      <alignment horizontal="right" vertical="center"/>
    </xf>
    <xf numFmtId="176" fontId="0" fillId="33" borderId="18" xfId="82" applyNumberFormat="1" applyFont="1" applyFill="1" applyBorder="1" applyAlignment="1">
      <alignment horizontal="right" vertical="center"/>
    </xf>
    <xf numFmtId="3" fontId="0" fillId="33" borderId="10" xfId="82" applyNumberFormat="1" applyFont="1" applyFill="1" applyBorder="1" applyAlignment="1">
      <alignment horizontal="right" vertical="center"/>
    </xf>
    <xf numFmtId="183" fontId="0" fillId="33" borderId="25" xfId="69" applyNumberFormat="1" applyFont="1" applyFill="1" applyBorder="1" applyAlignment="1">
      <alignment horizontal="right" vertical="center"/>
    </xf>
    <xf numFmtId="183" fontId="0" fillId="33" borderId="12" xfId="69" applyNumberFormat="1" applyFont="1" applyFill="1" applyBorder="1" applyAlignment="1">
      <alignment horizontal="right" vertical="center"/>
    </xf>
    <xf numFmtId="183" fontId="0" fillId="0" borderId="16" xfId="82" applyNumberFormat="1" applyFont="1" applyFill="1" applyBorder="1" applyAlignment="1">
      <alignment vertical="center"/>
    </xf>
    <xf numFmtId="183" fontId="0" fillId="33" borderId="16" xfId="82" applyNumberFormat="1" applyFont="1" applyFill="1" applyBorder="1" applyAlignment="1">
      <alignment vertical="center"/>
    </xf>
    <xf numFmtId="176" fontId="0" fillId="0" borderId="19" xfId="82" applyNumberFormat="1" applyFont="1" applyFill="1" applyBorder="1" applyAlignment="1">
      <alignment horizontal="center" vertical="center"/>
    </xf>
    <xf numFmtId="176" fontId="51" fillId="34" borderId="0" xfId="82" applyNumberFormat="1" applyFont="1" applyFill="1" applyBorder="1" applyAlignment="1">
      <alignment vertical="center"/>
    </xf>
    <xf numFmtId="176" fontId="0" fillId="34" borderId="0" xfId="82" applyNumberFormat="1" applyFont="1" applyFill="1" applyBorder="1" applyAlignment="1">
      <alignment vertical="center"/>
    </xf>
    <xf numFmtId="0" fontId="13" fillId="0" borderId="0" xfId="110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8" xfId="70" applyFont="1" applyBorder="1" applyAlignment="1">
      <alignment horizontal="center" vertical="center"/>
    </xf>
    <xf numFmtId="0" fontId="61" fillId="0" borderId="13" xfId="70" applyFont="1" applyBorder="1" applyAlignment="1">
      <alignment horizontal="center" vertical="center"/>
    </xf>
    <xf numFmtId="0" fontId="62" fillId="0" borderId="18" xfId="108" applyFont="1" applyBorder="1" applyAlignment="1">
      <alignment horizontal="center" vertical="center"/>
      <protection/>
    </xf>
    <xf numFmtId="0" fontId="16" fillId="0" borderId="13" xfId="110" applyFont="1" applyBorder="1" applyAlignment="1">
      <alignment horizontal="left" vertical="center"/>
      <protection/>
    </xf>
    <xf numFmtId="0" fontId="16" fillId="0" borderId="10" xfId="110" applyFont="1" applyBorder="1" applyAlignment="1">
      <alignment horizontal="left" vertical="center"/>
      <protection/>
    </xf>
    <xf numFmtId="0" fontId="13" fillId="0" borderId="27" xfId="110" applyFont="1" applyBorder="1" applyAlignment="1">
      <alignment horizontal="center" vertical="center"/>
      <protection/>
    </xf>
    <xf numFmtId="0" fontId="13" fillId="0" borderId="28" xfId="110" applyFont="1" applyBorder="1" applyAlignment="1">
      <alignment horizontal="center" vertical="center"/>
      <protection/>
    </xf>
    <xf numFmtId="0" fontId="13" fillId="0" borderId="29" xfId="110" applyFont="1" applyBorder="1" applyAlignment="1">
      <alignment horizontal="center" vertical="center"/>
      <protection/>
    </xf>
    <xf numFmtId="0" fontId="13" fillId="0" borderId="30" xfId="110" applyFont="1" applyBorder="1" applyAlignment="1">
      <alignment horizontal="center" vertical="center"/>
      <protection/>
    </xf>
    <xf numFmtId="0" fontId="13" fillId="0" borderId="0" xfId="110" applyFont="1" applyBorder="1" applyAlignment="1">
      <alignment horizontal="center" vertical="center"/>
      <protection/>
    </xf>
    <xf numFmtId="0" fontId="13" fillId="0" borderId="31" xfId="110" applyFont="1" applyBorder="1" applyAlignment="1">
      <alignment horizontal="center" vertical="center"/>
      <protection/>
    </xf>
    <xf numFmtId="0" fontId="13" fillId="0" borderId="32" xfId="110" applyFont="1" applyBorder="1" applyAlignment="1">
      <alignment horizontal="center" vertical="center"/>
      <protection/>
    </xf>
    <xf numFmtId="0" fontId="13" fillId="0" borderId="33" xfId="110" applyFont="1" applyBorder="1" applyAlignment="1">
      <alignment horizontal="center" vertical="center"/>
      <protection/>
    </xf>
    <xf numFmtId="0" fontId="13" fillId="0" borderId="34" xfId="110" applyFont="1" applyBorder="1" applyAlignment="1">
      <alignment horizontal="center" vertical="center"/>
      <protection/>
    </xf>
    <xf numFmtId="0" fontId="14" fillId="0" borderId="10" xfId="110" applyFont="1" applyBorder="1" applyAlignment="1">
      <alignment horizontal="center" vertical="center"/>
      <protection/>
    </xf>
    <xf numFmtId="0" fontId="14" fillId="0" borderId="35" xfId="110" applyFont="1" applyBorder="1" applyAlignment="1">
      <alignment horizontal="center" vertical="center"/>
      <protection/>
    </xf>
    <xf numFmtId="0" fontId="15" fillId="0" borderId="36" xfId="110" applyFont="1" applyBorder="1" applyAlignment="1">
      <alignment horizontal="center" vertical="center"/>
      <protection/>
    </xf>
    <xf numFmtId="0" fontId="15" fillId="0" borderId="37" xfId="110" applyFont="1" applyBorder="1" applyAlignment="1">
      <alignment horizontal="center" vertical="center"/>
      <protection/>
    </xf>
    <xf numFmtId="0" fontId="15" fillId="0" borderId="38" xfId="110" applyFont="1" applyBorder="1" applyAlignment="1">
      <alignment horizontal="center" vertical="center"/>
      <protection/>
    </xf>
    <xf numFmtId="0" fontId="15" fillId="0" borderId="39" xfId="110" applyFont="1" applyBorder="1" applyAlignment="1">
      <alignment horizontal="center" vertical="center"/>
      <protection/>
    </xf>
    <xf numFmtId="0" fontId="15" fillId="0" borderId="0" xfId="110" applyFont="1" applyBorder="1" applyAlignment="1">
      <alignment horizontal="center" vertical="center"/>
      <protection/>
    </xf>
    <xf numFmtId="0" fontId="15" fillId="0" borderId="40" xfId="110" applyFont="1" applyBorder="1" applyAlignment="1">
      <alignment horizontal="center" vertical="center"/>
      <protection/>
    </xf>
    <xf numFmtId="0" fontId="15" fillId="0" borderId="41" xfId="110" applyFont="1" applyBorder="1" applyAlignment="1">
      <alignment horizontal="center" vertical="center"/>
      <protection/>
    </xf>
    <xf numFmtId="0" fontId="15" fillId="0" borderId="42" xfId="110" applyFont="1" applyBorder="1" applyAlignment="1">
      <alignment horizontal="center" vertical="center"/>
      <protection/>
    </xf>
    <xf numFmtId="0" fontId="15" fillId="0" borderId="43" xfId="110" applyFont="1" applyBorder="1" applyAlignment="1">
      <alignment horizontal="center" vertical="center"/>
      <protection/>
    </xf>
    <xf numFmtId="0" fontId="61" fillId="0" borderId="44" xfId="70" applyFont="1" applyBorder="1" applyAlignment="1">
      <alignment horizontal="center" vertical="center"/>
    </xf>
    <xf numFmtId="0" fontId="61" fillId="0" borderId="45" xfId="70" applyFont="1" applyBorder="1" applyAlignment="1">
      <alignment horizontal="center" vertical="center"/>
    </xf>
    <xf numFmtId="0" fontId="61" fillId="0" borderId="39" xfId="70" applyFont="1" applyBorder="1" applyAlignment="1">
      <alignment horizontal="center" vertical="center"/>
    </xf>
    <xf numFmtId="0" fontId="61" fillId="0" borderId="40" xfId="70" applyFont="1" applyBorder="1" applyAlignment="1">
      <alignment horizontal="center" vertical="center"/>
    </xf>
    <xf numFmtId="0" fontId="61" fillId="0" borderId="17" xfId="70" applyFont="1" applyBorder="1" applyAlignment="1">
      <alignment horizontal="center" vertical="center"/>
    </xf>
    <xf numFmtId="0" fontId="61" fillId="0" borderId="46" xfId="70" applyFont="1" applyBorder="1" applyAlignment="1">
      <alignment horizontal="center" vertical="center"/>
    </xf>
    <xf numFmtId="0" fontId="62" fillId="0" borderId="44" xfId="108" applyFont="1" applyBorder="1" applyAlignment="1">
      <alignment horizontal="center" vertical="center"/>
      <protection/>
    </xf>
    <xf numFmtId="0" fontId="62" fillId="0" borderId="39" xfId="108" applyFont="1" applyBorder="1" applyAlignment="1">
      <alignment horizontal="center" vertical="center"/>
      <protection/>
    </xf>
    <xf numFmtId="0" fontId="16" fillId="0" borderId="46" xfId="110" applyFont="1" applyBorder="1" applyAlignment="1">
      <alignment horizontal="left" vertical="center"/>
      <protection/>
    </xf>
    <xf numFmtId="0" fontId="16" fillId="0" borderId="16" xfId="110" applyFont="1" applyBorder="1" applyAlignment="1">
      <alignment horizontal="left" vertical="center"/>
      <protection/>
    </xf>
    <xf numFmtId="176" fontId="63" fillId="0" borderId="0" xfId="82" applyNumberFormat="1" applyFont="1" applyBorder="1" applyAlignment="1">
      <alignment horizontal="left" vertical="center"/>
    </xf>
    <xf numFmtId="177" fontId="0" fillId="0" borderId="11" xfId="82" applyNumberFormat="1" applyFont="1" applyBorder="1" applyAlignment="1">
      <alignment horizontal="center" vertical="center" wrapText="1"/>
    </xf>
    <xf numFmtId="177" fontId="0" fillId="0" borderId="10" xfId="82" applyNumberFormat="1" applyFont="1" applyBorder="1" applyAlignment="1">
      <alignment horizontal="center" vertical="center" wrapText="1"/>
    </xf>
    <xf numFmtId="176" fontId="64" fillId="0" borderId="25" xfId="82" applyNumberFormat="1" applyFont="1" applyFill="1" applyBorder="1" applyAlignment="1">
      <alignment horizontal="center" vertical="center" wrapText="1"/>
    </xf>
    <xf numFmtId="176" fontId="64" fillId="0" borderId="47" xfId="82" applyNumberFormat="1" applyFont="1" applyFill="1" applyBorder="1" applyAlignment="1">
      <alignment horizontal="center" vertical="center" wrapText="1"/>
    </xf>
    <xf numFmtId="176" fontId="64" fillId="0" borderId="10" xfId="82" applyNumberFormat="1" applyFont="1" applyFill="1" applyBorder="1" applyAlignment="1">
      <alignment horizontal="center" vertical="center" wrapText="1"/>
    </xf>
    <xf numFmtId="176" fontId="64" fillId="0" borderId="26" xfId="82" applyNumberFormat="1" applyFont="1" applyFill="1" applyBorder="1" applyAlignment="1">
      <alignment horizontal="center" vertical="center" wrapText="1"/>
    </xf>
    <xf numFmtId="176" fontId="63" fillId="0" borderId="48" xfId="82" applyNumberFormat="1" applyFont="1" applyBorder="1" applyAlignment="1">
      <alignment horizontal="left" vertical="center"/>
    </xf>
    <xf numFmtId="176" fontId="0" fillId="0" borderId="21" xfId="82" applyNumberFormat="1" applyFont="1" applyBorder="1" applyAlignment="1">
      <alignment horizontal="center" vertical="center" wrapText="1"/>
    </xf>
    <xf numFmtId="176" fontId="0" fillId="0" borderId="12" xfId="82" applyNumberFormat="1" applyFont="1" applyBorder="1" applyAlignment="1">
      <alignment horizontal="center" vertical="center" wrapText="1"/>
    </xf>
    <xf numFmtId="176" fontId="0" fillId="0" borderId="49" xfId="82" applyNumberFormat="1" applyFont="1" applyBorder="1" applyAlignment="1">
      <alignment horizontal="center" vertical="center" wrapText="1"/>
    </xf>
    <xf numFmtId="176" fontId="0" fillId="0" borderId="21" xfId="82" applyNumberFormat="1" applyFont="1" applyFill="1" applyBorder="1" applyAlignment="1">
      <alignment horizontal="center" vertical="center"/>
    </xf>
    <xf numFmtId="176" fontId="0" fillId="0" borderId="12" xfId="82" applyNumberFormat="1" applyFont="1" applyFill="1" applyBorder="1" applyAlignment="1">
      <alignment horizontal="center" vertical="center"/>
    </xf>
    <xf numFmtId="176" fontId="0" fillId="0" borderId="49" xfId="82" applyNumberFormat="1" applyFont="1" applyFill="1" applyBorder="1" applyAlignment="1">
      <alignment horizontal="center" vertical="center"/>
    </xf>
    <xf numFmtId="176" fontId="0" fillId="0" borderId="21" xfId="82" applyNumberFormat="1" applyFont="1" applyBorder="1" applyAlignment="1">
      <alignment horizontal="center" vertical="center"/>
    </xf>
    <xf numFmtId="176" fontId="0" fillId="0" borderId="12" xfId="82" applyNumberFormat="1" applyFont="1" applyBorder="1" applyAlignment="1">
      <alignment horizontal="center" vertical="center"/>
    </xf>
    <xf numFmtId="176" fontId="0" fillId="0" borderId="49" xfId="82" applyNumberFormat="1" applyFont="1" applyBorder="1" applyAlignment="1">
      <alignment horizontal="center" vertical="center"/>
    </xf>
    <xf numFmtId="182" fontId="64" fillId="0" borderId="25" xfId="82" applyNumberFormat="1" applyFont="1" applyFill="1" applyBorder="1" applyAlignment="1">
      <alignment horizontal="center" vertical="center" wrapText="1"/>
    </xf>
    <xf numFmtId="182" fontId="64" fillId="0" borderId="47" xfId="82" applyNumberFormat="1" applyFont="1" applyFill="1" applyBorder="1" applyAlignment="1">
      <alignment horizontal="center" vertical="center" wrapText="1"/>
    </xf>
    <xf numFmtId="177" fontId="0" fillId="0" borderId="26" xfId="82" applyNumberFormat="1" applyFont="1" applyBorder="1" applyAlignment="1">
      <alignment horizontal="center" vertical="center"/>
    </xf>
    <xf numFmtId="177" fontId="0" fillId="0" borderId="50" xfId="82" applyNumberFormat="1" applyFont="1" applyBorder="1" applyAlignment="1">
      <alignment horizontal="center" vertical="center"/>
    </xf>
    <xf numFmtId="177" fontId="0" fillId="0" borderId="10" xfId="82" applyNumberFormat="1" applyFont="1" applyBorder="1" applyAlignment="1">
      <alignment horizontal="center" vertical="center"/>
    </xf>
    <xf numFmtId="176" fontId="0" fillId="0" borderId="10" xfId="82" applyNumberFormat="1" applyFont="1" applyFill="1" applyBorder="1" applyAlignment="1">
      <alignment horizontal="center" vertical="center" wrapText="1"/>
    </xf>
    <xf numFmtId="176" fontId="0" fillId="0" borderId="26" xfId="82" applyNumberFormat="1" applyFont="1" applyFill="1" applyBorder="1" applyAlignment="1">
      <alignment horizontal="center" vertical="center"/>
    </xf>
    <xf numFmtId="176" fontId="0" fillId="0" borderId="50" xfId="82" applyNumberFormat="1" applyFont="1" applyFill="1" applyBorder="1" applyAlignment="1">
      <alignment horizontal="center" vertical="center"/>
    </xf>
    <xf numFmtId="176" fontId="0" fillId="0" borderId="10" xfId="82" applyNumberFormat="1" applyFont="1" applyFill="1" applyBorder="1" applyAlignment="1">
      <alignment horizontal="center" vertical="center"/>
    </xf>
    <xf numFmtId="176" fontId="0" fillId="0" borderId="10" xfId="82" applyNumberFormat="1" applyFont="1" applyBorder="1" applyAlignment="1">
      <alignment horizontal="center" vertical="center" wrapText="1"/>
    </xf>
    <xf numFmtId="176" fontId="0" fillId="0" borderId="26" xfId="82" applyNumberFormat="1" applyFont="1" applyBorder="1" applyAlignment="1">
      <alignment horizontal="center" vertical="center"/>
    </xf>
    <xf numFmtId="176" fontId="0" fillId="0" borderId="50" xfId="82" applyNumberFormat="1" applyFont="1" applyBorder="1" applyAlignment="1">
      <alignment horizontal="center" vertical="center"/>
    </xf>
    <xf numFmtId="176" fontId="0" fillId="0" borderId="10" xfId="82" applyNumberFormat="1" applyFont="1" applyBorder="1" applyAlignment="1">
      <alignment horizontal="center" vertical="center"/>
    </xf>
    <xf numFmtId="176" fontId="0" fillId="0" borderId="51" xfId="82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0" fillId="0" borderId="37" xfId="82" applyNumberFormat="1" applyFont="1" applyBorder="1" applyAlignment="1">
      <alignment horizontal="center" vertical="center" wrapText="1"/>
    </xf>
    <xf numFmtId="176" fontId="0" fillId="0" borderId="33" xfId="82" applyNumberFormat="1" applyFont="1" applyBorder="1" applyAlignment="1">
      <alignment horizontal="center" vertical="center"/>
    </xf>
    <xf numFmtId="176" fontId="0" fillId="0" borderId="53" xfId="82" applyNumberFormat="1" applyFont="1" applyBorder="1" applyAlignment="1">
      <alignment horizontal="center" vertical="center"/>
    </xf>
    <xf numFmtId="176" fontId="64" fillId="0" borderId="37" xfId="82" applyNumberFormat="1" applyFont="1" applyBorder="1" applyAlignment="1">
      <alignment horizontal="left"/>
    </xf>
    <xf numFmtId="176" fontId="64" fillId="0" borderId="0" xfId="82" applyNumberFormat="1" applyFont="1" applyAlignment="1">
      <alignment vertical="center" wrapText="1"/>
    </xf>
    <xf numFmtId="177" fontId="0" fillId="0" borderId="25" xfId="82" applyNumberFormat="1" applyFont="1" applyBorder="1" applyAlignment="1">
      <alignment horizontal="center" vertical="center" wrapText="1"/>
    </xf>
    <xf numFmtId="177" fontId="0" fillId="0" borderId="47" xfId="82" applyNumberFormat="1" applyFont="1" applyBorder="1" applyAlignment="1">
      <alignment horizontal="center" vertical="center"/>
    </xf>
    <xf numFmtId="176" fontId="0" fillId="0" borderId="11" xfId="82" applyNumberFormat="1" applyFont="1" applyBorder="1" applyAlignment="1">
      <alignment horizontal="center" vertical="center" wrapText="1"/>
    </xf>
    <xf numFmtId="176" fontId="0" fillId="0" borderId="11" xfId="82" applyNumberFormat="1" applyBorder="1" applyAlignment="1">
      <alignment horizontal="center" vertical="center"/>
    </xf>
    <xf numFmtId="176" fontId="0" fillId="0" borderId="53" xfId="82" applyNumberFormat="1" applyBorder="1" applyAlignment="1">
      <alignment horizontal="center" vertical="center"/>
    </xf>
    <xf numFmtId="176" fontId="0" fillId="0" borderId="10" xfId="82" applyNumberFormat="1" applyBorder="1" applyAlignment="1">
      <alignment horizontal="center" vertical="center"/>
    </xf>
    <xf numFmtId="176" fontId="0" fillId="0" borderId="25" xfId="82" applyNumberFormat="1" applyBorder="1" applyAlignment="1">
      <alignment horizontal="center" vertical="center"/>
    </xf>
    <xf numFmtId="176" fontId="0" fillId="0" borderId="54" xfId="82" applyNumberFormat="1" applyFont="1" applyBorder="1" applyAlignment="1">
      <alignment horizontal="center" vertical="center"/>
    </xf>
    <xf numFmtId="176" fontId="0" fillId="0" borderId="55" xfId="82" applyNumberFormat="1" applyFont="1" applyBorder="1" applyAlignment="1">
      <alignment horizontal="center" vertical="center"/>
    </xf>
    <xf numFmtId="176" fontId="0" fillId="0" borderId="56" xfId="82" applyNumberFormat="1" applyFont="1" applyBorder="1" applyAlignment="1">
      <alignment horizontal="center" vertical="center"/>
    </xf>
    <xf numFmtId="176" fontId="0" fillId="0" borderId="57" xfId="82" applyNumberFormat="1" applyFont="1" applyBorder="1" applyAlignment="1">
      <alignment horizontal="center" vertical="center" wrapText="1"/>
    </xf>
    <xf numFmtId="176" fontId="0" fillId="0" borderId="58" xfId="82" applyNumberFormat="1" applyFont="1" applyBorder="1" applyAlignment="1">
      <alignment horizontal="center" vertical="center"/>
    </xf>
  </cellXfs>
  <cellStyles count="10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桁区切り 8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2" xfId="109"/>
    <cellStyle name="標準 2 2" xfId="110"/>
    <cellStyle name="標準 2 3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Followed Hyperlink" xfId="119"/>
    <cellStyle name="無題1" xfId="120"/>
    <cellStyle name="良い" xfId="121"/>
    <cellStyle name="良い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24037;&#26989;&#32047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&#24037;&#269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c-data\n_&#22856;&#33391;&#30476;&#24193;\&#38263;&#26399;&#32113;&#35336;&#12487;&#12540;&#12479;&#21033;&#27963;&#29992;\03_input\&#24037;&#26989;&#32047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8-4.高等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.産業中分類別 (全数)"/>
      <sheetName val="集計（事業所）"/>
      <sheetName val="S54"/>
      <sheetName val="S55"/>
      <sheetName val="S56"/>
      <sheetName val="S57"/>
      <sheetName val="S58"/>
      <sheetName val="S59"/>
      <sheetName val="S60"/>
      <sheetName val="S61"/>
      <sheetName val="S62"/>
      <sheetName val="S63"/>
      <sheetName val="H1"/>
      <sheetName val="H2"/>
      <sheetName val="H3"/>
      <sheetName val="H4"/>
      <sheetName val="H5"/>
      <sheetName val="H6"/>
      <sheetName val="H7"/>
      <sheetName val="H8"/>
      <sheetName val="H9"/>
      <sheetName val="H10"/>
      <sheetName val="H11"/>
      <sheetName val="H12"/>
      <sheetName val="H13"/>
      <sheetName val="H14"/>
      <sheetName val="H15"/>
      <sheetName val="H16"/>
      <sheetName val="H17"/>
      <sheetName val="H18"/>
      <sheetName val="H19"/>
      <sheetName val="H20"/>
      <sheetName val="H21"/>
      <sheetName val="H2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6"/>
  <sheetViews>
    <sheetView tabSelected="1" view="pageBreakPreview" zoomScaleNormal="98" zoomScaleSheetLayoutView="100" zoomScalePageLayoutView="0" workbookViewId="0" topLeftCell="A1">
      <selection activeCell="E8" sqref="E8"/>
    </sheetView>
  </sheetViews>
  <sheetFormatPr defaultColWidth="9.140625" defaultRowHeight="15"/>
  <cols>
    <col min="8" max="9" width="4.140625" style="0" customWidth="1"/>
  </cols>
  <sheetData>
    <row r="3" ht="13.5" customHeight="1"/>
    <row r="13" spans="1:9" ht="42.75" customHeight="1">
      <c r="A13" s="92" t="s">
        <v>59</v>
      </c>
      <c r="B13" s="92"/>
      <c r="C13" s="92"/>
      <c r="D13" s="92"/>
      <c r="E13" s="92"/>
      <c r="F13" s="92"/>
      <c r="G13" s="92"/>
      <c r="H13" s="92"/>
      <c r="I13" s="92"/>
    </row>
    <row r="14" spans="1:9" ht="24">
      <c r="A14" s="92" t="s">
        <v>58</v>
      </c>
      <c r="B14" s="92"/>
      <c r="C14" s="92"/>
      <c r="D14" s="92"/>
      <c r="E14" s="92"/>
      <c r="F14" s="92"/>
      <c r="G14" s="92"/>
      <c r="H14" s="92"/>
      <c r="I14" s="92"/>
    </row>
    <row r="16" spans="1:9" ht="18.75">
      <c r="A16" s="91" t="s">
        <v>60</v>
      </c>
      <c r="B16" s="91"/>
      <c r="C16" s="91"/>
      <c r="D16" s="91"/>
      <c r="E16" s="91"/>
      <c r="F16" s="91"/>
      <c r="G16" s="91"/>
      <c r="H16" s="91"/>
      <c r="I16" s="91"/>
    </row>
    <row r="19" spans="1:9" ht="25.5">
      <c r="A19" s="93" t="s">
        <v>61</v>
      </c>
      <c r="B19" s="93"/>
      <c r="C19" s="93"/>
      <c r="D19" s="93"/>
      <c r="E19" s="93"/>
      <c r="F19" s="93"/>
      <c r="G19" s="93"/>
      <c r="H19" s="93"/>
      <c r="I19" s="93"/>
    </row>
    <row r="34" spans="1:9" ht="18.75">
      <c r="A34" s="91" t="s">
        <v>112</v>
      </c>
      <c r="B34" s="91"/>
      <c r="C34" s="91"/>
      <c r="D34" s="91"/>
      <c r="E34" s="91"/>
      <c r="F34" s="91"/>
      <c r="G34" s="91"/>
      <c r="H34" s="91"/>
      <c r="I34" s="91"/>
    </row>
    <row r="36" spans="1:9" ht="18.75">
      <c r="A36" s="91" t="s">
        <v>107</v>
      </c>
      <c r="B36" s="91"/>
      <c r="C36" s="91"/>
      <c r="D36" s="91"/>
      <c r="E36" s="91"/>
      <c r="F36" s="91"/>
      <c r="G36" s="91"/>
      <c r="H36" s="91"/>
      <c r="I36" s="91"/>
    </row>
    <row r="50" ht="8.25" customHeight="1"/>
  </sheetData>
  <sheetProtection/>
  <mergeCells count="6">
    <mergeCell ref="A36:I36"/>
    <mergeCell ref="A13:I13"/>
    <mergeCell ref="A14:I14"/>
    <mergeCell ref="A16:I16"/>
    <mergeCell ref="A19:I19"/>
    <mergeCell ref="A34:I34"/>
  </mergeCells>
  <printOptions/>
  <pageMargins left="0.7874015748031497" right="0.7874015748031497" top="0.5905511811023623" bottom="0.5905511811023623" header="0" footer="0"/>
  <pageSetup horizontalDpi="600" verticalDpi="600" orientation="portrait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view="pageBreakPreview" zoomScale="115" zoomScaleSheetLayoutView="115" zoomScalePageLayoutView="0" workbookViewId="0" topLeftCell="A1">
      <selection activeCell="B9" sqref="B9:C11"/>
    </sheetView>
  </sheetViews>
  <sheetFormatPr defaultColWidth="9.140625" defaultRowHeight="15"/>
  <cols>
    <col min="1" max="1" width="3.421875" style="24" customWidth="1"/>
    <col min="2" max="2" width="11.00390625" style="24" bestFit="1" customWidth="1"/>
    <col min="3" max="4" width="3.57421875" style="24" customWidth="1"/>
    <col min="5" max="12" width="9.00390625" style="24" customWidth="1"/>
    <col min="13" max="13" width="3.421875" style="24" customWidth="1"/>
    <col min="14" max="16384" width="9.00390625" style="24" customWidth="1"/>
  </cols>
  <sheetData>
    <row r="1" ht="14.25" thickBot="1"/>
    <row r="2" spans="2:12" ht="13.5" customHeight="1">
      <c r="B2" s="99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2:12" ht="13.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2:12" ht="14.25" customHeight="1" thickBot="1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ht="14.25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14.25" customHeight="1">
      <c r="B6" s="108" t="s">
        <v>53</v>
      </c>
      <c r="C6" s="108"/>
      <c r="D6" s="110" t="s">
        <v>54</v>
      </c>
      <c r="E6" s="111"/>
      <c r="F6" s="111"/>
      <c r="G6" s="111"/>
      <c r="H6" s="111"/>
      <c r="I6" s="111"/>
      <c r="J6" s="111"/>
      <c r="K6" s="111"/>
      <c r="L6" s="112"/>
    </row>
    <row r="7" spans="2:12" ht="13.5" customHeight="1">
      <c r="B7" s="108"/>
      <c r="C7" s="108"/>
      <c r="D7" s="113"/>
      <c r="E7" s="114"/>
      <c r="F7" s="114"/>
      <c r="G7" s="114"/>
      <c r="H7" s="114"/>
      <c r="I7" s="114"/>
      <c r="J7" s="114"/>
      <c r="K7" s="114"/>
      <c r="L7" s="115"/>
    </row>
    <row r="8" spans="2:12" ht="14.25" customHeight="1" thickBot="1">
      <c r="B8" s="109"/>
      <c r="C8" s="109"/>
      <c r="D8" s="116"/>
      <c r="E8" s="117"/>
      <c r="F8" s="117"/>
      <c r="G8" s="117"/>
      <c r="H8" s="117"/>
      <c r="I8" s="117"/>
      <c r="J8" s="117"/>
      <c r="K8" s="117"/>
      <c r="L8" s="118"/>
    </row>
    <row r="9" spans="2:12" ht="14.25" thickTop="1">
      <c r="B9" s="119" t="s">
        <v>55</v>
      </c>
      <c r="C9" s="120"/>
      <c r="D9" s="125"/>
      <c r="E9" s="127" t="s">
        <v>62</v>
      </c>
      <c r="F9" s="128"/>
      <c r="G9" s="128"/>
      <c r="H9" s="128"/>
      <c r="I9" s="128"/>
      <c r="J9" s="128"/>
      <c r="K9" s="128"/>
      <c r="L9" s="128"/>
    </row>
    <row r="10" spans="2:12" ht="13.5">
      <c r="B10" s="121"/>
      <c r="C10" s="122"/>
      <c r="D10" s="126"/>
      <c r="E10" s="97"/>
      <c r="F10" s="98"/>
      <c r="G10" s="98"/>
      <c r="H10" s="98"/>
      <c r="I10" s="98"/>
      <c r="J10" s="98"/>
      <c r="K10" s="98"/>
      <c r="L10" s="98"/>
    </row>
    <row r="11" spans="2:12" ht="13.5">
      <c r="B11" s="123"/>
      <c r="C11" s="124"/>
      <c r="D11" s="126"/>
      <c r="E11" s="97"/>
      <c r="F11" s="98"/>
      <c r="G11" s="98"/>
      <c r="H11" s="98"/>
      <c r="I11" s="98"/>
      <c r="J11" s="98"/>
      <c r="K11" s="98"/>
      <c r="L11" s="98"/>
    </row>
    <row r="12" spans="2:12" ht="13.5">
      <c r="B12" s="94" t="s">
        <v>56</v>
      </c>
      <c r="C12" s="95"/>
      <c r="D12" s="96"/>
      <c r="E12" s="97" t="s">
        <v>63</v>
      </c>
      <c r="F12" s="98"/>
      <c r="G12" s="98"/>
      <c r="H12" s="98"/>
      <c r="I12" s="98"/>
      <c r="J12" s="98"/>
      <c r="K12" s="98"/>
      <c r="L12" s="98"/>
    </row>
    <row r="13" spans="2:12" ht="13.5">
      <c r="B13" s="94"/>
      <c r="C13" s="95"/>
      <c r="D13" s="96"/>
      <c r="E13" s="97"/>
      <c r="F13" s="98"/>
      <c r="G13" s="98"/>
      <c r="H13" s="98"/>
      <c r="I13" s="98"/>
      <c r="J13" s="98"/>
      <c r="K13" s="98"/>
      <c r="L13" s="98"/>
    </row>
    <row r="14" spans="2:12" ht="13.5">
      <c r="B14" s="94"/>
      <c r="C14" s="95"/>
      <c r="D14" s="96"/>
      <c r="E14" s="97"/>
      <c r="F14" s="98"/>
      <c r="G14" s="98"/>
      <c r="H14" s="98"/>
      <c r="I14" s="98"/>
      <c r="J14" s="98"/>
      <c r="K14" s="98"/>
      <c r="L14" s="98"/>
    </row>
  </sheetData>
  <sheetProtection/>
  <mergeCells count="9">
    <mergeCell ref="B12:C14"/>
    <mergeCell ref="D12:D14"/>
    <mergeCell ref="E12:L14"/>
    <mergeCell ref="B2:L4"/>
    <mergeCell ref="B6:C8"/>
    <mergeCell ref="D6:L8"/>
    <mergeCell ref="B9:C11"/>
    <mergeCell ref="D9:D11"/>
    <mergeCell ref="E9:L11"/>
  </mergeCells>
  <hyperlinks>
    <hyperlink ref="B9:C11" location="統計表１!A1" display="統計表1"/>
    <hyperlink ref="B12:C14" location="統計表２!A1" display="統計表２"/>
  </hyperlinks>
  <printOptions/>
  <pageMargins left="0.7086614173228347" right="0.5905511811023623" top="1.3385826771653544" bottom="0.15748031496062992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view="pageBreakPreview" zoomScale="60" zoomScaleNormal="68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140625" defaultRowHeight="25.5" customHeight="1"/>
  <cols>
    <col min="1" max="1" width="11.7109375" style="6" customWidth="1"/>
    <col min="2" max="2" width="13.28125" style="27" customWidth="1"/>
    <col min="3" max="4" width="13.00390625" style="27" customWidth="1"/>
    <col min="5" max="5" width="10.28125" style="27" customWidth="1"/>
    <col min="6" max="6" width="13.00390625" style="27" customWidth="1"/>
    <col min="7" max="7" width="10.421875" style="27" customWidth="1"/>
    <col min="8" max="8" width="13.28125" style="6" customWidth="1"/>
    <col min="9" max="10" width="13.00390625" style="6" customWidth="1"/>
    <col min="11" max="11" width="10.28125" style="27" customWidth="1"/>
    <col min="12" max="12" width="13.00390625" style="6" customWidth="1"/>
    <col min="13" max="13" width="10.421875" style="50" customWidth="1"/>
    <col min="14" max="17" width="13.00390625" style="6" customWidth="1"/>
    <col min="18" max="18" width="10.421875" style="6" customWidth="1"/>
    <col min="19" max="22" width="12.8515625" style="7" customWidth="1"/>
    <col min="23" max="23" width="10.421875" style="7" customWidth="1"/>
    <col min="24" max="24" width="7.140625" style="27" customWidth="1"/>
    <col min="25" max="16384" width="13.140625" style="6" customWidth="1"/>
  </cols>
  <sheetData>
    <row r="1" spans="2:23" ht="25.5" customHeight="1">
      <c r="B1" s="129" t="s">
        <v>109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6" t="s">
        <v>110</v>
      </c>
      <c r="O1" s="136"/>
      <c r="P1" s="136"/>
      <c r="Q1" s="136"/>
      <c r="R1" s="136"/>
      <c r="S1" s="136"/>
      <c r="T1" s="136"/>
      <c r="U1" s="136"/>
      <c r="V1" s="136"/>
      <c r="W1" s="136"/>
    </row>
    <row r="2" spans="2:23" ht="38.25" customHeight="1">
      <c r="B2" s="140" t="s">
        <v>64</v>
      </c>
      <c r="C2" s="141"/>
      <c r="D2" s="141"/>
      <c r="E2" s="141"/>
      <c r="F2" s="141"/>
      <c r="G2" s="142"/>
      <c r="H2" s="143" t="s">
        <v>65</v>
      </c>
      <c r="I2" s="144"/>
      <c r="J2" s="144"/>
      <c r="K2" s="144"/>
      <c r="L2" s="144"/>
      <c r="M2" s="145"/>
      <c r="N2" s="137" t="s">
        <v>66</v>
      </c>
      <c r="O2" s="138"/>
      <c r="P2" s="138"/>
      <c r="Q2" s="138"/>
      <c r="R2" s="139"/>
      <c r="S2" s="130" t="s">
        <v>67</v>
      </c>
      <c r="T2" s="131"/>
      <c r="U2" s="131"/>
      <c r="V2" s="131"/>
      <c r="W2" s="131"/>
    </row>
    <row r="3" spans="2:23" ht="26.25" customHeight="1">
      <c r="B3" s="153" t="s">
        <v>68</v>
      </c>
      <c r="C3" s="154"/>
      <c r="D3" s="154"/>
      <c r="E3" s="159" t="s">
        <v>108</v>
      </c>
      <c r="F3" s="151" t="s">
        <v>69</v>
      </c>
      <c r="G3" s="132" t="s">
        <v>57</v>
      </c>
      <c r="H3" s="157" t="s">
        <v>70</v>
      </c>
      <c r="I3" s="158"/>
      <c r="J3" s="158"/>
      <c r="K3" s="159" t="s">
        <v>108</v>
      </c>
      <c r="L3" s="155" t="s">
        <v>71</v>
      </c>
      <c r="M3" s="146" t="s">
        <v>72</v>
      </c>
      <c r="N3" s="157" t="s">
        <v>70</v>
      </c>
      <c r="O3" s="158"/>
      <c r="P3" s="158"/>
      <c r="Q3" s="155" t="s">
        <v>71</v>
      </c>
      <c r="R3" s="132" t="s">
        <v>72</v>
      </c>
      <c r="S3" s="149" t="s">
        <v>49</v>
      </c>
      <c r="T3" s="150"/>
      <c r="U3" s="150"/>
      <c r="V3" s="131" t="s">
        <v>73</v>
      </c>
      <c r="W3" s="134" t="s">
        <v>74</v>
      </c>
    </row>
    <row r="4" spans="2:23" ht="26.25" customHeight="1" thickBot="1">
      <c r="B4" s="35" t="s">
        <v>75</v>
      </c>
      <c r="C4" s="52" t="s">
        <v>76</v>
      </c>
      <c r="D4" s="52" t="s">
        <v>77</v>
      </c>
      <c r="E4" s="160"/>
      <c r="F4" s="152"/>
      <c r="G4" s="133"/>
      <c r="H4" s="35" t="s">
        <v>75</v>
      </c>
      <c r="I4" s="53" t="s">
        <v>76</v>
      </c>
      <c r="J4" s="53" t="s">
        <v>77</v>
      </c>
      <c r="K4" s="160"/>
      <c r="L4" s="156"/>
      <c r="M4" s="147"/>
      <c r="N4" s="87" t="s">
        <v>75</v>
      </c>
      <c r="O4" s="53" t="s">
        <v>76</v>
      </c>
      <c r="P4" s="53" t="s">
        <v>77</v>
      </c>
      <c r="Q4" s="156"/>
      <c r="R4" s="133"/>
      <c r="S4" s="35" t="s">
        <v>75</v>
      </c>
      <c r="T4" s="51" t="s">
        <v>76</v>
      </c>
      <c r="U4" s="51" t="s">
        <v>77</v>
      </c>
      <c r="V4" s="148"/>
      <c r="W4" s="135"/>
    </row>
    <row r="5" spans="1:23" ht="25.5" customHeight="1">
      <c r="A5" s="26" t="s">
        <v>3</v>
      </c>
      <c r="B5" s="31">
        <v>354833</v>
      </c>
      <c r="C5" s="32">
        <v>164875</v>
      </c>
      <c r="D5" s="32">
        <v>189958</v>
      </c>
      <c r="E5" s="85">
        <f>B5/$B$53</f>
        <v>0.2677101967124805</v>
      </c>
      <c r="F5" s="32">
        <v>154690</v>
      </c>
      <c r="G5" s="45">
        <v>2.293832826944211</v>
      </c>
      <c r="H5" s="33">
        <v>360310</v>
      </c>
      <c r="I5" s="34">
        <v>167899</v>
      </c>
      <c r="J5" s="34">
        <v>192411</v>
      </c>
      <c r="K5" s="85">
        <f>H5/$H$53</f>
        <v>0.26409570803244997</v>
      </c>
      <c r="L5" s="34">
        <v>148920</v>
      </c>
      <c r="M5" s="48">
        <v>2.4194869728713404</v>
      </c>
      <c r="N5" s="54">
        <v>-5477</v>
      </c>
      <c r="O5" s="55">
        <v>-3024</v>
      </c>
      <c r="P5" s="55">
        <v>-2453</v>
      </c>
      <c r="Q5" s="55">
        <v>5770</v>
      </c>
      <c r="R5" s="56">
        <v>-0.12565414592712942</v>
      </c>
      <c r="S5" s="57">
        <v>-0.015200799311703811</v>
      </c>
      <c r="T5" s="58">
        <v>-0.018010827938224765</v>
      </c>
      <c r="U5" s="58">
        <v>-0.012748751370763626</v>
      </c>
      <c r="V5" s="58">
        <v>0.03874563524039753</v>
      </c>
      <c r="W5" s="58">
        <v>-0.051934210572751556</v>
      </c>
    </row>
    <row r="6" spans="1:23" ht="25.5" customHeight="1">
      <c r="A6" s="26" t="s">
        <v>4</v>
      </c>
      <c r="B6" s="30">
        <v>61779</v>
      </c>
      <c r="C6" s="3">
        <v>28969</v>
      </c>
      <c r="D6" s="3">
        <v>32810</v>
      </c>
      <c r="E6" s="85">
        <f aca="true" t="shared" si="0" ref="E6:E53">B6/$B$53</f>
        <v>0.04661028777678607</v>
      </c>
      <c r="F6" s="3">
        <v>26056</v>
      </c>
      <c r="G6" s="46">
        <v>2.371008596868284</v>
      </c>
      <c r="H6" s="4">
        <v>64817</v>
      </c>
      <c r="I6" s="5">
        <v>30438</v>
      </c>
      <c r="J6" s="5">
        <v>34379</v>
      </c>
      <c r="K6" s="85">
        <f aca="true" t="shared" si="1" ref="K6:K53">H6/$H$53</f>
        <v>0.047508788286584634</v>
      </c>
      <c r="L6" s="5">
        <v>25619</v>
      </c>
      <c r="M6" s="49">
        <v>2.530036301182716</v>
      </c>
      <c r="N6" s="59">
        <v>-3038</v>
      </c>
      <c r="O6" s="60">
        <v>-1469</v>
      </c>
      <c r="P6" s="60">
        <v>-1569</v>
      </c>
      <c r="Q6" s="60">
        <v>437</v>
      </c>
      <c r="R6" s="61">
        <v>-0.15902770431443214</v>
      </c>
      <c r="S6" s="62">
        <v>-0.04687041979727541</v>
      </c>
      <c r="T6" s="63">
        <v>-0.048262040869965175</v>
      </c>
      <c r="U6" s="63">
        <v>-0.04563832572209779</v>
      </c>
      <c r="V6" s="63">
        <v>0.0170576525235177</v>
      </c>
      <c r="W6" s="63">
        <v>-0.06285589824940119</v>
      </c>
    </row>
    <row r="7" spans="1:23" ht="25.5" customHeight="1">
      <c r="A7" s="26" t="s">
        <v>5</v>
      </c>
      <c r="B7" s="30">
        <v>83276</v>
      </c>
      <c r="C7" s="3">
        <v>39225</v>
      </c>
      <c r="D7" s="3">
        <v>44051</v>
      </c>
      <c r="E7" s="85">
        <f t="shared" si="0"/>
        <v>0.06282908957573993</v>
      </c>
      <c r="F7" s="3">
        <v>34166</v>
      </c>
      <c r="G7" s="46">
        <v>2.4373939003687877</v>
      </c>
      <c r="H7" s="4">
        <v>87050</v>
      </c>
      <c r="I7" s="5">
        <v>41255</v>
      </c>
      <c r="J7" s="5">
        <v>45795</v>
      </c>
      <c r="K7" s="85">
        <f t="shared" si="1"/>
        <v>0.06380486632129213</v>
      </c>
      <c r="L7" s="5">
        <v>34138</v>
      </c>
      <c r="M7" s="49">
        <v>2.549944343546781</v>
      </c>
      <c r="N7" s="59">
        <v>-3774</v>
      </c>
      <c r="O7" s="60">
        <v>-2030</v>
      </c>
      <c r="P7" s="60">
        <v>-1744</v>
      </c>
      <c r="Q7" s="60">
        <v>28</v>
      </c>
      <c r="R7" s="61">
        <v>-0.11255044317799312</v>
      </c>
      <c r="S7" s="62">
        <v>-0.0433543940264216</v>
      </c>
      <c r="T7" s="63">
        <v>-0.04920615682947522</v>
      </c>
      <c r="U7" s="63">
        <v>-0.038082760126651384</v>
      </c>
      <c r="V7" s="63">
        <v>0.0008202003632315894</v>
      </c>
      <c r="W7" s="63">
        <v>-0.0441383920644495</v>
      </c>
    </row>
    <row r="8" spans="1:23" ht="25.5" customHeight="1">
      <c r="A8" s="26" t="s">
        <v>6</v>
      </c>
      <c r="B8" s="30">
        <v>63941</v>
      </c>
      <c r="C8" s="3">
        <v>31296</v>
      </c>
      <c r="D8" s="3">
        <v>32645</v>
      </c>
      <c r="E8" s="85">
        <f t="shared" si="0"/>
        <v>0.0482414479149141</v>
      </c>
      <c r="F8" s="3">
        <v>25541</v>
      </c>
      <c r="G8" s="46">
        <v>2.5034650170314396</v>
      </c>
      <c r="H8" s="4">
        <v>67398</v>
      </c>
      <c r="I8" s="5">
        <v>32993</v>
      </c>
      <c r="J8" s="5">
        <v>34405</v>
      </c>
      <c r="K8" s="85">
        <f t="shared" si="1"/>
        <v>0.049400578751550225</v>
      </c>
      <c r="L8" s="5">
        <v>25810</v>
      </c>
      <c r="M8" s="49">
        <v>2.611313444401395</v>
      </c>
      <c r="N8" s="59">
        <v>-3457</v>
      </c>
      <c r="O8" s="60">
        <v>-1697</v>
      </c>
      <c r="P8" s="60">
        <v>-1760</v>
      </c>
      <c r="Q8" s="60">
        <v>-269</v>
      </c>
      <c r="R8" s="61">
        <v>-0.10784842736995515</v>
      </c>
      <c r="S8" s="62">
        <v>-0.05129232321433871</v>
      </c>
      <c r="T8" s="63">
        <v>-0.051435152911223594</v>
      </c>
      <c r="U8" s="63">
        <v>-0.05115535532626072</v>
      </c>
      <c r="V8" s="63">
        <v>-0.01042231693142193</v>
      </c>
      <c r="W8" s="63">
        <v>-0.041300452690265915</v>
      </c>
    </row>
    <row r="9" spans="1:23" ht="25.5" customHeight="1">
      <c r="A9" s="26" t="s">
        <v>7</v>
      </c>
      <c r="B9" s="30">
        <v>120972</v>
      </c>
      <c r="C9" s="3">
        <v>57342</v>
      </c>
      <c r="D9" s="3">
        <v>63630</v>
      </c>
      <c r="E9" s="85">
        <f t="shared" si="0"/>
        <v>0.09126952092027008</v>
      </c>
      <c r="F9" s="3">
        <v>51280</v>
      </c>
      <c r="G9" s="46">
        <v>2.3590483619344775</v>
      </c>
      <c r="H9" s="4">
        <v>124111</v>
      </c>
      <c r="I9" s="5">
        <v>58888</v>
      </c>
      <c r="J9" s="5">
        <v>65223</v>
      </c>
      <c r="K9" s="85">
        <f t="shared" si="1"/>
        <v>0.0909693941872704</v>
      </c>
      <c r="L9" s="5">
        <v>49923</v>
      </c>
      <c r="M9" s="49">
        <v>2.4860485147126576</v>
      </c>
      <c r="N9" s="59">
        <v>-3139</v>
      </c>
      <c r="O9" s="60">
        <v>-1546</v>
      </c>
      <c r="P9" s="60">
        <v>-1593</v>
      </c>
      <c r="Q9" s="60">
        <v>1357</v>
      </c>
      <c r="R9" s="61">
        <v>-0.1270001527781801</v>
      </c>
      <c r="S9" s="62">
        <v>-0.0252918758208378</v>
      </c>
      <c r="T9" s="63">
        <v>-0.02625322646379568</v>
      </c>
      <c r="U9" s="63">
        <v>-0.024423899544639163</v>
      </c>
      <c r="V9" s="63">
        <v>0.027181860064499328</v>
      </c>
      <c r="W9" s="63">
        <v>-0.051085146579635046</v>
      </c>
    </row>
    <row r="10" spans="1:23" ht="25.5" customHeight="1">
      <c r="A10" s="26" t="s">
        <v>8</v>
      </c>
      <c r="B10" s="30">
        <v>54870</v>
      </c>
      <c r="C10" s="3">
        <v>25907</v>
      </c>
      <c r="D10" s="3">
        <v>28963</v>
      </c>
      <c r="E10" s="85">
        <f t="shared" si="0"/>
        <v>0.041397667335376934</v>
      </c>
      <c r="F10" s="3">
        <v>22030</v>
      </c>
      <c r="G10" s="46">
        <v>2.4906945074897866</v>
      </c>
      <c r="H10" s="4">
        <v>57244</v>
      </c>
      <c r="I10" s="5">
        <v>27060</v>
      </c>
      <c r="J10" s="5">
        <v>30184</v>
      </c>
      <c r="K10" s="85">
        <f t="shared" si="1"/>
        <v>0.04195802145543994</v>
      </c>
      <c r="L10" s="5">
        <v>21672</v>
      </c>
      <c r="M10" s="49">
        <v>2.641380583241048</v>
      </c>
      <c r="N10" s="59">
        <v>-2374</v>
      </c>
      <c r="O10" s="60">
        <v>-1153</v>
      </c>
      <c r="P10" s="60">
        <v>-1221</v>
      </c>
      <c r="Q10" s="60">
        <v>358</v>
      </c>
      <c r="R10" s="61">
        <v>-0.15068607575126158</v>
      </c>
      <c r="S10" s="62">
        <v>-0.041471595276360844</v>
      </c>
      <c r="T10" s="63">
        <v>-0.0426090169992609</v>
      </c>
      <c r="U10" s="63">
        <v>-0.04045189504373178</v>
      </c>
      <c r="V10" s="63">
        <v>0.016519010705057218</v>
      </c>
      <c r="W10" s="63">
        <v>-0.05704822572988158</v>
      </c>
    </row>
    <row r="11" spans="1:23" ht="25.5" customHeight="1">
      <c r="A11" s="26" t="s">
        <v>9</v>
      </c>
      <c r="B11" s="30">
        <v>27947</v>
      </c>
      <c r="C11" s="3">
        <v>13178</v>
      </c>
      <c r="D11" s="3">
        <v>14769</v>
      </c>
      <c r="E11" s="85">
        <f t="shared" si="0"/>
        <v>0.021085121359974108</v>
      </c>
      <c r="F11" s="3">
        <v>10979</v>
      </c>
      <c r="G11" s="46">
        <v>2.5454959468075415</v>
      </c>
      <c r="H11" s="4">
        <v>30997</v>
      </c>
      <c r="I11" s="5">
        <v>14577</v>
      </c>
      <c r="J11" s="5">
        <v>16420</v>
      </c>
      <c r="K11" s="85">
        <f t="shared" si="1"/>
        <v>0.022719809780138912</v>
      </c>
      <c r="L11" s="5">
        <v>11199</v>
      </c>
      <c r="M11" s="49">
        <v>2.7678364139655325</v>
      </c>
      <c r="N11" s="59">
        <v>-3050</v>
      </c>
      <c r="O11" s="60">
        <v>-1399</v>
      </c>
      <c r="P11" s="60">
        <v>-1651</v>
      </c>
      <c r="Q11" s="60">
        <v>-220</v>
      </c>
      <c r="R11" s="61">
        <v>-0.22234046715799094</v>
      </c>
      <c r="S11" s="62">
        <v>-0.09839661902764783</v>
      </c>
      <c r="T11" s="63">
        <v>-0.09597310832132812</v>
      </c>
      <c r="U11" s="63">
        <v>-0.10054811205846528</v>
      </c>
      <c r="V11" s="63">
        <v>-0.019644611125993392</v>
      </c>
      <c r="W11" s="63">
        <v>-0.08033006070595028</v>
      </c>
    </row>
    <row r="12" spans="1:23" ht="25.5" customHeight="1">
      <c r="A12" s="26" t="s">
        <v>10</v>
      </c>
      <c r="B12" s="30">
        <v>24113</v>
      </c>
      <c r="C12" s="3">
        <v>11125</v>
      </c>
      <c r="D12" s="3">
        <v>12988</v>
      </c>
      <c r="E12" s="85">
        <f t="shared" si="0"/>
        <v>0.01819249047672579</v>
      </c>
      <c r="F12" s="3">
        <v>10099</v>
      </c>
      <c r="G12" s="46">
        <v>2.3876621447668085</v>
      </c>
      <c r="H12" s="4">
        <v>26868</v>
      </c>
      <c r="I12" s="5">
        <v>12499</v>
      </c>
      <c r="J12" s="5">
        <v>14369</v>
      </c>
      <c r="K12" s="85">
        <f t="shared" si="1"/>
        <v>0.019693384817007203</v>
      </c>
      <c r="L12" s="5">
        <v>10415</v>
      </c>
      <c r="M12" s="49">
        <v>2.579740758521363</v>
      </c>
      <c r="N12" s="59">
        <v>-2755</v>
      </c>
      <c r="O12" s="60">
        <v>-1374</v>
      </c>
      <c r="P12" s="60">
        <v>-1381</v>
      </c>
      <c r="Q12" s="60">
        <v>-316</v>
      </c>
      <c r="R12" s="61">
        <v>-0.1920786137545547</v>
      </c>
      <c r="S12" s="62">
        <v>-0.10253833556647313</v>
      </c>
      <c r="T12" s="63">
        <v>-0.10992879430354428</v>
      </c>
      <c r="U12" s="63">
        <v>-0.09610968056232166</v>
      </c>
      <c r="V12" s="63">
        <v>-0.030340854536725876</v>
      </c>
      <c r="W12" s="63">
        <v>-0.07445655658231679</v>
      </c>
    </row>
    <row r="13" spans="1:23" ht="25.5" customHeight="1">
      <c r="A13" s="26" t="s">
        <v>11</v>
      </c>
      <c r="B13" s="30">
        <v>116951</v>
      </c>
      <c r="C13" s="3">
        <v>55232</v>
      </c>
      <c r="D13" s="3">
        <v>61719</v>
      </c>
      <c r="E13" s="85">
        <f t="shared" si="0"/>
        <v>0.08823580449315961</v>
      </c>
      <c r="F13" s="3">
        <v>47638</v>
      </c>
      <c r="G13" s="46">
        <v>2.454993912422856</v>
      </c>
      <c r="H13" s="4">
        <v>118233</v>
      </c>
      <c r="I13" s="5">
        <v>55972</v>
      </c>
      <c r="J13" s="5">
        <v>62261</v>
      </c>
      <c r="K13" s="85">
        <f t="shared" si="1"/>
        <v>0.08666100815353628</v>
      </c>
      <c r="L13" s="5">
        <v>45593</v>
      </c>
      <c r="M13" s="49">
        <v>2.593227030465203</v>
      </c>
      <c r="N13" s="59">
        <v>-1282</v>
      </c>
      <c r="O13" s="60">
        <v>-740</v>
      </c>
      <c r="P13" s="60">
        <v>-542</v>
      </c>
      <c r="Q13" s="60">
        <v>2045</v>
      </c>
      <c r="R13" s="61">
        <v>-0.13823311804234706</v>
      </c>
      <c r="S13" s="62">
        <v>-0.010842996456150144</v>
      </c>
      <c r="T13" s="63">
        <v>-0.013220896162366897</v>
      </c>
      <c r="U13" s="63">
        <v>-0.00870528902523249</v>
      </c>
      <c r="V13" s="63">
        <v>0.04485337661483122</v>
      </c>
      <c r="W13" s="63">
        <v>-0.05330544391925037</v>
      </c>
    </row>
    <row r="14" spans="1:23" ht="25.5" customHeight="1">
      <c r="A14" s="26" t="s">
        <v>12</v>
      </c>
      <c r="B14" s="30">
        <v>78148</v>
      </c>
      <c r="C14" s="3">
        <v>36924</v>
      </c>
      <c r="D14" s="3">
        <v>41224</v>
      </c>
      <c r="E14" s="85">
        <f t="shared" si="0"/>
        <v>0.05896017690769158</v>
      </c>
      <c r="F14" s="3">
        <v>29565</v>
      </c>
      <c r="G14" s="46">
        <v>2.643260612210384</v>
      </c>
      <c r="H14" s="4">
        <v>77561</v>
      </c>
      <c r="I14" s="5">
        <v>36779</v>
      </c>
      <c r="J14" s="5">
        <v>40782</v>
      </c>
      <c r="K14" s="85">
        <f t="shared" si="1"/>
        <v>0.056849732759859155</v>
      </c>
      <c r="L14" s="5">
        <v>27802</v>
      </c>
      <c r="M14" s="49">
        <v>2.789763326379397</v>
      </c>
      <c r="N14" s="59">
        <v>587</v>
      </c>
      <c r="O14" s="60">
        <v>145</v>
      </c>
      <c r="P14" s="60">
        <v>442</v>
      </c>
      <c r="Q14" s="60">
        <v>1763</v>
      </c>
      <c r="R14" s="61">
        <v>-0.14650271416901317</v>
      </c>
      <c r="S14" s="62">
        <v>0.0075682366137620714</v>
      </c>
      <c r="T14" s="63">
        <v>0.003942467168764784</v>
      </c>
      <c r="U14" s="63">
        <v>0.010838114854592712</v>
      </c>
      <c r="V14" s="63">
        <v>0.06341270412200561</v>
      </c>
      <c r="W14" s="63">
        <v>-0.05251438815031916</v>
      </c>
    </row>
    <row r="15" spans="1:23" ht="25.5" customHeight="1">
      <c r="A15" s="26" t="s">
        <v>13</v>
      </c>
      <c r="B15" s="30">
        <v>36845</v>
      </c>
      <c r="C15" s="3">
        <v>17532</v>
      </c>
      <c r="D15" s="3">
        <v>19313</v>
      </c>
      <c r="E15" s="85">
        <f t="shared" si="0"/>
        <v>0.027798378949735067</v>
      </c>
      <c r="F15" s="3">
        <v>13269</v>
      </c>
      <c r="G15" s="46">
        <v>2.776772929384279</v>
      </c>
      <c r="H15" s="4">
        <v>36635</v>
      </c>
      <c r="I15" s="5">
        <v>17357</v>
      </c>
      <c r="J15" s="5">
        <v>19278</v>
      </c>
      <c r="K15" s="85">
        <f t="shared" si="1"/>
        <v>0.026852283488575962</v>
      </c>
      <c r="L15" s="5">
        <v>12544</v>
      </c>
      <c r="M15" s="49">
        <v>2.920519770408163</v>
      </c>
      <c r="N15" s="59">
        <v>210</v>
      </c>
      <c r="O15" s="60">
        <v>175</v>
      </c>
      <c r="P15" s="60">
        <v>35</v>
      </c>
      <c r="Q15" s="60">
        <v>725</v>
      </c>
      <c r="R15" s="61">
        <v>-0.14374684102388402</v>
      </c>
      <c r="S15" s="62">
        <v>0.0057322232837450525</v>
      </c>
      <c r="T15" s="63">
        <v>0.010082387509362217</v>
      </c>
      <c r="U15" s="63">
        <v>0.0018155410312273058</v>
      </c>
      <c r="V15" s="63">
        <v>0.05779655612244898</v>
      </c>
      <c r="W15" s="63">
        <v>-0.049219608947825885</v>
      </c>
    </row>
    <row r="16" spans="1:23" ht="25.5" customHeight="1">
      <c r="A16" s="26" t="s">
        <v>14</v>
      </c>
      <c r="B16" s="30">
        <v>28144</v>
      </c>
      <c r="C16" s="3">
        <v>13377</v>
      </c>
      <c r="D16" s="3">
        <v>14767</v>
      </c>
      <c r="E16" s="85">
        <f t="shared" si="0"/>
        <v>0.0212337515853262</v>
      </c>
      <c r="F16" s="3">
        <v>10761</v>
      </c>
      <c r="G16" s="46">
        <v>2.615370318743611</v>
      </c>
      <c r="H16" s="4">
        <v>31105</v>
      </c>
      <c r="I16" s="5">
        <v>14708</v>
      </c>
      <c r="J16" s="5">
        <v>16397</v>
      </c>
      <c r="K16" s="85">
        <f t="shared" si="1"/>
        <v>0.022798970326522595</v>
      </c>
      <c r="L16" s="5">
        <v>11155</v>
      </c>
      <c r="M16" s="49">
        <v>2.7884356790676827</v>
      </c>
      <c r="N16" s="59">
        <v>-2961</v>
      </c>
      <c r="O16" s="60">
        <v>-1331</v>
      </c>
      <c r="P16" s="60">
        <v>-1630</v>
      </c>
      <c r="Q16" s="60">
        <v>-394</v>
      </c>
      <c r="R16" s="61">
        <v>-0.17306536032407172</v>
      </c>
      <c r="S16" s="62">
        <v>-0.09519369876225688</v>
      </c>
      <c r="T16" s="63">
        <v>-0.09049496872450367</v>
      </c>
      <c r="U16" s="63">
        <v>-0.09940842837104348</v>
      </c>
      <c r="V16" s="63">
        <v>-0.03532048408785298</v>
      </c>
      <c r="W16" s="63">
        <v>-0.06206539445153576</v>
      </c>
    </row>
    <row r="17" spans="1:25" s="28" customFormat="1" ht="25.5" customHeight="1">
      <c r="A17" s="25" t="s">
        <v>1</v>
      </c>
      <c r="B17" s="2">
        <v>1051819</v>
      </c>
      <c r="C17" s="1">
        <v>494982</v>
      </c>
      <c r="D17" s="1">
        <v>556837</v>
      </c>
      <c r="E17" s="86">
        <f t="shared" si="0"/>
        <v>0.7935639340081799</v>
      </c>
      <c r="F17" s="1">
        <v>436074</v>
      </c>
      <c r="G17" s="64">
        <v>2.4120195196228162</v>
      </c>
      <c r="H17" s="2">
        <v>1082329</v>
      </c>
      <c r="I17" s="1">
        <v>510425</v>
      </c>
      <c r="J17" s="1">
        <v>571904</v>
      </c>
      <c r="K17" s="86">
        <f t="shared" si="1"/>
        <v>0.7933125463602274</v>
      </c>
      <c r="L17" s="1">
        <v>424790</v>
      </c>
      <c r="M17" s="47">
        <v>2.547915440570635</v>
      </c>
      <c r="N17" s="65">
        <v>-30510</v>
      </c>
      <c r="O17" s="66">
        <v>-15443</v>
      </c>
      <c r="P17" s="66">
        <v>-15067</v>
      </c>
      <c r="Q17" s="66">
        <v>11284</v>
      </c>
      <c r="R17" s="67">
        <v>-0.13589592094781855</v>
      </c>
      <c r="S17" s="68">
        <v>-0.02818921048960159</v>
      </c>
      <c r="T17" s="69">
        <v>-0.030255179507273352</v>
      </c>
      <c r="U17" s="69">
        <v>-0.02634533068487019</v>
      </c>
      <c r="V17" s="69">
        <v>0.02656371383507145</v>
      </c>
      <c r="W17" s="69">
        <v>-0.05333611892448954</v>
      </c>
      <c r="X17" s="29"/>
      <c r="Y17" s="88"/>
    </row>
    <row r="18" spans="1:25" ht="25.5" customHeight="1">
      <c r="A18" s="26" t="s">
        <v>16</v>
      </c>
      <c r="B18" s="30">
        <v>3227</v>
      </c>
      <c r="C18" s="3">
        <v>1540</v>
      </c>
      <c r="D18" s="3">
        <v>1687</v>
      </c>
      <c r="E18" s="85">
        <f t="shared" si="0"/>
        <v>0.002434668716808117</v>
      </c>
      <c r="F18" s="3">
        <v>1112</v>
      </c>
      <c r="G18" s="46">
        <v>2.901978417266187</v>
      </c>
      <c r="H18" s="4">
        <v>3674</v>
      </c>
      <c r="I18" s="5">
        <v>1752</v>
      </c>
      <c r="J18" s="5">
        <v>1922</v>
      </c>
      <c r="K18" s="85">
        <f t="shared" si="1"/>
        <v>0.002692924513089343</v>
      </c>
      <c r="L18" s="5">
        <v>1144</v>
      </c>
      <c r="M18" s="49">
        <v>3.2115384615384617</v>
      </c>
      <c r="N18" s="59">
        <v>-447</v>
      </c>
      <c r="O18" s="60">
        <v>-212</v>
      </c>
      <c r="P18" s="60">
        <v>-235</v>
      </c>
      <c r="Q18" s="60">
        <v>-32</v>
      </c>
      <c r="R18" s="61">
        <v>-0.30956004427227457</v>
      </c>
      <c r="S18" s="62">
        <v>-0.12166575939031028</v>
      </c>
      <c r="T18" s="63">
        <v>-0.12100456621004566</v>
      </c>
      <c r="U18" s="63">
        <v>-0.1222684703433923</v>
      </c>
      <c r="V18" s="63">
        <v>-0.027972027972027972</v>
      </c>
      <c r="W18" s="63">
        <v>-0.09638995390513938</v>
      </c>
      <c r="Y18" s="89"/>
    </row>
    <row r="19" spans="1:25" s="28" customFormat="1" ht="25.5" customHeight="1">
      <c r="A19" s="25" t="s">
        <v>15</v>
      </c>
      <c r="B19" s="2">
        <v>3227</v>
      </c>
      <c r="C19" s="1">
        <v>1540</v>
      </c>
      <c r="D19" s="1">
        <v>1687</v>
      </c>
      <c r="E19" s="86">
        <f t="shared" si="0"/>
        <v>0.002434668716808117</v>
      </c>
      <c r="F19" s="1">
        <v>1112</v>
      </c>
      <c r="G19" s="47">
        <v>2.901978417266187</v>
      </c>
      <c r="H19" s="2">
        <v>3674</v>
      </c>
      <c r="I19" s="1">
        <v>1752</v>
      </c>
      <c r="J19" s="1">
        <v>1922</v>
      </c>
      <c r="K19" s="86">
        <f t="shared" si="1"/>
        <v>0.002692924513089343</v>
      </c>
      <c r="L19" s="1">
        <v>1144</v>
      </c>
      <c r="M19" s="47">
        <v>3.2115384615384617</v>
      </c>
      <c r="N19" s="65">
        <v>-447</v>
      </c>
      <c r="O19" s="66">
        <v>-212</v>
      </c>
      <c r="P19" s="66">
        <v>-235</v>
      </c>
      <c r="Q19" s="66">
        <v>-32</v>
      </c>
      <c r="R19" s="67">
        <v>-0.30956004427227457</v>
      </c>
      <c r="S19" s="68">
        <v>-0.12166575939031028</v>
      </c>
      <c r="T19" s="69">
        <v>-0.12100456621004566</v>
      </c>
      <c r="U19" s="69">
        <v>-0.1222684703433923</v>
      </c>
      <c r="V19" s="69">
        <v>-0.027972027972027972</v>
      </c>
      <c r="W19" s="69">
        <v>-0.09638995390513938</v>
      </c>
      <c r="X19" s="29"/>
      <c r="Y19" s="88"/>
    </row>
    <row r="20" spans="1:25" ht="25.5" customHeight="1">
      <c r="A20" s="26" t="s">
        <v>18</v>
      </c>
      <c r="B20" s="30">
        <v>18025</v>
      </c>
      <c r="C20" s="3">
        <v>8452</v>
      </c>
      <c r="D20" s="3">
        <v>9573</v>
      </c>
      <c r="E20" s="85">
        <f t="shared" si="0"/>
        <v>0.013599288385641867</v>
      </c>
      <c r="F20" s="3">
        <v>7185</v>
      </c>
      <c r="G20" s="46">
        <v>2.5086986778009743</v>
      </c>
      <c r="H20" s="4">
        <v>18883</v>
      </c>
      <c r="I20" s="5">
        <v>8908</v>
      </c>
      <c r="J20" s="5">
        <v>9975</v>
      </c>
      <c r="K20" s="85">
        <f t="shared" si="1"/>
        <v>0.013840635160769206</v>
      </c>
      <c r="L20" s="5">
        <v>7158</v>
      </c>
      <c r="M20" s="49">
        <v>2.6380273819502653</v>
      </c>
      <c r="N20" s="59">
        <v>-858</v>
      </c>
      <c r="O20" s="60">
        <v>-456</v>
      </c>
      <c r="P20" s="60">
        <v>-402</v>
      </c>
      <c r="Q20" s="60">
        <v>27</v>
      </c>
      <c r="R20" s="61">
        <v>-0.12932870414929099</v>
      </c>
      <c r="S20" s="62">
        <v>-0.045437695281470104</v>
      </c>
      <c r="T20" s="63">
        <v>-0.051189941625505164</v>
      </c>
      <c r="U20" s="63">
        <v>-0.04030075187969925</v>
      </c>
      <c r="V20" s="63">
        <v>0.0037720033528918693</v>
      </c>
      <c r="W20" s="63">
        <v>-0.04902477701110125</v>
      </c>
      <c r="Y20" s="89"/>
    </row>
    <row r="21" spans="1:25" ht="25.5" customHeight="1">
      <c r="A21" s="26" t="s">
        <v>19</v>
      </c>
      <c r="B21" s="30">
        <v>23233</v>
      </c>
      <c r="C21" s="3">
        <v>10881</v>
      </c>
      <c r="D21" s="3">
        <v>12352</v>
      </c>
      <c r="E21" s="85">
        <f t="shared" si="0"/>
        <v>0.01752855850560985</v>
      </c>
      <c r="F21" s="3">
        <v>9501</v>
      </c>
      <c r="G21" s="46">
        <v>2.4453215451005157</v>
      </c>
      <c r="H21" s="4">
        <v>23571</v>
      </c>
      <c r="I21" s="5">
        <v>11050</v>
      </c>
      <c r="J21" s="5">
        <v>12521</v>
      </c>
      <c r="K21" s="85">
        <f t="shared" si="1"/>
        <v>0.017276789248238677</v>
      </c>
      <c r="L21" s="5">
        <v>9155</v>
      </c>
      <c r="M21" s="49">
        <v>2.574658656471873</v>
      </c>
      <c r="N21" s="59">
        <v>-338</v>
      </c>
      <c r="O21" s="60">
        <v>-169</v>
      </c>
      <c r="P21" s="60">
        <v>-169</v>
      </c>
      <c r="Q21" s="60">
        <v>346</v>
      </c>
      <c r="R21" s="61">
        <v>-0.1293371113713575</v>
      </c>
      <c r="S21" s="62">
        <v>-0.014339654660387764</v>
      </c>
      <c r="T21" s="63">
        <v>-0.015294117647058824</v>
      </c>
      <c r="U21" s="63">
        <v>-0.013497324494848655</v>
      </c>
      <c r="V21" s="63">
        <v>0.03779355543418897</v>
      </c>
      <c r="W21" s="63">
        <v>-0.050234663552873364</v>
      </c>
      <c r="Y21" s="89"/>
    </row>
    <row r="22" spans="1:25" ht="25.5" customHeight="1">
      <c r="A22" s="26" t="s">
        <v>20</v>
      </c>
      <c r="B22" s="30">
        <v>27611</v>
      </c>
      <c r="C22" s="3">
        <v>12991</v>
      </c>
      <c r="D22" s="3">
        <v>14620</v>
      </c>
      <c r="E22" s="85">
        <f t="shared" si="0"/>
        <v>0.020831620061911655</v>
      </c>
      <c r="F22" s="3">
        <v>10897</v>
      </c>
      <c r="G22" s="46">
        <v>2.5338166467835186</v>
      </c>
      <c r="H22" s="4">
        <v>27303</v>
      </c>
      <c r="I22" s="5">
        <v>12881</v>
      </c>
      <c r="J22" s="5">
        <v>14422</v>
      </c>
      <c r="K22" s="85">
        <f t="shared" si="1"/>
        <v>0.020012225906608148</v>
      </c>
      <c r="L22" s="5">
        <v>10330</v>
      </c>
      <c r="M22" s="49">
        <v>2.6430784123910938</v>
      </c>
      <c r="N22" s="59">
        <v>308</v>
      </c>
      <c r="O22" s="60">
        <v>110</v>
      </c>
      <c r="P22" s="60">
        <v>198</v>
      </c>
      <c r="Q22" s="60">
        <v>567</v>
      </c>
      <c r="R22" s="61">
        <v>-0.10926176560757517</v>
      </c>
      <c r="S22" s="62">
        <v>0.011280811632421346</v>
      </c>
      <c r="T22" s="63">
        <v>0.008539709649871904</v>
      </c>
      <c r="U22" s="63">
        <v>0.01372902510054084</v>
      </c>
      <c r="V22" s="63">
        <v>0.05488867376573088</v>
      </c>
      <c r="W22" s="63">
        <v>-0.04133882865349051</v>
      </c>
      <c r="Y22" s="89"/>
    </row>
    <row r="23" spans="1:25" ht="25.5" customHeight="1">
      <c r="A23" s="26" t="s">
        <v>21</v>
      </c>
      <c r="B23" s="30">
        <v>7225</v>
      </c>
      <c r="C23" s="3">
        <v>3384</v>
      </c>
      <c r="D23" s="3">
        <v>3841</v>
      </c>
      <c r="E23" s="85">
        <f t="shared" si="0"/>
        <v>0.005451032376491678</v>
      </c>
      <c r="F23" s="3">
        <v>3066</v>
      </c>
      <c r="G23" s="46">
        <v>2.356490541422048</v>
      </c>
      <c r="H23" s="4">
        <v>7443</v>
      </c>
      <c r="I23" s="5">
        <v>3532</v>
      </c>
      <c r="J23" s="5">
        <v>3911</v>
      </c>
      <c r="K23" s="85">
        <f t="shared" si="1"/>
        <v>0.005455480988275444</v>
      </c>
      <c r="L23" s="5">
        <v>2875</v>
      </c>
      <c r="M23" s="49">
        <v>2.5888695652173914</v>
      </c>
      <c r="N23" s="59">
        <v>-218</v>
      </c>
      <c r="O23" s="60">
        <v>-148</v>
      </c>
      <c r="P23" s="60">
        <v>-70</v>
      </c>
      <c r="Q23" s="60">
        <v>191</v>
      </c>
      <c r="R23" s="61">
        <v>-0.23237902379534336</v>
      </c>
      <c r="S23" s="62">
        <v>-0.02928926508128443</v>
      </c>
      <c r="T23" s="63">
        <v>-0.04190260475651189</v>
      </c>
      <c r="U23" s="63">
        <v>-0.017898235745333675</v>
      </c>
      <c r="V23" s="63">
        <v>0.06643478260869565</v>
      </c>
      <c r="W23" s="63">
        <v>-0.08976080792847134</v>
      </c>
      <c r="Y23" s="89"/>
    </row>
    <row r="24" spans="1:25" s="28" customFormat="1" ht="25.5" customHeight="1">
      <c r="A24" s="25" t="s">
        <v>17</v>
      </c>
      <c r="B24" s="2">
        <v>76094</v>
      </c>
      <c r="C24" s="1">
        <v>35708</v>
      </c>
      <c r="D24" s="1">
        <v>40386</v>
      </c>
      <c r="E24" s="86">
        <f t="shared" si="0"/>
        <v>0.05741049932965505</v>
      </c>
      <c r="F24" s="1">
        <v>30649</v>
      </c>
      <c r="G24" s="47">
        <v>2.4827563705177984</v>
      </c>
      <c r="H24" s="2">
        <v>77200</v>
      </c>
      <c r="I24" s="1">
        <v>36371</v>
      </c>
      <c r="J24" s="1">
        <v>40829</v>
      </c>
      <c r="K24" s="86">
        <f t="shared" si="1"/>
        <v>0.05658513130389147</v>
      </c>
      <c r="L24" s="1">
        <v>29518</v>
      </c>
      <c r="M24" s="47">
        <v>2.6153533437224743</v>
      </c>
      <c r="N24" s="65">
        <v>-1106</v>
      </c>
      <c r="O24" s="66">
        <v>-663</v>
      </c>
      <c r="P24" s="66">
        <v>-443</v>
      </c>
      <c r="Q24" s="66">
        <v>1131</v>
      </c>
      <c r="R24" s="67">
        <v>-0.1325969732046759</v>
      </c>
      <c r="S24" s="68">
        <v>-0.014326424870466321</v>
      </c>
      <c r="T24" s="69">
        <v>-0.018228808666245086</v>
      </c>
      <c r="U24" s="69">
        <v>-0.010850131034313846</v>
      </c>
      <c r="V24" s="69">
        <v>0.03831560403821397</v>
      </c>
      <c r="W24" s="69">
        <v>-0.05069944889968424</v>
      </c>
      <c r="X24" s="29"/>
      <c r="Y24" s="88"/>
    </row>
    <row r="25" spans="1:25" ht="25.5" customHeight="1">
      <c r="A25" s="26" t="s">
        <v>23</v>
      </c>
      <c r="B25" s="30">
        <v>8165</v>
      </c>
      <c r="C25" s="3">
        <v>3940</v>
      </c>
      <c r="D25" s="3">
        <v>4225</v>
      </c>
      <c r="E25" s="85">
        <f t="shared" si="0"/>
        <v>0.006160232436547342</v>
      </c>
      <c r="F25" s="3">
        <v>3206</v>
      </c>
      <c r="G25" s="46">
        <v>2.5467872738615096</v>
      </c>
      <c r="H25" s="4">
        <v>8485</v>
      </c>
      <c r="I25" s="5">
        <v>4098</v>
      </c>
      <c r="J25" s="5">
        <v>4387</v>
      </c>
      <c r="K25" s="85">
        <f t="shared" si="1"/>
        <v>0.006219233667273564</v>
      </c>
      <c r="L25" s="5">
        <v>3248</v>
      </c>
      <c r="M25" s="49">
        <v>2.6123768472906406</v>
      </c>
      <c r="N25" s="59">
        <v>-320</v>
      </c>
      <c r="O25" s="60">
        <v>-158</v>
      </c>
      <c r="P25" s="60">
        <v>-162</v>
      </c>
      <c r="Q25" s="60">
        <v>-42</v>
      </c>
      <c r="R25" s="61">
        <v>-0.06558957342913097</v>
      </c>
      <c r="S25" s="62">
        <v>-0.03771361225692398</v>
      </c>
      <c r="T25" s="63">
        <v>-0.038555392874572963</v>
      </c>
      <c r="U25" s="63">
        <v>-0.036927285160702074</v>
      </c>
      <c r="V25" s="63">
        <v>-0.01293103448275862</v>
      </c>
      <c r="W25" s="63">
        <v>-0.025107240365093382</v>
      </c>
      <c r="Y25" s="89"/>
    </row>
    <row r="26" spans="1:25" ht="25.5" customHeight="1">
      <c r="A26" s="26" t="s">
        <v>24</v>
      </c>
      <c r="B26" s="30">
        <v>6443</v>
      </c>
      <c r="C26" s="3">
        <v>3050</v>
      </c>
      <c r="D26" s="3">
        <v>3393</v>
      </c>
      <c r="E26" s="85">
        <f t="shared" si="0"/>
        <v>0.004861038283977284</v>
      </c>
      <c r="F26" s="3">
        <v>2629</v>
      </c>
      <c r="G26" s="46">
        <v>2.4507417268923546</v>
      </c>
      <c r="H26" s="4">
        <v>6836</v>
      </c>
      <c r="I26" s="5">
        <v>3204</v>
      </c>
      <c r="J26" s="5">
        <v>3632</v>
      </c>
      <c r="K26" s="85">
        <f t="shared" si="1"/>
        <v>0.005010569398878266</v>
      </c>
      <c r="L26" s="5">
        <v>2629</v>
      </c>
      <c r="M26" s="49">
        <v>2.600228223659186</v>
      </c>
      <c r="N26" s="59">
        <v>-393</v>
      </c>
      <c r="O26" s="60">
        <v>-154</v>
      </c>
      <c r="P26" s="60">
        <v>-239</v>
      </c>
      <c r="Q26" s="60">
        <v>0</v>
      </c>
      <c r="R26" s="61">
        <v>-0.14948649676683123</v>
      </c>
      <c r="S26" s="62">
        <v>-0.057489760093622</v>
      </c>
      <c r="T26" s="63">
        <v>-0.048064918851435705</v>
      </c>
      <c r="U26" s="63">
        <v>-0.06580396475770925</v>
      </c>
      <c r="V26" s="63">
        <v>0</v>
      </c>
      <c r="W26" s="63">
        <v>-0.0574897600936219</v>
      </c>
      <c r="Y26" s="89"/>
    </row>
    <row r="27" spans="1:25" ht="25.5" customHeight="1">
      <c r="A27" s="26" t="s">
        <v>25</v>
      </c>
      <c r="B27" s="30">
        <v>31213</v>
      </c>
      <c r="C27" s="3">
        <v>14883</v>
      </c>
      <c r="D27" s="3">
        <v>16330</v>
      </c>
      <c r="E27" s="85">
        <f t="shared" si="0"/>
        <v>0.023549214334593043</v>
      </c>
      <c r="F27" s="3">
        <v>11898</v>
      </c>
      <c r="G27" s="46">
        <v>2.6233820810220205</v>
      </c>
      <c r="H27" s="4">
        <v>31691</v>
      </c>
      <c r="I27" s="5">
        <v>15184</v>
      </c>
      <c r="J27" s="5">
        <v>16507</v>
      </c>
      <c r="K27" s="85">
        <f t="shared" si="1"/>
        <v>0.02322848958745628</v>
      </c>
      <c r="L27" s="5">
        <v>11463</v>
      </c>
      <c r="M27" s="49">
        <v>2.7646340399546365</v>
      </c>
      <c r="N27" s="59">
        <v>-478</v>
      </c>
      <c r="O27" s="60">
        <v>-301</v>
      </c>
      <c r="P27" s="60">
        <v>-177</v>
      </c>
      <c r="Q27" s="60">
        <v>435</v>
      </c>
      <c r="R27" s="61">
        <v>-0.141251958932616</v>
      </c>
      <c r="S27" s="62">
        <v>-0.015083146634691237</v>
      </c>
      <c r="T27" s="63">
        <v>-0.01982349841938883</v>
      </c>
      <c r="U27" s="63">
        <v>-0.010722723692978737</v>
      </c>
      <c r="V27" s="63">
        <v>0.037948181104422926</v>
      </c>
      <c r="W27" s="63">
        <v>-0.05109246174764372</v>
      </c>
      <c r="Y27" s="89"/>
    </row>
    <row r="28" spans="1:25" s="28" customFormat="1" ht="25.5" customHeight="1">
      <c r="A28" s="25" t="s">
        <v>22</v>
      </c>
      <c r="B28" s="2">
        <v>45821</v>
      </c>
      <c r="C28" s="1">
        <v>21873</v>
      </c>
      <c r="D28" s="1">
        <v>23948</v>
      </c>
      <c r="E28" s="86">
        <f t="shared" si="0"/>
        <v>0.03457048505511767</v>
      </c>
      <c r="F28" s="1">
        <v>17733</v>
      </c>
      <c r="G28" s="47">
        <v>2.5839395477358598</v>
      </c>
      <c r="H28" s="2">
        <v>47012</v>
      </c>
      <c r="I28" s="1">
        <v>22486</v>
      </c>
      <c r="J28" s="1">
        <v>24526</v>
      </c>
      <c r="K28" s="86">
        <f t="shared" si="1"/>
        <v>0.03445829265360811</v>
      </c>
      <c r="L28" s="1">
        <v>17340</v>
      </c>
      <c r="M28" s="47">
        <v>2.7111880046136103</v>
      </c>
      <c r="N28" s="65">
        <v>-1191</v>
      </c>
      <c r="O28" s="66">
        <v>-613</v>
      </c>
      <c r="P28" s="66">
        <v>-578</v>
      </c>
      <c r="Q28" s="66">
        <v>393</v>
      </c>
      <c r="R28" s="67">
        <v>-0.12724845687775055</v>
      </c>
      <c r="S28" s="68">
        <v>-0.025333957287501062</v>
      </c>
      <c r="T28" s="69">
        <v>-0.027261407097749712</v>
      </c>
      <c r="U28" s="69">
        <v>-0.02356682704069151</v>
      </c>
      <c r="V28" s="69">
        <v>0.022664359861591696</v>
      </c>
      <c r="W28" s="69">
        <v>-0.04693457505020408</v>
      </c>
      <c r="X28" s="29"/>
      <c r="Y28" s="88"/>
    </row>
    <row r="29" spans="1:25" ht="25.5" customHeight="1">
      <c r="A29" s="26" t="s">
        <v>27</v>
      </c>
      <c r="B29" s="30">
        <v>1294</v>
      </c>
      <c r="C29" s="3">
        <v>594</v>
      </c>
      <c r="D29" s="3">
        <v>700</v>
      </c>
      <c r="E29" s="85">
        <f t="shared" si="0"/>
        <v>0.000976281784800032</v>
      </c>
      <c r="F29" s="3">
        <v>590</v>
      </c>
      <c r="G29" s="46">
        <v>2.1932203389830507</v>
      </c>
      <c r="H29" s="4">
        <v>1549</v>
      </c>
      <c r="I29" s="5">
        <v>719</v>
      </c>
      <c r="J29" s="5">
        <v>830</v>
      </c>
      <c r="K29" s="85">
        <f t="shared" si="1"/>
        <v>0.001135367466188185</v>
      </c>
      <c r="L29" s="5">
        <v>622</v>
      </c>
      <c r="M29" s="49">
        <v>2.490353697749196</v>
      </c>
      <c r="N29" s="59">
        <v>-255</v>
      </c>
      <c r="O29" s="60">
        <v>-125</v>
      </c>
      <c r="P29" s="60">
        <v>-130</v>
      </c>
      <c r="Q29" s="60">
        <v>-32</v>
      </c>
      <c r="R29" s="61">
        <v>-0.29713335876614533</v>
      </c>
      <c r="S29" s="62">
        <v>-0.1646223369916075</v>
      </c>
      <c r="T29" s="63">
        <v>-0.17385257301808066</v>
      </c>
      <c r="U29" s="63">
        <v>-0.1566265060240964</v>
      </c>
      <c r="V29" s="63">
        <v>-0.05144694533762058</v>
      </c>
      <c r="W29" s="63">
        <v>-0.11931371798098284</v>
      </c>
      <c r="Y29" s="89"/>
    </row>
    <row r="30" spans="1:25" ht="25.5" customHeight="1">
      <c r="A30" s="26" t="s">
        <v>28</v>
      </c>
      <c r="B30" s="30">
        <v>1480</v>
      </c>
      <c r="C30" s="3">
        <v>695</v>
      </c>
      <c r="D30" s="3">
        <v>785</v>
      </c>
      <c r="E30" s="85">
        <f t="shared" si="0"/>
        <v>0.001116612860513174</v>
      </c>
      <c r="F30" s="3">
        <v>703</v>
      </c>
      <c r="G30" s="46">
        <v>2.1052631578947367</v>
      </c>
      <c r="H30" s="4">
        <v>1759</v>
      </c>
      <c r="I30" s="5">
        <v>812</v>
      </c>
      <c r="J30" s="5">
        <v>947</v>
      </c>
      <c r="K30" s="85">
        <f t="shared" si="1"/>
        <v>0.001289290750823123</v>
      </c>
      <c r="L30" s="5">
        <v>748</v>
      </c>
      <c r="M30" s="49">
        <v>2.3516042780748663</v>
      </c>
      <c r="N30" s="59">
        <v>-279</v>
      </c>
      <c r="O30" s="60">
        <v>-117</v>
      </c>
      <c r="P30" s="60">
        <v>-162</v>
      </c>
      <c r="Q30" s="60">
        <v>-45</v>
      </c>
      <c r="R30" s="61">
        <v>-0.24634112018012955</v>
      </c>
      <c r="S30" s="62">
        <v>-0.1586128482092098</v>
      </c>
      <c r="T30" s="63">
        <v>-0.1440886699507389</v>
      </c>
      <c r="U30" s="63">
        <v>-0.17106652587117213</v>
      </c>
      <c r="V30" s="63">
        <v>-0.06016042780748663</v>
      </c>
      <c r="W30" s="63">
        <v>-0.10475449567637118</v>
      </c>
      <c r="Y30" s="89"/>
    </row>
    <row r="31" spans="1:25" s="28" customFormat="1" ht="25.5" customHeight="1">
      <c r="A31" s="25" t="s">
        <v>26</v>
      </c>
      <c r="B31" s="2">
        <v>2774</v>
      </c>
      <c r="C31" s="1">
        <v>1289</v>
      </c>
      <c r="D31" s="1">
        <v>1485</v>
      </c>
      <c r="E31" s="86">
        <f t="shared" si="0"/>
        <v>0.002092894645313206</v>
      </c>
      <c r="F31" s="1">
        <v>1293</v>
      </c>
      <c r="G31" s="47">
        <v>2.1453982985305493</v>
      </c>
      <c r="H31" s="2">
        <v>3308</v>
      </c>
      <c r="I31" s="1">
        <v>1531</v>
      </c>
      <c r="J31" s="1">
        <v>1777</v>
      </c>
      <c r="K31" s="86">
        <f t="shared" si="1"/>
        <v>0.0024246582170113083</v>
      </c>
      <c r="L31" s="1">
        <v>1370</v>
      </c>
      <c r="M31" s="47">
        <v>2.4145985401459855</v>
      </c>
      <c r="N31" s="65">
        <v>-534</v>
      </c>
      <c r="O31" s="66">
        <v>-242</v>
      </c>
      <c r="P31" s="66">
        <v>-292</v>
      </c>
      <c r="Q31" s="66">
        <v>-77</v>
      </c>
      <c r="R31" s="67">
        <v>-0.2692002416154362</v>
      </c>
      <c r="S31" s="68">
        <v>-0.16142684401451027</v>
      </c>
      <c r="T31" s="69">
        <v>-0.1580666231221424</v>
      </c>
      <c r="U31" s="69">
        <v>-0.16432189082723692</v>
      </c>
      <c r="V31" s="69">
        <v>-0.05620437956204379</v>
      </c>
      <c r="W31" s="69">
        <v>-0.11148861276092732</v>
      </c>
      <c r="X31" s="29"/>
      <c r="Y31" s="88"/>
    </row>
    <row r="32" spans="1:25" ht="25.5" customHeight="1">
      <c r="A32" s="26" t="s">
        <v>30</v>
      </c>
      <c r="B32" s="30">
        <v>6736</v>
      </c>
      <c r="C32" s="3">
        <v>3140</v>
      </c>
      <c r="D32" s="3">
        <v>3596</v>
      </c>
      <c r="E32" s="85">
        <f t="shared" si="0"/>
        <v>0.005082097451632933</v>
      </c>
      <c r="F32" s="3">
        <v>2322</v>
      </c>
      <c r="G32" s="46">
        <v>2.900947459086994</v>
      </c>
      <c r="H32" s="4">
        <v>7195</v>
      </c>
      <c r="I32" s="5">
        <v>3396</v>
      </c>
      <c r="J32" s="5">
        <v>3799</v>
      </c>
      <c r="K32" s="85">
        <f t="shared" si="1"/>
        <v>0.005273704918801803</v>
      </c>
      <c r="L32" s="5">
        <v>2396</v>
      </c>
      <c r="M32" s="49">
        <v>3.0029215358931554</v>
      </c>
      <c r="N32" s="59">
        <v>-459</v>
      </c>
      <c r="O32" s="60">
        <v>-256</v>
      </c>
      <c r="P32" s="60">
        <v>-203</v>
      </c>
      <c r="Q32" s="60">
        <v>-74</v>
      </c>
      <c r="R32" s="61">
        <v>-0.10197407680616122</v>
      </c>
      <c r="S32" s="62">
        <v>-0.06379430159833217</v>
      </c>
      <c r="T32" s="63">
        <v>-0.07538280329799764</v>
      </c>
      <c r="U32" s="63">
        <v>-0.05343511450381679</v>
      </c>
      <c r="V32" s="63">
        <v>-0.030884808013355594</v>
      </c>
      <c r="W32" s="63">
        <v>-0.03395828881550553</v>
      </c>
      <c r="Y32" s="89"/>
    </row>
    <row r="33" spans="1:25" ht="25.5" customHeight="1">
      <c r="A33" s="26" t="s">
        <v>31</v>
      </c>
      <c r="B33" s="30">
        <v>5237</v>
      </c>
      <c r="C33" s="3">
        <v>2472</v>
      </c>
      <c r="D33" s="3">
        <v>2765</v>
      </c>
      <c r="E33" s="85">
        <f t="shared" si="0"/>
        <v>0.003951149696288847</v>
      </c>
      <c r="F33" s="3">
        <v>1801</v>
      </c>
      <c r="G33" s="46">
        <v>2.9078289838978346</v>
      </c>
      <c r="H33" s="4">
        <v>5523</v>
      </c>
      <c r="I33" s="5">
        <v>2613</v>
      </c>
      <c r="J33" s="5">
        <v>2910</v>
      </c>
      <c r="K33" s="85">
        <f t="shared" si="1"/>
        <v>0.004048182385898868</v>
      </c>
      <c r="L33" s="5">
        <v>1779</v>
      </c>
      <c r="M33" s="49">
        <v>3.1045531197301854</v>
      </c>
      <c r="N33" s="59">
        <v>-286</v>
      </c>
      <c r="O33" s="60">
        <v>-141</v>
      </c>
      <c r="P33" s="60">
        <v>-145</v>
      </c>
      <c r="Q33" s="60">
        <v>22</v>
      </c>
      <c r="R33" s="61">
        <v>-0.19672413583235082</v>
      </c>
      <c r="S33" s="62">
        <v>-0.051783451022994746</v>
      </c>
      <c r="T33" s="63">
        <v>-0.0539609644087256</v>
      </c>
      <c r="U33" s="63">
        <v>-0.04982817869415808</v>
      </c>
      <c r="V33" s="63">
        <v>0.012366498032602586</v>
      </c>
      <c r="W33" s="63">
        <v>-0.06336632946691148</v>
      </c>
      <c r="Y33" s="89"/>
    </row>
    <row r="34" spans="1:25" s="28" customFormat="1" ht="25.5" customHeight="1">
      <c r="A34" s="25" t="s">
        <v>29</v>
      </c>
      <c r="B34" s="2">
        <v>11973</v>
      </c>
      <c r="C34" s="1">
        <v>5612</v>
      </c>
      <c r="D34" s="1">
        <v>6361</v>
      </c>
      <c r="E34" s="86">
        <f t="shared" si="0"/>
        <v>0.00903324714792178</v>
      </c>
      <c r="F34" s="1">
        <v>4123</v>
      </c>
      <c r="G34" s="47">
        <v>2.903953431967014</v>
      </c>
      <c r="H34" s="2">
        <v>12718</v>
      </c>
      <c r="I34" s="1">
        <v>6009</v>
      </c>
      <c r="J34" s="1">
        <v>6709</v>
      </c>
      <c r="K34" s="86">
        <f t="shared" si="1"/>
        <v>0.00932188730470067</v>
      </c>
      <c r="L34" s="1">
        <v>4175</v>
      </c>
      <c r="M34" s="47">
        <v>3.0462275449101797</v>
      </c>
      <c r="N34" s="65">
        <v>-745</v>
      </c>
      <c r="O34" s="66">
        <v>-397</v>
      </c>
      <c r="P34" s="66">
        <v>-348</v>
      </c>
      <c r="Q34" s="66">
        <v>-52</v>
      </c>
      <c r="R34" s="67">
        <v>-0.1422741129431655</v>
      </c>
      <c r="S34" s="68">
        <v>-0.058578392829061174</v>
      </c>
      <c r="T34" s="69">
        <v>-0.06606756531868864</v>
      </c>
      <c r="U34" s="69">
        <v>-0.051870621553137576</v>
      </c>
      <c r="V34" s="69">
        <v>-0.012455089820359281</v>
      </c>
      <c r="W34" s="69">
        <v>-0.04670501820551313</v>
      </c>
      <c r="X34" s="29"/>
      <c r="Y34" s="88"/>
    </row>
    <row r="35" spans="1:25" ht="25.5" customHeight="1">
      <c r="A35" s="26" t="s">
        <v>33</v>
      </c>
      <c r="B35" s="30">
        <v>21715</v>
      </c>
      <c r="C35" s="3">
        <v>10113</v>
      </c>
      <c r="D35" s="3">
        <v>11602</v>
      </c>
      <c r="E35" s="85">
        <f t="shared" si="0"/>
        <v>0.01638327585543485</v>
      </c>
      <c r="F35" s="3">
        <v>8650</v>
      </c>
      <c r="G35" s="46">
        <v>2.5104046242774567</v>
      </c>
      <c r="H35" s="4">
        <v>22054</v>
      </c>
      <c r="I35" s="5">
        <v>10327</v>
      </c>
      <c r="J35" s="5">
        <v>11727</v>
      </c>
      <c r="K35" s="85">
        <f t="shared" si="1"/>
        <v>0.016164876758756767</v>
      </c>
      <c r="L35" s="5">
        <v>8085</v>
      </c>
      <c r="M35" s="49">
        <v>2.7277674706246136</v>
      </c>
      <c r="N35" s="59">
        <v>-339</v>
      </c>
      <c r="O35" s="60">
        <v>-214</v>
      </c>
      <c r="P35" s="60">
        <v>-125</v>
      </c>
      <c r="Q35" s="60">
        <v>565</v>
      </c>
      <c r="R35" s="61">
        <v>-0.21736284634715686</v>
      </c>
      <c r="S35" s="62">
        <v>-0.015371361204316676</v>
      </c>
      <c r="T35" s="63">
        <v>-0.0207223782318195</v>
      </c>
      <c r="U35" s="63">
        <v>-0.010659162616184872</v>
      </c>
      <c r="V35" s="63">
        <v>0.06988249845392702</v>
      </c>
      <c r="W35" s="63">
        <v>-0.07968525495224282</v>
      </c>
      <c r="Y35" s="89"/>
    </row>
    <row r="36" spans="1:25" ht="25.5" customHeight="1">
      <c r="A36" s="26" t="s">
        <v>34</v>
      </c>
      <c r="B36" s="30">
        <v>24054</v>
      </c>
      <c r="C36" s="3">
        <v>11377</v>
      </c>
      <c r="D36" s="3">
        <v>12677</v>
      </c>
      <c r="E36" s="85">
        <f t="shared" si="0"/>
        <v>0.018147976855935062</v>
      </c>
      <c r="F36" s="3">
        <v>10026</v>
      </c>
      <c r="G36" s="46">
        <v>2.3991621783363257</v>
      </c>
      <c r="H36" s="4">
        <v>23025</v>
      </c>
      <c r="I36" s="5">
        <v>10894</v>
      </c>
      <c r="J36" s="5">
        <v>12131</v>
      </c>
      <c r="K36" s="85">
        <f t="shared" si="1"/>
        <v>0.01687658870818784</v>
      </c>
      <c r="L36" s="5">
        <v>9347</v>
      </c>
      <c r="M36" s="49">
        <v>2.4633572269177275</v>
      </c>
      <c r="N36" s="59">
        <v>1029</v>
      </c>
      <c r="O36" s="60">
        <v>483</v>
      </c>
      <c r="P36" s="60">
        <v>546</v>
      </c>
      <c r="Q36" s="60">
        <v>679</v>
      </c>
      <c r="R36" s="61">
        <v>-0.06419504858140179</v>
      </c>
      <c r="S36" s="62">
        <v>0.04469055374592834</v>
      </c>
      <c r="T36" s="63">
        <v>0.04433633192583073</v>
      </c>
      <c r="U36" s="63">
        <v>0.04500865551067513</v>
      </c>
      <c r="V36" s="63">
        <v>0.07264362897186263</v>
      </c>
      <c r="W36" s="63">
        <v>-0.026059983456693272</v>
      </c>
      <c r="Y36" s="89"/>
    </row>
    <row r="37" spans="1:25" ht="25.5" customHeight="1">
      <c r="A37" s="26" t="s">
        <v>35</v>
      </c>
      <c r="B37" s="30">
        <v>33842</v>
      </c>
      <c r="C37" s="3">
        <v>16069</v>
      </c>
      <c r="D37" s="3">
        <v>17773</v>
      </c>
      <c r="E37" s="85">
        <f t="shared" si="0"/>
        <v>0.02553271109830192</v>
      </c>
      <c r="F37" s="3">
        <v>11915</v>
      </c>
      <c r="G37" s="46">
        <v>2.840285354595048</v>
      </c>
      <c r="H37" s="4">
        <v>33487</v>
      </c>
      <c r="I37" s="5">
        <v>15940</v>
      </c>
      <c r="J37" s="5">
        <v>17547</v>
      </c>
      <c r="K37" s="85">
        <f t="shared" si="1"/>
        <v>0.024544900155096035</v>
      </c>
      <c r="L37" s="5">
        <v>11012</v>
      </c>
      <c r="M37" s="49">
        <v>3.04095532146749</v>
      </c>
      <c r="N37" s="59">
        <v>355</v>
      </c>
      <c r="O37" s="60">
        <v>129</v>
      </c>
      <c r="P37" s="60">
        <v>226</v>
      </c>
      <c r="Q37" s="60">
        <v>903</v>
      </c>
      <c r="R37" s="61">
        <v>-0.20066996687244165</v>
      </c>
      <c r="S37" s="62">
        <v>0.01060112879624929</v>
      </c>
      <c r="T37" s="63">
        <v>0.00809284818067754</v>
      </c>
      <c r="U37" s="63">
        <v>0.012879694534678292</v>
      </c>
      <c r="V37" s="63">
        <v>0.08200145296040683</v>
      </c>
      <c r="W37" s="63">
        <v>-0.06598912041088564</v>
      </c>
      <c r="Y37" s="89"/>
    </row>
    <row r="38" spans="1:25" ht="25.5" customHeight="1">
      <c r="A38" s="26" t="s">
        <v>36</v>
      </c>
      <c r="B38" s="30">
        <v>17032</v>
      </c>
      <c r="C38" s="3">
        <v>7916</v>
      </c>
      <c r="D38" s="3">
        <v>9116</v>
      </c>
      <c r="E38" s="85">
        <f t="shared" si="0"/>
        <v>0.012850101513689448</v>
      </c>
      <c r="F38" s="3">
        <v>6785</v>
      </c>
      <c r="G38" s="46">
        <v>2.5102431834929995</v>
      </c>
      <c r="H38" s="4">
        <v>17941</v>
      </c>
      <c r="I38" s="5">
        <v>8424</v>
      </c>
      <c r="J38" s="5">
        <v>9517</v>
      </c>
      <c r="K38" s="85">
        <f t="shared" si="1"/>
        <v>0.013150179283978198</v>
      </c>
      <c r="L38" s="5">
        <v>6712</v>
      </c>
      <c r="M38" s="49">
        <v>2.672973778307509</v>
      </c>
      <c r="N38" s="59">
        <v>-909</v>
      </c>
      <c r="O38" s="60">
        <v>-508</v>
      </c>
      <c r="P38" s="60">
        <v>-401</v>
      </c>
      <c r="Q38" s="60">
        <v>73</v>
      </c>
      <c r="R38" s="61">
        <v>-0.16273059481450947</v>
      </c>
      <c r="S38" s="62">
        <v>-0.05066607212529959</v>
      </c>
      <c r="T38" s="63">
        <v>-0.06030389363722697</v>
      </c>
      <c r="U38" s="63">
        <v>-0.0421351266155301</v>
      </c>
      <c r="V38" s="63">
        <v>0.010876042908224077</v>
      </c>
      <c r="W38" s="63">
        <v>-0.06087998173986888</v>
      </c>
      <c r="Y38" s="89"/>
    </row>
    <row r="39" spans="1:25" s="28" customFormat="1" ht="25.5" customHeight="1">
      <c r="A39" s="25" t="s">
        <v>32</v>
      </c>
      <c r="B39" s="2">
        <v>96643</v>
      </c>
      <c r="C39" s="1">
        <v>45475</v>
      </c>
      <c r="D39" s="1">
        <v>51168</v>
      </c>
      <c r="E39" s="86">
        <f t="shared" si="0"/>
        <v>0.07291406532336128</v>
      </c>
      <c r="F39" s="1">
        <v>37376</v>
      </c>
      <c r="G39" s="47">
        <v>2.5856967037671232</v>
      </c>
      <c r="H39" s="2">
        <v>96507</v>
      </c>
      <c r="I39" s="1">
        <v>45585</v>
      </c>
      <c r="J39" s="1">
        <v>50922</v>
      </c>
      <c r="K39" s="86">
        <f t="shared" si="1"/>
        <v>0.07073654490601884</v>
      </c>
      <c r="L39" s="1">
        <v>35156</v>
      </c>
      <c r="M39" s="47">
        <v>2.7451075207645923</v>
      </c>
      <c r="N39" s="65">
        <v>136</v>
      </c>
      <c r="O39" s="66">
        <v>-110</v>
      </c>
      <c r="P39" s="66">
        <v>246</v>
      </c>
      <c r="Q39" s="66">
        <v>2220</v>
      </c>
      <c r="R39" s="67">
        <v>-0.15941081699746906</v>
      </c>
      <c r="S39" s="68">
        <v>0.0014092242013532697</v>
      </c>
      <c r="T39" s="69">
        <v>-0.0024130744762531535</v>
      </c>
      <c r="U39" s="69">
        <v>0.004830917874396135</v>
      </c>
      <c r="V39" s="69">
        <v>0.06314711571282285</v>
      </c>
      <c r="W39" s="69">
        <v>-0.058070882758380446</v>
      </c>
      <c r="X39" s="29"/>
      <c r="Y39" s="88"/>
    </row>
    <row r="40" spans="1:25" ht="25.5" customHeight="1">
      <c r="A40" s="26" t="s">
        <v>38</v>
      </c>
      <c r="B40" s="30">
        <v>6232</v>
      </c>
      <c r="C40" s="3">
        <v>2840</v>
      </c>
      <c r="D40" s="3">
        <v>3392</v>
      </c>
      <c r="E40" s="85">
        <f t="shared" si="0"/>
        <v>0.004701845504539257</v>
      </c>
      <c r="F40" s="3">
        <v>2651</v>
      </c>
      <c r="G40" s="46">
        <v>2.3508110147114296</v>
      </c>
      <c r="H40" s="4">
        <v>7399</v>
      </c>
      <c r="I40" s="5">
        <v>3399</v>
      </c>
      <c r="J40" s="5">
        <v>4000</v>
      </c>
      <c r="K40" s="85">
        <f t="shared" si="1"/>
        <v>0.005423230395304314</v>
      </c>
      <c r="L40" s="5">
        <v>2946</v>
      </c>
      <c r="M40" s="49">
        <v>2.511541072640869</v>
      </c>
      <c r="N40" s="59">
        <v>-1167</v>
      </c>
      <c r="O40" s="60">
        <v>-559</v>
      </c>
      <c r="P40" s="60">
        <v>-608</v>
      </c>
      <c r="Q40" s="60">
        <v>-295</v>
      </c>
      <c r="R40" s="61">
        <v>-0.1607300579294395</v>
      </c>
      <c r="S40" s="62">
        <v>-0.15772401675902148</v>
      </c>
      <c r="T40" s="63">
        <v>-0.16446013533392173</v>
      </c>
      <c r="U40" s="63">
        <v>-0.152</v>
      </c>
      <c r="V40" s="63">
        <v>-0.10013577732518669</v>
      </c>
      <c r="W40" s="63">
        <v>-0.06399658746589117</v>
      </c>
      <c r="Y40" s="89"/>
    </row>
    <row r="41" spans="1:25" ht="25.5" customHeight="1">
      <c r="A41" s="26" t="s">
        <v>39</v>
      </c>
      <c r="B41" s="30">
        <v>16728</v>
      </c>
      <c r="C41" s="3">
        <v>7938</v>
      </c>
      <c r="D41" s="3">
        <v>8790</v>
      </c>
      <c r="E41" s="85">
        <f t="shared" si="0"/>
        <v>0.012620743196394849</v>
      </c>
      <c r="F41" s="3">
        <v>6492</v>
      </c>
      <c r="G41" s="46">
        <v>2.5767097966728283</v>
      </c>
      <c r="H41" s="4">
        <v>18069</v>
      </c>
      <c r="I41" s="5">
        <v>8562</v>
      </c>
      <c r="J41" s="5">
        <v>9507</v>
      </c>
      <c r="K41" s="85">
        <f t="shared" si="1"/>
        <v>0.013243999190803303</v>
      </c>
      <c r="L41" s="5">
        <v>6509</v>
      </c>
      <c r="M41" s="49">
        <v>2.77600245813489</v>
      </c>
      <c r="N41" s="59">
        <v>-1341</v>
      </c>
      <c r="O41" s="60">
        <v>-624</v>
      </c>
      <c r="P41" s="60">
        <v>-717</v>
      </c>
      <c r="Q41" s="60">
        <v>-17</v>
      </c>
      <c r="R41" s="61">
        <v>-0.19929266146206182</v>
      </c>
      <c r="S41" s="62">
        <v>-0.07421550722231446</v>
      </c>
      <c r="T41" s="63">
        <v>-0.07288016818500351</v>
      </c>
      <c r="U41" s="63">
        <v>-0.07541811296939098</v>
      </c>
      <c r="V41" s="63">
        <v>-0.002611768320786603</v>
      </c>
      <c r="W41" s="63">
        <v>-0.0717912409904566</v>
      </c>
      <c r="Y41" s="89"/>
    </row>
    <row r="42" spans="1:25" ht="25.5" customHeight="1">
      <c r="A42" s="26" t="s">
        <v>40</v>
      </c>
      <c r="B42" s="30">
        <v>5042</v>
      </c>
      <c r="C42" s="3">
        <v>2356</v>
      </c>
      <c r="D42" s="3">
        <v>2686</v>
      </c>
      <c r="E42" s="85">
        <f t="shared" si="0"/>
        <v>0.003804028407234746</v>
      </c>
      <c r="F42" s="3">
        <v>2141</v>
      </c>
      <c r="G42" s="46">
        <v>2.3549743110695935</v>
      </c>
      <c r="H42" s="4">
        <v>5664</v>
      </c>
      <c r="I42" s="5">
        <v>2650</v>
      </c>
      <c r="J42" s="5">
        <v>3014</v>
      </c>
      <c r="K42" s="85">
        <f t="shared" si="1"/>
        <v>0.0041515308770108976</v>
      </c>
      <c r="L42" s="5">
        <v>2232</v>
      </c>
      <c r="M42" s="49">
        <v>2.5376344086021505</v>
      </c>
      <c r="N42" s="59">
        <v>-622</v>
      </c>
      <c r="O42" s="60">
        <v>-294</v>
      </c>
      <c r="P42" s="60">
        <v>-328</v>
      </c>
      <c r="Q42" s="60">
        <v>-91</v>
      </c>
      <c r="R42" s="61">
        <v>-0.18266009753255696</v>
      </c>
      <c r="S42" s="62">
        <v>-0.10981638418079095</v>
      </c>
      <c r="T42" s="63">
        <v>-0.1109433962264151</v>
      </c>
      <c r="U42" s="63">
        <v>-0.10882548108825481</v>
      </c>
      <c r="V42" s="63">
        <v>-0.04077060931899642</v>
      </c>
      <c r="W42" s="63">
        <v>-0.07198046216325338</v>
      </c>
      <c r="Y42" s="89"/>
    </row>
    <row r="43" spans="1:25" ht="25.5" customHeight="1">
      <c r="A43" s="26" t="s">
        <v>41</v>
      </c>
      <c r="B43" s="30">
        <v>626</v>
      </c>
      <c r="C43" s="3">
        <v>296</v>
      </c>
      <c r="D43" s="3">
        <v>330</v>
      </c>
      <c r="E43" s="85">
        <f t="shared" si="0"/>
        <v>0.00047229706127111285</v>
      </c>
      <c r="F43" s="3">
        <v>306</v>
      </c>
      <c r="G43" s="46">
        <v>2.045751633986928</v>
      </c>
      <c r="H43" s="4">
        <v>660</v>
      </c>
      <c r="I43" s="5">
        <v>309</v>
      </c>
      <c r="J43" s="5">
        <v>351</v>
      </c>
      <c r="K43" s="85">
        <f t="shared" si="1"/>
        <v>0.00048375889456694785</v>
      </c>
      <c r="L43" s="5">
        <v>311</v>
      </c>
      <c r="M43" s="49">
        <v>2.122186495176849</v>
      </c>
      <c r="N43" s="59">
        <v>-34</v>
      </c>
      <c r="O43" s="60">
        <v>-13</v>
      </c>
      <c r="P43" s="60">
        <v>-21</v>
      </c>
      <c r="Q43" s="60">
        <v>-5</v>
      </c>
      <c r="R43" s="61">
        <v>-0.07643486118992104</v>
      </c>
      <c r="S43" s="62">
        <v>-0.051515151515151514</v>
      </c>
      <c r="T43" s="63">
        <v>-0.042071197411003236</v>
      </c>
      <c r="U43" s="63">
        <v>-0.05982905982905983</v>
      </c>
      <c r="V43" s="63">
        <v>-0.01607717041800643</v>
      </c>
      <c r="W43" s="63">
        <v>-0.036017033075856734</v>
      </c>
      <c r="Y43" s="89"/>
    </row>
    <row r="44" spans="1:25" ht="25.5" customHeight="1">
      <c r="A44" s="26" t="s">
        <v>42</v>
      </c>
      <c r="B44" s="30">
        <v>1179</v>
      </c>
      <c r="C44" s="3">
        <v>568</v>
      </c>
      <c r="D44" s="3">
        <v>611</v>
      </c>
      <c r="E44" s="85">
        <f t="shared" si="0"/>
        <v>0.0008895179476655624</v>
      </c>
      <c r="F44" s="3">
        <v>561</v>
      </c>
      <c r="G44" s="46">
        <v>2.1016042780748663</v>
      </c>
      <c r="H44" s="4">
        <v>1354</v>
      </c>
      <c r="I44" s="5">
        <v>647</v>
      </c>
      <c r="J44" s="5">
        <v>707</v>
      </c>
      <c r="K44" s="85">
        <f t="shared" si="1"/>
        <v>0.0009924387018843141</v>
      </c>
      <c r="L44" s="5">
        <v>628</v>
      </c>
      <c r="M44" s="49">
        <v>2.156050955414013</v>
      </c>
      <c r="N44" s="59">
        <v>-175</v>
      </c>
      <c r="O44" s="60">
        <v>-79</v>
      </c>
      <c r="P44" s="60">
        <v>-96</v>
      </c>
      <c r="Q44" s="60">
        <v>-67</v>
      </c>
      <c r="R44" s="61">
        <v>-0.05444667733914654</v>
      </c>
      <c r="S44" s="62">
        <v>-0.1292466765140325</v>
      </c>
      <c r="T44" s="63">
        <v>-0.12210200927357033</v>
      </c>
      <c r="U44" s="63">
        <v>-0.13578500707213578</v>
      </c>
      <c r="V44" s="63">
        <v>-0.10668789808917198</v>
      </c>
      <c r="W44" s="63">
        <v>-0.02525296408344463</v>
      </c>
      <c r="Y44" s="89"/>
    </row>
    <row r="45" spans="1:25" ht="25.5" customHeight="1">
      <c r="A45" s="26" t="s">
        <v>43</v>
      </c>
      <c r="B45" s="30">
        <v>358</v>
      </c>
      <c r="C45" s="3">
        <v>176</v>
      </c>
      <c r="D45" s="3">
        <v>182</v>
      </c>
      <c r="E45" s="85">
        <f t="shared" si="0"/>
        <v>0.0002700995973403489</v>
      </c>
      <c r="F45" s="3">
        <v>204</v>
      </c>
      <c r="G45" s="46">
        <v>1.7549019607843137</v>
      </c>
      <c r="H45" s="4">
        <v>449</v>
      </c>
      <c r="I45" s="5">
        <v>219</v>
      </c>
      <c r="J45" s="5">
        <v>230</v>
      </c>
      <c r="K45" s="85">
        <f t="shared" si="1"/>
        <v>0.00032910264190993873</v>
      </c>
      <c r="L45" s="5">
        <v>227</v>
      </c>
      <c r="M45" s="49">
        <v>1.9779735682819384</v>
      </c>
      <c r="N45" s="59">
        <v>-91</v>
      </c>
      <c r="O45" s="60">
        <v>-43</v>
      </c>
      <c r="P45" s="60">
        <v>-48</v>
      </c>
      <c r="Q45" s="60">
        <v>-23</v>
      </c>
      <c r="R45" s="61">
        <v>-0.22307160749762467</v>
      </c>
      <c r="S45" s="62">
        <v>-0.2026726057906459</v>
      </c>
      <c r="T45" s="63">
        <v>-0.1963470319634703</v>
      </c>
      <c r="U45" s="63">
        <v>-0.20869565217391303</v>
      </c>
      <c r="V45" s="63">
        <v>-0.1013215859030837</v>
      </c>
      <c r="W45" s="63">
        <v>-0.11277785056115991</v>
      </c>
      <c r="Y45" s="89"/>
    </row>
    <row r="46" spans="1:25" ht="25.5" customHeight="1">
      <c r="A46" s="26" t="s">
        <v>44</v>
      </c>
      <c r="B46" s="30">
        <v>3063</v>
      </c>
      <c r="C46" s="3">
        <v>1664</v>
      </c>
      <c r="D46" s="3">
        <v>1399</v>
      </c>
      <c r="E46" s="85">
        <f t="shared" si="0"/>
        <v>0.0023109359403728734</v>
      </c>
      <c r="F46" s="3">
        <v>1410</v>
      </c>
      <c r="G46" s="46">
        <v>2.1723404255319148</v>
      </c>
      <c r="H46" s="4">
        <v>3508</v>
      </c>
      <c r="I46" s="5">
        <v>1858</v>
      </c>
      <c r="J46" s="5">
        <v>1650</v>
      </c>
      <c r="K46" s="85">
        <f t="shared" si="1"/>
        <v>0.002571251821425535</v>
      </c>
      <c r="L46" s="5">
        <v>1578</v>
      </c>
      <c r="M46" s="49">
        <v>2.223067173637516</v>
      </c>
      <c r="N46" s="59">
        <v>-445</v>
      </c>
      <c r="O46" s="60">
        <v>-194</v>
      </c>
      <c r="P46" s="60">
        <v>-251</v>
      </c>
      <c r="Q46" s="60">
        <v>-168</v>
      </c>
      <c r="R46" s="61">
        <v>-0.05072674810560107</v>
      </c>
      <c r="S46" s="62">
        <v>-0.12685290763968074</v>
      </c>
      <c r="T46" s="63">
        <v>-0.10441334768568353</v>
      </c>
      <c r="U46" s="63">
        <v>-0.15212121212121213</v>
      </c>
      <c r="V46" s="63">
        <v>-0.10646387832699619</v>
      </c>
      <c r="W46" s="63">
        <v>-0.022818360464834233</v>
      </c>
      <c r="Y46" s="89"/>
    </row>
    <row r="47" spans="1:25" ht="25.5" customHeight="1">
      <c r="A47" s="26" t="s">
        <v>45</v>
      </c>
      <c r="B47" s="30">
        <v>751</v>
      </c>
      <c r="C47" s="3">
        <v>359</v>
      </c>
      <c r="D47" s="3">
        <v>392</v>
      </c>
      <c r="E47" s="85">
        <f t="shared" si="0"/>
        <v>0.0005666055798955363</v>
      </c>
      <c r="F47" s="3">
        <v>447</v>
      </c>
      <c r="G47" s="46">
        <v>1.680089485458613</v>
      </c>
      <c r="H47" s="4">
        <v>895</v>
      </c>
      <c r="I47" s="5">
        <v>422</v>
      </c>
      <c r="J47" s="5">
        <v>473</v>
      </c>
      <c r="K47" s="85">
        <f t="shared" si="1"/>
        <v>0.0006560063797536641</v>
      </c>
      <c r="L47" s="5">
        <v>517</v>
      </c>
      <c r="M47" s="49">
        <v>1.7311411992263057</v>
      </c>
      <c r="N47" s="59">
        <v>-144</v>
      </c>
      <c r="O47" s="60">
        <v>-63</v>
      </c>
      <c r="P47" s="60">
        <v>-81</v>
      </c>
      <c r="Q47" s="60">
        <v>-70</v>
      </c>
      <c r="R47" s="61">
        <v>-0.051051713767692686</v>
      </c>
      <c r="S47" s="62">
        <v>-0.16089385474860335</v>
      </c>
      <c r="T47" s="63">
        <v>-0.14928909952606634</v>
      </c>
      <c r="U47" s="63">
        <v>-0.17124735729386892</v>
      </c>
      <c r="V47" s="63">
        <v>-0.13539651837524178</v>
      </c>
      <c r="W47" s="63">
        <v>-0.02949020784122583</v>
      </c>
      <c r="Y47" s="89"/>
    </row>
    <row r="48" spans="1:25" ht="25.5" customHeight="1">
      <c r="A48" s="26" t="s">
        <v>46</v>
      </c>
      <c r="B48" s="30">
        <v>446</v>
      </c>
      <c r="C48" s="3">
        <v>227</v>
      </c>
      <c r="D48" s="3">
        <v>219</v>
      </c>
      <c r="E48" s="85">
        <f t="shared" si="0"/>
        <v>0.000336492794451943</v>
      </c>
      <c r="F48" s="3">
        <v>268</v>
      </c>
      <c r="G48" s="46">
        <v>1.664179104477612</v>
      </c>
      <c r="H48" s="4">
        <v>512</v>
      </c>
      <c r="I48" s="5">
        <v>267</v>
      </c>
      <c r="J48" s="5">
        <v>245</v>
      </c>
      <c r="K48" s="85">
        <f t="shared" si="1"/>
        <v>0.0003752796273004201</v>
      </c>
      <c r="L48" s="5">
        <v>270</v>
      </c>
      <c r="M48" s="49">
        <v>1.8962962962962964</v>
      </c>
      <c r="N48" s="59">
        <v>-66</v>
      </c>
      <c r="O48" s="60">
        <v>-40</v>
      </c>
      <c r="P48" s="60">
        <v>-26</v>
      </c>
      <c r="Q48" s="60">
        <v>-2</v>
      </c>
      <c r="R48" s="61">
        <v>-0.2321171918186844</v>
      </c>
      <c r="S48" s="62">
        <v>-0.12890625</v>
      </c>
      <c r="T48" s="63">
        <v>-0.149812734082397</v>
      </c>
      <c r="U48" s="63">
        <v>-0.10612244897959183</v>
      </c>
      <c r="V48" s="63">
        <v>-0.007407407407407408</v>
      </c>
      <c r="W48" s="63">
        <v>-0.12240555037313434</v>
      </c>
      <c r="Y48" s="89"/>
    </row>
    <row r="49" spans="1:25" ht="25.5" customHeight="1">
      <c r="A49" s="26" t="s">
        <v>47</v>
      </c>
      <c r="B49" s="30">
        <v>1159</v>
      </c>
      <c r="C49" s="3">
        <v>554</v>
      </c>
      <c r="D49" s="3">
        <v>605</v>
      </c>
      <c r="E49" s="85">
        <f t="shared" si="0"/>
        <v>0.0008744285846856546</v>
      </c>
      <c r="F49" s="3">
        <v>621</v>
      </c>
      <c r="G49" s="46">
        <v>1.8663446054750403</v>
      </c>
      <c r="H49" s="4">
        <v>1313</v>
      </c>
      <c r="I49" s="5">
        <v>621</v>
      </c>
      <c r="J49" s="5">
        <v>692</v>
      </c>
      <c r="K49" s="85">
        <f t="shared" si="1"/>
        <v>0.0009623870129793977</v>
      </c>
      <c r="L49" s="5">
        <v>680</v>
      </c>
      <c r="M49" s="49">
        <v>1.9308823529411765</v>
      </c>
      <c r="N49" s="59">
        <v>-154</v>
      </c>
      <c r="O49" s="60">
        <v>-67</v>
      </c>
      <c r="P49" s="60">
        <v>-87</v>
      </c>
      <c r="Q49" s="60">
        <v>-59</v>
      </c>
      <c r="R49" s="61">
        <v>-0.06453774746613616</v>
      </c>
      <c r="S49" s="62">
        <v>-0.1172886519421173</v>
      </c>
      <c r="T49" s="63">
        <v>-0.10789049919484701</v>
      </c>
      <c r="U49" s="63">
        <v>-0.12572254335260116</v>
      </c>
      <c r="V49" s="63">
        <v>-0.08676470588235294</v>
      </c>
      <c r="W49" s="63">
        <v>-0.03342396669990296</v>
      </c>
      <c r="Y49" s="89"/>
    </row>
    <row r="50" spans="1:25" ht="25.5" customHeight="1">
      <c r="A50" s="26" t="s">
        <v>48</v>
      </c>
      <c r="B50" s="30">
        <v>1502</v>
      </c>
      <c r="C50" s="3">
        <v>703</v>
      </c>
      <c r="D50" s="3">
        <v>799</v>
      </c>
      <c r="E50" s="85">
        <f t="shared" si="0"/>
        <v>0.0011332111597910726</v>
      </c>
      <c r="F50" s="3">
        <v>764</v>
      </c>
      <c r="G50" s="46">
        <v>1.9659685863874345</v>
      </c>
      <c r="H50" s="4">
        <v>1745</v>
      </c>
      <c r="I50" s="5">
        <v>833</v>
      </c>
      <c r="J50" s="5">
        <v>912</v>
      </c>
      <c r="K50" s="85">
        <f t="shared" si="1"/>
        <v>0.0012790291985141273</v>
      </c>
      <c r="L50" s="5">
        <v>830</v>
      </c>
      <c r="M50" s="49">
        <v>2.102409638554217</v>
      </c>
      <c r="N50" s="59">
        <v>-243</v>
      </c>
      <c r="O50" s="60">
        <v>-130</v>
      </c>
      <c r="P50" s="60">
        <v>-113</v>
      </c>
      <c r="Q50" s="60">
        <v>-66</v>
      </c>
      <c r="R50" s="61">
        <v>-0.13644105216678226</v>
      </c>
      <c r="S50" s="62">
        <v>-0.13925501432664755</v>
      </c>
      <c r="T50" s="63">
        <v>-0.15606242496998798</v>
      </c>
      <c r="U50" s="63">
        <v>-0.12390350877192982</v>
      </c>
      <c r="V50" s="63">
        <v>-0.07951807228915662</v>
      </c>
      <c r="W50" s="63">
        <v>-0.06489746320826893</v>
      </c>
      <c r="Y50" s="89"/>
    </row>
    <row r="51" spans="1:25" s="28" customFormat="1" ht="25.5" customHeight="1">
      <c r="A51" s="25" t="s">
        <v>37</v>
      </c>
      <c r="B51" s="2">
        <v>37086</v>
      </c>
      <c r="C51" s="1">
        <v>17681</v>
      </c>
      <c r="D51" s="1">
        <v>19405</v>
      </c>
      <c r="E51" s="86">
        <f t="shared" si="0"/>
        <v>0.027980205773642956</v>
      </c>
      <c r="F51" s="1">
        <v>15865</v>
      </c>
      <c r="G51" s="47">
        <v>2.337598487236054</v>
      </c>
      <c r="H51" s="2">
        <v>41568</v>
      </c>
      <c r="I51" s="1">
        <v>19787</v>
      </c>
      <c r="J51" s="1">
        <v>21781</v>
      </c>
      <c r="K51" s="86">
        <f t="shared" si="1"/>
        <v>0.03046801474145286</v>
      </c>
      <c r="L51" s="1">
        <v>16728</v>
      </c>
      <c r="M51" s="47">
        <v>2.48493543758967</v>
      </c>
      <c r="N51" s="65">
        <v>-4482</v>
      </c>
      <c r="O51" s="66">
        <v>-2106</v>
      </c>
      <c r="P51" s="66">
        <v>-2376</v>
      </c>
      <c r="Q51" s="66">
        <v>-863</v>
      </c>
      <c r="R51" s="67">
        <v>-0.14733695035361594</v>
      </c>
      <c r="S51" s="68">
        <v>-0.10782332563510393</v>
      </c>
      <c r="T51" s="69">
        <v>-0.10643351695557689</v>
      </c>
      <c r="U51" s="69">
        <v>-0.10908590055553005</v>
      </c>
      <c r="V51" s="69">
        <v>-0.05159014825442372</v>
      </c>
      <c r="W51" s="69">
        <v>-0.05929206373930156</v>
      </c>
      <c r="X51" s="29"/>
      <c r="Y51" s="88"/>
    </row>
    <row r="52" spans="1:25" s="28" customFormat="1" ht="25.5" customHeight="1">
      <c r="A52" s="25" t="s">
        <v>2</v>
      </c>
      <c r="B52" s="2">
        <v>273618</v>
      </c>
      <c r="C52" s="1">
        <v>129178</v>
      </c>
      <c r="D52" s="1">
        <v>144440</v>
      </c>
      <c r="E52" s="86">
        <f t="shared" si="0"/>
        <v>0.20643606599182004</v>
      </c>
      <c r="F52" s="1">
        <v>108151</v>
      </c>
      <c r="G52" s="47">
        <v>2.5299627372839826</v>
      </c>
      <c r="H52" s="2">
        <v>281987</v>
      </c>
      <c r="I52" s="1">
        <v>133521</v>
      </c>
      <c r="J52" s="1">
        <v>148466</v>
      </c>
      <c r="K52" s="86">
        <f t="shared" si="1"/>
        <v>0.20668745363977262</v>
      </c>
      <c r="L52" s="1">
        <v>105431</v>
      </c>
      <c r="M52" s="47">
        <v>2.674611831434777</v>
      </c>
      <c r="N52" s="65">
        <v>-8369</v>
      </c>
      <c r="O52" s="66">
        <v>-4343</v>
      </c>
      <c r="P52" s="66">
        <v>-4026</v>
      </c>
      <c r="Q52" s="66">
        <v>2720</v>
      </c>
      <c r="R52" s="67">
        <v>-0.14464909415079452</v>
      </c>
      <c r="S52" s="68">
        <v>-0.02967867313032161</v>
      </c>
      <c r="T52" s="69">
        <v>-0.03252671864350926</v>
      </c>
      <c r="U52" s="69">
        <v>-0.02711731979038972</v>
      </c>
      <c r="V52" s="69">
        <v>0.025798863711811518</v>
      </c>
      <c r="W52" s="69">
        <v>-0.05408227558508874</v>
      </c>
      <c r="X52" s="29"/>
      <c r="Y52" s="88"/>
    </row>
    <row r="53" spans="1:25" s="28" customFormat="1" ht="25.5" customHeight="1">
      <c r="A53" s="25" t="s">
        <v>0</v>
      </c>
      <c r="B53" s="2">
        <v>1325437</v>
      </c>
      <c r="C53" s="1">
        <v>624160</v>
      </c>
      <c r="D53" s="1">
        <v>701277</v>
      </c>
      <c r="E53" s="86">
        <f t="shared" si="0"/>
        <v>1</v>
      </c>
      <c r="F53" s="1">
        <v>544225</v>
      </c>
      <c r="G53" s="47">
        <v>2.435457761036336</v>
      </c>
      <c r="H53" s="2">
        <v>1364316</v>
      </c>
      <c r="I53" s="1">
        <v>643946</v>
      </c>
      <c r="J53" s="1">
        <v>720370</v>
      </c>
      <c r="K53" s="86">
        <f t="shared" si="1"/>
        <v>1</v>
      </c>
      <c r="L53" s="1">
        <v>530221</v>
      </c>
      <c r="M53" s="47">
        <v>2.573108194507573</v>
      </c>
      <c r="N53" s="65">
        <v>-38879</v>
      </c>
      <c r="O53" s="66">
        <v>-19786</v>
      </c>
      <c r="P53" s="66">
        <v>-19093</v>
      </c>
      <c r="Q53" s="66">
        <v>14004</v>
      </c>
      <c r="R53" s="67">
        <v>-0.13765043347123695</v>
      </c>
      <c r="S53" s="68">
        <v>-0.02849706373010358</v>
      </c>
      <c r="T53" s="69">
        <v>-0.03072617890319996</v>
      </c>
      <c r="U53" s="69">
        <v>-0.026504435220789317</v>
      </c>
      <c r="V53" s="69">
        <v>0.026411628358740977</v>
      </c>
      <c r="W53" s="69">
        <v>-0.05349578139195958</v>
      </c>
      <c r="X53" s="29"/>
      <c r="Y53" s="88"/>
    </row>
  </sheetData>
  <sheetProtection/>
  <mergeCells count="20">
    <mergeCell ref="V3:V4"/>
    <mergeCell ref="S3:U3"/>
    <mergeCell ref="F3:F4"/>
    <mergeCell ref="B3:D3"/>
    <mergeCell ref="L3:L4"/>
    <mergeCell ref="H3:J3"/>
    <mergeCell ref="Q3:Q4"/>
    <mergeCell ref="N3:P3"/>
    <mergeCell ref="E3:E4"/>
    <mergeCell ref="K3:K4"/>
    <mergeCell ref="B1:M1"/>
    <mergeCell ref="S2:W2"/>
    <mergeCell ref="R3:R4"/>
    <mergeCell ref="W3:W4"/>
    <mergeCell ref="N1:W1"/>
    <mergeCell ref="N2:R2"/>
    <mergeCell ref="B2:G2"/>
    <mergeCell ref="H2:M2"/>
    <mergeCell ref="G3:G4"/>
    <mergeCell ref="M3:M4"/>
  </mergeCells>
  <printOptions/>
  <pageMargins left="0.7086614173228347" right="0" top="0.5511811023622047" bottom="0.35433070866141736" header="0.31496062992125984" footer="0.31496062992125984"/>
  <pageSetup fitToWidth="0" fitToHeight="1" horizontalDpi="600" verticalDpi="600" orientation="portrait" paperSize="9" scale="61" r:id="rId1"/>
  <headerFooter alignWithMargins="0">
    <oddFooter>&amp;C&amp;16&amp;P ページ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85" zoomScaleNormal="106" zoomScaleSheetLayoutView="85" zoomScalePageLayoutView="0" workbookViewId="0" topLeftCell="A1">
      <selection activeCell="G1" sqref="G1"/>
    </sheetView>
  </sheetViews>
  <sheetFormatPr defaultColWidth="9.57421875" defaultRowHeight="30.75" customHeight="1"/>
  <cols>
    <col min="1" max="1" width="9.421875" style="22" customWidth="1"/>
    <col min="2" max="3" width="9.421875" style="9" customWidth="1"/>
    <col min="4" max="4" width="9.421875" style="12" customWidth="1"/>
    <col min="5" max="8" width="9.421875" style="9" customWidth="1"/>
    <col min="9" max="9" width="9.421875" style="12" customWidth="1"/>
    <col min="10" max="10" width="9.421875" style="8" customWidth="1"/>
    <col min="11" max="16384" width="9.421875" style="9" customWidth="1"/>
  </cols>
  <sheetData>
    <row r="1" ht="30.75" customHeight="1">
      <c r="A1" s="23" t="s">
        <v>111</v>
      </c>
    </row>
    <row r="2" spans="1:10" ht="30.75" customHeight="1">
      <c r="A2" s="173" t="s">
        <v>78</v>
      </c>
      <c r="B2" s="169" t="s">
        <v>49</v>
      </c>
      <c r="C2" s="171"/>
      <c r="D2" s="171"/>
      <c r="E2" s="171"/>
      <c r="F2" s="172"/>
      <c r="G2" s="143" t="s">
        <v>50</v>
      </c>
      <c r="H2" s="144"/>
      <c r="I2" s="144"/>
      <c r="J2" s="168" t="s">
        <v>79</v>
      </c>
    </row>
    <row r="3" spans="1:10" ht="30.75" customHeight="1">
      <c r="A3" s="174"/>
      <c r="B3" s="137" t="s">
        <v>80</v>
      </c>
      <c r="C3" s="10"/>
      <c r="D3" s="11"/>
      <c r="E3" s="155" t="s">
        <v>81</v>
      </c>
      <c r="F3" s="166" t="s">
        <v>82</v>
      </c>
      <c r="G3" s="176" t="s">
        <v>51</v>
      </c>
      <c r="H3" s="155" t="s">
        <v>83</v>
      </c>
      <c r="I3" s="161" t="s">
        <v>82</v>
      </c>
      <c r="J3" s="169"/>
    </row>
    <row r="4" spans="1:10" ht="30.75" customHeight="1" thickBot="1">
      <c r="A4" s="175"/>
      <c r="B4" s="163"/>
      <c r="C4" s="53" t="s">
        <v>84</v>
      </c>
      <c r="D4" s="53" t="s">
        <v>85</v>
      </c>
      <c r="E4" s="156"/>
      <c r="F4" s="167"/>
      <c r="G4" s="177"/>
      <c r="H4" s="156"/>
      <c r="I4" s="162"/>
      <c r="J4" s="170"/>
    </row>
    <row r="5" spans="1:10" ht="30.75" customHeight="1">
      <c r="A5" s="20" t="s">
        <v>86</v>
      </c>
      <c r="B5" s="14">
        <f>SUM(C5:D5)</f>
        <v>564607</v>
      </c>
      <c r="C5" s="15">
        <v>280383</v>
      </c>
      <c r="D5" s="15">
        <v>284224</v>
      </c>
      <c r="E5" s="13"/>
      <c r="F5" s="39"/>
      <c r="G5" s="36">
        <v>113178</v>
      </c>
      <c r="H5" s="13"/>
      <c r="I5" s="41"/>
      <c r="J5" s="42">
        <f>B5/G5</f>
        <v>4.9886638746046055</v>
      </c>
    </row>
    <row r="6" spans="1:10" ht="30.75" customHeight="1">
      <c r="A6" s="21" t="s">
        <v>87</v>
      </c>
      <c r="B6" s="17">
        <f aca="true" t="shared" si="0" ref="B6:B25">SUM(C6:D6)</f>
        <v>583828</v>
      </c>
      <c r="C6" s="16">
        <v>289770</v>
      </c>
      <c r="D6" s="16">
        <v>294058</v>
      </c>
      <c r="E6" s="70">
        <f>B6-B5</f>
        <v>19221</v>
      </c>
      <c r="F6" s="71">
        <f>E6/B5</f>
        <v>0.03404314859716582</v>
      </c>
      <c r="G6" s="37">
        <v>116623</v>
      </c>
      <c r="H6" s="70">
        <f>G6-G5</f>
        <v>3445</v>
      </c>
      <c r="I6" s="72">
        <f>H6/G5</f>
        <v>0.03043877785435332</v>
      </c>
      <c r="J6" s="43">
        <f aca="true" t="shared" si="1" ref="J6:J25">B6/G6</f>
        <v>5.006113716848306</v>
      </c>
    </row>
    <row r="7" spans="1:10" ht="30.75" customHeight="1">
      <c r="A7" s="21" t="s">
        <v>88</v>
      </c>
      <c r="B7" s="17">
        <f t="shared" si="0"/>
        <v>596225</v>
      </c>
      <c r="C7" s="16">
        <v>295456</v>
      </c>
      <c r="D7" s="16">
        <v>300769</v>
      </c>
      <c r="E7" s="70">
        <f aca="true" t="shared" si="2" ref="E7:E23">B7-B6</f>
        <v>12397</v>
      </c>
      <c r="F7" s="71">
        <f aca="true" t="shared" si="3" ref="F7:F23">E7/B6</f>
        <v>0.021233993573449714</v>
      </c>
      <c r="G7" s="37">
        <v>120297</v>
      </c>
      <c r="H7" s="70">
        <f aca="true" t="shared" si="4" ref="H7:H23">G7-G6</f>
        <v>3674</v>
      </c>
      <c r="I7" s="72">
        <f aca="true" t="shared" si="5" ref="I7:I23">H7/G6</f>
        <v>0.03150321977654494</v>
      </c>
      <c r="J7" s="43">
        <f t="shared" si="1"/>
        <v>4.956274886323017</v>
      </c>
    </row>
    <row r="8" spans="1:10" ht="30.75" customHeight="1">
      <c r="A8" s="21" t="s">
        <v>89</v>
      </c>
      <c r="B8" s="17">
        <f t="shared" si="0"/>
        <v>620471</v>
      </c>
      <c r="C8" s="16">
        <v>306011</v>
      </c>
      <c r="D8" s="16">
        <v>314460</v>
      </c>
      <c r="E8" s="70">
        <f t="shared" si="2"/>
        <v>24246</v>
      </c>
      <c r="F8" s="71">
        <f t="shared" si="3"/>
        <v>0.040665856010734205</v>
      </c>
      <c r="G8" s="37">
        <v>122531</v>
      </c>
      <c r="H8" s="70">
        <f t="shared" si="4"/>
        <v>2234</v>
      </c>
      <c r="I8" s="72">
        <f t="shared" si="5"/>
        <v>0.01857070417383642</v>
      </c>
      <c r="J8" s="43">
        <f t="shared" si="1"/>
        <v>5.0637879393786065</v>
      </c>
    </row>
    <row r="9" spans="1:10" ht="30.75" customHeight="1">
      <c r="A9" s="21" t="s">
        <v>90</v>
      </c>
      <c r="B9" s="17">
        <f t="shared" si="0"/>
        <v>620509</v>
      </c>
      <c r="C9" s="16">
        <v>305681</v>
      </c>
      <c r="D9" s="16">
        <v>314828</v>
      </c>
      <c r="E9" s="70">
        <f t="shared" si="2"/>
        <v>38</v>
      </c>
      <c r="F9" s="71">
        <f t="shared" si="3"/>
        <v>6.124379705095E-05</v>
      </c>
      <c r="G9" s="37">
        <v>124775</v>
      </c>
      <c r="H9" s="70">
        <f t="shared" si="4"/>
        <v>2244</v>
      </c>
      <c r="I9" s="72">
        <f t="shared" si="5"/>
        <v>0.018313732851278453</v>
      </c>
      <c r="J9" s="43">
        <f t="shared" si="1"/>
        <v>4.973023442195953</v>
      </c>
    </row>
    <row r="10" spans="1:10" ht="30.75" customHeight="1">
      <c r="A10" s="21" t="s">
        <v>91</v>
      </c>
      <c r="B10" s="17">
        <f t="shared" si="0"/>
        <v>779935</v>
      </c>
      <c r="C10" s="16">
        <v>376258</v>
      </c>
      <c r="D10" s="16">
        <v>403677</v>
      </c>
      <c r="E10" s="70">
        <f t="shared" si="2"/>
        <v>159426</v>
      </c>
      <c r="F10" s="71">
        <f t="shared" si="3"/>
        <v>0.2569277802578206</v>
      </c>
      <c r="G10" s="37">
        <v>162760</v>
      </c>
      <c r="H10" s="70">
        <f t="shared" si="4"/>
        <v>37985</v>
      </c>
      <c r="I10" s="72">
        <f t="shared" si="5"/>
        <v>0.30442797034662394</v>
      </c>
      <c r="J10" s="43">
        <f t="shared" si="1"/>
        <v>4.791932907348243</v>
      </c>
    </row>
    <row r="11" spans="1:10" ht="30.75" customHeight="1">
      <c r="A11" s="21" t="s">
        <v>92</v>
      </c>
      <c r="B11" s="17">
        <f t="shared" si="0"/>
        <v>763883</v>
      </c>
      <c r="C11" s="16">
        <v>368863</v>
      </c>
      <c r="D11" s="16">
        <v>395020</v>
      </c>
      <c r="E11" s="70">
        <f t="shared" si="2"/>
        <v>-16052</v>
      </c>
      <c r="F11" s="71">
        <f t="shared" si="3"/>
        <v>-0.020581202279677153</v>
      </c>
      <c r="G11" s="37">
        <v>157102</v>
      </c>
      <c r="H11" s="70">
        <f t="shared" si="4"/>
        <v>-5658</v>
      </c>
      <c r="I11" s="72">
        <f t="shared" si="5"/>
        <v>-0.03476284099287294</v>
      </c>
      <c r="J11" s="43">
        <f t="shared" si="1"/>
        <v>4.862337844203129</v>
      </c>
    </row>
    <row r="12" spans="1:10" ht="30.75" customHeight="1">
      <c r="A12" s="21" t="s">
        <v>93</v>
      </c>
      <c r="B12" s="17">
        <f t="shared" si="0"/>
        <v>776861</v>
      </c>
      <c r="C12" s="16">
        <v>377961</v>
      </c>
      <c r="D12" s="16">
        <v>398900</v>
      </c>
      <c r="E12" s="70">
        <f t="shared" si="2"/>
        <v>12978</v>
      </c>
      <c r="F12" s="71">
        <f t="shared" si="3"/>
        <v>0.01698951279188043</v>
      </c>
      <c r="G12" s="37">
        <v>158643</v>
      </c>
      <c r="H12" s="70">
        <f t="shared" si="4"/>
        <v>1541</v>
      </c>
      <c r="I12" s="72">
        <f t="shared" si="5"/>
        <v>0.009808913953991675</v>
      </c>
      <c r="J12" s="43">
        <f t="shared" si="1"/>
        <v>4.896913195035394</v>
      </c>
    </row>
    <row r="13" spans="1:10" ht="30.75" customHeight="1">
      <c r="A13" s="21" t="s">
        <v>94</v>
      </c>
      <c r="B13" s="17">
        <f t="shared" si="0"/>
        <v>781058</v>
      </c>
      <c r="C13" s="16">
        <v>382494</v>
      </c>
      <c r="D13" s="16">
        <v>398564</v>
      </c>
      <c r="E13" s="70">
        <f t="shared" si="2"/>
        <v>4197</v>
      </c>
      <c r="F13" s="71">
        <f t="shared" si="3"/>
        <v>0.005402510873888636</v>
      </c>
      <c r="G13" s="37">
        <v>167650</v>
      </c>
      <c r="H13" s="70">
        <f t="shared" si="4"/>
        <v>9007</v>
      </c>
      <c r="I13" s="72">
        <f t="shared" si="5"/>
        <v>0.05677527530366924</v>
      </c>
      <c r="J13" s="43">
        <f t="shared" si="1"/>
        <v>4.658860721741724</v>
      </c>
    </row>
    <row r="14" spans="1:10" ht="30.75" customHeight="1">
      <c r="A14" s="21" t="s">
        <v>95</v>
      </c>
      <c r="B14" s="17">
        <f t="shared" si="0"/>
        <v>825965</v>
      </c>
      <c r="C14" s="16">
        <v>400353</v>
      </c>
      <c r="D14" s="16">
        <v>425612</v>
      </c>
      <c r="E14" s="70">
        <f t="shared" si="2"/>
        <v>44907</v>
      </c>
      <c r="F14" s="71">
        <f t="shared" si="3"/>
        <v>0.057495089993316754</v>
      </c>
      <c r="G14" s="37">
        <v>191911</v>
      </c>
      <c r="H14" s="70">
        <f t="shared" si="4"/>
        <v>24261</v>
      </c>
      <c r="I14" s="72">
        <f t="shared" si="5"/>
        <v>0.14471219803161348</v>
      </c>
      <c r="J14" s="43">
        <f t="shared" si="1"/>
        <v>4.30389607682728</v>
      </c>
    </row>
    <row r="15" spans="1:10" ht="30.75" customHeight="1">
      <c r="A15" s="21" t="s">
        <v>96</v>
      </c>
      <c r="B15" s="17">
        <f t="shared" si="0"/>
        <v>930160</v>
      </c>
      <c r="C15" s="16">
        <v>450668</v>
      </c>
      <c r="D15" s="16">
        <v>479492</v>
      </c>
      <c r="E15" s="70">
        <f t="shared" si="2"/>
        <v>104195</v>
      </c>
      <c r="F15" s="71">
        <f t="shared" si="3"/>
        <v>0.12614941311072503</v>
      </c>
      <c r="G15" s="37">
        <v>233258</v>
      </c>
      <c r="H15" s="70">
        <f t="shared" si="4"/>
        <v>41347</v>
      </c>
      <c r="I15" s="72">
        <f t="shared" si="5"/>
        <v>0.21544882784207262</v>
      </c>
      <c r="J15" s="43">
        <f t="shared" si="1"/>
        <v>3.987687453377805</v>
      </c>
    </row>
    <row r="16" spans="1:10" ht="30.75" customHeight="1">
      <c r="A16" s="21" t="s">
        <v>97</v>
      </c>
      <c r="B16" s="17">
        <f t="shared" si="0"/>
        <v>1077491</v>
      </c>
      <c r="C16" s="16">
        <v>523633</v>
      </c>
      <c r="D16" s="16">
        <v>553858</v>
      </c>
      <c r="E16" s="70">
        <f t="shared" si="2"/>
        <v>147331</v>
      </c>
      <c r="F16" s="71">
        <f t="shared" si="3"/>
        <v>0.1583931796680141</v>
      </c>
      <c r="G16" s="37">
        <v>285785</v>
      </c>
      <c r="H16" s="70">
        <f t="shared" si="4"/>
        <v>52527</v>
      </c>
      <c r="I16" s="72">
        <f t="shared" si="5"/>
        <v>0.2251884179749462</v>
      </c>
      <c r="J16" s="43">
        <f t="shared" si="1"/>
        <v>3.770285354374792</v>
      </c>
    </row>
    <row r="17" spans="1:10" ht="30.75" customHeight="1">
      <c r="A17" s="21" t="s">
        <v>98</v>
      </c>
      <c r="B17" s="17">
        <f t="shared" si="0"/>
        <v>1209365</v>
      </c>
      <c r="C17" s="16">
        <v>587067</v>
      </c>
      <c r="D17" s="16">
        <v>622298</v>
      </c>
      <c r="E17" s="70">
        <f t="shared" si="2"/>
        <v>131874</v>
      </c>
      <c r="F17" s="71">
        <f t="shared" si="3"/>
        <v>0.12238988539115409</v>
      </c>
      <c r="G17" s="37">
        <v>340335</v>
      </c>
      <c r="H17" s="70">
        <f t="shared" si="4"/>
        <v>54550</v>
      </c>
      <c r="I17" s="72">
        <f t="shared" si="5"/>
        <v>0.19087775775495563</v>
      </c>
      <c r="J17" s="43">
        <f t="shared" si="1"/>
        <v>3.553454684355121</v>
      </c>
    </row>
    <row r="18" spans="1:10" ht="30.75" customHeight="1">
      <c r="A18" s="21" t="s">
        <v>99</v>
      </c>
      <c r="B18" s="17">
        <f t="shared" si="0"/>
        <v>1304866</v>
      </c>
      <c r="C18" s="16">
        <v>632955</v>
      </c>
      <c r="D18" s="16">
        <v>671911</v>
      </c>
      <c r="E18" s="70">
        <f t="shared" si="2"/>
        <v>95501</v>
      </c>
      <c r="F18" s="71">
        <f t="shared" si="3"/>
        <v>0.07896788810656832</v>
      </c>
      <c r="G18" s="37">
        <v>375311</v>
      </c>
      <c r="H18" s="70">
        <f t="shared" si="4"/>
        <v>34976</v>
      </c>
      <c r="I18" s="72">
        <f t="shared" si="5"/>
        <v>0.10276933021875505</v>
      </c>
      <c r="J18" s="43">
        <f t="shared" si="1"/>
        <v>3.476759274308507</v>
      </c>
    </row>
    <row r="19" spans="1:10" ht="30.75" customHeight="1">
      <c r="A19" s="21" t="s">
        <v>100</v>
      </c>
      <c r="B19" s="17">
        <f t="shared" si="0"/>
        <v>1375481</v>
      </c>
      <c r="C19" s="16">
        <v>663591</v>
      </c>
      <c r="D19" s="16">
        <v>711890</v>
      </c>
      <c r="E19" s="70">
        <f t="shared" si="2"/>
        <v>70615</v>
      </c>
      <c r="F19" s="71">
        <f t="shared" si="3"/>
        <v>0.05411666791839162</v>
      </c>
      <c r="G19" s="37">
        <v>413323</v>
      </c>
      <c r="H19" s="70">
        <f t="shared" si="4"/>
        <v>38012</v>
      </c>
      <c r="I19" s="72">
        <f t="shared" si="5"/>
        <v>0.10128133734422919</v>
      </c>
      <c r="J19" s="43">
        <f t="shared" si="1"/>
        <v>3.327859809398461</v>
      </c>
    </row>
    <row r="20" spans="1:10" ht="30.75" customHeight="1">
      <c r="A20" s="21" t="s">
        <v>101</v>
      </c>
      <c r="B20" s="17">
        <f t="shared" si="0"/>
        <v>1430862</v>
      </c>
      <c r="C20" s="16">
        <v>688741</v>
      </c>
      <c r="D20" s="16">
        <v>742121</v>
      </c>
      <c r="E20" s="70">
        <f t="shared" si="2"/>
        <v>55381</v>
      </c>
      <c r="F20" s="71">
        <f t="shared" si="3"/>
        <v>0.04026300617747537</v>
      </c>
      <c r="G20" s="37">
        <v>456849</v>
      </c>
      <c r="H20" s="70">
        <f t="shared" si="4"/>
        <v>43526</v>
      </c>
      <c r="I20" s="72">
        <f t="shared" si="5"/>
        <v>0.10530747139646233</v>
      </c>
      <c r="J20" s="43">
        <f t="shared" si="1"/>
        <v>3.132023929131945</v>
      </c>
    </row>
    <row r="21" spans="1:10" ht="30.75" customHeight="1">
      <c r="A21" s="21" t="s">
        <v>102</v>
      </c>
      <c r="B21" s="17">
        <f t="shared" si="0"/>
        <v>1442795</v>
      </c>
      <c r="C21" s="16">
        <v>691098</v>
      </c>
      <c r="D21" s="16">
        <v>751697</v>
      </c>
      <c r="E21" s="70">
        <f t="shared" si="2"/>
        <v>11933</v>
      </c>
      <c r="F21" s="71">
        <f t="shared" si="3"/>
        <v>0.008339728079996533</v>
      </c>
      <c r="G21" s="37">
        <v>486896</v>
      </c>
      <c r="H21" s="70">
        <f t="shared" si="4"/>
        <v>30047</v>
      </c>
      <c r="I21" s="72">
        <f t="shared" si="5"/>
        <v>0.06577009033619423</v>
      </c>
      <c r="J21" s="43">
        <f t="shared" si="1"/>
        <v>2.9632508790378234</v>
      </c>
    </row>
    <row r="22" spans="1:10" ht="30.75" customHeight="1">
      <c r="A22" s="21" t="s">
        <v>103</v>
      </c>
      <c r="B22" s="17">
        <f t="shared" si="0"/>
        <v>1421310</v>
      </c>
      <c r="C22" s="16">
        <v>676375</v>
      </c>
      <c r="D22" s="16">
        <v>744935</v>
      </c>
      <c r="E22" s="70">
        <f t="shared" si="2"/>
        <v>-21485</v>
      </c>
      <c r="F22" s="71">
        <f t="shared" si="3"/>
        <v>-0.014891235414594589</v>
      </c>
      <c r="G22" s="37">
        <v>503068</v>
      </c>
      <c r="H22" s="70">
        <f t="shared" si="4"/>
        <v>16172</v>
      </c>
      <c r="I22" s="72">
        <f t="shared" si="5"/>
        <v>0.033214485228878446</v>
      </c>
      <c r="J22" s="43">
        <f t="shared" si="1"/>
        <v>2.8252840570260878</v>
      </c>
    </row>
    <row r="23" spans="1:10" ht="30.75" customHeight="1">
      <c r="A23" s="21" t="s">
        <v>91</v>
      </c>
      <c r="B23" s="17">
        <f t="shared" si="0"/>
        <v>1400728</v>
      </c>
      <c r="C23" s="16">
        <v>663321</v>
      </c>
      <c r="D23" s="16">
        <v>737407</v>
      </c>
      <c r="E23" s="70">
        <f t="shared" si="2"/>
        <v>-20582</v>
      </c>
      <c r="F23" s="71">
        <f t="shared" si="3"/>
        <v>-0.014481006958369392</v>
      </c>
      <c r="G23" s="37">
        <v>523523</v>
      </c>
      <c r="H23" s="70">
        <f t="shared" si="4"/>
        <v>20455</v>
      </c>
      <c r="I23" s="72">
        <f t="shared" si="5"/>
        <v>0.04066050712826099</v>
      </c>
      <c r="J23" s="43">
        <f t="shared" si="1"/>
        <v>2.675580633515624</v>
      </c>
    </row>
    <row r="24" spans="1:10" ht="30.75" customHeight="1">
      <c r="A24" s="73" t="s">
        <v>104</v>
      </c>
      <c r="B24" s="74">
        <f t="shared" si="0"/>
        <v>1364316</v>
      </c>
      <c r="C24" s="75">
        <v>643946</v>
      </c>
      <c r="D24" s="75">
        <v>720370</v>
      </c>
      <c r="E24" s="76">
        <f>B24-B23</f>
        <v>-36412</v>
      </c>
      <c r="F24" s="77">
        <f>E24/B23</f>
        <v>-0.025995054000491173</v>
      </c>
      <c r="G24" s="78">
        <v>530221</v>
      </c>
      <c r="H24" s="76">
        <f>G24-G23</f>
        <v>6698</v>
      </c>
      <c r="I24" s="79">
        <f>H24/G23</f>
        <v>0.01279408927592484</v>
      </c>
      <c r="J24" s="80">
        <f>B24/G24</f>
        <v>2.573108194507573</v>
      </c>
    </row>
    <row r="25" spans="1:10" ht="33" customHeight="1">
      <c r="A25" s="81" t="s">
        <v>105</v>
      </c>
      <c r="B25" s="19">
        <f t="shared" si="0"/>
        <v>1325437</v>
      </c>
      <c r="C25" s="18">
        <v>624160</v>
      </c>
      <c r="D25" s="18">
        <v>701277</v>
      </c>
      <c r="E25" s="82">
        <f>B25-B24</f>
        <v>-38879</v>
      </c>
      <c r="F25" s="83">
        <f>E25/B24</f>
        <v>-0.02849706373010358</v>
      </c>
      <c r="G25" s="38">
        <v>544225</v>
      </c>
      <c r="H25" s="82">
        <f>G25-G24</f>
        <v>14004</v>
      </c>
      <c r="I25" s="84">
        <f>H25/G24</f>
        <v>0.026411628358740977</v>
      </c>
      <c r="J25" s="44">
        <f t="shared" si="1"/>
        <v>2.435457761036336</v>
      </c>
    </row>
    <row r="26" spans="1:10" ht="39" customHeight="1">
      <c r="A26" s="164" t="s">
        <v>106</v>
      </c>
      <c r="B26" s="164"/>
      <c r="C26" s="164"/>
      <c r="D26" s="164"/>
      <c r="E26" s="164"/>
      <c r="F26" s="164"/>
      <c r="G26" s="164"/>
      <c r="H26" s="164"/>
      <c r="I26" s="164"/>
      <c r="J26" s="40"/>
    </row>
    <row r="27" spans="1:10" ht="30.75" customHeight="1">
      <c r="A27" s="165" t="s">
        <v>113</v>
      </c>
      <c r="B27" s="165"/>
      <c r="C27" s="165"/>
      <c r="D27" s="165"/>
      <c r="E27" s="165"/>
      <c r="F27" s="165"/>
      <c r="G27" s="165"/>
      <c r="H27" s="165"/>
      <c r="I27" s="165"/>
      <c r="J27" s="165"/>
    </row>
  </sheetData>
  <sheetProtection/>
  <mergeCells count="12">
    <mergeCell ref="G3:G4"/>
    <mergeCell ref="H3:H4"/>
    <mergeCell ref="I3:I4"/>
    <mergeCell ref="B3:B4"/>
    <mergeCell ref="A26:I26"/>
    <mergeCell ref="A27:J27"/>
    <mergeCell ref="E3:E4"/>
    <mergeCell ref="F3:F4"/>
    <mergeCell ref="J2:J4"/>
    <mergeCell ref="B2:F2"/>
    <mergeCell ref="A2:A4"/>
    <mergeCell ref="G2:I2"/>
  </mergeCells>
  <printOptions horizontalCentered="1"/>
  <pageMargins left="0.6299212598425197" right="0.6299212598425197" top="0.7480314960629921" bottom="0.7480314960629921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2021-06-16T02:48:46Z</cp:lastPrinted>
  <dcterms:created xsi:type="dcterms:W3CDTF">2016-02-03T00:58:43Z</dcterms:created>
  <dcterms:modified xsi:type="dcterms:W3CDTF">2021-06-16T02:48:59Z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