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35" activeTab="0"/>
  </bookViews>
  <sheets>
    <sheet name="2" sheetId="1" r:id="rId1"/>
  </sheets>
  <definedNames>
    <definedName name="_２０">'2'!$A$1:$R$63</definedName>
    <definedName name="_２４">'2'!$A$1:$A$63</definedName>
    <definedName name="_２５Ｂ">'2'!$A$1:$A$63</definedName>
    <definedName name="_７">'2'!$A$1:$A$63</definedName>
  </definedNames>
  <calcPr fullCalcOnLoad="1"/>
</workbook>
</file>

<file path=xl/sharedStrings.xml><?xml version="1.0" encoding="utf-8"?>
<sst xmlns="http://schemas.openxmlformats.org/spreadsheetml/2006/main" count="629" uniqueCount="86">
  <si>
    <t>（単位：ａ）</t>
  </si>
  <si>
    <t>工　芸</t>
  </si>
  <si>
    <t>花き類</t>
  </si>
  <si>
    <t>田</t>
  </si>
  <si>
    <t>畑</t>
  </si>
  <si>
    <t>樹園地</t>
  </si>
  <si>
    <t>稲</t>
  </si>
  <si>
    <t>麦　類</t>
  </si>
  <si>
    <t>雑　穀</t>
  </si>
  <si>
    <t>いも類</t>
  </si>
  <si>
    <t>農作物</t>
  </si>
  <si>
    <t>野菜類</t>
  </si>
  <si>
    <t>・花木</t>
  </si>
  <si>
    <t>市  部  計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</si>
  <si>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</si>
  <si>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</si>
  <si>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</si>
  <si>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</si>
  <si>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</si>
  <si>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</si>
  <si>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</si>
  <si>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</si>
  <si>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</si>
  <si>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</si>
  <si>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</si>
  <si>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</si>
  <si>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</si>
  <si>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</si>
  <si>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</si>
  <si>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</si>
  <si>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</si>
  <si>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</si>
  <si>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</si>
  <si>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</si>
  <si>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</si>
  <si>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</si>
  <si>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</si>
  <si>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</si>
  <si>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</si>
  <si>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</si>
  <si>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</si>
  <si>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</si>
  <si>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</si>
  <si>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</si>
  <si>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</si>
  <si>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</si>
  <si>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</si>
  <si>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</si>
  <si>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</si>
  <si>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</si>
  <si>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</si>
  <si>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</si>
  <si>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</si>
  <si>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</si>
  <si>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</si>
  <si>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</si>
  <si>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</si>
  <si>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</si>
  <si>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</si>
  <si>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-</t>
  </si>
  <si>
    <t>計</t>
  </si>
  <si>
    <t>総農家</t>
  </si>
  <si>
    <t>販　　売　　農　　家</t>
  </si>
  <si>
    <t>経　営　耕　地　面　積</t>
  </si>
  <si>
    <t>施　　　　　設</t>
  </si>
  <si>
    <t>２.　経　営　耕　地　面　積　及　び　作　</t>
  </si>
  <si>
    <t>　物　の　類　別　作　付　面　積　</t>
  </si>
  <si>
    <t xml:space="preserve"> 作　　物　　の　　類　</t>
  </si>
  <si>
    <t>露　　　　　　　　　　　　　　　　　地</t>
  </si>
  <si>
    <t>露　地</t>
  </si>
  <si>
    <t>施　設</t>
  </si>
  <si>
    <t>　別　　作　　付　（　栽　培　）　　面　　積　　　（　販　売　農　家　）</t>
  </si>
  <si>
    <t>年  次　及  び
市　町　村　別</t>
  </si>
  <si>
    <t>奈  良  市</t>
  </si>
  <si>
    <t>豆  類</t>
  </si>
  <si>
    <t>果 樹 栽 培 面 積
  (販  売  農  家)</t>
  </si>
  <si>
    <t>（各年2月1日現在）</t>
  </si>
  <si>
    <t>　　　22</t>
  </si>
  <si>
    <t>宇　陀　市</t>
  </si>
  <si>
    <t>野菜類</t>
  </si>
  <si>
    <t>資料：農林水産省「農林業センサス」　　</t>
  </si>
  <si>
    <t>平成　17 年</t>
  </si>
  <si>
    <t>　　　27</t>
  </si>
  <si>
    <t>その他</t>
  </si>
  <si>
    <t>の作物</t>
  </si>
  <si>
    <t>x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</si>
</sst>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&quot;△&quot;#,##0;&quot;－&quot;"/>
    <numFmt numFmtId="195" formatCode="#,##0;[Red]&quot;△&quot;* #,##0;\-"/>
    <numFmt numFmtId="196" formatCode="#,##0;\-#,##0;&quot;-&quot;"/>
    <numFmt numFmtId="197" formatCode="#,##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.5"/>
      <name val="ＭＳ 明朝"/>
      <family val="1"/>
    </font>
    <font>
      <sz val="6"/>
      <name val="System"/>
      <family val="0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>
      <alignment vertical="center"/>
      <protection/>
    </xf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49" fontId="5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2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12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NumberFormat="1" applyFont="1" applyBorder="1" applyAlignment="1" applyProtection="1">
      <alignment horizontal="center" vertical="top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41" fontId="9" fillId="0" borderId="0" xfId="48" applyNumberFormat="1" applyFont="1" applyFill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41" fontId="15" fillId="0" borderId="0" xfId="48" applyNumberFormat="1" applyFont="1" applyFill="1" applyBorder="1" applyAlignment="1">
      <alignment horizontal="right" vertical="center"/>
    </xf>
    <xf numFmtId="41" fontId="15" fillId="0" borderId="0" xfId="48" applyNumberFormat="1" applyFont="1" applyFill="1" applyBorder="1" applyAlignment="1">
      <alignment vertical="center"/>
    </xf>
    <xf numFmtId="0" fontId="5" fillId="0" borderId="15" xfId="0" applyNumberFormat="1" applyFont="1" applyBorder="1" applyAlignment="1" applyProtection="1">
      <alignment horizontal="right" vertical="center"/>
      <protection locked="0"/>
    </xf>
    <xf numFmtId="0" fontId="5" fillId="0" borderId="16" xfId="0" applyNumberFormat="1" applyFont="1" applyBorder="1" applyAlignment="1" applyProtection="1">
      <alignment/>
      <protection locked="0"/>
    </xf>
    <xf numFmtId="0" fontId="5" fillId="0" borderId="12" xfId="0" applyNumberFormat="1" applyFont="1" applyBorder="1" applyAlignment="1" applyProtection="1">
      <alignment horizontal="left" vertical="center"/>
      <protection locked="0"/>
    </xf>
    <xf numFmtId="41" fontId="9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1" fontId="15" fillId="0" borderId="17" xfId="60" applyNumberFormat="1" applyFont="1" applyBorder="1" applyAlignment="1">
      <alignment horizontal="right" vertical="center"/>
      <protection/>
    </xf>
    <xf numFmtId="41" fontId="15" fillId="0" borderId="17" xfId="48" applyNumberFormat="1" applyFont="1" applyFill="1" applyBorder="1" applyAlignment="1">
      <alignment horizontal="right" vertical="center"/>
    </xf>
    <xf numFmtId="41" fontId="9" fillId="0" borderId="17" xfId="48" applyNumberFormat="1" applyFont="1" applyFill="1" applyBorder="1" applyAlignment="1">
      <alignment horizontal="right" vertical="center"/>
    </xf>
    <xf numFmtId="41" fontId="9" fillId="0" borderId="17" xfId="60" applyNumberFormat="1" applyFont="1" applyBorder="1" applyAlignment="1">
      <alignment horizontal="right" vertical="center"/>
      <protection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1" fontId="15" fillId="0" borderId="0" xfId="60" applyNumberFormat="1" applyFont="1" applyBorder="1" applyAlignment="1">
      <alignment horizontal="right" vertical="center"/>
      <protection/>
    </xf>
    <xf numFmtId="41" fontId="15" fillId="0" borderId="0" xfId="0" applyNumberFormat="1" applyFont="1" applyBorder="1" applyAlignment="1">
      <alignment horizontal="right" vertical="center"/>
    </xf>
    <xf numFmtId="41" fontId="9" fillId="0" borderId="16" xfId="48" applyNumberFormat="1" applyFont="1" applyFill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/>
    </xf>
    <xf numFmtId="41" fontId="15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right"/>
    </xf>
    <xf numFmtId="0" fontId="9" fillId="0" borderId="0" xfId="0" applyNumberFormat="1" applyFont="1" applyAlignment="1" applyProtection="1">
      <alignment/>
      <protection locked="0"/>
    </xf>
    <xf numFmtId="0" fontId="9" fillId="0" borderId="16" xfId="0" applyNumberFormat="1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63"/>
  <sheetViews>
    <sheetView tabSelected="1" zoomScalePageLayoutView="0" workbookViewId="0" topLeftCell="A1">
      <selection activeCell="D15" sqref="D15"/>
    </sheetView>
  </sheetViews>
  <sheetFormatPr defaultColWidth="8.796875" defaultRowHeight="15"/>
  <cols>
    <col min="1" max="1" width="13.5" style="2" customWidth="1"/>
    <col min="2" max="2" width="9.59765625" style="2" customWidth="1"/>
    <col min="3" max="4" width="9.09765625" style="2" customWidth="1"/>
    <col min="5" max="6" width="8.5" style="2" customWidth="1"/>
    <col min="7" max="7" width="7.8984375" style="18" customWidth="1"/>
    <col min="8" max="10" width="6.5" style="2" customWidth="1"/>
    <col min="11" max="15" width="8.09765625" style="2" customWidth="1"/>
    <col min="16" max="18" width="8.59765625" style="2" customWidth="1"/>
    <col min="19" max="20" width="9.09765625" style="2" customWidth="1"/>
    <col min="21" max="16384" width="9" style="2" customWidth="1"/>
  </cols>
  <sheetData>
    <row r="1" spans="1:20" s="5" customFormat="1" ht="26.25" customHeight="1">
      <c r="A1" s="48" t="s">
        <v>0</v>
      </c>
      <c r="B1" s="72" t="s">
        <v>65</v>
      </c>
      <c r="C1" s="72"/>
      <c r="D1" s="72"/>
      <c r="E1" s="72"/>
      <c r="F1" s="72"/>
      <c r="G1" s="72"/>
      <c r="H1" s="72"/>
      <c r="I1" s="72"/>
      <c r="J1" s="72"/>
      <c r="K1" s="25" t="s">
        <v>66</v>
      </c>
      <c r="L1" s="6"/>
      <c r="M1" s="6"/>
      <c r="N1" s="6"/>
      <c r="O1" s="6"/>
      <c r="P1" s="6"/>
      <c r="Q1" s="6"/>
      <c r="R1" s="6"/>
      <c r="S1" s="62" t="s">
        <v>76</v>
      </c>
      <c r="T1" s="62"/>
    </row>
    <row r="2" spans="1:20" ht="8.25" customHeight="1" thickBot="1">
      <c r="A2" s="49"/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3"/>
      <c r="T2" s="63"/>
    </row>
    <row r="3" spans="1:20" s="17" customFormat="1" ht="30" customHeight="1">
      <c r="A3" s="78" t="s">
        <v>72</v>
      </c>
      <c r="B3" s="53" t="s">
        <v>63</v>
      </c>
      <c r="C3" s="54"/>
      <c r="D3" s="54"/>
      <c r="E3" s="54"/>
      <c r="F3" s="55"/>
      <c r="G3" s="32"/>
      <c r="H3" s="16"/>
      <c r="I3" s="16"/>
      <c r="J3" s="28" t="s">
        <v>67</v>
      </c>
      <c r="K3" s="30" t="s">
        <v>71</v>
      </c>
      <c r="L3" s="16"/>
      <c r="M3" s="16"/>
      <c r="N3" s="16"/>
      <c r="O3" s="16"/>
      <c r="P3" s="16"/>
      <c r="Q3" s="16"/>
      <c r="R3" s="16"/>
      <c r="S3" s="67" t="s">
        <v>75</v>
      </c>
      <c r="T3" s="68"/>
    </row>
    <row r="4" spans="1:20" s="17" customFormat="1" ht="15" customHeight="1">
      <c r="A4" s="79"/>
      <c r="B4" s="50" t="s">
        <v>61</v>
      </c>
      <c r="C4" s="56" t="s">
        <v>62</v>
      </c>
      <c r="D4" s="57"/>
      <c r="E4" s="57"/>
      <c r="F4" s="58"/>
      <c r="G4" s="69" t="s">
        <v>68</v>
      </c>
      <c r="H4" s="70"/>
      <c r="I4" s="70"/>
      <c r="J4" s="70"/>
      <c r="K4" s="70"/>
      <c r="L4" s="70"/>
      <c r="M4" s="70"/>
      <c r="N4" s="70"/>
      <c r="O4" s="71"/>
      <c r="P4" s="69" t="s">
        <v>64</v>
      </c>
      <c r="Q4" s="70"/>
      <c r="R4" s="70"/>
      <c r="S4" s="59" t="s">
        <v>69</v>
      </c>
      <c r="T4" s="64" t="s">
        <v>70</v>
      </c>
    </row>
    <row r="5" spans="1:20" ht="15" customHeight="1">
      <c r="A5" s="79"/>
      <c r="B5" s="51"/>
      <c r="C5" s="50" t="s">
        <v>60</v>
      </c>
      <c r="D5" s="50" t="s">
        <v>3</v>
      </c>
      <c r="E5" s="50" t="s">
        <v>4</v>
      </c>
      <c r="F5" s="50" t="s">
        <v>5</v>
      </c>
      <c r="G5" s="58" t="s">
        <v>6</v>
      </c>
      <c r="H5" s="50" t="s">
        <v>7</v>
      </c>
      <c r="I5" s="50" t="s">
        <v>8</v>
      </c>
      <c r="J5" s="64" t="s">
        <v>9</v>
      </c>
      <c r="K5" s="73" t="s">
        <v>74</v>
      </c>
      <c r="L5" s="20" t="s">
        <v>1</v>
      </c>
      <c r="M5" s="50" t="s">
        <v>11</v>
      </c>
      <c r="N5" s="20" t="s">
        <v>2</v>
      </c>
      <c r="O5" s="20" t="s">
        <v>83</v>
      </c>
      <c r="P5" s="75" t="s">
        <v>79</v>
      </c>
      <c r="Q5" s="20" t="s">
        <v>2</v>
      </c>
      <c r="R5" s="20" t="s">
        <v>83</v>
      </c>
      <c r="S5" s="60"/>
      <c r="T5" s="65"/>
    </row>
    <row r="6" spans="1:20" ht="15" customHeight="1">
      <c r="A6" s="77"/>
      <c r="B6" s="52"/>
      <c r="C6" s="52"/>
      <c r="D6" s="52"/>
      <c r="E6" s="52"/>
      <c r="F6" s="52"/>
      <c r="G6" s="77"/>
      <c r="H6" s="52"/>
      <c r="I6" s="52"/>
      <c r="J6" s="66"/>
      <c r="K6" s="74"/>
      <c r="L6" s="14" t="s">
        <v>10</v>
      </c>
      <c r="M6" s="52"/>
      <c r="N6" s="19" t="s">
        <v>12</v>
      </c>
      <c r="O6" s="19" t="s">
        <v>84</v>
      </c>
      <c r="P6" s="76"/>
      <c r="Q6" s="19" t="s">
        <v>12</v>
      </c>
      <c r="R6" s="19" t="s">
        <v>84</v>
      </c>
      <c r="S6" s="61"/>
      <c r="T6" s="66"/>
    </row>
    <row r="7" spans="1:19" ht="4.5" customHeight="1">
      <c r="A7" s="24"/>
      <c r="B7" s="11"/>
      <c r="C7" s="11"/>
      <c r="D7" s="11"/>
      <c r="E7" s="12"/>
      <c r="F7" s="11"/>
      <c r="G7" s="11"/>
      <c r="H7" s="11"/>
      <c r="I7" s="11"/>
      <c r="J7" s="13"/>
      <c r="K7" s="11"/>
      <c r="L7" s="11"/>
      <c r="M7" s="11"/>
      <c r="N7"/>
      <c r="O7"/>
      <c r="P7" s="11"/>
      <c r="Q7"/>
      <c r="R7"/>
      <c r="S7" s="11"/>
    </row>
    <row r="8" spans="1:20" s="15" customFormat="1" ht="13.5" customHeight="1">
      <c r="A8" s="39" t="s">
        <v>81</v>
      </c>
      <c r="B8" s="35">
        <v>1565770</v>
      </c>
      <c r="C8" s="44">
        <v>1309402</v>
      </c>
      <c r="D8" s="22">
        <v>959352</v>
      </c>
      <c r="E8" s="23">
        <v>100807</v>
      </c>
      <c r="F8" s="23">
        <v>249243</v>
      </c>
      <c r="G8" s="23">
        <v>600324</v>
      </c>
      <c r="H8" s="23">
        <v>7239</v>
      </c>
      <c r="I8" s="23">
        <v>1744</v>
      </c>
      <c r="J8" s="45">
        <v>4704</v>
      </c>
      <c r="K8" s="45">
        <v>5494</v>
      </c>
      <c r="L8" s="45">
        <v>61165</v>
      </c>
      <c r="M8" s="45">
        <v>59717</v>
      </c>
      <c r="N8" s="45">
        <v>29452</v>
      </c>
      <c r="O8" s="45">
        <v>2886</v>
      </c>
      <c r="P8" s="45">
        <v>27805.93</v>
      </c>
      <c r="Q8" s="45">
        <v>4480.75</v>
      </c>
      <c r="R8" s="45">
        <v>892.43</v>
      </c>
      <c r="S8" s="45">
        <v>162985</v>
      </c>
      <c r="T8" s="45">
        <v>5554.89</v>
      </c>
    </row>
    <row r="9" spans="1:20" s="15" customFormat="1" ht="13.5" customHeight="1">
      <c r="A9" s="39" t="s">
        <v>77</v>
      </c>
      <c r="B9" s="35">
        <v>1528824</v>
      </c>
      <c r="C9" s="44">
        <v>1276960</v>
      </c>
      <c r="D9" s="22">
        <v>938565</v>
      </c>
      <c r="E9" s="23">
        <v>103293</v>
      </c>
      <c r="F9" s="23">
        <v>235102</v>
      </c>
      <c r="G9" s="23">
        <v>638610</v>
      </c>
      <c r="H9" s="23">
        <v>6679</v>
      </c>
      <c r="I9" s="23">
        <v>354</v>
      </c>
      <c r="J9" s="45" t="s">
        <v>85</v>
      </c>
      <c r="K9" s="45">
        <v>5986</v>
      </c>
      <c r="L9" s="45">
        <v>55709</v>
      </c>
      <c r="M9" s="45">
        <v>50800</v>
      </c>
      <c r="N9" s="45">
        <v>28333</v>
      </c>
      <c r="O9" s="45">
        <v>4751</v>
      </c>
      <c r="P9" s="45">
        <v>23982</v>
      </c>
      <c r="Q9" s="45">
        <v>4442</v>
      </c>
      <c r="R9" s="45">
        <v>475</v>
      </c>
      <c r="S9" s="45">
        <v>159095</v>
      </c>
      <c r="T9" s="45">
        <v>5410</v>
      </c>
    </row>
    <row r="10" spans="1:20" s="8" customFormat="1" ht="13.5" customHeight="1">
      <c r="A10" s="40" t="s">
        <v>82</v>
      </c>
      <c r="B10" s="33">
        <v>1351038</v>
      </c>
      <c r="C10" s="42">
        <v>1118404</v>
      </c>
      <c r="D10" s="26">
        <v>811689</v>
      </c>
      <c r="E10" s="46">
        <v>94183</v>
      </c>
      <c r="F10" s="46">
        <v>212532</v>
      </c>
      <c r="G10" s="46">
        <v>557280</v>
      </c>
      <c r="H10" s="46">
        <v>3697</v>
      </c>
      <c r="I10" s="46">
        <v>743</v>
      </c>
      <c r="J10" s="26">
        <v>2025</v>
      </c>
      <c r="K10" s="46">
        <v>5066</v>
      </c>
      <c r="L10" s="46">
        <v>46158</v>
      </c>
      <c r="M10" s="47">
        <v>53316</v>
      </c>
      <c r="N10" s="47">
        <v>20610</v>
      </c>
      <c r="O10" s="47">
        <v>2001</v>
      </c>
      <c r="P10" s="47">
        <v>19277</v>
      </c>
      <c r="Q10" s="47">
        <v>2691</v>
      </c>
      <c r="R10" s="47">
        <v>320</v>
      </c>
      <c r="S10" s="47">
        <v>153598</v>
      </c>
      <c r="T10" s="47">
        <v>3461</v>
      </c>
    </row>
    <row r="11" spans="1:20" ht="6" customHeight="1">
      <c r="A11" s="7"/>
      <c r="B11" s="36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45"/>
      <c r="N11" s="45"/>
      <c r="O11" s="45"/>
      <c r="P11" s="45"/>
      <c r="Q11" s="45"/>
      <c r="R11" s="45"/>
      <c r="S11" s="45"/>
      <c r="T11" s="45"/>
    </row>
    <row r="12" spans="1:20" s="8" customFormat="1" ht="13.5" customHeight="1">
      <c r="A12" s="9" t="s">
        <v>13</v>
      </c>
      <c r="B12" s="33">
        <f aca="true" t="shared" si="0" ref="B12:G12">SUM(B14:B25)</f>
        <v>887399</v>
      </c>
      <c r="C12" s="41">
        <f t="shared" si="0"/>
        <v>843342</v>
      </c>
      <c r="D12" s="41">
        <f t="shared" si="0"/>
        <v>606075</v>
      </c>
      <c r="E12" s="41">
        <f t="shared" si="0"/>
        <v>63208</v>
      </c>
      <c r="F12" s="41">
        <f t="shared" si="0"/>
        <v>174059</v>
      </c>
      <c r="G12" s="41">
        <f t="shared" si="0"/>
        <v>420104</v>
      </c>
      <c r="H12" s="26" t="s">
        <v>85</v>
      </c>
      <c r="I12" s="26" t="s">
        <v>85</v>
      </c>
      <c r="J12" s="26" t="s">
        <v>85</v>
      </c>
      <c r="K12" s="26" t="s">
        <v>85</v>
      </c>
      <c r="L12" s="26" t="s">
        <v>85</v>
      </c>
      <c r="M12" s="26" t="s">
        <v>85</v>
      </c>
      <c r="N12" s="26" t="s">
        <v>85</v>
      </c>
      <c r="O12" s="26" t="s">
        <v>85</v>
      </c>
      <c r="P12" s="26" t="s">
        <v>85</v>
      </c>
      <c r="Q12" s="26" t="s">
        <v>85</v>
      </c>
      <c r="R12" s="26" t="s">
        <v>85</v>
      </c>
      <c r="S12" s="26" t="s">
        <v>85</v>
      </c>
      <c r="T12" s="26" t="s">
        <v>85</v>
      </c>
    </row>
    <row r="13" spans="1:20" s="8" customFormat="1" ht="6" customHeight="1">
      <c r="A13" s="10"/>
      <c r="B13" s="33"/>
      <c r="C13" s="44"/>
      <c r="D13" s="44"/>
      <c r="E13" s="44"/>
      <c r="F13" s="44"/>
      <c r="G13" s="23"/>
      <c r="H13" s="22"/>
      <c r="I13" s="22"/>
      <c r="J13" s="23"/>
      <c r="K13" s="23"/>
      <c r="L13" s="22"/>
      <c r="M13" s="23"/>
      <c r="N13" s="22"/>
      <c r="O13" s="22"/>
      <c r="P13" s="22"/>
      <c r="Q13" s="22"/>
      <c r="R13" s="22"/>
      <c r="S13" s="45"/>
      <c r="T13" s="22"/>
    </row>
    <row r="14" spans="1:20" s="15" customFormat="1" ht="13.5" customHeight="1">
      <c r="A14" s="37" t="s">
        <v>73</v>
      </c>
      <c r="B14" s="36">
        <v>198269</v>
      </c>
      <c r="C14" s="22">
        <v>171769</v>
      </c>
      <c r="D14" s="22">
        <v>127876</v>
      </c>
      <c r="E14" s="23">
        <v>11651</v>
      </c>
      <c r="F14" s="23">
        <v>32242</v>
      </c>
      <c r="G14" s="23">
        <v>99934</v>
      </c>
      <c r="H14" s="23" t="s">
        <v>59</v>
      </c>
      <c r="I14" s="22" t="s">
        <v>85</v>
      </c>
      <c r="J14" s="23">
        <v>120</v>
      </c>
      <c r="K14" s="23">
        <v>186</v>
      </c>
      <c r="L14" s="23">
        <v>31464</v>
      </c>
      <c r="M14" s="45" t="s">
        <v>85</v>
      </c>
      <c r="N14" s="45">
        <v>270</v>
      </c>
      <c r="O14" s="45">
        <v>275</v>
      </c>
      <c r="P14" s="45" t="s">
        <v>85</v>
      </c>
      <c r="Q14" s="22">
        <v>294</v>
      </c>
      <c r="R14" s="45" t="s">
        <v>85</v>
      </c>
      <c r="S14" s="45" t="s">
        <v>85</v>
      </c>
      <c r="T14" s="22" t="s">
        <v>85</v>
      </c>
    </row>
    <row r="15" spans="1:20" s="15" customFormat="1" ht="13.5" customHeight="1">
      <c r="A15" s="38" t="s">
        <v>14</v>
      </c>
      <c r="B15" s="35">
        <v>25685</v>
      </c>
      <c r="C15" s="22">
        <v>21155</v>
      </c>
      <c r="D15" s="22">
        <v>19169</v>
      </c>
      <c r="E15" s="23">
        <v>1952</v>
      </c>
      <c r="F15" s="23">
        <v>34</v>
      </c>
      <c r="G15" s="23">
        <v>13926</v>
      </c>
      <c r="H15" s="22" t="s">
        <v>59</v>
      </c>
      <c r="I15" s="22" t="s">
        <v>59</v>
      </c>
      <c r="J15" s="23">
        <v>42</v>
      </c>
      <c r="K15" s="22" t="s">
        <v>85</v>
      </c>
      <c r="L15" s="22" t="s">
        <v>59</v>
      </c>
      <c r="M15" s="45" t="s">
        <v>85</v>
      </c>
      <c r="N15" s="45">
        <v>46</v>
      </c>
      <c r="O15" s="22" t="s">
        <v>85</v>
      </c>
      <c r="P15" s="23" t="s">
        <v>85</v>
      </c>
      <c r="Q15" s="23">
        <v>55</v>
      </c>
      <c r="R15" s="22" t="s">
        <v>59</v>
      </c>
      <c r="S15" s="22" t="s">
        <v>85</v>
      </c>
      <c r="T15" s="23" t="s">
        <v>85</v>
      </c>
    </row>
    <row r="16" spans="1:20" s="15" customFormat="1" ht="13.5" customHeight="1">
      <c r="A16" s="38" t="s">
        <v>15</v>
      </c>
      <c r="B16" s="35">
        <v>69510</v>
      </c>
      <c r="C16" s="22">
        <v>68374</v>
      </c>
      <c r="D16" s="22">
        <v>64035</v>
      </c>
      <c r="E16" s="23">
        <v>2933</v>
      </c>
      <c r="F16" s="23">
        <v>1406</v>
      </c>
      <c r="G16" s="23">
        <v>42440</v>
      </c>
      <c r="H16" s="23" t="s">
        <v>85</v>
      </c>
      <c r="I16" s="22" t="s">
        <v>85</v>
      </c>
      <c r="J16" s="23">
        <v>87</v>
      </c>
      <c r="K16" s="23">
        <v>142</v>
      </c>
      <c r="L16" s="22" t="s">
        <v>59</v>
      </c>
      <c r="M16" s="45" t="s">
        <v>85</v>
      </c>
      <c r="N16" s="45">
        <v>487</v>
      </c>
      <c r="O16" s="45">
        <v>242</v>
      </c>
      <c r="P16" s="45" t="s">
        <v>85</v>
      </c>
      <c r="Q16" s="22" t="s">
        <v>85</v>
      </c>
      <c r="R16" s="22" t="s">
        <v>85</v>
      </c>
      <c r="S16" s="22" t="s">
        <v>85</v>
      </c>
      <c r="T16" s="45" t="s">
        <v>85</v>
      </c>
    </row>
    <row r="17" spans="1:20" s="15" customFormat="1" ht="13.5" customHeight="1">
      <c r="A17" s="38" t="s">
        <v>16</v>
      </c>
      <c r="B17" s="35">
        <v>96383</v>
      </c>
      <c r="C17" s="22">
        <v>95745</v>
      </c>
      <c r="D17" s="22">
        <v>83415</v>
      </c>
      <c r="E17" s="23">
        <v>6212</v>
      </c>
      <c r="F17" s="23">
        <v>6118</v>
      </c>
      <c r="G17" s="23">
        <v>59217</v>
      </c>
      <c r="H17" s="22" t="s">
        <v>59</v>
      </c>
      <c r="I17" s="23" t="s">
        <v>85</v>
      </c>
      <c r="J17" s="23">
        <v>182</v>
      </c>
      <c r="K17" s="23">
        <v>145</v>
      </c>
      <c r="L17" s="23" t="s">
        <v>85</v>
      </c>
      <c r="M17" s="45">
        <v>5991</v>
      </c>
      <c r="N17" s="45" t="s">
        <v>85</v>
      </c>
      <c r="O17" s="45">
        <v>139</v>
      </c>
      <c r="P17" s="45" t="s">
        <v>85</v>
      </c>
      <c r="Q17" s="45" t="s">
        <v>85</v>
      </c>
      <c r="R17" s="45">
        <v>78</v>
      </c>
      <c r="S17" s="45" t="s">
        <v>85</v>
      </c>
      <c r="T17" s="45" t="s">
        <v>85</v>
      </c>
    </row>
    <row r="18" spans="1:20" s="15" customFormat="1" ht="13.5" customHeight="1">
      <c r="A18" s="38" t="s">
        <v>17</v>
      </c>
      <c r="B18" s="35">
        <v>48476</v>
      </c>
      <c r="C18" s="22">
        <v>46785</v>
      </c>
      <c r="D18" s="22">
        <v>42793</v>
      </c>
      <c r="E18" s="23">
        <v>3308</v>
      </c>
      <c r="F18" s="23">
        <v>684</v>
      </c>
      <c r="G18" s="23">
        <v>31385</v>
      </c>
      <c r="H18" s="22" t="s">
        <v>85</v>
      </c>
      <c r="I18" s="22" t="s">
        <v>85</v>
      </c>
      <c r="J18" s="23" t="s">
        <v>85</v>
      </c>
      <c r="K18" s="23">
        <v>60</v>
      </c>
      <c r="L18" s="22" t="s">
        <v>59</v>
      </c>
      <c r="M18" s="45">
        <v>1273</v>
      </c>
      <c r="N18" s="45" t="s">
        <v>85</v>
      </c>
      <c r="O18" s="45" t="s">
        <v>85</v>
      </c>
      <c r="P18" s="22" t="s">
        <v>85</v>
      </c>
      <c r="Q18" s="22">
        <v>258</v>
      </c>
      <c r="R18" s="22" t="s">
        <v>85</v>
      </c>
      <c r="S18" s="45" t="s">
        <v>85</v>
      </c>
      <c r="T18" s="23" t="s">
        <v>59</v>
      </c>
    </row>
    <row r="19" spans="1:20" s="15" customFormat="1" ht="13.5" customHeight="1">
      <c r="A19" s="38" t="s">
        <v>18</v>
      </c>
      <c r="B19" s="35">
        <v>48737</v>
      </c>
      <c r="C19" s="22">
        <v>47773</v>
      </c>
      <c r="D19" s="22">
        <v>39407</v>
      </c>
      <c r="E19" s="23">
        <v>6683</v>
      </c>
      <c r="F19" s="23">
        <v>1683</v>
      </c>
      <c r="G19" s="23">
        <v>25997</v>
      </c>
      <c r="H19" s="22">
        <v>1612</v>
      </c>
      <c r="I19" s="23" t="s">
        <v>85</v>
      </c>
      <c r="J19" s="23">
        <v>96</v>
      </c>
      <c r="K19" s="23">
        <v>1446</v>
      </c>
      <c r="L19" s="22" t="s">
        <v>85</v>
      </c>
      <c r="M19" s="45" t="s">
        <v>85</v>
      </c>
      <c r="N19" s="45">
        <v>206</v>
      </c>
      <c r="O19" s="45">
        <v>61</v>
      </c>
      <c r="P19" s="22" t="s">
        <v>85</v>
      </c>
      <c r="Q19" s="22">
        <v>162</v>
      </c>
      <c r="R19" s="22" t="s">
        <v>85</v>
      </c>
      <c r="S19" s="45" t="s">
        <v>85</v>
      </c>
      <c r="T19" s="23" t="s">
        <v>85</v>
      </c>
    </row>
    <row r="20" spans="1:20" s="15" customFormat="1" ht="13.5" customHeight="1">
      <c r="A20" s="38" t="s">
        <v>19</v>
      </c>
      <c r="B20" s="35">
        <v>177302</v>
      </c>
      <c r="C20" s="22">
        <v>176357</v>
      </c>
      <c r="D20" s="22">
        <v>42854</v>
      </c>
      <c r="E20" s="23">
        <v>5768</v>
      </c>
      <c r="F20" s="23">
        <v>127735</v>
      </c>
      <c r="G20" s="23">
        <v>26927</v>
      </c>
      <c r="H20" s="22">
        <v>143</v>
      </c>
      <c r="I20" s="22">
        <v>39</v>
      </c>
      <c r="J20" s="23">
        <v>98</v>
      </c>
      <c r="K20" s="23">
        <v>174</v>
      </c>
      <c r="L20" s="23">
        <v>491</v>
      </c>
      <c r="M20" s="45" t="s">
        <v>85</v>
      </c>
      <c r="N20" s="45">
        <v>5047</v>
      </c>
      <c r="O20" s="45">
        <v>200</v>
      </c>
      <c r="P20" s="45" t="s">
        <v>85</v>
      </c>
      <c r="Q20" s="22">
        <v>115</v>
      </c>
      <c r="R20" s="22">
        <v>84</v>
      </c>
      <c r="S20" s="45">
        <v>122362</v>
      </c>
      <c r="T20" s="45">
        <v>1033</v>
      </c>
    </row>
    <row r="21" spans="1:20" s="15" customFormat="1" ht="13.5" customHeight="1">
      <c r="A21" s="38" t="s">
        <v>20</v>
      </c>
      <c r="B21" s="35">
        <v>56990</v>
      </c>
      <c r="C21" s="22">
        <v>55604</v>
      </c>
      <c r="D21" s="22">
        <v>50668</v>
      </c>
      <c r="E21" s="23">
        <v>2913</v>
      </c>
      <c r="F21" s="23">
        <v>2023</v>
      </c>
      <c r="G21" s="23">
        <v>37158</v>
      </c>
      <c r="H21" s="22" t="s">
        <v>59</v>
      </c>
      <c r="I21" s="23">
        <v>106</v>
      </c>
      <c r="J21" s="23">
        <v>164</v>
      </c>
      <c r="K21" s="23">
        <v>90</v>
      </c>
      <c r="L21" s="23" t="s">
        <v>85</v>
      </c>
      <c r="M21" s="45" t="s">
        <v>85</v>
      </c>
      <c r="N21" s="45">
        <v>725</v>
      </c>
      <c r="O21" s="45" t="s">
        <v>85</v>
      </c>
      <c r="P21" s="45" t="s">
        <v>85</v>
      </c>
      <c r="Q21" s="45">
        <v>81</v>
      </c>
      <c r="R21" s="22" t="s">
        <v>59</v>
      </c>
      <c r="S21" s="45" t="s">
        <v>85</v>
      </c>
      <c r="T21" s="22" t="s">
        <v>85</v>
      </c>
    </row>
    <row r="22" spans="1:20" s="15" customFormat="1" ht="13.5" customHeight="1">
      <c r="A22" s="38" t="s">
        <v>21</v>
      </c>
      <c r="B22" s="35">
        <v>17515</v>
      </c>
      <c r="C22" s="22">
        <v>16542</v>
      </c>
      <c r="D22" s="22">
        <v>15493</v>
      </c>
      <c r="E22" s="23">
        <v>960</v>
      </c>
      <c r="F22" s="23">
        <v>89</v>
      </c>
      <c r="G22" s="23">
        <v>10406</v>
      </c>
      <c r="H22" s="23" t="s">
        <v>59</v>
      </c>
      <c r="I22" s="23" t="s">
        <v>85</v>
      </c>
      <c r="J22" s="22">
        <v>30</v>
      </c>
      <c r="K22" s="23">
        <v>212</v>
      </c>
      <c r="L22" s="22" t="s">
        <v>85</v>
      </c>
      <c r="M22" s="45" t="s">
        <v>85</v>
      </c>
      <c r="N22" s="22" t="s">
        <v>59</v>
      </c>
      <c r="O22" s="22" t="s">
        <v>59</v>
      </c>
      <c r="P22" s="23" t="s">
        <v>85</v>
      </c>
      <c r="Q22" s="22" t="s">
        <v>59</v>
      </c>
      <c r="R22" s="22" t="s">
        <v>85</v>
      </c>
      <c r="S22" s="22" t="s">
        <v>85</v>
      </c>
      <c r="T22" s="22" t="s">
        <v>59</v>
      </c>
    </row>
    <row r="23" spans="1:20" s="15" customFormat="1" ht="13.5" customHeight="1">
      <c r="A23" s="38" t="s">
        <v>22</v>
      </c>
      <c r="B23" s="35">
        <v>11871</v>
      </c>
      <c r="C23" s="22">
        <v>10315</v>
      </c>
      <c r="D23" s="22">
        <v>9585</v>
      </c>
      <c r="E23" s="23">
        <v>602</v>
      </c>
      <c r="F23" s="23">
        <v>128</v>
      </c>
      <c r="G23" s="23">
        <v>5897</v>
      </c>
      <c r="H23" s="23" t="s">
        <v>59</v>
      </c>
      <c r="I23" s="22" t="s">
        <v>85</v>
      </c>
      <c r="J23" s="23">
        <v>17</v>
      </c>
      <c r="K23" s="23" t="s">
        <v>85</v>
      </c>
      <c r="L23" s="22" t="s">
        <v>59</v>
      </c>
      <c r="M23" s="45" t="s">
        <v>85</v>
      </c>
      <c r="N23" s="45" t="s">
        <v>85</v>
      </c>
      <c r="O23" s="22" t="s">
        <v>59</v>
      </c>
      <c r="P23" s="22" t="s">
        <v>85</v>
      </c>
      <c r="Q23" s="22" t="s">
        <v>59</v>
      </c>
      <c r="R23" s="22" t="s">
        <v>59</v>
      </c>
      <c r="S23" s="45" t="s">
        <v>85</v>
      </c>
      <c r="T23" s="22" t="s">
        <v>59</v>
      </c>
    </row>
    <row r="24" spans="1:20" s="15" customFormat="1" ht="13.5" customHeight="1">
      <c r="A24" s="38" t="s">
        <v>58</v>
      </c>
      <c r="B24" s="35">
        <v>43006</v>
      </c>
      <c r="C24" s="22">
        <v>40475</v>
      </c>
      <c r="D24" s="22">
        <v>38087</v>
      </c>
      <c r="E24" s="23">
        <v>2235</v>
      </c>
      <c r="F24" s="23">
        <v>153</v>
      </c>
      <c r="G24" s="23">
        <v>21675</v>
      </c>
      <c r="H24" s="22" t="s">
        <v>85</v>
      </c>
      <c r="I24" s="22">
        <v>71</v>
      </c>
      <c r="J24" s="23">
        <v>95</v>
      </c>
      <c r="K24" s="23" t="s">
        <v>85</v>
      </c>
      <c r="L24" s="22" t="s">
        <v>85</v>
      </c>
      <c r="M24" s="45">
        <v>3801</v>
      </c>
      <c r="N24" s="45">
        <v>1189</v>
      </c>
      <c r="O24" s="45" t="s">
        <v>85</v>
      </c>
      <c r="P24" s="45" t="s">
        <v>85</v>
      </c>
      <c r="Q24" s="45">
        <v>211</v>
      </c>
      <c r="R24" s="22" t="s">
        <v>85</v>
      </c>
      <c r="S24" s="45" t="s">
        <v>85</v>
      </c>
      <c r="T24" s="22" t="s">
        <v>85</v>
      </c>
    </row>
    <row r="25" spans="1:20" s="15" customFormat="1" ht="13.5" customHeight="1">
      <c r="A25" s="37" t="s">
        <v>78</v>
      </c>
      <c r="B25" s="35">
        <v>93655</v>
      </c>
      <c r="C25" s="22">
        <v>92448</v>
      </c>
      <c r="D25" s="22">
        <v>72693</v>
      </c>
      <c r="E25" s="23">
        <v>17991</v>
      </c>
      <c r="F25" s="23">
        <v>1764</v>
      </c>
      <c r="G25" s="23">
        <v>45142</v>
      </c>
      <c r="H25" s="22" t="s">
        <v>59</v>
      </c>
      <c r="I25" s="22" t="s">
        <v>85</v>
      </c>
      <c r="J25" s="23">
        <v>328</v>
      </c>
      <c r="K25" s="23">
        <v>1583</v>
      </c>
      <c r="L25" s="22">
        <v>1010</v>
      </c>
      <c r="M25" s="45">
        <v>7331</v>
      </c>
      <c r="N25" s="45">
        <v>1213</v>
      </c>
      <c r="O25" s="45">
        <v>275</v>
      </c>
      <c r="P25" s="45" t="s">
        <v>85</v>
      </c>
      <c r="Q25" s="22" t="s">
        <v>85</v>
      </c>
      <c r="R25" s="22">
        <v>3</v>
      </c>
      <c r="S25" s="45" t="s">
        <v>85</v>
      </c>
      <c r="T25" s="22" t="s">
        <v>85</v>
      </c>
    </row>
    <row r="26" spans="1:20" s="8" customFormat="1" ht="6" customHeight="1">
      <c r="A26" s="10"/>
      <c r="B26" s="34"/>
      <c r="C26" s="26"/>
      <c r="D26" s="26"/>
      <c r="E26" s="46"/>
      <c r="F26" s="46"/>
      <c r="G26" s="46"/>
      <c r="H26" s="46"/>
      <c r="I26" s="46"/>
      <c r="J26" s="46"/>
      <c r="K26" s="46"/>
      <c r="L26" s="26"/>
      <c r="M26" s="47"/>
      <c r="N26" s="47"/>
      <c r="O26" s="47"/>
      <c r="P26" s="47"/>
      <c r="Q26" s="47"/>
      <c r="R26" s="26"/>
      <c r="S26" s="47"/>
      <c r="T26" s="26"/>
    </row>
    <row r="27" spans="1:20" s="8" customFormat="1" ht="13.5" customHeight="1">
      <c r="A27" s="9" t="s">
        <v>23</v>
      </c>
      <c r="B27" s="34">
        <f aca="true" t="shared" si="1" ref="B27:G27">SUM(B10-B12)</f>
        <v>463639</v>
      </c>
      <c r="C27" s="26">
        <f t="shared" si="1"/>
        <v>275062</v>
      </c>
      <c r="D27" s="26">
        <f t="shared" si="1"/>
        <v>205614</v>
      </c>
      <c r="E27" s="26">
        <f t="shared" si="1"/>
        <v>30975</v>
      </c>
      <c r="F27" s="26">
        <f t="shared" si="1"/>
        <v>38473</v>
      </c>
      <c r="G27" s="26">
        <f t="shared" si="1"/>
        <v>137176</v>
      </c>
      <c r="H27" s="26" t="s">
        <v>85</v>
      </c>
      <c r="I27" s="26" t="s">
        <v>85</v>
      </c>
      <c r="J27" s="26" t="s">
        <v>85</v>
      </c>
      <c r="K27" s="26" t="s">
        <v>85</v>
      </c>
      <c r="L27" s="26" t="s">
        <v>85</v>
      </c>
      <c r="M27" s="26" t="s">
        <v>85</v>
      </c>
      <c r="N27" s="26" t="s">
        <v>85</v>
      </c>
      <c r="O27" s="26" t="s">
        <v>85</v>
      </c>
      <c r="P27" s="26" t="s">
        <v>85</v>
      </c>
      <c r="Q27" s="26" t="s">
        <v>85</v>
      </c>
      <c r="R27" s="26" t="s">
        <v>85</v>
      </c>
      <c r="S27" s="26" t="s">
        <v>85</v>
      </c>
      <c r="T27" s="26" t="s">
        <v>85</v>
      </c>
    </row>
    <row r="28" spans="1:20" s="8" customFormat="1" ht="7.5" customHeight="1">
      <c r="A28" s="10"/>
      <c r="B28" s="34"/>
      <c r="C28" s="44"/>
      <c r="D28" s="44"/>
      <c r="E28" s="44"/>
      <c r="F28" s="44"/>
      <c r="G28" s="23"/>
      <c r="H28" s="22"/>
      <c r="I28" s="22"/>
      <c r="J28" s="23"/>
      <c r="K28" s="23"/>
      <c r="L28" s="23"/>
      <c r="M28" s="45"/>
      <c r="N28" s="22"/>
      <c r="O28" s="22"/>
      <c r="P28" s="22"/>
      <c r="Q28" s="22"/>
      <c r="R28" s="22"/>
      <c r="S28" s="45"/>
      <c r="T28" s="22"/>
    </row>
    <row r="29" spans="1:20" s="8" customFormat="1" ht="13.5" customHeight="1">
      <c r="A29" s="9" t="s">
        <v>24</v>
      </c>
      <c r="B29" s="33">
        <f aca="true" t="shared" si="2" ref="B29:S29">B30</f>
        <v>35223</v>
      </c>
      <c r="C29" s="42">
        <f t="shared" si="2"/>
        <v>33678</v>
      </c>
      <c r="D29" s="42">
        <f t="shared" si="2"/>
        <v>16102</v>
      </c>
      <c r="E29" s="42">
        <f t="shared" si="2"/>
        <v>3101</v>
      </c>
      <c r="F29" s="42">
        <f t="shared" si="2"/>
        <v>14475</v>
      </c>
      <c r="G29" s="42">
        <f t="shared" si="2"/>
        <v>11250</v>
      </c>
      <c r="H29" s="42" t="str">
        <f t="shared" si="2"/>
        <v>-</v>
      </c>
      <c r="I29" s="42" t="str">
        <f t="shared" si="2"/>
        <v>-</v>
      </c>
      <c r="J29" s="42">
        <f t="shared" si="2"/>
        <v>40</v>
      </c>
      <c r="K29" s="42">
        <f t="shared" si="2"/>
        <v>50</v>
      </c>
      <c r="L29" s="42" t="str">
        <f t="shared" si="2"/>
        <v>x</v>
      </c>
      <c r="M29" s="42" t="str">
        <f t="shared" si="2"/>
        <v>x</v>
      </c>
      <c r="N29" s="42" t="str">
        <f t="shared" si="2"/>
        <v>x</v>
      </c>
      <c r="O29" s="42">
        <f t="shared" si="2"/>
        <v>316</v>
      </c>
      <c r="P29" s="42" t="str">
        <f t="shared" si="2"/>
        <v>x</v>
      </c>
      <c r="Q29" s="42">
        <f t="shared" si="2"/>
        <v>49</v>
      </c>
      <c r="R29" s="42" t="str">
        <f t="shared" si="2"/>
        <v>x</v>
      </c>
      <c r="S29" s="42" t="str">
        <f t="shared" si="2"/>
        <v>x</v>
      </c>
      <c r="T29" s="26">
        <v>0</v>
      </c>
    </row>
    <row r="30" spans="1:20" ht="13.5" customHeight="1">
      <c r="A30" s="4" t="s">
        <v>25</v>
      </c>
      <c r="B30" s="36">
        <v>35223</v>
      </c>
      <c r="C30" s="22">
        <v>33678</v>
      </c>
      <c r="D30" s="22">
        <v>16102</v>
      </c>
      <c r="E30" s="23">
        <v>3101</v>
      </c>
      <c r="F30" s="23">
        <v>14475</v>
      </c>
      <c r="G30" s="23">
        <v>11250</v>
      </c>
      <c r="H30" s="23" t="s">
        <v>59</v>
      </c>
      <c r="I30" s="22" t="s">
        <v>59</v>
      </c>
      <c r="J30" s="22">
        <v>40</v>
      </c>
      <c r="K30" s="23">
        <v>50</v>
      </c>
      <c r="L30" s="23" t="s">
        <v>85</v>
      </c>
      <c r="M30" s="45" t="s">
        <v>85</v>
      </c>
      <c r="N30" s="22" t="s">
        <v>85</v>
      </c>
      <c r="O30" s="45">
        <v>316</v>
      </c>
      <c r="P30" s="23" t="s">
        <v>85</v>
      </c>
      <c r="Q30" s="23">
        <v>49</v>
      </c>
      <c r="R30" s="23" t="s">
        <v>85</v>
      </c>
      <c r="S30" s="45" t="s">
        <v>85</v>
      </c>
      <c r="T30" s="22" t="s">
        <v>59</v>
      </c>
    </row>
    <row r="31" spans="1:21" s="8" customFormat="1" ht="13.5" customHeight="1">
      <c r="A31" s="9" t="s">
        <v>26</v>
      </c>
      <c r="B31" s="34">
        <f aca="true" t="shared" si="3" ref="B31:R31">SUM(B32:B35)</f>
        <v>47388</v>
      </c>
      <c r="C31" s="26">
        <f t="shared" si="3"/>
        <v>44013</v>
      </c>
      <c r="D31" s="26">
        <f t="shared" si="3"/>
        <v>35312</v>
      </c>
      <c r="E31" s="26">
        <f t="shared" si="3"/>
        <v>5495</v>
      </c>
      <c r="F31" s="26">
        <f t="shared" si="3"/>
        <v>3206</v>
      </c>
      <c r="G31" s="26">
        <f t="shared" si="3"/>
        <v>20193</v>
      </c>
      <c r="H31" s="26" t="s">
        <v>85</v>
      </c>
      <c r="I31" s="26" t="s">
        <v>85</v>
      </c>
      <c r="J31" s="26" t="s">
        <v>85</v>
      </c>
      <c r="K31" s="26" t="s">
        <v>85</v>
      </c>
      <c r="L31" s="26">
        <f t="shared" si="3"/>
        <v>0</v>
      </c>
      <c r="M31" s="26" t="s">
        <v>85</v>
      </c>
      <c r="N31" s="26" t="s">
        <v>85</v>
      </c>
      <c r="O31" s="26" t="s">
        <v>85</v>
      </c>
      <c r="P31" s="26" t="s">
        <v>85</v>
      </c>
      <c r="Q31" s="26" t="s">
        <v>85</v>
      </c>
      <c r="R31" s="26">
        <f t="shared" si="3"/>
        <v>0</v>
      </c>
      <c r="S31" s="26" t="s">
        <v>85</v>
      </c>
      <c r="T31" s="26" t="s">
        <v>85</v>
      </c>
      <c r="U31" s="27"/>
    </row>
    <row r="32" spans="1:21" ht="13.5" customHeight="1">
      <c r="A32" s="4" t="s">
        <v>27</v>
      </c>
      <c r="B32" s="35">
        <v>19423</v>
      </c>
      <c r="C32" s="22">
        <v>18106</v>
      </c>
      <c r="D32" s="22">
        <v>11904</v>
      </c>
      <c r="E32" s="23">
        <v>4144</v>
      </c>
      <c r="F32" s="23">
        <v>2058</v>
      </c>
      <c r="G32" s="23">
        <v>3803</v>
      </c>
      <c r="H32" s="23" t="s">
        <v>59</v>
      </c>
      <c r="I32" s="22" t="s">
        <v>59</v>
      </c>
      <c r="J32" s="23" t="s">
        <v>85</v>
      </c>
      <c r="K32" s="23" t="s">
        <v>85</v>
      </c>
      <c r="L32" s="23" t="s">
        <v>59</v>
      </c>
      <c r="M32" s="45" t="s">
        <v>85</v>
      </c>
      <c r="N32" s="45">
        <v>8457</v>
      </c>
      <c r="O32" s="45" t="s">
        <v>85</v>
      </c>
      <c r="P32" s="22" t="s">
        <v>85</v>
      </c>
      <c r="Q32" s="22">
        <v>444</v>
      </c>
      <c r="R32" s="22" t="s">
        <v>59</v>
      </c>
      <c r="S32" s="45" t="s">
        <v>85</v>
      </c>
      <c r="T32" s="45" t="s">
        <v>85</v>
      </c>
      <c r="U32" s="8"/>
    </row>
    <row r="33" spans="1:20" ht="13.5" customHeight="1">
      <c r="A33" s="4" t="s">
        <v>28</v>
      </c>
      <c r="B33" s="36">
        <v>1512</v>
      </c>
      <c r="C33" s="22">
        <v>605</v>
      </c>
      <c r="D33" s="22">
        <v>562</v>
      </c>
      <c r="E33" s="22">
        <v>14</v>
      </c>
      <c r="F33" s="22">
        <v>29</v>
      </c>
      <c r="G33" s="23">
        <v>389</v>
      </c>
      <c r="H33" s="23" t="s">
        <v>59</v>
      </c>
      <c r="I33" s="23" t="s">
        <v>59</v>
      </c>
      <c r="J33" s="22" t="s">
        <v>59</v>
      </c>
      <c r="K33" s="22" t="s">
        <v>59</v>
      </c>
      <c r="L33" s="23" t="s">
        <v>59</v>
      </c>
      <c r="M33" s="22" t="s">
        <v>85</v>
      </c>
      <c r="N33" s="22" t="s">
        <v>85</v>
      </c>
      <c r="O33" s="23" t="s">
        <v>59</v>
      </c>
      <c r="P33" s="22" t="s">
        <v>85</v>
      </c>
      <c r="Q33" s="22" t="s">
        <v>85</v>
      </c>
      <c r="R33" s="22" t="s">
        <v>59</v>
      </c>
      <c r="S33" s="22" t="s">
        <v>59</v>
      </c>
      <c r="T33" s="22" t="s">
        <v>59</v>
      </c>
    </row>
    <row r="34" spans="1:20" ht="13.5" customHeight="1">
      <c r="A34" s="4" t="s">
        <v>29</v>
      </c>
      <c r="B34" s="35">
        <v>17502</v>
      </c>
      <c r="C34" s="22">
        <v>16651</v>
      </c>
      <c r="D34" s="22">
        <v>14557</v>
      </c>
      <c r="E34" s="23">
        <v>1021</v>
      </c>
      <c r="F34" s="23">
        <v>1073</v>
      </c>
      <c r="G34" s="23">
        <v>9991</v>
      </c>
      <c r="H34" s="23" t="s">
        <v>85</v>
      </c>
      <c r="I34" s="23" t="s">
        <v>59</v>
      </c>
      <c r="J34" s="23">
        <v>23</v>
      </c>
      <c r="K34" s="23">
        <v>73</v>
      </c>
      <c r="L34" s="23" t="s">
        <v>59</v>
      </c>
      <c r="M34" s="45" t="s">
        <v>85</v>
      </c>
      <c r="N34" s="22" t="s">
        <v>85</v>
      </c>
      <c r="O34" s="22" t="s">
        <v>59</v>
      </c>
      <c r="P34" s="45" t="s">
        <v>85</v>
      </c>
      <c r="Q34" s="22" t="s">
        <v>85</v>
      </c>
      <c r="R34" s="23" t="s">
        <v>59</v>
      </c>
      <c r="S34" s="45" t="s">
        <v>85</v>
      </c>
      <c r="T34" s="45">
        <v>29</v>
      </c>
    </row>
    <row r="35" spans="1:20" ht="13.5" customHeight="1">
      <c r="A35" s="4" t="s">
        <v>30</v>
      </c>
      <c r="B35" s="35">
        <v>8951</v>
      </c>
      <c r="C35" s="22">
        <v>8651</v>
      </c>
      <c r="D35" s="22">
        <v>8289</v>
      </c>
      <c r="E35" s="23">
        <v>316</v>
      </c>
      <c r="F35" s="23">
        <v>46</v>
      </c>
      <c r="G35" s="23">
        <v>6010</v>
      </c>
      <c r="H35" s="23" t="s">
        <v>59</v>
      </c>
      <c r="I35" s="22" t="s">
        <v>85</v>
      </c>
      <c r="J35" s="22" t="s">
        <v>85</v>
      </c>
      <c r="K35" s="23">
        <v>16</v>
      </c>
      <c r="L35" s="23" t="s">
        <v>59</v>
      </c>
      <c r="M35" s="45" t="s">
        <v>85</v>
      </c>
      <c r="N35" s="22" t="s">
        <v>59</v>
      </c>
      <c r="O35" s="22" t="s">
        <v>85</v>
      </c>
      <c r="P35" s="22" t="s">
        <v>85</v>
      </c>
      <c r="Q35" s="22" t="s">
        <v>59</v>
      </c>
      <c r="R35" s="22" t="s">
        <v>59</v>
      </c>
      <c r="S35" s="45" t="s">
        <v>85</v>
      </c>
      <c r="T35" s="22" t="s">
        <v>85</v>
      </c>
    </row>
    <row r="36" spans="1:20" s="8" customFormat="1" ht="13.5" customHeight="1">
      <c r="A36" s="9" t="s">
        <v>31</v>
      </c>
      <c r="B36" s="34">
        <f aca="true" t="shared" si="4" ref="B36:R36">SUM(B37:B39)</f>
        <v>76936</v>
      </c>
      <c r="C36" s="42">
        <f t="shared" si="4"/>
        <v>72913</v>
      </c>
      <c r="D36" s="42">
        <f t="shared" si="4"/>
        <v>67516</v>
      </c>
      <c r="E36" s="42">
        <f t="shared" si="4"/>
        <v>5125</v>
      </c>
      <c r="F36" s="42">
        <f t="shared" si="4"/>
        <v>272</v>
      </c>
      <c r="G36" s="42">
        <f t="shared" si="4"/>
        <v>50978</v>
      </c>
      <c r="H36" s="42">
        <f t="shared" si="4"/>
        <v>891</v>
      </c>
      <c r="I36" s="42" t="s">
        <v>85</v>
      </c>
      <c r="J36" s="42" t="s">
        <v>85</v>
      </c>
      <c r="K36" s="42" t="s">
        <v>85</v>
      </c>
      <c r="L36" s="42" t="s">
        <v>85</v>
      </c>
      <c r="M36" s="42" t="s">
        <v>85</v>
      </c>
      <c r="N36" s="42" t="s">
        <v>85</v>
      </c>
      <c r="O36" s="42" t="s">
        <v>85</v>
      </c>
      <c r="P36" s="42" t="s">
        <v>85</v>
      </c>
      <c r="Q36" s="26">
        <v>271</v>
      </c>
      <c r="R36" s="42">
        <f t="shared" si="4"/>
        <v>0</v>
      </c>
      <c r="S36" s="42" t="s">
        <v>85</v>
      </c>
      <c r="T36" s="42" t="s">
        <v>85</v>
      </c>
    </row>
    <row r="37" spans="1:21" ht="13.5" customHeight="1">
      <c r="A37" s="4" t="s">
        <v>32</v>
      </c>
      <c r="B37" s="35">
        <v>15371</v>
      </c>
      <c r="C37" s="22">
        <v>14247</v>
      </c>
      <c r="D37" s="22">
        <v>12979</v>
      </c>
      <c r="E37" s="23">
        <v>1201</v>
      </c>
      <c r="F37" s="23">
        <v>67</v>
      </c>
      <c r="G37" s="23">
        <v>11007</v>
      </c>
      <c r="H37" s="23" t="s">
        <v>59</v>
      </c>
      <c r="I37" s="23" t="s">
        <v>59</v>
      </c>
      <c r="J37" s="22">
        <v>6</v>
      </c>
      <c r="K37" s="22" t="s">
        <v>85</v>
      </c>
      <c r="L37" s="23" t="s">
        <v>85</v>
      </c>
      <c r="M37" s="45" t="s">
        <v>85</v>
      </c>
      <c r="N37" s="23" t="s">
        <v>59</v>
      </c>
      <c r="O37" s="22" t="s">
        <v>59</v>
      </c>
      <c r="P37" s="23" t="s">
        <v>85</v>
      </c>
      <c r="Q37" s="23" t="s">
        <v>59</v>
      </c>
      <c r="R37" s="23" t="s">
        <v>59</v>
      </c>
      <c r="S37" s="45" t="s">
        <v>85</v>
      </c>
      <c r="T37" s="22" t="s">
        <v>59</v>
      </c>
      <c r="U37" s="8"/>
    </row>
    <row r="38" spans="1:20" ht="13.5" customHeight="1">
      <c r="A38" s="4" t="s">
        <v>33</v>
      </c>
      <c r="B38" s="36">
        <v>10922</v>
      </c>
      <c r="C38" s="22">
        <v>9059</v>
      </c>
      <c r="D38" s="22">
        <v>8427</v>
      </c>
      <c r="E38" s="23">
        <v>579</v>
      </c>
      <c r="F38" s="23">
        <v>53</v>
      </c>
      <c r="G38" s="23">
        <v>7063</v>
      </c>
      <c r="H38" s="23" t="s">
        <v>59</v>
      </c>
      <c r="I38" s="23" t="s">
        <v>59</v>
      </c>
      <c r="J38" s="22" t="s">
        <v>85</v>
      </c>
      <c r="K38" s="22" t="s">
        <v>59</v>
      </c>
      <c r="L38" s="23" t="s">
        <v>59</v>
      </c>
      <c r="M38" s="45" t="s">
        <v>85</v>
      </c>
      <c r="N38" s="22" t="s">
        <v>59</v>
      </c>
      <c r="O38" s="22" t="s">
        <v>85</v>
      </c>
      <c r="P38" s="23" t="s">
        <v>85</v>
      </c>
      <c r="Q38" s="22" t="s">
        <v>59</v>
      </c>
      <c r="R38" s="23" t="s">
        <v>59</v>
      </c>
      <c r="S38" s="23">
        <v>33</v>
      </c>
      <c r="T38" s="23" t="s">
        <v>59</v>
      </c>
    </row>
    <row r="39" spans="1:20" ht="13.5" customHeight="1">
      <c r="A39" s="4" t="s">
        <v>34</v>
      </c>
      <c r="B39" s="35">
        <v>50643</v>
      </c>
      <c r="C39" s="22">
        <v>49607</v>
      </c>
      <c r="D39" s="22">
        <v>46110</v>
      </c>
      <c r="E39" s="23">
        <v>3345</v>
      </c>
      <c r="F39" s="23">
        <v>152</v>
      </c>
      <c r="G39" s="23">
        <v>32908</v>
      </c>
      <c r="H39" s="23">
        <v>891</v>
      </c>
      <c r="I39" s="23" t="s">
        <v>85</v>
      </c>
      <c r="J39" s="23">
        <v>60</v>
      </c>
      <c r="K39" s="23" t="s">
        <v>85</v>
      </c>
      <c r="L39" s="22" t="s">
        <v>85</v>
      </c>
      <c r="M39" s="45" t="s">
        <v>85</v>
      </c>
      <c r="N39" s="22" t="s">
        <v>85</v>
      </c>
      <c r="O39" s="45" t="s">
        <v>85</v>
      </c>
      <c r="P39" s="45" t="s">
        <v>85</v>
      </c>
      <c r="Q39" s="45">
        <v>271</v>
      </c>
      <c r="R39" s="45" t="s">
        <v>59</v>
      </c>
      <c r="S39" s="45" t="s">
        <v>85</v>
      </c>
      <c r="T39" s="22" t="s">
        <v>85</v>
      </c>
    </row>
    <row r="40" spans="1:20" s="8" customFormat="1" ht="13.5" customHeight="1">
      <c r="A40" s="9" t="s">
        <v>35</v>
      </c>
      <c r="B40" s="34">
        <f aca="true" t="shared" si="5" ref="B40:H40">SUM(B41:B42)</f>
        <v>22841</v>
      </c>
      <c r="C40" s="42">
        <f t="shared" si="5"/>
        <v>13410</v>
      </c>
      <c r="D40" s="42">
        <f t="shared" si="5"/>
        <v>10710</v>
      </c>
      <c r="E40" s="42">
        <f t="shared" si="5"/>
        <v>2443</v>
      </c>
      <c r="F40" s="42">
        <f t="shared" si="5"/>
        <v>257</v>
      </c>
      <c r="G40" s="42">
        <f t="shared" si="5"/>
        <v>5179</v>
      </c>
      <c r="H40" s="42">
        <f t="shared" si="5"/>
        <v>0</v>
      </c>
      <c r="I40" s="42" t="s">
        <v>85</v>
      </c>
      <c r="J40" s="42" t="s">
        <v>85</v>
      </c>
      <c r="K40" s="42" t="s">
        <v>85</v>
      </c>
      <c r="L40" s="42" t="s">
        <v>85</v>
      </c>
      <c r="M40" s="42" t="s">
        <v>85</v>
      </c>
      <c r="N40" s="42" t="s">
        <v>85</v>
      </c>
      <c r="O40" s="42" t="s">
        <v>85</v>
      </c>
      <c r="P40" s="42" t="s">
        <v>85</v>
      </c>
      <c r="Q40" s="42" t="s">
        <v>85</v>
      </c>
      <c r="R40" s="42" t="s">
        <v>85</v>
      </c>
      <c r="S40" s="42" t="s">
        <v>85</v>
      </c>
      <c r="T40" s="42" t="s">
        <v>85</v>
      </c>
    </row>
    <row r="41" spans="1:20" ht="13.5" customHeight="1">
      <c r="A41" s="4" t="s">
        <v>36</v>
      </c>
      <c r="B41" s="35">
        <v>12219</v>
      </c>
      <c r="C41" s="22">
        <v>5643</v>
      </c>
      <c r="D41" s="22">
        <v>4188</v>
      </c>
      <c r="E41" s="23">
        <v>1320</v>
      </c>
      <c r="F41" s="23">
        <v>135</v>
      </c>
      <c r="G41" s="23">
        <v>2219</v>
      </c>
      <c r="H41" s="23" t="s">
        <v>59</v>
      </c>
      <c r="I41" s="22" t="s">
        <v>85</v>
      </c>
      <c r="J41" s="23" t="s">
        <v>85</v>
      </c>
      <c r="K41" s="22" t="s">
        <v>85</v>
      </c>
      <c r="L41" s="22" t="s">
        <v>85</v>
      </c>
      <c r="M41" s="45" t="s">
        <v>85</v>
      </c>
      <c r="N41" s="22" t="s">
        <v>85</v>
      </c>
      <c r="O41" s="22" t="s">
        <v>85</v>
      </c>
      <c r="P41" s="23" t="s">
        <v>85</v>
      </c>
      <c r="Q41" s="22" t="s">
        <v>59</v>
      </c>
      <c r="R41" s="22">
        <v>1</v>
      </c>
      <c r="S41" s="45" t="s">
        <v>85</v>
      </c>
      <c r="T41" s="23" t="s">
        <v>85</v>
      </c>
    </row>
    <row r="42" spans="1:20" ht="13.5" customHeight="1">
      <c r="A42" s="4" t="s">
        <v>37</v>
      </c>
      <c r="B42" s="35">
        <v>10622</v>
      </c>
      <c r="C42" s="22">
        <v>7767</v>
      </c>
      <c r="D42" s="22">
        <v>6522</v>
      </c>
      <c r="E42" s="23">
        <v>1123</v>
      </c>
      <c r="F42" s="23">
        <v>122</v>
      </c>
      <c r="G42" s="23">
        <v>2960</v>
      </c>
      <c r="H42" s="23" t="s">
        <v>59</v>
      </c>
      <c r="I42" s="22" t="s">
        <v>85</v>
      </c>
      <c r="J42" s="22" t="s">
        <v>85</v>
      </c>
      <c r="K42" s="22" t="s">
        <v>85</v>
      </c>
      <c r="L42" s="23" t="s">
        <v>85</v>
      </c>
      <c r="M42" s="45" t="s">
        <v>85</v>
      </c>
      <c r="N42" s="22" t="s">
        <v>85</v>
      </c>
      <c r="O42" s="23" t="s">
        <v>85</v>
      </c>
      <c r="P42" s="23" t="s">
        <v>85</v>
      </c>
      <c r="Q42" s="23" t="s">
        <v>85</v>
      </c>
      <c r="R42" s="22" t="s">
        <v>85</v>
      </c>
      <c r="S42" s="22" t="s">
        <v>85</v>
      </c>
      <c r="T42" s="22" t="s">
        <v>85</v>
      </c>
    </row>
    <row r="43" spans="1:20" s="8" customFormat="1" ht="13.5" customHeight="1">
      <c r="A43" s="9" t="s">
        <v>38</v>
      </c>
      <c r="B43" s="34">
        <f aca="true" t="shared" si="6" ref="B43:R43">SUM(B44:B45)</f>
        <v>35860</v>
      </c>
      <c r="C43" s="42">
        <f t="shared" si="6"/>
        <v>32651</v>
      </c>
      <c r="D43" s="42">
        <f t="shared" si="6"/>
        <v>25543</v>
      </c>
      <c r="E43" s="42">
        <f t="shared" si="6"/>
        <v>4983</v>
      </c>
      <c r="F43" s="42">
        <f t="shared" si="6"/>
        <v>2125</v>
      </c>
      <c r="G43" s="42">
        <f t="shared" si="6"/>
        <v>18494</v>
      </c>
      <c r="H43" s="26">
        <v>0</v>
      </c>
      <c r="I43" s="26" t="s">
        <v>85</v>
      </c>
      <c r="J43" s="42">
        <f t="shared" si="6"/>
        <v>260</v>
      </c>
      <c r="K43" s="42" t="s">
        <v>85</v>
      </c>
      <c r="L43" s="42" t="s">
        <v>85</v>
      </c>
      <c r="M43" s="42" t="s">
        <v>85</v>
      </c>
      <c r="N43" s="42">
        <f t="shared" si="6"/>
        <v>111</v>
      </c>
      <c r="O43" s="26" t="s">
        <v>85</v>
      </c>
      <c r="P43" s="26" t="s">
        <v>85</v>
      </c>
      <c r="Q43" s="42">
        <f t="shared" si="6"/>
        <v>59</v>
      </c>
      <c r="R43" s="42">
        <f t="shared" si="6"/>
        <v>0</v>
      </c>
      <c r="S43" s="42" t="s">
        <v>85</v>
      </c>
      <c r="T43" s="42" t="s">
        <v>85</v>
      </c>
    </row>
    <row r="44" spans="1:21" ht="13.5" customHeight="1">
      <c r="A44" s="4" t="s">
        <v>39</v>
      </c>
      <c r="B44" s="35">
        <v>11879</v>
      </c>
      <c r="C44" s="22">
        <v>10324</v>
      </c>
      <c r="D44" s="22">
        <v>9042</v>
      </c>
      <c r="E44" s="23">
        <v>1124</v>
      </c>
      <c r="F44" s="23">
        <v>158</v>
      </c>
      <c r="G44" s="23">
        <v>6421</v>
      </c>
      <c r="H44" s="23" t="s">
        <v>59</v>
      </c>
      <c r="I44" s="22" t="s">
        <v>85</v>
      </c>
      <c r="J44" s="23">
        <v>46</v>
      </c>
      <c r="K44" s="23" t="s">
        <v>85</v>
      </c>
      <c r="L44" s="23" t="s">
        <v>85</v>
      </c>
      <c r="M44" s="45" t="s">
        <v>85</v>
      </c>
      <c r="N44" s="22" t="s">
        <v>59</v>
      </c>
      <c r="O44" s="22" t="s">
        <v>85</v>
      </c>
      <c r="P44" s="22" t="s">
        <v>85</v>
      </c>
      <c r="Q44" s="22" t="s">
        <v>59</v>
      </c>
      <c r="R44" s="22" t="s">
        <v>59</v>
      </c>
      <c r="S44" s="45" t="s">
        <v>85</v>
      </c>
      <c r="T44" s="23" t="s">
        <v>85</v>
      </c>
      <c r="U44" s="8"/>
    </row>
    <row r="45" spans="1:20" ht="13.5" customHeight="1">
      <c r="A45" s="4" t="s">
        <v>40</v>
      </c>
      <c r="B45" s="36">
        <v>23981</v>
      </c>
      <c r="C45" s="22">
        <v>22327</v>
      </c>
      <c r="D45" s="22">
        <v>16501</v>
      </c>
      <c r="E45" s="23">
        <v>3859</v>
      </c>
      <c r="F45" s="23">
        <v>1967</v>
      </c>
      <c r="G45" s="23">
        <v>12073</v>
      </c>
      <c r="H45" s="22" t="s">
        <v>59</v>
      </c>
      <c r="I45" s="22">
        <v>88</v>
      </c>
      <c r="J45" s="23">
        <v>214</v>
      </c>
      <c r="K45" s="23">
        <v>216</v>
      </c>
      <c r="L45" s="22" t="s">
        <v>85</v>
      </c>
      <c r="M45" s="45" t="s">
        <v>85</v>
      </c>
      <c r="N45" s="22">
        <v>111</v>
      </c>
      <c r="O45" s="45" t="s">
        <v>59</v>
      </c>
      <c r="P45" s="45" t="s">
        <v>85</v>
      </c>
      <c r="Q45" s="45">
        <v>59</v>
      </c>
      <c r="R45" s="22" t="s">
        <v>59</v>
      </c>
      <c r="S45" s="45" t="s">
        <v>85</v>
      </c>
      <c r="T45" s="45" t="s">
        <v>85</v>
      </c>
    </row>
    <row r="46" spans="1:20" s="8" customFormat="1" ht="13.5" customHeight="1">
      <c r="A46" s="9" t="s">
        <v>41</v>
      </c>
      <c r="B46" s="34">
        <f aca="true" t="shared" si="7" ref="B46:Q46">SUM(B47:B50)</f>
        <v>56783</v>
      </c>
      <c r="C46" s="42">
        <f t="shared" si="7"/>
        <v>43573</v>
      </c>
      <c r="D46" s="42">
        <f t="shared" si="7"/>
        <v>38112</v>
      </c>
      <c r="E46" s="42">
        <f t="shared" si="7"/>
        <v>3859</v>
      </c>
      <c r="F46" s="42">
        <f t="shared" si="7"/>
        <v>1602</v>
      </c>
      <c r="G46" s="42">
        <f t="shared" si="7"/>
        <v>25365</v>
      </c>
      <c r="H46" s="42">
        <f t="shared" si="7"/>
        <v>171</v>
      </c>
      <c r="I46" s="26" t="s">
        <v>85</v>
      </c>
      <c r="J46" s="26" t="s">
        <v>85</v>
      </c>
      <c r="K46" s="26" t="s">
        <v>85</v>
      </c>
      <c r="L46" s="26" t="s">
        <v>85</v>
      </c>
      <c r="M46" s="26" t="s">
        <v>85</v>
      </c>
      <c r="N46" s="26" t="s">
        <v>85</v>
      </c>
      <c r="O46" s="26">
        <v>54</v>
      </c>
      <c r="P46" s="26" t="s">
        <v>85</v>
      </c>
      <c r="Q46" s="42">
        <f t="shared" si="7"/>
        <v>121</v>
      </c>
      <c r="R46" s="42" t="s">
        <v>85</v>
      </c>
      <c r="S46" s="42" t="s">
        <v>85</v>
      </c>
      <c r="T46" s="42" t="s">
        <v>85</v>
      </c>
    </row>
    <row r="47" spans="1:21" ht="13.5" customHeight="1">
      <c r="A47" s="4" t="s">
        <v>42</v>
      </c>
      <c r="B47" s="35">
        <v>4246</v>
      </c>
      <c r="C47" s="22">
        <v>3734</v>
      </c>
      <c r="D47" s="22">
        <v>3181</v>
      </c>
      <c r="E47" s="23">
        <v>474</v>
      </c>
      <c r="F47" s="23">
        <v>79</v>
      </c>
      <c r="G47" s="23">
        <v>2358</v>
      </c>
      <c r="H47" s="23" t="s">
        <v>59</v>
      </c>
      <c r="I47" s="22" t="s">
        <v>59</v>
      </c>
      <c r="J47" s="22">
        <v>8</v>
      </c>
      <c r="K47" s="22" t="s">
        <v>85</v>
      </c>
      <c r="L47" s="23" t="s">
        <v>59</v>
      </c>
      <c r="M47" s="45" t="s">
        <v>85</v>
      </c>
      <c r="N47" s="23" t="s">
        <v>59</v>
      </c>
      <c r="O47" s="22" t="s">
        <v>59</v>
      </c>
      <c r="P47" s="22" t="s">
        <v>85</v>
      </c>
      <c r="Q47" s="23" t="s">
        <v>59</v>
      </c>
      <c r="R47" s="23" t="s">
        <v>59</v>
      </c>
      <c r="S47" s="45" t="s">
        <v>85</v>
      </c>
      <c r="T47" s="22" t="s">
        <v>59</v>
      </c>
      <c r="U47" s="8"/>
    </row>
    <row r="48" spans="1:20" ht="13.5" customHeight="1">
      <c r="A48" s="4" t="s">
        <v>43</v>
      </c>
      <c r="B48" s="36">
        <v>11230</v>
      </c>
      <c r="C48" s="22">
        <v>1333</v>
      </c>
      <c r="D48" s="22">
        <v>1144</v>
      </c>
      <c r="E48" s="23">
        <v>185</v>
      </c>
      <c r="F48" s="23">
        <v>4</v>
      </c>
      <c r="G48" s="23">
        <v>574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45" t="s">
        <v>85</v>
      </c>
      <c r="N48" s="22" t="s">
        <v>59</v>
      </c>
      <c r="O48" s="23" t="s">
        <v>59</v>
      </c>
      <c r="P48" s="22" t="s">
        <v>85</v>
      </c>
      <c r="Q48" s="23" t="s">
        <v>59</v>
      </c>
      <c r="R48" s="23" t="s">
        <v>59</v>
      </c>
      <c r="S48" s="22" t="s">
        <v>59</v>
      </c>
      <c r="T48" s="23" t="s">
        <v>59</v>
      </c>
    </row>
    <row r="49" spans="1:20" ht="13.5" customHeight="1">
      <c r="A49" s="4" t="s">
        <v>44</v>
      </c>
      <c r="B49" s="35">
        <v>31119</v>
      </c>
      <c r="C49" s="22">
        <v>29462</v>
      </c>
      <c r="D49" s="22">
        <v>26486</v>
      </c>
      <c r="E49" s="23">
        <v>2724</v>
      </c>
      <c r="F49" s="23">
        <v>252</v>
      </c>
      <c r="G49" s="23">
        <v>17074</v>
      </c>
      <c r="H49" s="23">
        <v>171</v>
      </c>
      <c r="I49" s="22" t="s">
        <v>85</v>
      </c>
      <c r="J49" s="23">
        <v>33</v>
      </c>
      <c r="K49" s="23" t="s">
        <v>85</v>
      </c>
      <c r="L49" s="22" t="s">
        <v>85</v>
      </c>
      <c r="M49" s="45" t="s">
        <v>85</v>
      </c>
      <c r="N49" s="45" t="s">
        <v>85</v>
      </c>
      <c r="O49" s="22">
        <v>54</v>
      </c>
      <c r="P49" s="23" t="s">
        <v>85</v>
      </c>
      <c r="Q49" s="23">
        <v>121</v>
      </c>
      <c r="R49" s="23" t="s">
        <v>85</v>
      </c>
      <c r="S49" s="45" t="s">
        <v>85</v>
      </c>
      <c r="T49" s="23" t="s">
        <v>59</v>
      </c>
    </row>
    <row r="50" spans="1:20" ht="13.5" customHeight="1">
      <c r="A50" s="4" t="s">
        <v>45</v>
      </c>
      <c r="B50" s="35">
        <v>10188</v>
      </c>
      <c r="C50" s="22">
        <v>9044</v>
      </c>
      <c r="D50" s="22">
        <v>7301</v>
      </c>
      <c r="E50" s="23">
        <v>476</v>
      </c>
      <c r="F50" s="23">
        <v>1267</v>
      </c>
      <c r="G50" s="23">
        <v>5359</v>
      </c>
      <c r="H50" s="23" t="s">
        <v>59</v>
      </c>
      <c r="I50" s="22" t="s">
        <v>59</v>
      </c>
      <c r="J50" s="22" t="s">
        <v>85</v>
      </c>
      <c r="K50" s="22" t="s">
        <v>85</v>
      </c>
      <c r="L50" s="22" t="s">
        <v>59</v>
      </c>
      <c r="M50" s="45" t="s">
        <v>85</v>
      </c>
      <c r="N50" s="45" t="s">
        <v>59</v>
      </c>
      <c r="O50" s="45" t="s">
        <v>59</v>
      </c>
      <c r="P50" s="22" t="s">
        <v>85</v>
      </c>
      <c r="Q50" s="22" t="s">
        <v>59</v>
      </c>
      <c r="R50" s="22" t="s">
        <v>59</v>
      </c>
      <c r="S50" s="45" t="s">
        <v>85</v>
      </c>
      <c r="T50" s="45">
        <v>90</v>
      </c>
    </row>
    <row r="51" spans="1:20" s="8" customFormat="1" ht="13.5" customHeight="1">
      <c r="A51" s="9" t="s">
        <v>46</v>
      </c>
      <c r="B51" s="34">
        <v>188608</v>
      </c>
      <c r="C51" s="26">
        <v>34824</v>
      </c>
      <c r="D51" s="26">
        <v>12319</v>
      </c>
      <c r="E51" s="26">
        <v>5969</v>
      </c>
      <c r="F51" s="26">
        <f>SUM(F52:F62)</f>
        <v>16536</v>
      </c>
      <c r="G51" s="26">
        <f>SUM(G52:G62)</f>
        <v>5717</v>
      </c>
      <c r="H51" s="26" t="s">
        <v>85</v>
      </c>
      <c r="I51" s="26" t="s">
        <v>85</v>
      </c>
      <c r="J51" s="26" t="s">
        <v>85</v>
      </c>
      <c r="K51" s="26" t="s">
        <v>85</v>
      </c>
      <c r="L51" s="26" t="s">
        <v>85</v>
      </c>
      <c r="M51" s="26" t="s">
        <v>85</v>
      </c>
      <c r="N51" s="26" t="s">
        <v>85</v>
      </c>
      <c r="O51" s="26" t="s">
        <v>85</v>
      </c>
      <c r="P51" s="26" t="s">
        <v>85</v>
      </c>
      <c r="Q51" s="26" t="s">
        <v>85</v>
      </c>
      <c r="R51" s="26" t="s">
        <v>85</v>
      </c>
      <c r="S51" s="26" t="s">
        <v>85</v>
      </c>
      <c r="T51" s="26" t="s">
        <v>85</v>
      </c>
    </row>
    <row r="52" spans="1:21" ht="13.5" customHeight="1">
      <c r="A52" s="4" t="s">
        <v>47</v>
      </c>
      <c r="B52" s="35">
        <v>5964</v>
      </c>
      <c r="C52" s="22">
        <v>4303</v>
      </c>
      <c r="D52" s="22">
        <v>3273</v>
      </c>
      <c r="E52" s="23">
        <v>790</v>
      </c>
      <c r="F52" s="23">
        <v>240</v>
      </c>
      <c r="G52" s="23">
        <v>1849</v>
      </c>
      <c r="H52" s="23" t="s">
        <v>59</v>
      </c>
      <c r="I52" s="22" t="s">
        <v>59</v>
      </c>
      <c r="J52" s="22" t="s">
        <v>85</v>
      </c>
      <c r="K52" s="22" t="s">
        <v>85</v>
      </c>
      <c r="L52" s="22" t="s">
        <v>85</v>
      </c>
      <c r="M52" s="45" t="s">
        <v>85</v>
      </c>
      <c r="N52" s="22" t="s">
        <v>85</v>
      </c>
      <c r="O52" s="22" t="s">
        <v>85</v>
      </c>
      <c r="P52" s="22">
        <v>6</v>
      </c>
      <c r="Q52" s="22" t="s">
        <v>85</v>
      </c>
      <c r="R52" s="22" t="s">
        <v>85</v>
      </c>
      <c r="S52" s="45" t="s">
        <v>85</v>
      </c>
      <c r="T52" s="23" t="s">
        <v>85</v>
      </c>
      <c r="U52" s="8"/>
    </row>
    <row r="53" spans="1:20" ht="13.5" customHeight="1">
      <c r="A53" s="4" t="s">
        <v>48</v>
      </c>
      <c r="B53" s="36">
        <v>12084</v>
      </c>
      <c r="C53" s="22">
        <v>10164</v>
      </c>
      <c r="D53" s="22">
        <v>4848</v>
      </c>
      <c r="E53" s="23">
        <v>1324</v>
      </c>
      <c r="F53" s="23">
        <v>3992</v>
      </c>
      <c r="G53" s="23">
        <v>2702</v>
      </c>
      <c r="H53" s="23" t="s">
        <v>59</v>
      </c>
      <c r="I53" s="22" t="s">
        <v>85</v>
      </c>
      <c r="J53" s="23">
        <v>74</v>
      </c>
      <c r="K53" s="23" t="s">
        <v>85</v>
      </c>
      <c r="L53" s="23" t="s">
        <v>85</v>
      </c>
      <c r="M53" s="45" t="s">
        <v>85</v>
      </c>
      <c r="N53" s="22" t="s">
        <v>85</v>
      </c>
      <c r="O53" s="22" t="s">
        <v>59</v>
      </c>
      <c r="P53" s="22" t="s">
        <v>85</v>
      </c>
      <c r="Q53" s="23" t="s">
        <v>85</v>
      </c>
      <c r="R53" s="23" t="s">
        <v>85</v>
      </c>
      <c r="S53" s="45" t="s">
        <v>85</v>
      </c>
      <c r="T53" s="22">
        <v>137</v>
      </c>
    </row>
    <row r="54" spans="1:20" ht="13.5" customHeight="1">
      <c r="A54" s="4" t="s">
        <v>49</v>
      </c>
      <c r="B54" s="35">
        <v>18958</v>
      </c>
      <c r="C54" s="22">
        <v>16779</v>
      </c>
      <c r="D54" s="22">
        <v>2578</v>
      </c>
      <c r="E54" s="23">
        <v>2018</v>
      </c>
      <c r="F54" s="23">
        <v>12183</v>
      </c>
      <c r="G54" s="23">
        <v>1083</v>
      </c>
      <c r="H54" s="23" t="s">
        <v>59</v>
      </c>
      <c r="I54" s="22" t="s">
        <v>85</v>
      </c>
      <c r="J54" s="22" t="s">
        <v>85</v>
      </c>
      <c r="K54" s="23" t="s">
        <v>85</v>
      </c>
      <c r="L54" s="22" t="s">
        <v>85</v>
      </c>
      <c r="M54" s="45" t="s">
        <v>85</v>
      </c>
      <c r="N54" s="45">
        <v>1250</v>
      </c>
      <c r="O54" s="22" t="s">
        <v>85</v>
      </c>
      <c r="P54" s="45" t="s">
        <v>85</v>
      </c>
      <c r="Q54" s="45" t="s">
        <v>85</v>
      </c>
      <c r="R54" s="22" t="s">
        <v>85</v>
      </c>
      <c r="S54" s="45" t="s">
        <v>85</v>
      </c>
      <c r="T54" s="45" t="s">
        <v>85</v>
      </c>
    </row>
    <row r="55" spans="1:20" ht="13.5" customHeight="1">
      <c r="A55" s="4" t="s">
        <v>50</v>
      </c>
      <c r="B55" s="35" t="s">
        <v>85</v>
      </c>
      <c r="C55" s="22" t="s">
        <v>85</v>
      </c>
      <c r="D55" s="22" t="s">
        <v>85</v>
      </c>
      <c r="E55" s="22" t="s">
        <v>85</v>
      </c>
      <c r="F55" s="22" t="s">
        <v>85</v>
      </c>
      <c r="G55" s="22" t="s">
        <v>85</v>
      </c>
      <c r="H55" s="22" t="s">
        <v>85</v>
      </c>
      <c r="I55" s="22" t="s">
        <v>85</v>
      </c>
      <c r="J55" s="22" t="s">
        <v>85</v>
      </c>
      <c r="K55" s="22" t="s">
        <v>85</v>
      </c>
      <c r="L55" s="22" t="s">
        <v>85</v>
      </c>
      <c r="M55" s="22" t="s">
        <v>85</v>
      </c>
      <c r="N55" s="22" t="s">
        <v>85</v>
      </c>
      <c r="O55" s="22" t="s">
        <v>85</v>
      </c>
      <c r="P55" s="22" t="s">
        <v>85</v>
      </c>
      <c r="Q55" s="22" t="s">
        <v>85</v>
      </c>
      <c r="R55" s="22" t="s">
        <v>85</v>
      </c>
      <c r="S55" s="22" t="s">
        <v>85</v>
      </c>
      <c r="T55" s="22" t="s">
        <v>85</v>
      </c>
    </row>
    <row r="56" spans="1:20" ht="13.5" customHeight="1">
      <c r="A56" s="4" t="s">
        <v>51</v>
      </c>
      <c r="B56" s="35">
        <v>1247</v>
      </c>
      <c r="C56" s="22">
        <v>160</v>
      </c>
      <c r="D56" s="22">
        <v>80</v>
      </c>
      <c r="E56" s="23">
        <v>80</v>
      </c>
      <c r="F56" s="23" t="s">
        <v>59</v>
      </c>
      <c r="G56" s="23" t="s">
        <v>59</v>
      </c>
      <c r="H56" s="23" t="s">
        <v>59</v>
      </c>
      <c r="I56" s="22" t="s">
        <v>59</v>
      </c>
      <c r="J56" s="22" t="s">
        <v>85</v>
      </c>
      <c r="K56" s="22" t="s">
        <v>85</v>
      </c>
      <c r="L56" s="23" t="s">
        <v>59</v>
      </c>
      <c r="M56" s="22" t="s">
        <v>85</v>
      </c>
      <c r="N56" s="23" t="s">
        <v>59</v>
      </c>
      <c r="O56" s="22" t="s">
        <v>59</v>
      </c>
      <c r="P56" s="23" t="s">
        <v>59</v>
      </c>
      <c r="Q56" s="23" t="s">
        <v>59</v>
      </c>
      <c r="R56" s="23" t="s">
        <v>59</v>
      </c>
      <c r="S56" s="23" t="s">
        <v>59</v>
      </c>
      <c r="T56" s="23" t="s">
        <v>59</v>
      </c>
    </row>
    <row r="57" spans="1:20" ht="13.5" customHeight="1">
      <c r="A57" s="4" t="s">
        <v>52</v>
      </c>
      <c r="B57" s="35" t="s">
        <v>85</v>
      </c>
      <c r="C57" s="22" t="s">
        <v>85</v>
      </c>
      <c r="D57" s="22" t="s">
        <v>85</v>
      </c>
      <c r="E57" s="22" t="s">
        <v>85</v>
      </c>
      <c r="F57" s="22" t="s">
        <v>85</v>
      </c>
      <c r="G57" s="22" t="s">
        <v>85</v>
      </c>
      <c r="H57" s="22" t="s">
        <v>85</v>
      </c>
      <c r="I57" s="22" t="s">
        <v>85</v>
      </c>
      <c r="J57" s="22" t="s">
        <v>85</v>
      </c>
      <c r="K57" s="22" t="s">
        <v>85</v>
      </c>
      <c r="L57" s="22" t="s">
        <v>85</v>
      </c>
      <c r="M57" s="22" t="s">
        <v>85</v>
      </c>
      <c r="N57" s="22" t="s">
        <v>85</v>
      </c>
      <c r="O57" s="22" t="s">
        <v>85</v>
      </c>
      <c r="P57" s="22" t="s">
        <v>85</v>
      </c>
      <c r="Q57" s="22" t="s">
        <v>85</v>
      </c>
      <c r="R57" s="22" t="s">
        <v>85</v>
      </c>
      <c r="S57" s="22" t="s">
        <v>85</v>
      </c>
      <c r="T57" s="22" t="s">
        <v>85</v>
      </c>
    </row>
    <row r="58" spans="1:20" ht="13.5" customHeight="1">
      <c r="A58" s="4" t="s">
        <v>53</v>
      </c>
      <c r="B58" s="35">
        <v>6256</v>
      </c>
      <c r="C58" s="22">
        <v>2819</v>
      </c>
      <c r="D58" s="22">
        <v>1230</v>
      </c>
      <c r="E58" s="23">
        <v>1471</v>
      </c>
      <c r="F58" s="23">
        <v>118</v>
      </c>
      <c r="G58" s="23" t="s">
        <v>59</v>
      </c>
      <c r="H58" s="22" t="s">
        <v>59</v>
      </c>
      <c r="I58" s="22" t="s">
        <v>59</v>
      </c>
      <c r="J58" s="22" t="s">
        <v>59</v>
      </c>
      <c r="K58" s="22" t="s">
        <v>59</v>
      </c>
      <c r="L58" s="22" t="s">
        <v>85</v>
      </c>
      <c r="M58" s="22" t="s">
        <v>85</v>
      </c>
      <c r="N58" s="22" t="s">
        <v>59</v>
      </c>
      <c r="O58" s="22" t="s">
        <v>59</v>
      </c>
      <c r="P58" s="22" t="s">
        <v>59</v>
      </c>
      <c r="Q58" s="22" t="s">
        <v>59</v>
      </c>
      <c r="R58" s="22" t="s">
        <v>59</v>
      </c>
      <c r="S58" s="22" t="s">
        <v>59</v>
      </c>
      <c r="T58" s="23" t="s">
        <v>59</v>
      </c>
    </row>
    <row r="59" spans="1:20" ht="13.5" customHeight="1">
      <c r="A59" s="4" t="s">
        <v>54</v>
      </c>
      <c r="B59" s="35">
        <v>4466</v>
      </c>
      <c r="C59" s="22">
        <v>321</v>
      </c>
      <c r="D59" s="22">
        <v>244</v>
      </c>
      <c r="E59" s="44">
        <v>74</v>
      </c>
      <c r="F59" s="22">
        <v>3</v>
      </c>
      <c r="G59" s="22">
        <v>83</v>
      </c>
      <c r="H59" s="23" t="s">
        <v>59</v>
      </c>
      <c r="I59" s="23" t="s">
        <v>59</v>
      </c>
      <c r="J59" s="23" t="s">
        <v>85</v>
      </c>
      <c r="K59" s="23" t="s">
        <v>59</v>
      </c>
      <c r="L59" s="22" t="s">
        <v>59</v>
      </c>
      <c r="M59" s="22" t="s">
        <v>85</v>
      </c>
      <c r="N59" s="23" t="s">
        <v>59</v>
      </c>
      <c r="O59" s="23" t="s">
        <v>59</v>
      </c>
      <c r="P59" s="23" t="s">
        <v>59</v>
      </c>
      <c r="Q59" s="23" t="s">
        <v>59</v>
      </c>
      <c r="R59" s="23" t="s">
        <v>59</v>
      </c>
      <c r="S59" s="23" t="s">
        <v>59</v>
      </c>
      <c r="T59" s="23" t="s">
        <v>59</v>
      </c>
    </row>
    <row r="60" spans="1:20" ht="13.5" customHeight="1">
      <c r="A60" s="4" t="s">
        <v>55</v>
      </c>
      <c r="B60" s="35" t="s">
        <v>85</v>
      </c>
      <c r="C60" s="22" t="s">
        <v>85</v>
      </c>
      <c r="D60" s="22" t="s">
        <v>85</v>
      </c>
      <c r="E60" s="23" t="s">
        <v>85</v>
      </c>
      <c r="F60" s="23" t="s">
        <v>85</v>
      </c>
      <c r="G60" s="23" t="s">
        <v>85</v>
      </c>
      <c r="H60" s="23" t="s">
        <v>85</v>
      </c>
      <c r="I60" s="23" t="s">
        <v>85</v>
      </c>
      <c r="J60" s="23" t="s">
        <v>85</v>
      </c>
      <c r="K60" s="23" t="s">
        <v>85</v>
      </c>
      <c r="L60" s="23" t="s">
        <v>85</v>
      </c>
      <c r="M60" s="23" t="s">
        <v>85</v>
      </c>
      <c r="N60" s="23" t="s">
        <v>85</v>
      </c>
      <c r="O60" s="22" t="s">
        <v>85</v>
      </c>
      <c r="P60" s="23" t="s">
        <v>85</v>
      </c>
      <c r="Q60" s="23" t="s">
        <v>85</v>
      </c>
      <c r="R60" s="23" t="s">
        <v>85</v>
      </c>
      <c r="S60" s="23" t="s">
        <v>85</v>
      </c>
      <c r="T60" s="23" t="s">
        <v>85</v>
      </c>
    </row>
    <row r="61" spans="1:20" ht="13.5" customHeight="1">
      <c r="A61" s="4" t="s">
        <v>56</v>
      </c>
      <c r="B61" s="35" t="s">
        <v>85</v>
      </c>
      <c r="C61" s="22" t="s">
        <v>85</v>
      </c>
      <c r="D61" s="22" t="s">
        <v>85</v>
      </c>
      <c r="E61" s="22" t="s">
        <v>85</v>
      </c>
      <c r="F61" s="22" t="s">
        <v>85</v>
      </c>
      <c r="G61" s="22" t="s">
        <v>85</v>
      </c>
      <c r="H61" s="22" t="s">
        <v>85</v>
      </c>
      <c r="I61" s="22" t="s">
        <v>85</v>
      </c>
      <c r="J61" s="22" t="s">
        <v>85</v>
      </c>
      <c r="K61" s="22" t="s">
        <v>85</v>
      </c>
      <c r="L61" s="22" t="s">
        <v>85</v>
      </c>
      <c r="M61" s="22" t="s">
        <v>85</v>
      </c>
      <c r="N61" s="22" t="s">
        <v>85</v>
      </c>
      <c r="O61" s="22" t="s">
        <v>85</v>
      </c>
      <c r="P61" s="22" t="s">
        <v>85</v>
      </c>
      <c r="Q61" s="22" t="s">
        <v>85</v>
      </c>
      <c r="R61" s="22" t="s">
        <v>85</v>
      </c>
      <c r="S61" s="22" t="s">
        <v>85</v>
      </c>
      <c r="T61" s="22" t="s">
        <v>85</v>
      </c>
    </row>
    <row r="62" spans="1:20" ht="13.5" customHeight="1" thickBot="1">
      <c r="A62" s="4" t="s">
        <v>57</v>
      </c>
      <c r="B62" s="35" t="s">
        <v>85</v>
      </c>
      <c r="C62" s="22" t="s">
        <v>85</v>
      </c>
      <c r="D62" s="22" t="s">
        <v>85</v>
      </c>
      <c r="E62" s="44" t="s">
        <v>85</v>
      </c>
      <c r="F62" s="22" t="s">
        <v>85</v>
      </c>
      <c r="G62" s="43" t="s">
        <v>85</v>
      </c>
      <c r="H62" s="23" t="s">
        <v>85</v>
      </c>
      <c r="I62" s="23" t="s">
        <v>85</v>
      </c>
      <c r="J62" s="23" t="s">
        <v>85</v>
      </c>
      <c r="K62" s="22" t="s">
        <v>85</v>
      </c>
      <c r="L62" s="22" t="s">
        <v>85</v>
      </c>
      <c r="M62" s="22" t="s">
        <v>85</v>
      </c>
      <c r="N62" s="23" t="s">
        <v>85</v>
      </c>
      <c r="O62" s="23" t="s">
        <v>85</v>
      </c>
      <c r="P62" s="23" t="s">
        <v>85</v>
      </c>
      <c r="Q62" s="23" t="s">
        <v>85</v>
      </c>
      <c r="R62" s="23" t="s">
        <v>85</v>
      </c>
      <c r="S62" s="31" t="s">
        <v>85</v>
      </c>
      <c r="T62" s="31" t="s">
        <v>85</v>
      </c>
    </row>
    <row r="63" spans="1:18" ht="15.75" customHeight="1">
      <c r="A63" s="3" t="s">
        <v>80</v>
      </c>
      <c r="B63" s="3"/>
      <c r="C63" s="3"/>
      <c r="D63" s="2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</sheetData>
  <sheetProtection/>
  <mergeCells count="23">
    <mergeCell ref="K5:K6"/>
    <mergeCell ref="P4:R4"/>
    <mergeCell ref="P5:P6"/>
    <mergeCell ref="C5:C6"/>
    <mergeCell ref="G5:G6"/>
    <mergeCell ref="A3:A6"/>
    <mergeCell ref="S4:S6"/>
    <mergeCell ref="S1:T2"/>
    <mergeCell ref="T4:T6"/>
    <mergeCell ref="S3:T3"/>
    <mergeCell ref="M5:M6"/>
    <mergeCell ref="G4:O4"/>
    <mergeCell ref="J5:J6"/>
    <mergeCell ref="B1:J1"/>
    <mergeCell ref="I5:I6"/>
    <mergeCell ref="H5:H6"/>
    <mergeCell ref="A1:A2"/>
    <mergeCell ref="B4:B6"/>
    <mergeCell ref="D5:D6"/>
    <mergeCell ref="E5:E6"/>
    <mergeCell ref="F5:F6"/>
    <mergeCell ref="B3:F3"/>
    <mergeCell ref="C4:F4"/>
  </mergeCells>
  <printOptions/>
  <pageMargins left="0.5511811023622047" right="0.5118110236220472" top="0.5905511811023623" bottom="0.5905511811023623" header="0.5118110236220472" footer="0.5118110236220472"/>
  <pageSetup horizontalDpi="600" verticalDpi="6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2019-03-12T00:41:17Z</cp:lastPrinted>
  <dcterms:created xsi:type="dcterms:W3CDTF">2003-02-13T06:06:06Z</dcterms:created>
  <dcterms:modified xsi:type="dcterms:W3CDTF">2019-03-12T01:10:01Z</dcterms:modified>
  <cp:category/>
  <cp:version/>
  <cp:contentType/>
  <cp:contentStatus/>
</cp:coreProperties>
</file>