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B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<sst xmlns="http://schemas.openxmlformats.org/spreadsheetml/2006/main" count="37" uniqueCount="36">
  <si>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年度及び税目別</t>
  </si>
  <si>
    <t>予  算  額</t>
  </si>
  <si>
    <t>調　定　額</t>
  </si>
  <si>
    <t>収 入 済 額</t>
  </si>
  <si>
    <t>不納欠損額</t>
  </si>
  <si>
    <t>収入未済額</t>
  </si>
  <si>
    <t>県    民    税</t>
  </si>
  <si>
    <t>地方消費税</t>
  </si>
  <si>
    <t>不動産取得税</t>
  </si>
  <si>
    <t>た ば こ 税</t>
  </si>
  <si>
    <t>ゴルフ場利用税</t>
  </si>
  <si>
    <t>自  動  車  税</t>
  </si>
  <si>
    <t>鉱    区    税</t>
  </si>
  <si>
    <t>自動車取得税</t>
  </si>
  <si>
    <t>軽 油 引 取 税</t>
  </si>
  <si>
    <t>資料：県税務課</t>
  </si>
  <si>
    <t>株式等譲渡所得割</t>
  </si>
  <si>
    <t>事    業    税</t>
  </si>
  <si>
    <t>狩    猟    税</t>
  </si>
  <si>
    <t>産業廃棄物税</t>
  </si>
  <si>
    <t>個人</t>
  </si>
  <si>
    <t>法人</t>
  </si>
  <si>
    <t>利子割</t>
  </si>
  <si>
    <t>配当割</t>
  </si>
  <si>
    <t>法人</t>
  </si>
  <si>
    <t>目的税</t>
  </si>
  <si>
    <t>旧法による税</t>
  </si>
  <si>
    <t>（単位：千円，％）</t>
  </si>
  <si>
    <t>収入歩合</t>
  </si>
  <si>
    <t>法定普通税</t>
  </si>
  <si>
    <t>５－Ｂ．県　　　　　　　　    　    税</t>
  </si>
  <si>
    <t>平 成 26 年 度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</si>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</sst>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Continuous" vertical="center"/>
      <protection locked="0"/>
    </xf>
    <xf numFmtId="0" fontId="12" fillId="0" borderId="12" xfId="0" applyFont="1" applyBorder="1" applyAlignment="1">
      <alignment horizontal="centerContinuous" vertical="center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0" fontId="13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178" fontId="8" fillId="0" borderId="11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42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49" fontId="14" fillId="0" borderId="12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42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11" fillId="0" borderId="0" xfId="42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12" xfId="0" applyFont="1" applyBorder="1" applyAlignment="1">
      <alignment vertical="center"/>
    </xf>
    <xf numFmtId="0" fontId="8" fillId="0" borderId="13" xfId="0" applyNumberFormat="1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distributed" vertical="center"/>
      <protection locked="0"/>
    </xf>
    <xf numFmtId="49" fontId="11" fillId="0" borderId="16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0" xfId="0" applyFont="1" applyAlignment="1">
      <alignment horizontal="distributed"/>
    </xf>
    <xf numFmtId="0" fontId="13" fillId="0" borderId="12" xfId="0" applyFont="1" applyBorder="1" applyAlignment="1">
      <alignment horizontal="distributed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F35" sqref="F35"/>
    </sheetView>
  </sheetViews>
  <sheetFormatPr defaultColWidth="8.796875" defaultRowHeight="15"/>
  <cols>
    <col min="1" max="1" width="2.69921875" style="1" customWidth="1"/>
    <col min="2" max="2" width="2.59765625" style="1" customWidth="1"/>
    <col min="3" max="3" width="13.09765625" style="2" customWidth="1"/>
    <col min="4" max="6" width="11.3984375" style="2" customWidth="1"/>
    <col min="7" max="7" width="11.59765625" style="2" customWidth="1"/>
    <col min="8" max="8" width="11.69921875" style="2" customWidth="1"/>
    <col min="9" max="9" width="8.8984375" style="22" customWidth="1"/>
    <col min="10" max="10" width="8.5" style="2" customWidth="1"/>
    <col min="11" max="16384" width="9" style="2" customWidth="1"/>
  </cols>
  <sheetData>
    <row r="1" spans="1:9" s="8" customFormat="1" ht="14.25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5" customHeight="1" thickBot="1">
      <c r="A2" s="9" t="s">
        <v>27</v>
      </c>
      <c r="B2" s="9"/>
      <c r="C2" s="3"/>
      <c r="D2" s="3"/>
      <c r="E2" s="3"/>
      <c r="F2" s="3"/>
      <c r="G2" s="3"/>
      <c r="H2" s="3"/>
      <c r="I2" s="10"/>
    </row>
    <row r="3" spans="1:9" ht="18.75" customHeight="1">
      <c r="A3" s="36" t="s">
        <v>0</v>
      </c>
      <c r="B3" s="37"/>
      <c r="C3" s="38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11" t="s">
        <v>28</v>
      </c>
    </row>
    <row r="4" spans="1:9" ht="15" customHeight="1">
      <c r="A4" s="45" t="s">
        <v>31</v>
      </c>
      <c r="B4" s="45"/>
      <c r="C4" s="46"/>
      <c r="D4" s="5">
        <v>107600000</v>
      </c>
      <c r="E4" s="5">
        <v>111693024</v>
      </c>
      <c r="F4" s="5">
        <v>107757738</v>
      </c>
      <c r="G4" s="5">
        <v>327832</v>
      </c>
      <c r="H4" s="5">
        <v>3607454</v>
      </c>
      <c r="I4" s="10">
        <v>96.5</v>
      </c>
    </row>
    <row r="5" spans="1:9" ht="15" customHeight="1">
      <c r="A5" s="12" t="s">
        <v>32</v>
      </c>
      <c r="B5" s="12"/>
      <c r="C5" s="13"/>
      <c r="D5" s="5">
        <v>115650000</v>
      </c>
      <c r="E5" s="5">
        <v>120062581</v>
      </c>
      <c r="F5" s="5">
        <v>116507584</v>
      </c>
      <c r="G5" s="5">
        <v>349139</v>
      </c>
      <c r="H5" s="5">
        <v>3205857</v>
      </c>
      <c r="I5" s="23">
        <v>97</v>
      </c>
    </row>
    <row r="6" spans="1:9" ht="15" customHeight="1">
      <c r="A6" s="12" t="s">
        <v>33</v>
      </c>
      <c r="B6" s="12"/>
      <c r="C6" s="13"/>
      <c r="D6" s="5">
        <v>114500000</v>
      </c>
      <c r="E6" s="5">
        <v>118521260</v>
      </c>
      <c r="F6" s="5">
        <v>115498758</v>
      </c>
      <c r="G6" s="5">
        <v>243914</v>
      </c>
      <c r="H6" s="5">
        <v>2778588</v>
      </c>
      <c r="I6" s="23">
        <v>97.4</v>
      </c>
    </row>
    <row r="7" spans="1:9" ht="15" customHeight="1">
      <c r="A7" s="12" t="s">
        <v>34</v>
      </c>
      <c r="B7" s="12"/>
      <c r="C7" s="13"/>
      <c r="D7" s="5">
        <v>120300000</v>
      </c>
      <c r="E7" s="5">
        <v>123788611</v>
      </c>
      <c r="F7" s="5">
        <v>121032066</v>
      </c>
      <c r="G7" s="5">
        <v>231065</v>
      </c>
      <c r="H7" s="5">
        <v>2525480</v>
      </c>
      <c r="I7" s="23">
        <v>97.77318367357721</v>
      </c>
    </row>
    <row r="8" spans="1:9" s="16" customFormat="1" ht="15" customHeight="1">
      <c r="A8" s="14" t="s">
        <v>35</v>
      </c>
      <c r="B8" s="14"/>
      <c r="C8" s="15"/>
      <c r="D8" s="6">
        <f>D10+D28+D31</f>
        <v>119500000</v>
      </c>
      <c r="E8" s="6">
        <f>E10+E28+E31</f>
        <v>122514901</v>
      </c>
      <c r="F8" s="6">
        <f>F10+F28+F31</f>
        <v>120029890</v>
      </c>
      <c r="G8" s="6">
        <f>G10+G28+G31</f>
        <v>190627</v>
      </c>
      <c r="H8" s="6">
        <f>H10+H28+H31</f>
        <v>2294384</v>
      </c>
      <c r="I8" s="33">
        <f>F8/E8*100</f>
        <v>97.97166632000135</v>
      </c>
    </row>
    <row r="9" spans="1:9" s="16" customFormat="1" ht="6.75" customHeight="1">
      <c r="A9" s="14"/>
      <c r="B9" s="14"/>
      <c r="C9" s="15"/>
      <c r="D9" s="5"/>
      <c r="E9" s="5"/>
      <c r="F9" s="5"/>
      <c r="G9" s="5"/>
      <c r="H9" s="5"/>
      <c r="I9" s="32"/>
    </row>
    <row r="10" spans="1:9" s="16" customFormat="1" ht="15" customHeight="1">
      <c r="A10" s="42" t="s">
        <v>29</v>
      </c>
      <c r="B10" s="43"/>
      <c r="C10" s="44"/>
      <c r="D10" s="6">
        <f>SUM(D11,D17,D20:D27)</f>
        <v>119344000</v>
      </c>
      <c r="E10" s="6">
        <f>SUM(E11,E17,E20:E27)</f>
        <v>122285100</v>
      </c>
      <c r="F10" s="6">
        <f>SUM(F11,F17,F20:F27)</f>
        <v>119878830</v>
      </c>
      <c r="G10" s="6">
        <f>SUM(G11,G17,G20:G27)</f>
        <v>190627</v>
      </c>
      <c r="H10" s="6">
        <f>SUM(H11,H17,H20:H27)</f>
        <v>2215643</v>
      </c>
      <c r="I10" s="33">
        <f>F10/E10*100</f>
        <v>98.03224595637572</v>
      </c>
    </row>
    <row r="11" spans="1:9" ht="15" customHeight="1">
      <c r="A11" s="17"/>
      <c r="B11" s="34" t="s">
        <v>6</v>
      </c>
      <c r="C11" s="35"/>
      <c r="D11" s="5">
        <f>SUM(D12:D16)</f>
        <v>57777000</v>
      </c>
      <c r="E11" s="5">
        <f>SUM(E12:E16)</f>
        <v>58752241</v>
      </c>
      <c r="F11" s="5">
        <f>SUM(F12:F16)</f>
        <v>57079080</v>
      </c>
      <c r="G11" s="5">
        <f>SUM(G12:G16)</f>
        <v>122481</v>
      </c>
      <c r="H11" s="5">
        <f>SUM(H12:H16)</f>
        <v>1550680</v>
      </c>
      <c r="I11" s="10">
        <f>F11/E11*100</f>
        <v>97.152175012354</v>
      </c>
    </row>
    <row r="12" spans="1:9" ht="15" customHeight="1">
      <c r="A12" s="17"/>
      <c r="B12" s="17"/>
      <c r="C12" s="26" t="s">
        <v>20</v>
      </c>
      <c r="D12" s="5">
        <v>48892000</v>
      </c>
      <c r="E12" s="5">
        <v>49913665</v>
      </c>
      <c r="F12" s="5">
        <v>48257678</v>
      </c>
      <c r="G12" s="5">
        <v>119000</v>
      </c>
      <c r="H12" s="5">
        <v>1536987</v>
      </c>
      <c r="I12" s="10">
        <f aca="true" t="shared" si="0" ref="I12:I27">F12/E12*100</f>
        <v>96.68229732278726</v>
      </c>
    </row>
    <row r="13" spans="1:9" ht="15" customHeight="1">
      <c r="A13" s="17"/>
      <c r="B13" s="17"/>
      <c r="C13" s="26" t="s">
        <v>21</v>
      </c>
      <c r="D13" s="5">
        <v>3695000</v>
      </c>
      <c r="E13" s="5">
        <v>3601705</v>
      </c>
      <c r="F13" s="5">
        <v>3584531</v>
      </c>
      <c r="G13" s="5">
        <v>3481</v>
      </c>
      <c r="H13" s="5">
        <v>13693</v>
      </c>
      <c r="I13" s="10">
        <f t="shared" si="0"/>
        <v>99.5231702762997</v>
      </c>
    </row>
    <row r="14" spans="1:9" ht="15" customHeight="1">
      <c r="A14" s="17"/>
      <c r="B14" s="17"/>
      <c r="C14" s="26" t="s">
        <v>22</v>
      </c>
      <c r="D14" s="5">
        <v>785000</v>
      </c>
      <c r="E14" s="5">
        <v>767277</v>
      </c>
      <c r="F14" s="5">
        <v>767277</v>
      </c>
      <c r="G14" s="24">
        <v>0</v>
      </c>
      <c r="H14" s="24">
        <v>0</v>
      </c>
      <c r="I14" s="10">
        <f t="shared" si="0"/>
        <v>100</v>
      </c>
    </row>
    <row r="15" spans="1:9" ht="15" customHeight="1">
      <c r="A15" s="17"/>
      <c r="B15" s="17"/>
      <c r="C15" s="26" t="s">
        <v>23</v>
      </c>
      <c r="D15" s="5">
        <v>2427000</v>
      </c>
      <c r="E15" s="5">
        <v>2479570</v>
      </c>
      <c r="F15" s="5">
        <v>2479570</v>
      </c>
      <c r="G15" s="24">
        <v>0</v>
      </c>
      <c r="H15" s="24">
        <v>0</v>
      </c>
      <c r="I15" s="10">
        <f t="shared" si="0"/>
        <v>100</v>
      </c>
    </row>
    <row r="16" spans="1:9" ht="15" customHeight="1">
      <c r="A16" s="17"/>
      <c r="B16" s="17"/>
      <c r="C16" s="27" t="s">
        <v>16</v>
      </c>
      <c r="D16" s="5">
        <v>1978000</v>
      </c>
      <c r="E16" s="5">
        <v>1990024</v>
      </c>
      <c r="F16" s="5">
        <v>1990024</v>
      </c>
      <c r="G16" s="24">
        <v>0</v>
      </c>
      <c r="H16" s="24">
        <v>0</v>
      </c>
      <c r="I16" s="10">
        <f t="shared" si="0"/>
        <v>100</v>
      </c>
    </row>
    <row r="17" spans="1:9" ht="15" customHeight="1">
      <c r="A17" s="17"/>
      <c r="B17" s="34" t="s">
        <v>17</v>
      </c>
      <c r="C17" s="35"/>
      <c r="D17" s="5">
        <f>SUM(D18:D19)</f>
        <v>19862000</v>
      </c>
      <c r="E17" s="5">
        <f>SUM(E18:E19)</f>
        <v>20407218</v>
      </c>
      <c r="F17" s="5">
        <f>SUM(F18:F19)</f>
        <v>20347637</v>
      </c>
      <c r="G17" s="5">
        <f>SUM(G18:G19)</f>
        <v>9344</v>
      </c>
      <c r="H17" s="5">
        <f>SUM(H18:H19)</f>
        <v>50237</v>
      </c>
      <c r="I17" s="10">
        <f t="shared" si="0"/>
        <v>99.70803957697713</v>
      </c>
    </row>
    <row r="18" spans="1:16" ht="15" customHeight="1">
      <c r="A18" s="17"/>
      <c r="B18" s="17"/>
      <c r="C18" s="26" t="s">
        <v>20</v>
      </c>
      <c r="D18" s="5">
        <v>1431000</v>
      </c>
      <c r="E18" s="5">
        <v>1353155</v>
      </c>
      <c r="F18" s="5">
        <v>1331432</v>
      </c>
      <c r="G18" s="5">
        <v>2620</v>
      </c>
      <c r="H18" s="5">
        <v>19103</v>
      </c>
      <c r="I18" s="10">
        <f t="shared" si="0"/>
        <v>98.39464067309362</v>
      </c>
      <c r="K18" s="5"/>
      <c r="L18" s="5"/>
      <c r="M18" s="5"/>
      <c r="N18" s="5"/>
      <c r="O18" s="5"/>
      <c r="P18" s="23"/>
    </row>
    <row r="19" spans="1:16" ht="15" customHeight="1">
      <c r="A19" s="17"/>
      <c r="B19" s="17"/>
      <c r="C19" s="26" t="s">
        <v>24</v>
      </c>
      <c r="D19" s="5">
        <v>18431000</v>
      </c>
      <c r="E19" s="5">
        <v>19054063</v>
      </c>
      <c r="F19" s="5">
        <v>19016205</v>
      </c>
      <c r="G19" s="5">
        <v>6724</v>
      </c>
      <c r="H19" s="5">
        <v>31134</v>
      </c>
      <c r="I19" s="10">
        <f t="shared" si="0"/>
        <v>99.80131271739786</v>
      </c>
      <c r="K19" s="5"/>
      <c r="L19" s="5"/>
      <c r="M19" s="5"/>
      <c r="N19" s="5"/>
      <c r="O19" s="5"/>
      <c r="P19" s="23"/>
    </row>
    <row r="20" spans="1:9" ht="15" customHeight="1">
      <c r="A20" s="17"/>
      <c r="B20" s="34" t="s">
        <v>7</v>
      </c>
      <c r="C20" s="35"/>
      <c r="D20" s="5">
        <v>14282000</v>
      </c>
      <c r="E20" s="5">
        <v>14275350</v>
      </c>
      <c r="F20" s="5">
        <v>14275350</v>
      </c>
      <c r="G20" s="24">
        <v>0</v>
      </c>
      <c r="H20" s="24">
        <v>0</v>
      </c>
      <c r="I20" s="10">
        <f t="shared" si="0"/>
        <v>100</v>
      </c>
    </row>
    <row r="21" spans="1:9" ht="15" customHeight="1">
      <c r="A21" s="17"/>
      <c r="B21" s="34" t="s">
        <v>8</v>
      </c>
      <c r="C21" s="35"/>
      <c r="D21" s="5">
        <v>2117000</v>
      </c>
      <c r="E21" s="5">
        <v>2468761</v>
      </c>
      <c r="F21" s="5">
        <v>2302193</v>
      </c>
      <c r="G21" s="5">
        <v>17814</v>
      </c>
      <c r="H21" s="5">
        <v>148754</v>
      </c>
      <c r="I21" s="10">
        <f t="shared" si="0"/>
        <v>93.25297183485968</v>
      </c>
    </row>
    <row r="22" spans="1:9" ht="15" customHeight="1">
      <c r="A22" s="17"/>
      <c r="B22" s="34" t="s">
        <v>9</v>
      </c>
      <c r="C22" s="35"/>
      <c r="D22" s="5">
        <v>1145000</v>
      </c>
      <c r="E22" s="5">
        <v>1136920</v>
      </c>
      <c r="F22" s="5">
        <v>1136920</v>
      </c>
      <c r="G22" s="24">
        <v>0</v>
      </c>
      <c r="H22" s="24">
        <v>0</v>
      </c>
      <c r="I22" s="10">
        <f t="shared" si="0"/>
        <v>100</v>
      </c>
    </row>
    <row r="23" spans="1:9" ht="15" customHeight="1">
      <c r="A23" s="17"/>
      <c r="B23" s="34" t="s">
        <v>10</v>
      </c>
      <c r="C23" s="35"/>
      <c r="D23" s="5">
        <v>853000</v>
      </c>
      <c r="E23" s="5">
        <v>818423</v>
      </c>
      <c r="F23" s="5">
        <v>818423</v>
      </c>
      <c r="G23" s="24">
        <v>0</v>
      </c>
      <c r="H23" s="24">
        <v>0</v>
      </c>
      <c r="I23" s="10">
        <f t="shared" si="0"/>
        <v>100</v>
      </c>
    </row>
    <row r="24" spans="1:9" ht="15" customHeight="1">
      <c r="A24" s="17"/>
      <c r="B24" s="34" t="s">
        <v>13</v>
      </c>
      <c r="C24" s="35"/>
      <c r="D24" s="5">
        <v>1890000</v>
      </c>
      <c r="E24" s="5">
        <v>1838810</v>
      </c>
      <c r="F24" s="5">
        <v>1838810</v>
      </c>
      <c r="G24" s="24">
        <v>0</v>
      </c>
      <c r="H24" s="24">
        <v>0</v>
      </c>
      <c r="I24" s="10">
        <f t="shared" si="0"/>
        <v>100</v>
      </c>
    </row>
    <row r="25" spans="1:9" ht="15" customHeight="1">
      <c r="A25" s="17"/>
      <c r="B25" s="34" t="s">
        <v>14</v>
      </c>
      <c r="C25" s="35"/>
      <c r="D25" s="5">
        <v>6736000</v>
      </c>
      <c r="E25" s="5">
        <v>7107948</v>
      </c>
      <c r="F25" s="5">
        <v>6861076</v>
      </c>
      <c r="G25" s="24">
        <v>0</v>
      </c>
      <c r="H25" s="24">
        <v>246872</v>
      </c>
      <c r="I25" s="10">
        <f t="shared" si="0"/>
        <v>96.52681758504706</v>
      </c>
    </row>
    <row r="26" spans="1:9" ht="15" customHeight="1">
      <c r="A26" s="17"/>
      <c r="B26" s="34" t="s">
        <v>11</v>
      </c>
      <c r="C26" s="35"/>
      <c r="D26" s="5">
        <v>14681000</v>
      </c>
      <c r="E26" s="5">
        <v>15478691</v>
      </c>
      <c r="F26" s="5">
        <v>15218603</v>
      </c>
      <c r="G26" s="5">
        <v>40988</v>
      </c>
      <c r="H26" s="5">
        <v>219100</v>
      </c>
      <c r="I26" s="10">
        <f t="shared" si="0"/>
        <v>98.31970287409962</v>
      </c>
    </row>
    <row r="27" spans="1:9" ht="15" customHeight="1">
      <c r="A27" s="17"/>
      <c r="B27" s="34" t="s">
        <v>12</v>
      </c>
      <c r="C27" s="35"/>
      <c r="D27" s="5">
        <v>1000</v>
      </c>
      <c r="E27" s="5">
        <v>738</v>
      </c>
      <c r="F27" s="5">
        <v>738</v>
      </c>
      <c r="G27" s="24">
        <v>0</v>
      </c>
      <c r="H27" s="24">
        <v>0</v>
      </c>
      <c r="I27" s="10">
        <f t="shared" si="0"/>
        <v>100</v>
      </c>
    </row>
    <row r="28" spans="1:9" s="16" customFormat="1" ht="15" customHeight="1">
      <c r="A28" s="42" t="s">
        <v>25</v>
      </c>
      <c r="B28" s="42"/>
      <c r="C28" s="47"/>
      <c r="D28" s="6">
        <f>SUM(D29:D30)</f>
        <v>151000</v>
      </c>
      <c r="E28" s="6">
        <f>SUM(E29:E30)</f>
        <v>146860</v>
      </c>
      <c r="F28" s="6">
        <f>SUM(F29:F30)</f>
        <v>146860</v>
      </c>
      <c r="G28" s="6">
        <f>SUM(G29:G30)</f>
        <v>0</v>
      </c>
      <c r="H28" s="6">
        <f>SUM(H29:H30)</f>
        <v>0</v>
      </c>
      <c r="I28" s="31">
        <f>F28/E28*100</f>
        <v>100</v>
      </c>
    </row>
    <row r="29" spans="1:9" ht="15" customHeight="1">
      <c r="A29" s="17"/>
      <c r="B29" s="34" t="s">
        <v>18</v>
      </c>
      <c r="C29" s="35"/>
      <c r="D29" s="5">
        <v>11000</v>
      </c>
      <c r="E29" s="5">
        <v>11616</v>
      </c>
      <c r="F29" s="5">
        <v>11616</v>
      </c>
      <c r="G29" s="24">
        <v>0</v>
      </c>
      <c r="H29" s="24">
        <v>0</v>
      </c>
      <c r="I29" s="10">
        <f>F29/E29*100</f>
        <v>100</v>
      </c>
    </row>
    <row r="30" spans="1:9" ht="15" customHeight="1">
      <c r="A30" s="17"/>
      <c r="B30" s="34" t="s">
        <v>19</v>
      </c>
      <c r="C30" s="35"/>
      <c r="D30" s="5">
        <v>140000</v>
      </c>
      <c r="E30" s="5">
        <v>135244</v>
      </c>
      <c r="F30" s="5">
        <v>135244</v>
      </c>
      <c r="G30" s="24">
        <v>0</v>
      </c>
      <c r="H30" s="24">
        <v>0</v>
      </c>
      <c r="I30" s="10">
        <f>F30/E30*100</f>
        <v>100</v>
      </c>
    </row>
    <row r="31" spans="1:9" s="16" customFormat="1" ht="15" customHeight="1" thickBot="1">
      <c r="A31" s="40" t="s">
        <v>26</v>
      </c>
      <c r="B31" s="40"/>
      <c r="C31" s="41"/>
      <c r="D31" s="28">
        <v>5000</v>
      </c>
      <c r="E31" s="28">
        <v>82941</v>
      </c>
      <c r="F31" s="29">
        <v>4200</v>
      </c>
      <c r="G31" s="25">
        <v>0</v>
      </c>
      <c r="H31" s="28">
        <v>78741</v>
      </c>
      <c r="I31" s="30">
        <f>F31/E31*100</f>
        <v>5.0638405613628965</v>
      </c>
    </row>
    <row r="32" spans="1:9" ht="15" customHeight="1">
      <c r="A32" s="18" t="s">
        <v>15</v>
      </c>
      <c r="B32" s="18"/>
      <c r="C32" s="18"/>
      <c r="D32" s="7"/>
      <c r="E32" s="7"/>
      <c r="F32" s="7"/>
      <c r="G32" s="7"/>
      <c r="H32" s="7"/>
      <c r="I32" s="19"/>
    </row>
    <row r="33" spans="1:3" ht="15" customHeight="1">
      <c r="A33" s="20"/>
      <c r="B33" s="20"/>
      <c r="C33" s="21"/>
    </row>
    <row r="34" spans="1:3" ht="15" customHeight="1">
      <c r="A34" s="20"/>
      <c r="B34" s="20"/>
      <c r="C34" s="21"/>
    </row>
    <row r="35" spans="1:3" ht="15" customHeight="1">
      <c r="A35" s="20"/>
      <c r="B35" s="20"/>
      <c r="C35" s="21"/>
    </row>
    <row r="36" spans="1:3" ht="15" customHeight="1">
      <c r="A36" s="20"/>
      <c r="B36" s="20"/>
      <c r="C36" s="21"/>
    </row>
    <row r="37" spans="1:3" ht="15" customHeight="1">
      <c r="A37" s="20"/>
      <c r="B37" s="20"/>
      <c r="C37" s="21"/>
    </row>
    <row r="38" spans="1:3" ht="12">
      <c r="A38" s="20"/>
      <c r="B38" s="20"/>
      <c r="C38" s="21"/>
    </row>
    <row r="39" spans="1:3" ht="12">
      <c r="A39" s="20"/>
      <c r="B39" s="20"/>
      <c r="C39" s="21"/>
    </row>
    <row r="40" spans="1:3" ht="12">
      <c r="A40" s="20"/>
      <c r="B40" s="20"/>
      <c r="C40" s="21"/>
    </row>
    <row r="41" spans="1:3" ht="12">
      <c r="A41" s="20"/>
      <c r="B41" s="20"/>
      <c r="C41" s="21"/>
    </row>
    <row r="42" spans="1:3" ht="12">
      <c r="A42" s="20"/>
      <c r="B42" s="20"/>
      <c r="C42" s="21"/>
    </row>
    <row r="43" spans="1:3" ht="12">
      <c r="A43" s="20"/>
      <c r="B43" s="20"/>
      <c r="C43" s="21"/>
    </row>
    <row r="44" spans="1:3" ht="12">
      <c r="A44" s="20"/>
      <c r="B44" s="20"/>
      <c r="C44" s="21"/>
    </row>
  </sheetData>
  <sheetProtection/>
  <mergeCells count="18">
    <mergeCell ref="A3:C3"/>
    <mergeCell ref="A1:I1"/>
    <mergeCell ref="A31:C31"/>
    <mergeCell ref="A10:C10"/>
    <mergeCell ref="A4:C4"/>
    <mergeCell ref="A28:C28"/>
    <mergeCell ref="B11:C11"/>
    <mergeCell ref="B17:C17"/>
    <mergeCell ref="B20:C20"/>
    <mergeCell ref="B21:C21"/>
    <mergeCell ref="B22:C22"/>
    <mergeCell ref="B29:C29"/>
    <mergeCell ref="B30:C30"/>
    <mergeCell ref="B23:C23"/>
    <mergeCell ref="B26:C26"/>
    <mergeCell ref="B27:C27"/>
    <mergeCell ref="B24:C24"/>
    <mergeCell ref="B25:C2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2020-09-30T08:01:48Z</cp:lastPrinted>
  <dcterms:created xsi:type="dcterms:W3CDTF">2003-02-04T00:20:42Z</dcterms:created>
  <dcterms:modified xsi:type="dcterms:W3CDTF">2020-09-30T08:05:19Z</dcterms:modified>
  <cp:category/>
  <cp:version/>
  <cp:contentType/>
  <cp:contentStatus/>
</cp:coreProperties>
</file>