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9315" activeTab="0"/>
  </bookViews>
  <sheets>
    <sheet name="７G" sheetId="1" r:id="rId1"/>
  </sheets>
  <externalReferences>
    <externalReference r:id="rId4"/>
  </externalReferences>
  <definedNames>
    <definedName name="_１０５_１０７">#REF!</definedName>
    <definedName name="_１０８_１１０">#REF!</definedName>
    <definedName name="_１５２">#REF!</definedName>
    <definedName name="_１５３">#REF!</definedName>
    <definedName name="_１５４">#REF!</definedName>
    <definedName name="_１６０Ａ" localSheetId="0">'７G'!$B$1:$D$62</definedName>
    <definedName name="_１６０Ａ">#REF!</definedName>
    <definedName name="_１９">'[1]19'!#REF!</definedName>
    <definedName name="_２４" localSheetId="0">'７G'!$B$2:$D$62</definedName>
    <definedName name="_２４">#REF!</definedName>
    <definedName name="_６２">#REF!</definedName>
    <definedName name="_７" localSheetId="0">'７G'!$B$2:$D$62</definedName>
    <definedName name="_７">#REF!</definedName>
    <definedName name="_xlnm.Print_Area" localSheetId="0">'７G'!$A$1:$K$63</definedName>
  </definedNames>
  <calcPr fullCalcOnLoad="1"/>
</workbook>
</file>

<file path=xl/sharedStrings.xml><?xml version="1.0" encoding="utf-8"?>
<sst xmlns="http://schemas.openxmlformats.org/spreadsheetml/2006/main" count="79" uniqueCount="73">
  <si>
    <t>発　生　件　数</t>
  </si>
  <si>
    <t>路　　　線　    別</t>
  </si>
  <si>
    <t>死　　　　者</t>
  </si>
  <si>
    <t>増 減</t>
  </si>
  <si>
    <t>高速道路　西名阪</t>
  </si>
  <si>
    <t>第二阪奈道路</t>
  </si>
  <si>
    <t>南阪奈道路</t>
  </si>
  <si>
    <t>一　般　国　道</t>
  </si>
  <si>
    <t xml:space="preserve">  ２４号</t>
  </si>
  <si>
    <t xml:space="preserve">  ２５号</t>
  </si>
  <si>
    <t>１６３号</t>
  </si>
  <si>
    <t>１６５号</t>
  </si>
  <si>
    <t>１６６号</t>
  </si>
  <si>
    <t>１６８号</t>
  </si>
  <si>
    <t>１６９号</t>
  </si>
  <si>
    <t>３０８号</t>
  </si>
  <si>
    <t>３０９号</t>
  </si>
  <si>
    <t>３１０号</t>
  </si>
  <si>
    <t>３１１号</t>
  </si>
  <si>
    <t>３６８号</t>
  </si>
  <si>
    <t>３６９号</t>
  </si>
  <si>
    <t>３７０号</t>
  </si>
  <si>
    <t>３７１号</t>
  </si>
  <si>
    <t>４２５号</t>
  </si>
  <si>
    <t>主　要　県　道</t>
  </si>
  <si>
    <t>奈良生駒線</t>
  </si>
  <si>
    <t>大阪生駒線</t>
  </si>
  <si>
    <t>大和高田斑鳩線</t>
  </si>
  <si>
    <t>奈良大和郡山斑鳩線</t>
  </si>
  <si>
    <t>桜井田原本王寺線</t>
  </si>
  <si>
    <t>桜井明日香吉野線</t>
  </si>
  <si>
    <t>奈良精華線</t>
  </si>
  <si>
    <t>御所香芝線</t>
  </si>
  <si>
    <t>枚方大和郡山線</t>
  </si>
  <si>
    <t>天理王寺線</t>
  </si>
  <si>
    <t>奈良加茂線</t>
  </si>
  <si>
    <t>その他の主要県道</t>
  </si>
  <si>
    <t>一　般　県　道</t>
  </si>
  <si>
    <t>谷田奈良線</t>
  </si>
  <si>
    <t>大和郡山広陵線</t>
  </si>
  <si>
    <t>田原本広陵線</t>
  </si>
  <si>
    <t>京終停車場薬師寺線</t>
  </si>
  <si>
    <t>生駒停車場宛木線</t>
  </si>
  <si>
    <t>木津横田線</t>
  </si>
  <si>
    <t>その他の一般県道</t>
  </si>
  <si>
    <t>市　町　村　道</t>
  </si>
  <si>
    <t>登美ケ丘中町線</t>
  </si>
  <si>
    <t>奈良阪南田原線</t>
  </si>
  <si>
    <t>大和中央道</t>
  </si>
  <si>
    <t>中和幹線</t>
  </si>
  <si>
    <t>その他の市町村道</t>
  </si>
  <si>
    <t>道路運送法道路</t>
  </si>
  <si>
    <t>林　　  　道</t>
  </si>
  <si>
    <t>私　　　　道</t>
  </si>
  <si>
    <t>そ　 の　 他</t>
  </si>
  <si>
    <t>その他（広場等）</t>
  </si>
  <si>
    <t>合　　　　　計</t>
  </si>
  <si>
    <t>（単位：件，人）</t>
  </si>
  <si>
    <t>傷　　　　者</t>
  </si>
  <si>
    <t xml:space="preserve"> </t>
  </si>
  <si>
    <t>国道２５号(名 阪)</t>
  </si>
  <si>
    <t xml:space="preserve"> </t>
  </si>
  <si>
    <t xml:space="preserve"> </t>
  </si>
  <si>
    <r>
      <t>外環状線(</t>
    </r>
    <r>
      <rPr>
        <sz val="9"/>
        <rFont val="ＭＳ 明朝"/>
        <family val="1"/>
      </rPr>
      <t>大和郡山市)</t>
    </r>
  </si>
  <si>
    <t>農    （免）    道</t>
  </si>
  <si>
    <t>中和幹線</t>
  </si>
  <si>
    <t>７－Ｇ．主　要　路　線　別　人　身　事　故　発　生　状　況</t>
  </si>
  <si>
    <t>資料：県警察本部交通企画課「交通年鑑」</t>
  </si>
  <si>
    <r>
      <rPr>
        <sz val="10"/>
        <rFont val="ＭＳ ゴシック"/>
        <family val="3"/>
      </rPr>
      <t>京奈和</t>
    </r>
    <r>
      <rPr>
        <sz val="8"/>
        <rFont val="ＭＳ ゴシック"/>
        <family val="3"/>
      </rPr>
      <t>(大和御所)</t>
    </r>
  </si>
  <si>
    <t>29年</t>
  </si>
  <si>
    <t>平成29年</t>
  </si>
  <si>
    <t>30年</t>
  </si>
  <si>
    <t>29年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</si>
</sst>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&quot;－&quot;"/>
    <numFmt numFmtId="177" formatCode="#,##0;&quot;△&quot;#,##0;&quot;－&quot;"/>
    <numFmt numFmtId="178" formatCode="#,##0.0;;&quot;－&quot;"/>
    <numFmt numFmtId="179" formatCode="0.0"/>
    <numFmt numFmtId="180" formatCode="0.00000"/>
    <numFmt numFmtId="181" formatCode="0.0000000"/>
    <numFmt numFmtId="182" formatCode="#,##0.0"/>
    <numFmt numFmtId="183" formatCode="#,##0;;&quot;-&quot;"/>
    <numFmt numFmtId="184" formatCode="0.000000"/>
    <numFmt numFmtId="185" formatCode="#,##0;&quot;△&quot;#,##0;&quot;-&quot;"/>
    <numFmt numFmtId="186" formatCode="#,##0.0;;&quot;-&quot;"/>
    <numFmt numFmtId="187" formatCode="#,##0.00000000;;&quot;-&quot;"/>
    <numFmt numFmtId="188" formatCode="#,##0_);[Red]\(#,##0\)"/>
    <numFmt numFmtId="189" formatCode="0.000"/>
    <numFmt numFmtId="190" formatCode="0.0000"/>
    <numFmt numFmtId="191" formatCode="0.00000000"/>
    <numFmt numFmtId="192" formatCode="0.000000000"/>
    <numFmt numFmtId="193" formatCode="0.0000000000"/>
    <numFmt numFmtId="194" formatCode="0.00000000000"/>
    <numFmt numFmtId="195" formatCode="0.000000000000"/>
    <numFmt numFmtId="196" formatCode="0.0000000000000"/>
    <numFmt numFmtId="197" formatCode="0.00000000000000"/>
    <numFmt numFmtId="198" formatCode="0.000000000000000"/>
    <numFmt numFmtId="199" formatCode="0.0000000000000000"/>
    <numFmt numFmtId="200" formatCode="0.00000000000000000"/>
    <numFmt numFmtId="201" formatCode="0.000000000000000000"/>
    <numFmt numFmtId="202" formatCode="0.0000000000000000000"/>
    <numFmt numFmtId="203" formatCode="0.00000000000000000000"/>
    <numFmt numFmtId="204" formatCode="0.000000000000000000000"/>
    <numFmt numFmtId="205" formatCode="0.0000000000000000000000"/>
    <numFmt numFmtId="206" formatCode="0.00000000000000000000000"/>
    <numFmt numFmtId="207" formatCode="0.000000000000000000000000"/>
    <numFmt numFmtId="208" formatCode="0.0000000000000000000000000"/>
    <numFmt numFmtId="209" formatCode="0.00000000000000000000000000"/>
    <numFmt numFmtId="210" formatCode="0.000000000000000000000000000"/>
    <numFmt numFmtId="211" formatCode="0.0000000000000000000000000000"/>
    <numFmt numFmtId="212" formatCode="0.00000000000000000000000000000"/>
    <numFmt numFmtId="213" formatCode="0.000000000000000000000000000000"/>
    <numFmt numFmtId="214" formatCode="0.0000000000000000000000000000000"/>
    <numFmt numFmtId="215" formatCode="0.00000000000000000000000000000000"/>
    <numFmt numFmtId="216" formatCode="#,##0.0_ "/>
  </numFmts>
  <fonts count="48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b/>
      <sz val="12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6"/>
      <name val="System"/>
      <family val="0"/>
    </font>
    <font>
      <sz val="8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6" fillId="31" borderId="4" applyNumberFormat="0" applyAlignment="0" applyProtection="0"/>
    <xf numFmtId="0" fontId="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8" fillId="0" borderId="0" xfId="0" applyNumberFormat="1" applyFont="1" applyAlignment="1" applyProtection="1">
      <alignment vertical="center"/>
      <protection locked="0"/>
    </xf>
    <xf numFmtId="0" fontId="8" fillId="0" borderId="0" xfId="0" applyNumberFormat="1" applyFont="1" applyAlignment="1" applyProtection="1">
      <alignment horizontal="centerContinuous" vertical="center"/>
      <protection locked="0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77" fontId="9" fillId="0" borderId="0" xfId="0" applyNumberFormat="1" applyFont="1" applyBorder="1" applyAlignment="1" applyProtection="1">
      <alignment horizontal="right" vertical="center"/>
      <protection locked="0"/>
    </xf>
    <xf numFmtId="0" fontId="7" fillId="0" borderId="0" xfId="0" applyNumberFormat="1" applyFont="1" applyAlignment="1" applyProtection="1">
      <alignment horizontal="centerContinuous" vertical="center"/>
      <protection locked="0"/>
    </xf>
    <xf numFmtId="0" fontId="0" fillId="0" borderId="0" xfId="0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10" xfId="0" applyNumberFormat="1" applyFont="1" applyBorder="1" applyAlignment="1" applyProtection="1">
      <alignment horizontal="centerContinuous" vertical="center"/>
      <protection locked="0"/>
    </xf>
    <xf numFmtId="0" fontId="8" fillId="0" borderId="11" xfId="0" applyNumberFormat="1" applyFont="1" applyBorder="1" applyAlignment="1" applyProtection="1">
      <alignment horizontal="centerContinuous" vertical="center"/>
      <protection locked="0"/>
    </xf>
    <xf numFmtId="0" fontId="8" fillId="0" borderId="12" xfId="0" applyNumberFormat="1" applyFont="1" applyBorder="1" applyAlignment="1" applyProtection="1">
      <alignment horizontal="centerContinuous" vertical="center"/>
      <protection locked="0"/>
    </xf>
    <xf numFmtId="0" fontId="8" fillId="0" borderId="13" xfId="0" applyNumberFormat="1" applyFont="1" applyBorder="1" applyAlignment="1" applyProtection="1" quotePrefix="1">
      <alignment horizontal="center" vertical="center"/>
      <protection locked="0"/>
    </xf>
    <xf numFmtId="0" fontId="9" fillId="0" borderId="13" xfId="0" applyNumberFormat="1" applyFont="1" applyBorder="1" applyAlignment="1" applyProtection="1" quotePrefix="1">
      <alignment horizontal="center" vertical="center"/>
      <protection locked="0"/>
    </xf>
    <xf numFmtId="0" fontId="8" fillId="0" borderId="13" xfId="0" applyNumberFormat="1" applyFont="1" applyBorder="1" applyAlignment="1" applyProtection="1">
      <alignment horizontal="center" vertical="center"/>
      <protection locked="0"/>
    </xf>
    <xf numFmtId="0" fontId="9" fillId="0" borderId="13" xfId="0" applyNumberFormat="1" applyFont="1" applyBorder="1" applyAlignment="1" applyProtection="1">
      <alignment horizontal="center" vertical="center"/>
      <protection locked="0"/>
    </xf>
    <xf numFmtId="177" fontId="9" fillId="0" borderId="0" xfId="0" applyNumberFormat="1" applyFont="1" applyAlignment="1" applyProtection="1">
      <alignment horizontal="right" vertical="center"/>
      <protection locked="0"/>
    </xf>
    <xf numFmtId="0" fontId="8" fillId="0" borderId="14" xfId="0" applyNumberFormat="1" applyFont="1" applyBorder="1" applyAlignment="1" applyProtection="1">
      <alignment horizontal="center" vertical="center"/>
      <protection locked="0"/>
    </xf>
    <xf numFmtId="177" fontId="8" fillId="0" borderId="0" xfId="0" applyNumberFormat="1" applyFont="1" applyAlignment="1" applyProtection="1">
      <alignment horizontal="right" vertical="center"/>
      <protection locked="0"/>
    </xf>
    <xf numFmtId="0" fontId="8" fillId="0" borderId="14" xfId="0" applyNumberFormat="1" applyFont="1" applyBorder="1" applyAlignment="1" applyProtection="1">
      <alignment horizontal="distributed" vertical="center"/>
      <protection locked="0"/>
    </xf>
    <xf numFmtId="177" fontId="9" fillId="0" borderId="15" xfId="0" applyNumberFormat="1" applyFont="1" applyBorder="1" applyAlignment="1" applyProtection="1">
      <alignment horizontal="right" vertical="center"/>
      <protection locked="0"/>
    </xf>
    <xf numFmtId="0" fontId="8" fillId="0" borderId="0" xfId="0" applyFont="1" applyAlignment="1">
      <alignment/>
    </xf>
    <xf numFmtId="177" fontId="9" fillId="0" borderId="0" xfId="0" applyNumberFormat="1" applyFont="1" applyBorder="1" applyAlignment="1" applyProtection="1">
      <alignment horizontal="right" vertical="center"/>
      <protection/>
    </xf>
    <xf numFmtId="177" fontId="9" fillId="0" borderId="0" xfId="0" applyNumberFormat="1" applyFont="1" applyAlignment="1" applyProtection="1">
      <alignment horizontal="right" vertical="center"/>
      <protection/>
    </xf>
    <xf numFmtId="177" fontId="8" fillId="0" borderId="0" xfId="0" applyNumberFormat="1" applyFont="1" applyAlignment="1" applyProtection="1">
      <alignment horizontal="right" vertical="center"/>
      <protection/>
    </xf>
    <xf numFmtId="177" fontId="9" fillId="0" borderId="15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 applyProtection="1">
      <alignment horizontal="distributed" vertical="center"/>
      <protection locked="0"/>
    </xf>
    <xf numFmtId="0" fontId="9" fillId="0" borderId="14" xfId="0" applyNumberFormat="1" applyFont="1" applyBorder="1" applyAlignment="1" applyProtection="1">
      <alignment horizontal="distributed" vertical="center"/>
      <protection locked="0"/>
    </xf>
    <xf numFmtId="0" fontId="9" fillId="0" borderId="15" xfId="0" applyNumberFormat="1" applyFont="1" applyBorder="1" applyAlignment="1" applyProtection="1">
      <alignment horizontal="distributed" vertical="center"/>
      <protection locked="0"/>
    </xf>
    <xf numFmtId="0" fontId="9" fillId="0" borderId="16" xfId="0" applyNumberFormat="1" applyFont="1" applyBorder="1" applyAlignment="1" applyProtection="1">
      <alignment horizontal="distributed" vertical="center"/>
      <protection locked="0"/>
    </xf>
    <xf numFmtId="0" fontId="8" fillId="0" borderId="10" xfId="0" applyNumberFormat="1" applyFont="1" applyBorder="1" applyAlignment="1" applyProtection="1">
      <alignment horizontal="center" vertical="center"/>
      <protection locked="0"/>
    </xf>
    <xf numFmtId="0" fontId="8" fillId="0" borderId="12" xfId="0" applyNumberFormat="1" applyFont="1" applyBorder="1" applyAlignment="1" applyProtection="1">
      <alignment horizontal="center" vertical="center"/>
      <protection locked="0"/>
    </xf>
    <xf numFmtId="0" fontId="8" fillId="0" borderId="17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distributed" vertical="center"/>
    </xf>
    <xf numFmtId="0" fontId="9" fillId="0" borderId="14" xfId="0" applyFont="1" applyBorder="1" applyAlignment="1">
      <alignment horizontal="distributed" vertical="center"/>
    </xf>
    <xf numFmtId="0" fontId="8" fillId="0" borderId="11" xfId="0" applyNumberFormat="1" applyFont="1" applyBorder="1" applyAlignment="1" applyProtection="1">
      <alignment horizontal="center" vertical="center"/>
      <protection locked="0"/>
    </xf>
    <xf numFmtId="0" fontId="8" fillId="0" borderId="18" xfId="0" applyNumberFormat="1" applyFont="1" applyBorder="1" applyAlignment="1" applyProtection="1">
      <alignment horizontal="center" vertical="center"/>
      <protection locked="0"/>
    </xf>
    <xf numFmtId="0" fontId="8" fillId="0" borderId="19" xfId="0" applyNumberFormat="1" applyFont="1" applyBorder="1" applyAlignment="1" applyProtection="1">
      <alignment horizontal="center" vertical="center"/>
      <protection locked="0"/>
    </xf>
    <xf numFmtId="0" fontId="8" fillId="0" borderId="20" xfId="0" applyNumberFormat="1" applyFont="1" applyBorder="1" applyAlignment="1" applyProtection="1">
      <alignment horizontal="center" vertical="center"/>
      <protection locked="0"/>
    </xf>
    <xf numFmtId="0" fontId="9" fillId="0" borderId="0" xfId="0" applyNumberFormat="1" applyFont="1" applyBorder="1" applyAlignment="1" applyProtection="1">
      <alignment horizontal="distributed" vertical="center"/>
      <protection locked="0"/>
    </xf>
    <xf numFmtId="0" fontId="12" fillId="0" borderId="0" xfId="0" applyNumberFormat="1" applyFont="1" applyAlignment="1" applyProtection="1">
      <alignment horizontal="distributed" vertical="center"/>
      <protection locked="0"/>
    </xf>
    <xf numFmtId="0" fontId="13" fillId="0" borderId="14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H14&#32113;&#35336;&#24180;&#3796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"/>
      <sheetName val="20-A"/>
      <sheetName val="20-B"/>
      <sheetName val="20-C"/>
      <sheetName val="20-D"/>
      <sheetName val="26A"/>
      <sheetName val="70"/>
      <sheetName val="94"/>
      <sheetName val="95"/>
      <sheetName val="103"/>
      <sheetName val="104"/>
      <sheetName val="105"/>
      <sheetName val="109"/>
      <sheetName val="110A"/>
      <sheetName val="110B"/>
      <sheetName val="110C"/>
      <sheetName val="149"/>
      <sheetName val="150"/>
      <sheetName val="151"/>
      <sheetName val="152"/>
      <sheetName val="153"/>
      <sheetName val="154"/>
      <sheetName val="164"/>
      <sheetName val="165"/>
      <sheetName val="166"/>
      <sheetName val="167"/>
      <sheetName val="168AB"/>
      <sheetName val="168CD"/>
      <sheetName val="179"/>
      <sheetName val="198"/>
      <sheetName val="200"/>
      <sheetName val="201"/>
      <sheetName val="202"/>
      <sheetName val="203"/>
      <sheetName val="204"/>
      <sheetName val="205"/>
      <sheetName val="212A"/>
      <sheetName val="212B"/>
      <sheetName val="212C"/>
      <sheetName val="212D"/>
      <sheetName val="212E"/>
      <sheetName val="212F"/>
      <sheetName val="212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7" sqref="A7:B7"/>
    </sheetView>
  </sheetViews>
  <sheetFormatPr defaultColWidth="8.796875" defaultRowHeight="15"/>
  <cols>
    <col min="1" max="1" width="2.09765625" style="21" customWidth="1"/>
    <col min="2" max="2" width="17.5" style="21" customWidth="1"/>
    <col min="3" max="4" width="7.8984375" style="21" customWidth="1"/>
    <col min="5" max="5" width="6.5" style="21" customWidth="1"/>
    <col min="6" max="7" width="7.09765625" style="21" customWidth="1"/>
    <col min="8" max="8" width="6.5" style="21" customWidth="1"/>
    <col min="9" max="10" width="7.8984375" style="21" customWidth="1"/>
    <col min="11" max="11" width="6.5" style="21" customWidth="1"/>
    <col min="12" max="12" width="8.3984375" style="21" customWidth="1"/>
    <col min="13" max="16384" width="8.69921875" style="21" customWidth="1"/>
  </cols>
  <sheetData>
    <row r="1" spans="1:11" s="3" customFormat="1" ht="18" customHeight="1">
      <c r="A1" s="6" t="s">
        <v>66</v>
      </c>
      <c r="B1" s="2"/>
      <c r="C1" s="7"/>
      <c r="D1" s="7"/>
      <c r="E1" s="2"/>
      <c r="F1" s="2"/>
      <c r="G1" s="2"/>
      <c r="H1" s="8"/>
      <c r="I1" s="8"/>
      <c r="J1" s="8"/>
      <c r="K1" s="8"/>
    </row>
    <row r="2" spans="1:11" s="3" customFormat="1" ht="14.25" customHeight="1" thickBot="1">
      <c r="A2" s="1" t="s">
        <v>57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3" customFormat="1" ht="15" customHeight="1">
      <c r="A3" s="35" t="s">
        <v>1</v>
      </c>
      <c r="B3" s="36"/>
      <c r="C3" s="30" t="s">
        <v>0</v>
      </c>
      <c r="D3" s="31"/>
      <c r="E3" s="32"/>
      <c r="F3" s="9" t="s">
        <v>2</v>
      </c>
      <c r="G3" s="10"/>
      <c r="H3" s="10"/>
      <c r="I3" s="9" t="s">
        <v>58</v>
      </c>
      <c r="J3" s="11"/>
      <c r="K3" s="10"/>
    </row>
    <row r="4" spans="1:11" s="3" customFormat="1" ht="15" customHeight="1">
      <c r="A4" s="37"/>
      <c r="B4" s="38"/>
      <c r="C4" s="12" t="s">
        <v>70</v>
      </c>
      <c r="D4" s="13" t="s">
        <v>71</v>
      </c>
      <c r="E4" s="14" t="s">
        <v>3</v>
      </c>
      <c r="F4" s="14" t="s">
        <v>69</v>
      </c>
      <c r="G4" s="15" t="s">
        <v>71</v>
      </c>
      <c r="H4" s="14" t="s">
        <v>3</v>
      </c>
      <c r="I4" s="14" t="s">
        <v>72</v>
      </c>
      <c r="J4" s="15" t="s">
        <v>71</v>
      </c>
      <c r="K4" s="14" t="s">
        <v>3</v>
      </c>
    </row>
    <row r="5" spans="1:12" s="4" customFormat="1" ht="14.25" customHeight="1">
      <c r="A5" s="39" t="s">
        <v>4</v>
      </c>
      <c r="B5" s="27"/>
      <c r="C5" s="5">
        <v>27</v>
      </c>
      <c r="D5" s="5">
        <v>14</v>
      </c>
      <c r="E5" s="22">
        <f aca="true" t="shared" si="0" ref="E5:E35">SUM(D5)-SUM(C5)</f>
        <v>-13</v>
      </c>
      <c r="F5" s="5">
        <v>1</v>
      </c>
      <c r="G5" s="5">
        <v>0</v>
      </c>
      <c r="H5" s="22">
        <f aca="true" t="shared" si="1" ref="H5:H35">SUM(G5)-SUM(F5)</f>
        <v>-1</v>
      </c>
      <c r="I5" s="5">
        <v>50</v>
      </c>
      <c r="J5" s="5">
        <v>23</v>
      </c>
      <c r="K5" s="22">
        <f aca="true" t="shared" si="2" ref="K5:K35">SUM(J5)-SUM(I5)</f>
        <v>-27</v>
      </c>
      <c r="L5" s="5" t="s">
        <v>59</v>
      </c>
    </row>
    <row r="6" spans="1:12" s="4" customFormat="1" ht="14.25" customHeight="1">
      <c r="A6" s="26" t="s">
        <v>60</v>
      </c>
      <c r="B6" s="27"/>
      <c r="C6" s="16">
        <v>39</v>
      </c>
      <c r="D6" s="16">
        <v>59</v>
      </c>
      <c r="E6" s="23">
        <f t="shared" si="0"/>
        <v>20</v>
      </c>
      <c r="F6" s="16">
        <v>1</v>
      </c>
      <c r="G6" s="16">
        <v>3</v>
      </c>
      <c r="H6" s="23">
        <f t="shared" si="1"/>
        <v>2</v>
      </c>
      <c r="I6" s="16">
        <v>72</v>
      </c>
      <c r="J6" s="16">
        <v>97</v>
      </c>
      <c r="K6" s="23">
        <f t="shared" si="2"/>
        <v>25</v>
      </c>
      <c r="L6" s="16" t="s">
        <v>59</v>
      </c>
    </row>
    <row r="7" spans="1:12" s="4" customFormat="1" ht="14.25" customHeight="1">
      <c r="A7" s="26" t="s">
        <v>5</v>
      </c>
      <c r="B7" s="27"/>
      <c r="C7" s="16">
        <v>2</v>
      </c>
      <c r="D7" s="16">
        <v>1</v>
      </c>
      <c r="E7" s="23">
        <f t="shared" si="0"/>
        <v>-1</v>
      </c>
      <c r="F7" s="5">
        <v>0</v>
      </c>
      <c r="G7" s="5">
        <v>0</v>
      </c>
      <c r="H7" s="23">
        <f t="shared" si="1"/>
        <v>0</v>
      </c>
      <c r="I7" s="16">
        <v>2</v>
      </c>
      <c r="J7" s="16">
        <v>1</v>
      </c>
      <c r="K7" s="23">
        <f t="shared" si="2"/>
        <v>-1</v>
      </c>
      <c r="L7" s="16" t="s">
        <v>61</v>
      </c>
    </row>
    <row r="8" spans="1:12" s="4" customFormat="1" ht="14.25" customHeight="1">
      <c r="A8" s="26" t="s">
        <v>6</v>
      </c>
      <c r="B8" s="27"/>
      <c r="C8" s="16">
        <v>1</v>
      </c>
      <c r="D8" s="16">
        <v>0</v>
      </c>
      <c r="E8" s="23">
        <f t="shared" si="0"/>
        <v>-1</v>
      </c>
      <c r="F8" s="5">
        <v>0</v>
      </c>
      <c r="G8" s="5">
        <v>0</v>
      </c>
      <c r="H8" s="23">
        <f t="shared" si="1"/>
        <v>0</v>
      </c>
      <c r="I8" s="16">
        <v>1</v>
      </c>
      <c r="J8" s="16">
        <v>0</v>
      </c>
      <c r="K8" s="23">
        <f t="shared" si="2"/>
        <v>-1</v>
      </c>
      <c r="L8" s="16" t="s">
        <v>61</v>
      </c>
    </row>
    <row r="9" spans="1:12" s="4" customFormat="1" ht="14.25" customHeight="1">
      <c r="A9" s="40" t="s">
        <v>68</v>
      </c>
      <c r="B9" s="41"/>
      <c r="C9" s="16">
        <v>35</v>
      </c>
      <c r="D9" s="16">
        <v>59</v>
      </c>
      <c r="E9" s="23">
        <f t="shared" si="0"/>
        <v>24</v>
      </c>
      <c r="F9" s="5">
        <v>1</v>
      </c>
      <c r="G9" s="5">
        <v>1</v>
      </c>
      <c r="H9" s="23">
        <f t="shared" si="1"/>
        <v>0</v>
      </c>
      <c r="I9" s="16">
        <v>69</v>
      </c>
      <c r="J9" s="16">
        <v>104</v>
      </c>
      <c r="K9" s="23">
        <f t="shared" si="2"/>
        <v>35</v>
      </c>
      <c r="L9" s="16" t="s">
        <v>62</v>
      </c>
    </row>
    <row r="10" spans="1:11" s="4" customFormat="1" ht="14.25" customHeight="1">
      <c r="A10" s="26" t="s">
        <v>7</v>
      </c>
      <c r="B10" s="27"/>
      <c r="C10" s="23">
        <f>SUM(C11:C26)</f>
        <v>1387</v>
      </c>
      <c r="D10" s="23">
        <f>SUM(D11:D26)</f>
        <v>1174</v>
      </c>
      <c r="E10" s="23">
        <f t="shared" si="0"/>
        <v>-213</v>
      </c>
      <c r="F10" s="23">
        <f>SUM(F11:F26)</f>
        <v>14</v>
      </c>
      <c r="G10" s="23">
        <f>SUM(G11:G26)</f>
        <v>17</v>
      </c>
      <c r="H10" s="23">
        <f t="shared" si="1"/>
        <v>3</v>
      </c>
      <c r="I10" s="23">
        <f>SUM(I11:I26)</f>
        <v>1874</v>
      </c>
      <c r="J10" s="23">
        <f>SUM(J11:J26)</f>
        <v>1539</v>
      </c>
      <c r="K10" s="23">
        <f t="shared" si="2"/>
        <v>-335</v>
      </c>
    </row>
    <row r="11" spans="1:11" s="3" customFormat="1" ht="13.5" customHeight="1">
      <c r="A11" s="4"/>
      <c r="B11" s="17" t="s">
        <v>8</v>
      </c>
      <c r="C11" s="18">
        <v>504</v>
      </c>
      <c r="D11" s="16">
        <v>393</v>
      </c>
      <c r="E11" s="24">
        <f t="shared" si="0"/>
        <v>-111</v>
      </c>
      <c r="F11" s="18">
        <v>3</v>
      </c>
      <c r="G11" s="16">
        <v>8</v>
      </c>
      <c r="H11" s="24">
        <f t="shared" si="1"/>
        <v>5</v>
      </c>
      <c r="I11" s="18">
        <v>694</v>
      </c>
      <c r="J11" s="16">
        <v>544</v>
      </c>
      <c r="K11" s="24">
        <f t="shared" si="2"/>
        <v>-150</v>
      </c>
    </row>
    <row r="12" spans="2:11" s="3" customFormat="1" ht="13.5" customHeight="1">
      <c r="B12" s="17" t="s">
        <v>9</v>
      </c>
      <c r="C12" s="18">
        <v>99</v>
      </c>
      <c r="D12" s="16">
        <v>122</v>
      </c>
      <c r="E12" s="24">
        <f t="shared" si="0"/>
        <v>23</v>
      </c>
      <c r="F12" s="18">
        <v>1</v>
      </c>
      <c r="G12" s="16">
        <v>2</v>
      </c>
      <c r="H12" s="24">
        <f t="shared" si="1"/>
        <v>1</v>
      </c>
      <c r="I12" s="18">
        <v>117</v>
      </c>
      <c r="J12" s="16">
        <v>156</v>
      </c>
      <c r="K12" s="24">
        <f t="shared" si="2"/>
        <v>39</v>
      </c>
    </row>
    <row r="13" spans="2:11" s="3" customFormat="1" ht="13.5" customHeight="1">
      <c r="B13" s="17" t="s">
        <v>10</v>
      </c>
      <c r="C13" s="18">
        <v>19</v>
      </c>
      <c r="D13" s="16">
        <v>20</v>
      </c>
      <c r="E13" s="24">
        <f t="shared" si="0"/>
        <v>1</v>
      </c>
      <c r="F13" s="18">
        <v>0</v>
      </c>
      <c r="G13" s="16">
        <v>1</v>
      </c>
      <c r="H13" s="24">
        <f t="shared" si="1"/>
        <v>1</v>
      </c>
      <c r="I13" s="18">
        <v>28</v>
      </c>
      <c r="J13" s="16">
        <v>28</v>
      </c>
      <c r="K13" s="24">
        <f t="shared" si="2"/>
        <v>0</v>
      </c>
    </row>
    <row r="14" spans="1:11" s="3" customFormat="1" ht="13.5" customHeight="1">
      <c r="A14" s="1"/>
      <c r="B14" s="17" t="s">
        <v>11</v>
      </c>
      <c r="C14" s="18">
        <v>190</v>
      </c>
      <c r="D14" s="16">
        <v>140</v>
      </c>
      <c r="E14" s="24">
        <f t="shared" si="0"/>
        <v>-50</v>
      </c>
      <c r="F14" s="18">
        <v>2</v>
      </c>
      <c r="G14" s="16">
        <v>0</v>
      </c>
      <c r="H14" s="24">
        <f t="shared" si="1"/>
        <v>-2</v>
      </c>
      <c r="I14" s="18">
        <v>283</v>
      </c>
      <c r="J14" s="16">
        <v>182</v>
      </c>
      <c r="K14" s="24">
        <f t="shared" si="2"/>
        <v>-101</v>
      </c>
    </row>
    <row r="15" spans="2:11" s="3" customFormat="1" ht="13.5" customHeight="1">
      <c r="B15" s="17" t="s">
        <v>12</v>
      </c>
      <c r="C15" s="18">
        <v>72</v>
      </c>
      <c r="D15" s="16">
        <v>66</v>
      </c>
      <c r="E15" s="24">
        <f t="shared" si="0"/>
        <v>-6</v>
      </c>
      <c r="F15" s="18">
        <v>0</v>
      </c>
      <c r="G15" s="16">
        <v>1</v>
      </c>
      <c r="H15" s="24">
        <f t="shared" si="1"/>
        <v>1</v>
      </c>
      <c r="I15" s="18">
        <v>94</v>
      </c>
      <c r="J15" s="16">
        <v>81</v>
      </c>
      <c r="K15" s="24">
        <f t="shared" si="2"/>
        <v>-13</v>
      </c>
    </row>
    <row r="16" spans="2:11" s="3" customFormat="1" ht="13.5" customHeight="1">
      <c r="B16" s="17" t="s">
        <v>13</v>
      </c>
      <c r="C16" s="18">
        <v>170</v>
      </c>
      <c r="D16" s="16">
        <v>150</v>
      </c>
      <c r="E16" s="24">
        <f t="shared" si="0"/>
        <v>-20</v>
      </c>
      <c r="F16" s="18">
        <v>4</v>
      </c>
      <c r="G16" s="16">
        <v>0</v>
      </c>
      <c r="H16" s="24">
        <f t="shared" si="1"/>
        <v>-4</v>
      </c>
      <c r="I16" s="18">
        <v>223</v>
      </c>
      <c r="J16" s="16">
        <v>202</v>
      </c>
      <c r="K16" s="24">
        <f t="shared" si="2"/>
        <v>-21</v>
      </c>
    </row>
    <row r="17" spans="2:11" s="3" customFormat="1" ht="13.5" customHeight="1">
      <c r="B17" s="17" t="s">
        <v>14</v>
      </c>
      <c r="C17" s="18">
        <v>157</v>
      </c>
      <c r="D17" s="16">
        <v>130</v>
      </c>
      <c r="E17" s="24">
        <f t="shared" si="0"/>
        <v>-27</v>
      </c>
      <c r="F17" s="18">
        <v>1</v>
      </c>
      <c r="G17" s="16">
        <v>3</v>
      </c>
      <c r="H17" s="24">
        <f t="shared" si="1"/>
        <v>2</v>
      </c>
      <c r="I17" s="18">
        <v>207</v>
      </c>
      <c r="J17" s="16">
        <v>155</v>
      </c>
      <c r="K17" s="24">
        <f t="shared" si="2"/>
        <v>-52</v>
      </c>
    </row>
    <row r="18" spans="2:11" s="3" customFormat="1" ht="13.5" customHeight="1">
      <c r="B18" s="17" t="s">
        <v>15</v>
      </c>
      <c r="C18" s="18">
        <v>56</v>
      </c>
      <c r="D18" s="16">
        <v>61</v>
      </c>
      <c r="E18" s="24">
        <f t="shared" si="0"/>
        <v>5</v>
      </c>
      <c r="F18" s="18">
        <v>0</v>
      </c>
      <c r="G18" s="16">
        <v>0</v>
      </c>
      <c r="H18" s="24">
        <f t="shared" si="1"/>
        <v>0</v>
      </c>
      <c r="I18" s="18">
        <v>75</v>
      </c>
      <c r="J18" s="16">
        <v>78</v>
      </c>
      <c r="K18" s="24">
        <f t="shared" si="2"/>
        <v>3</v>
      </c>
    </row>
    <row r="19" spans="2:11" s="3" customFormat="1" ht="13.5" customHeight="1">
      <c r="B19" s="17" t="s">
        <v>16</v>
      </c>
      <c r="C19" s="18">
        <v>32</v>
      </c>
      <c r="D19" s="16">
        <v>21</v>
      </c>
      <c r="E19" s="24">
        <f t="shared" si="0"/>
        <v>-11</v>
      </c>
      <c r="F19" s="18">
        <v>0</v>
      </c>
      <c r="G19" s="16">
        <v>1</v>
      </c>
      <c r="H19" s="24">
        <f t="shared" si="1"/>
        <v>1</v>
      </c>
      <c r="I19" s="18">
        <v>43</v>
      </c>
      <c r="J19" s="16">
        <v>28</v>
      </c>
      <c r="K19" s="24">
        <f t="shared" si="2"/>
        <v>-15</v>
      </c>
    </row>
    <row r="20" spans="2:11" s="3" customFormat="1" ht="13.5" customHeight="1">
      <c r="B20" s="17" t="s">
        <v>17</v>
      </c>
      <c r="C20" s="18">
        <v>3</v>
      </c>
      <c r="D20" s="16">
        <v>5</v>
      </c>
      <c r="E20" s="24">
        <f t="shared" si="0"/>
        <v>2</v>
      </c>
      <c r="F20" s="18">
        <v>0</v>
      </c>
      <c r="G20" s="16">
        <v>0</v>
      </c>
      <c r="H20" s="24">
        <f t="shared" si="1"/>
        <v>0</v>
      </c>
      <c r="I20" s="18">
        <v>3</v>
      </c>
      <c r="J20" s="16">
        <v>5</v>
      </c>
      <c r="K20" s="24">
        <f t="shared" si="2"/>
        <v>2</v>
      </c>
    </row>
    <row r="21" spans="2:11" s="3" customFormat="1" ht="13.5" customHeight="1">
      <c r="B21" s="17" t="s">
        <v>18</v>
      </c>
      <c r="C21" s="18">
        <v>0</v>
      </c>
      <c r="D21" s="16">
        <v>0</v>
      </c>
      <c r="E21" s="24">
        <f t="shared" si="0"/>
        <v>0</v>
      </c>
      <c r="F21" s="18">
        <v>0</v>
      </c>
      <c r="G21" s="16">
        <v>0</v>
      </c>
      <c r="H21" s="24">
        <f t="shared" si="1"/>
        <v>0</v>
      </c>
      <c r="I21" s="18">
        <v>0</v>
      </c>
      <c r="J21" s="16">
        <v>0</v>
      </c>
      <c r="K21" s="24">
        <f t="shared" si="2"/>
        <v>0</v>
      </c>
    </row>
    <row r="22" spans="2:11" s="3" customFormat="1" ht="13.5" customHeight="1">
      <c r="B22" s="17" t="s">
        <v>19</v>
      </c>
      <c r="C22" s="18">
        <v>1</v>
      </c>
      <c r="D22" s="16">
        <v>1</v>
      </c>
      <c r="E22" s="24">
        <f t="shared" si="0"/>
        <v>0</v>
      </c>
      <c r="F22" s="18">
        <v>0</v>
      </c>
      <c r="G22" s="16">
        <v>0</v>
      </c>
      <c r="H22" s="24">
        <f t="shared" si="1"/>
        <v>0</v>
      </c>
      <c r="I22" s="18">
        <v>2</v>
      </c>
      <c r="J22" s="16">
        <v>1</v>
      </c>
      <c r="K22" s="24">
        <f t="shared" si="2"/>
        <v>-1</v>
      </c>
    </row>
    <row r="23" spans="1:11" s="3" customFormat="1" ht="13.5" customHeight="1">
      <c r="A23" s="1"/>
      <c r="B23" s="17" t="s">
        <v>20</v>
      </c>
      <c r="C23" s="18">
        <v>68</v>
      </c>
      <c r="D23" s="16">
        <v>49</v>
      </c>
      <c r="E23" s="24">
        <f t="shared" si="0"/>
        <v>-19</v>
      </c>
      <c r="F23" s="18">
        <v>3</v>
      </c>
      <c r="G23" s="16">
        <v>1</v>
      </c>
      <c r="H23" s="24">
        <f t="shared" si="1"/>
        <v>-2</v>
      </c>
      <c r="I23" s="18">
        <v>81</v>
      </c>
      <c r="J23" s="16">
        <v>59</v>
      </c>
      <c r="K23" s="24">
        <f t="shared" si="2"/>
        <v>-22</v>
      </c>
    </row>
    <row r="24" spans="2:11" s="3" customFormat="1" ht="13.5" customHeight="1">
      <c r="B24" s="17" t="s">
        <v>21</v>
      </c>
      <c r="C24" s="18">
        <v>15</v>
      </c>
      <c r="D24" s="16">
        <v>16</v>
      </c>
      <c r="E24" s="24">
        <f t="shared" si="0"/>
        <v>1</v>
      </c>
      <c r="F24" s="18">
        <v>0</v>
      </c>
      <c r="G24" s="23">
        <v>0</v>
      </c>
      <c r="H24" s="24">
        <f t="shared" si="1"/>
        <v>0</v>
      </c>
      <c r="I24" s="18">
        <v>23</v>
      </c>
      <c r="J24" s="16">
        <v>20</v>
      </c>
      <c r="K24" s="24">
        <f t="shared" si="2"/>
        <v>-3</v>
      </c>
    </row>
    <row r="25" spans="2:11" s="3" customFormat="1" ht="13.5" customHeight="1">
      <c r="B25" s="17" t="s">
        <v>22</v>
      </c>
      <c r="C25" s="18">
        <v>1</v>
      </c>
      <c r="D25" s="16">
        <v>0</v>
      </c>
      <c r="E25" s="24">
        <f t="shared" si="0"/>
        <v>-1</v>
      </c>
      <c r="F25" s="18">
        <v>0</v>
      </c>
      <c r="G25" s="23">
        <v>0</v>
      </c>
      <c r="H25" s="24">
        <f t="shared" si="1"/>
        <v>0</v>
      </c>
      <c r="I25" s="18">
        <v>1</v>
      </c>
      <c r="J25" s="16">
        <v>0</v>
      </c>
      <c r="K25" s="24">
        <f t="shared" si="2"/>
        <v>-1</v>
      </c>
    </row>
    <row r="26" spans="2:11" s="3" customFormat="1" ht="13.5" customHeight="1">
      <c r="B26" s="17" t="s">
        <v>23</v>
      </c>
      <c r="C26" s="18">
        <v>0</v>
      </c>
      <c r="D26" s="16">
        <v>0</v>
      </c>
      <c r="E26" s="24">
        <f t="shared" si="0"/>
        <v>0</v>
      </c>
      <c r="F26" s="18">
        <v>0</v>
      </c>
      <c r="G26" s="23">
        <v>0</v>
      </c>
      <c r="H26" s="24">
        <f t="shared" si="1"/>
        <v>0</v>
      </c>
      <c r="I26" s="18">
        <v>0</v>
      </c>
      <c r="J26" s="16">
        <v>0</v>
      </c>
      <c r="K26" s="24">
        <f t="shared" si="2"/>
        <v>0</v>
      </c>
    </row>
    <row r="27" spans="1:11" s="4" customFormat="1" ht="14.25" customHeight="1">
      <c r="A27" s="33" t="s">
        <v>24</v>
      </c>
      <c r="B27" s="34"/>
      <c r="C27" s="23">
        <f>SUM(C28:C39)</f>
        <v>507</v>
      </c>
      <c r="D27" s="23">
        <f>SUM(D28:D39)</f>
        <v>455</v>
      </c>
      <c r="E27" s="23">
        <f t="shared" si="0"/>
        <v>-52</v>
      </c>
      <c r="F27" s="23">
        <f>SUM(F28:F39)</f>
        <v>5</v>
      </c>
      <c r="G27" s="23">
        <f>SUM(G28:G39)</f>
        <v>2</v>
      </c>
      <c r="H27" s="23">
        <f t="shared" si="1"/>
        <v>-3</v>
      </c>
      <c r="I27" s="23">
        <f>SUM(I28:I39)</f>
        <v>644</v>
      </c>
      <c r="J27" s="23">
        <f>SUM(J28:J39)</f>
        <v>592</v>
      </c>
      <c r="K27" s="23">
        <f t="shared" si="2"/>
        <v>-52</v>
      </c>
    </row>
    <row r="28" spans="1:11" s="3" customFormat="1" ht="13.5" customHeight="1">
      <c r="A28" s="1"/>
      <c r="B28" s="19" t="s">
        <v>25</v>
      </c>
      <c r="C28" s="18">
        <v>56</v>
      </c>
      <c r="D28" s="16">
        <v>48</v>
      </c>
      <c r="E28" s="24">
        <f t="shared" si="0"/>
        <v>-8</v>
      </c>
      <c r="F28" s="18">
        <v>0</v>
      </c>
      <c r="G28" s="16">
        <v>0</v>
      </c>
      <c r="H28" s="24">
        <f t="shared" si="1"/>
        <v>0</v>
      </c>
      <c r="I28" s="18">
        <v>80</v>
      </c>
      <c r="J28" s="16">
        <v>57</v>
      </c>
      <c r="K28" s="24">
        <f t="shared" si="2"/>
        <v>-23</v>
      </c>
    </row>
    <row r="29" spans="2:11" s="3" customFormat="1" ht="13.5" customHeight="1">
      <c r="B29" s="19" t="s">
        <v>26</v>
      </c>
      <c r="C29" s="18">
        <v>4</v>
      </c>
      <c r="D29" s="16">
        <v>5</v>
      </c>
      <c r="E29" s="24">
        <f t="shared" si="0"/>
        <v>1</v>
      </c>
      <c r="F29" s="18">
        <v>0</v>
      </c>
      <c r="G29" s="16">
        <v>0</v>
      </c>
      <c r="H29" s="24">
        <f t="shared" si="1"/>
        <v>0</v>
      </c>
      <c r="I29" s="18">
        <v>4</v>
      </c>
      <c r="J29" s="16">
        <v>5</v>
      </c>
      <c r="K29" s="24">
        <f t="shared" si="2"/>
        <v>1</v>
      </c>
    </row>
    <row r="30" spans="2:11" s="3" customFormat="1" ht="13.5" customHeight="1">
      <c r="B30" s="19" t="s">
        <v>27</v>
      </c>
      <c r="C30" s="18">
        <v>56</v>
      </c>
      <c r="D30" s="16">
        <v>56</v>
      </c>
      <c r="E30" s="24">
        <f t="shared" si="0"/>
        <v>0</v>
      </c>
      <c r="F30" s="18">
        <v>0</v>
      </c>
      <c r="G30" s="16">
        <v>1</v>
      </c>
      <c r="H30" s="24">
        <f t="shared" si="1"/>
        <v>1</v>
      </c>
      <c r="I30" s="18">
        <v>69</v>
      </c>
      <c r="J30" s="16">
        <v>78</v>
      </c>
      <c r="K30" s="24">
        <f t="shared" si="2"/>
        <v>9</v>
      </c>
    </row>
    <row r="31" spans="2:11" s="3" customFormat="1" ht="13.5" customHeight="1">
      <c r="B31" s="19" t="s">
        <v>28</v>
      </c>
      <c r="C31" s="18">
        <v>48</v>
      </c>
      <c r="D31" s="16">
        <v>38</v>
      </c>
      <c r="E31" s="24">
        <f t="shared" si="0"/>
        <v>-10</v>
      </c>
      <c r="F31" s="18">
        <v>2</v>
      </c>
      <c r="G31" s="16">
        <v>0</v>
      </c>
      <c r="H31" s="24">
        <f t="shared" si="1"/>
        <v>-2</v>
      </c>
      <c r="I31" s="18">
        <v>51</v>
      </c>
      <c r="J31" s="16">
        <v>47</v>
      </c>
      <c r="K31" s="24">
        <f t="shared" si="2"/>
        <v>-4</v>
      </c>
    </row>
    <row r="32" spans="2:11" s="3" customFormat="1" ht="13.5" customHeight="1">
      <c r="B32" s="19" t="s">
        <v>29</v>
      </c>
      <c r="C32" s="18">
        <v>28</v>
      </c>
      <c r="D32" s="16">
        <v>38</v>
      </c>
      <c r="E32" s="24">
        <f t="shared" si="0"/>
        <v>10</v>
      </c>
      <c r="F32" s="18">
        <v>0</v>
      </c>
      <c r="G32" s="16">
        <v>0</v>
      </c>
      <c r="H32" s="24">
        <f t="shared" si="1"/>
        <v>0</v>
      </c>
      <c r="I32" s="18">
        <v>40</v>
      </c>
      <c r="J32" s="16">
        <v>56</v>
      </c>
      <c r="K32" s="24">
        <f t="shared" si="2"/>
        <v>16</v>
      </c>
    </row>
    <row r="33" spans="2:11" s="3" customFormat="1" ht="13.5" customHeight="1">
      <c r="B33" s="19" t="s">
        <v>30</v>
      </c>
      <c r="C33" s="18">
        <v>8</v>
      </c>
      <c r="D33" s="16">
        <v>7</v>
      </c>
      <c r="E33" s="24">
        <f t="shared" si="0"/>
        <v>-1</v>
      </c>
      <c r="F33" s="18">
        <v>1</v>
      </c>
      <c r="G33" s="16">
        <v>0</v>
      </c>
      <c r="H33" s="24">
        <f t="shared" si="1"/>
        <v>-1</v>
      </c>
      <c r="I33" s="18">
        <v>8</v>
      </c>
      <c r="J33" s="16">
        <v>10</v>
      </c>
      <c r="K33" s="24">
        <f t="shared" si="2"/>
        <v>2</v>
      </c>
    </row>
    <row r="34" spans="2:11" s="3" customFormat="1" ht="13.5" customHeight="1">
      <c r="B34" s="19" t="s">
        <v>31</v>
      </c>
      <c r="C34" s="18">
        <v>39</v>
      </c>
      <c r="D34" s="16">
        <v>34</v>
      </c>
      <c r="E34" s="24">
        <f t="shared" si="0"/>
        <v>-5</v>
      </c>
      <c r="F34" s="18">
        <v>0</v>
      </c>
      <c r="G34" s="16">
        <v>0</v>
      </c>
      <c r="H34" s="24">
        <f t="shared" si="1"/>
        <v>0</v>
      </c>
      <c r="I34" s="18">
        <v>45</v>
      </c>
      <c r="J34" s="16">
        <v>46</v>
      </c>
      <c r="K34" s="24">
        <f t="shared" si="2"/>
        <v>1</v>
      </c>
    </row>
    <row r="35" spans="2:11" s="3" customFormat="1" ht="13.5" customHeight="1">
      <c r="B35" s="19" t="s">
        <v>32</v>
      </c>
      <c r="C35" s="18">
        <v>34</v>
      </c>
      <c r="D35" s="16">
        <v>18</v>
      </c>
      <c r="E35" s="24">
        <f t="shared" si="0"/>
        <v>-16</v>
      </c>
      <c r="F35" s="18">
        <v>0</v>
      </c>
      <c r="G35" s="16">
        <v>0</v>
      </c>
      <c r="H35" s="24">
        <f t="shared" si="1"/>
        <v>0</v>
      </c>
      <c r="I35" s="18">
        <v>50</v>
      </c>
      <c r="J35" s="16">
        <v>22</v>
      </c>
      <c r="K35" s="24">
        <f t="shared" si="2"/>
        <v>-28</v>
      </c>
    </row>
    <row r="36" spans="2:11" s="3" customFormat="1" ht="13.5" customHeight="1">
      <c r="B36" s="19" t="s">
        <v>33</v>
      </c>
      <c r="C36" s="18">
        <v>74</v>
      </c>
      <c r="D36" s="16">
        <v>64</v>
      </c>
      <c r="E36" s="24">
        <f aca="true" t="shared" si="3" ref="E36:E61">SUM(D36)-SUM(C36)</f>
        <v>-10</v>
      </c>
      <c r="F36" s="18">
        <v>1</v>
      </c>
      <c r="G36" s="16">
        <v>0</v>
      </c>
      <c r="H36" s="24">
        <f aca="true" t="shared" si="4" ref="H36:H61">SUM(G36)-SUM(F36)</f>
        <v>-1</v>
      </c>
      <c r="I36" s="18">
        <v>84</v>
      </c>
      <c r="J36" s="16">
        <v>80</v>
      </c>
      <c r="K36" s="24">
        <f aca="true" t="shared" si="5" ref="K36:K61">SUM(J36)-SUM(I36)</f>
        <v>-4</v>
      </c>
    </row>
    <row r="37" spans="2:11" s="3" customFormat="1" ht="13.5" customHeight="1">
      <c r="B37" s="19" t="s">
        <v>34</v>
      </c>
      <c r="C37" s="18">
        <v>31</v>
      </c>
      <c r="D37" s="16">
        <v>27</v>
      </c>
      <c r="E37" s="24">
        <f t="shared" si="3"/>
        <v>-4</v>
      </c>
      <c r="F37" s="18">
        <v>0</v>
      </c>
      <c r="G37" s="16">
        <v>1</v>
      </c>
      <c r="H37" s="24">
        <f t="shared" si="4"/>
        <v>1</v>
      </c>
      <c r="I37" s="18">
        <v>45</v>
      </c>
      <c r="J37" s="16">
        <v>36</v>
      </c>
      <c r="K37" s="24">
        <f t="shared" si="5"/>
        <v>-9</v>
      </c>
    </row>
    <row r="38" spans="2:11" s="3" customFormat="1" ht="13.5" customHeight="1">
      <c r="B38" s="19" t="s">
        <v>35</v>
      </c>
      <c r="C38" s="18">
        <v>12</v>
      </c>
      <c r="D38" s="16">
        <v>19</v>
      </c>
      <c r="E38" s="24">
        <f t="shared" si="3"/>
        <v>7</v>
      </c>
      <c r="F38" s="18">
        <v>0</v>
      </c>
      <c r="G38" s="16">
        <v>0</v>
      </c>
      <c r="H38" s="24">
        <f t="shared" si="4"/>
        <v>0</v>
      </c>
      <c r="I38" s="18">
        <v>14</v>
      </c>
      <c r="J38" s="16">
        <v>23</v>
      </c>
      <c r="K38" s="24">
        <f t="shared" si="5"/>
        <v>9</v>
      </c>
    </row>
    <row r="39" spans="1:11" s="3" customFormat="1" ht="13.5" customHeight="1">
      <c r="A39" s="1"/>
      <c r="B39" s="19" t="s">
        <v>36</v>
      </c>
      <c r="C39" s="18">
        <v>117</v>
      </c>
      <c r="D39" s="16">
        <v>101</v>
      </c>
      <c r="E39" s="24">
        <f t="shared" si="3"/>
        <v>-16</v>
      </c>
      <c r="F39" s="18">
        <v>1</v>
      </c>
      <c r="G39" s="16">
        <v>0</v>
      </c>
      <c r="H39" s="24">
        <f t="shared" si="4"/>
        <v>-1</v>
      </c>
      <c r="I39" s="18">
        <v>154</v>
      </c>
      <c r="J39" s="16">
        <v>132</v>
      </c>
      <c r="K39" s="24">
        <f t="shared" si="5"/>
        <v>-22</v>
      </c>
    </row>
    <row r="40" spans="1:11" s="4" customFormat="1" ht="14.25" customHeight="1">
      <c r="A40" s="26" t="s">
        <v>37</v>
      </c>
      <c r="B40" s="27"/>
      <c r="C40" s="23">
        <f>SUM(C41:C48)</f>
        <v>560</v>
      </c>
      <c r="D40" s="23">
        <f>SUM(D41:D48)</f>
        <v>496</v>
      </c>
      <c r="E40" s="23">
        <f t="shared" si="3"/>
        <v>-64</v>
      </c>
      <c r="F40" s="23">
        <f>SUM(F41:F48)</f>
        <v>5</v>
      </c>
      <c r="G40" s="23">
        <f>SUM(G41:G48)</f>
        <v>6</v>
      </c>
      <c r="H40" s="23">
        <f t="shared" si="4"/>
        <v>1</v>
      </c>
      <c r="I40" s="23">
        <f>SUM(I41:I48)</f>
        <v>715</v>
      </c>
      <c r="J40" s="23">
        <f>SUM(J41:J48)</f>
        <v>628</v>
      </c>
      <c r="K40" s="23">
        <f t="shared" si="5"/>
        <v>-87</v>
      </c>
    </row>
    <row r="41" spans="1:11" s="3" customFormat="1" ht="13.5" customHeight="1">
      <c r="A41" s="1"/>
      <c r="B41" s="19" t="s">
        <v>38</v>
      </c>
      <c r="C41" s="18">
        <v>18</v>
      </c>
      <c r="D41" s="16">
        <v>13</v>
      </c>
      <c r="E41" s="24">
        <f t="shared" si="3"/>
        <v>-5</v>
      </c>
      <c r="F41" s="18">
        <v>0</v>
      </c>
      <c r="G41" s="16">
        <v>0</v>
      </c>
      <c r="H41" s="24">
        <f t="shared" si="4"/>
        <v>0</v>
      </c>
      <c r="I41" s="18">
        <v>25</v>
      </c>
      <c r="J41" s="16">
        <v>14</v>
      </c>
      <c r="K41" s="24">
        <f t="shared" si="5"/>
        <v>-11</v>
      </c>
    </row>
    <row r="42" spans="1:11" s="3" customFormat="1" ht="13.5" customHeight="1">
      <c r="A42" s="1"/>
      <c r="B42" s="19" t="s">
        <v>39</v>
      </c>
      <c r="C42" s="18">
        <v>36</v>
      </c>
      <c r="D42" s="16">
        <v>38</v>
      </c>
      <c r="E42" s="24">
        <f t="shared" si="3"/>
        <v>2</v>
      </c>
      <c r="F42" s="18">
        <v>1</v>
      </c>
      <c r="G42" s="16">
        <v>0</v>
      </c>
      <c r="H42" s="24">
        <f t="shared" si="4"/>
        <v>-1</v>
      </c>
      <c r="I42" s="18">
        <v>42</v>
      </c>
      <c r="J42" s="16">
        <v>49</v>
      </c>
      <c r="K42" s="24">
        <f t="shared" si="5"/>
        <v>7</v>
      </c>
    </row>
    <row r="43" spans="1:11" s="3" customFormat="1" ht="13.5" customHeight="1">
      <c r="A43" s="1"/>
      <c r="B43" s="19" t="s">
        <v>40</v>
      </c>
      <c r="C43" s="18">
        <v>11</v>
      </c>
      <c r="D43" s="16">
        <v>5</v>
      </c>
      <c r="E43" s="24">
        <f t="shared" si="3"/>
        <v>-6</v>
      </c>
      <c r="F43" s="18">
        <v>0</v>
      </c>
      <c r="G43" s="16">
        <v>0</v>
      </c>
      <c r="H43" s="24">
        <f t="shared" si="4"/>
        <v>0</v>
      </c>
      <c r="I43" s="18">
        <v>19</v>
      </c>
      <c r="J43" s="16">
        <v>7</v>
      </c>
      <c r="K43" s="24">
        <f t="shared" si="5"/>
        <v>-12</v>
      </c>
    </row>
    <row r="44" spans="1:11" s="3" customFormat="1" ht="13.5" customHeight="1">
      <c r="A44" s="1"/>
      <c r="B44" s="19" t="s">
        <v>41</v>
      </c>
      <c r="C44" s="18">
        <v>17</v>
      </c>
      <c r="D44" s="16">
        <v>15</v>
      </c>
      <c r="E44" s="24">
        <f t="shared" si="3"/>
        <v>-2</v>
      </c>
      <c r="F44" s="18">
        <v>0</v>
      </c>
      <c r="G44" s="16">
        <v>0</v>
      </c>
      <c r="H44" s="24">
        <f t="shared" si="4"/>
        <v>0</v>
      </c>
      <c r="I44" s="18">
        <v>17</v>
      </c>
      <c r="J44" s="16">
        <v>16</v>
      </c>
      <c r="K44" s="24">
        <f t="shared" si="5"/>
        <v>-1</v>
      </c>
    </row>
    <row r="45" spans="1:11" s="3" customFormat="1" ht="13.5" customHeight="1">
      <c r="A45" s="1"/>
      <c r="B45" s="19" t="s">
        <v>42</v>
      </c>
      <c r="C45" s="18">
        <v>23</v>
      </c>
      <c r="D45" s="16">
        <v>16</v>
      </c>
      <c r="E45" s="24">
        <f t="shared" si="3"/>
        <v>-7</v>
      </c>
      <c r="F45" s="18">
        <v>0</v>
      </c>
      <c r="G45" s="16">
        <v>0</v>
      </c>
      <c r="H45" s="24">
        <f t="shared" si="4"/>
        <v>0</v>
      </c>
      <c r="I45" s="18">
        <v>28</v>
      </c>
      <c r="J45" s="16">
        <v>19</v>
      </c>
      <c r="K45" s="24">
        <f t="shared" si="5"/>
        <v>-9</v>
      </c>
    </row>
    <row r="46" spans="1:11" s="3" customFormat="1" ht="13.5" customHeight="1">
      <c r="A46" s="1"/>
      <c r="B46" s="19" t="s">
        <v>43</v>
      </c>
      <c r="C46" s="18">
        <v>56</v>
      </c>
      <c r="D46" s="16">
        <v>49</v>
      </c>
      <c r="E46" s="24">
        <f t="shared" si="3"/>
        <v>-7</v>
      </c>
      <c r="F46" s="18">
        <v>0</v>
      </c>
      <c r="G46" s="16">
        <v>1</v>
      </c>
      <c r="H46" s="24">
        <f t="shared" si="4"/>
        <v>1</v>
      </c>
      <c r="I46" s="18">
        <v>80</v>
      </c>
      <c r="J46" s="16">
        <v>69</v>
      </c>
      <c r="K46" s="24">
        <f t="shared" si="5"/>
        <v>-11</v>
      </c>
    </row>
    <row r="47" spans="1:11" s="3" customFormat="1" ht="13.5" customHeight="1">
      <c r="A47" s="1"/>
      <c r="B47" s="19" t="s">
        <v>65</v>
      </c>
      <c r="C47" s="18">
        <v>125</v>
      </c>
      <c r="D47" s="16">
        <v>110</v>
      </c>
      <c r="E47" s="24">
        <f t="shared" si="3"/>
        <v>-15</v>
      </c>
      <c r="F47" s="18">
        <v>0</v>
      </c>
      <c r="G47" s="16">
        <v>1</v>
      </c>
      <c r="H47" s="24">
        <f t="shared" si="4"/>
        <v>1</v>
      </c>
      <c r="I47" s="18">
        <v>184</v>
      </c>
      <c r="J47" s="16">
        <v>148</v>
      </c>
      <c r="K47" s="24">
        <f t="shared" si="5"/>
        <v>-36</v>
      </c>
    </row>
    <row r="48" spans="1:11" s="3" customFormat="1" ht="13.5" customHeight="1">
      <c r="A48" s="1"/>
      <c r="B48" s="19" t="s">
        <v>44</v>
      </c>
      <c r="C48" s="18">
        <v>274</v>
      </c>
      <c r="D48" s="16">
        <v>250</v>
      </c>
      <c r="E48" s="24">
        <f t="shared" si="3"/>
        <v>-24</v>
      </c>
      <c r="F48" s="18">
        <v>4</v>
      </c>
      <c r="G48" s="16">
        <v>4</v>
      </c>
      <c r="H48" s="24">
        <f t="shared" si="4"/>
        <v>0</v>
      </c>
      <c r="I48" s="18">
        <v>320</v>
      </c>
      <c r="J48" s="16">
        <v>306</v>
      </c>
      <c r="K48" s="24">
        <f t="shared" si="5"/>
        <v>-14</v>
      </c>
    </row>
    <row r="49" spans="1:11" s="4" customFormat="1" ht="14.25" customHeight="1">
      <c r="A49" s="26" t="s">
        <v>45</v>
      </c>
      <c r="B49" s="27"/>
      <c r="C49" s="23">
        <f>SUM(C50:C55)</f>
        <v>1661</v>
      </c>
      <c r="D49" s="23">
        <f>SUM(D50:D55)</f>
        <v>1524</v>
      </c>
      <c r="E49" s="23">
        <f t="shared" si="3"/>
        <v>-137</v>
      </c>
      <c r="F49" s="23">
        <f>SUM(F50:F55)</f>
        <v>12</v>
      </c>
      <c r="G49" s="23">
        <f>SUM(G50:G55)</f>
        <v>15</v>
      </c>
      <c r="H49" s="23">
        <f t="shared" si="4"/>
        <v>3</v>
      </c>
      <c r="I49" s="23">
        <f>SUM(I50:I55)</f>
        <v>1966</v>
      </c>
      <c r="J49" s="23">
        <f>SUM(J50:J55)</f>
        <v>1760</v>
      </c>
      <c r="K49" s="23">
        <f t="shared" si="5"/>
        <v>-206</v>
      </c>
    </row>
    <row r="50" spans="1:11" s="3" customFormat="1" ht="13.5" customHeight="1">
      <c r="A50" s="1"/>
      <c r="B50" s="19" t="s">
        <v>46</v>
      </c>
      <c r="C50" s="18">
        <v>15</v>
      </c>
      <c r="D50" s="16">
        <v>22</v>
      </c>
      <c r="E50" s="24">
        <f t="shared" si="3"/>
        <v>7</v>
      </c>
      <c r="F50" s="18">
        <v>0</v>
      </c>
      <c r="G50" s="16">
        <v>0</v>
      </c>
      <c r="H50" s="24">
        <f t="shared" si="4"/>
        <v>0</v>
      </c>
      <c r="I50" s="18">
        <v>18</v>
      </c>
      <c r="J50" s="16">
        <v>29</v>
      </c>
      <c r="K50" s="24">
        <f t="shared" si="5"/>
        <v>11</v>
      </c>
    </row>
    <row r="51" spans="1:11" s="3" customFormat="1" ht="13.5" customHeight="1">
      <c r="A51" s="1"/>
      <c r="B51" s="19" t="s">
        <v>47</v>
      </c>
      <c r="C51" s="18">
        <v>33</v>
      </c>
      <c r="D51" s="16">
        <v>20</v>
      </c>
      <c r="E51" s="24">
        <f t="shared" si="3"/>
        <v>-13</v>
      </c>
      <c r="F51" s="18">
        <v>0</v>
      </c>
      <c r="G51" s="16">
        <v>0</v>
      </c>
      <c r="H51" s="24">
        <f t="shared" si="4"/>
        <v>0</v>
      </c>
      <c r="I51" s="18">
        <v>39</v>
      </c>
      <c r="J51" s="16">
        <v>27</v>
      </c>
      <c r="K51" s="24">
        <f t="shared" si="5"/>
        <v>-12</v>
      </c>
    </row>
    <row r="52" spans="1:11" s="3" customFormat="1" ht="13.5" customHeight="1">
      <c r="A52" s="1"/>
      <c r="B52" s="19" t="s">
        <v>63</v>
      </c>
      <c r="C52" s="18">
        <v>7</v>
      </c>
      <c r="D52" s="16">
        <v>5</v>
      </c>
      <c r="E52" s="24">
        <f t="shared" si="3"/>
        <v>-2</v>
      </c>
      <c r="F52" s="18">
        <v>0</v>
      </c>
      <c r="G52" s="16">
        <v>0</v>
      </c>
      <c r="H52" s="24">
        <f t="shared" si="4"/>
        <v>0</v>
      </c>
      <c r="I52" s="18">
        <v>8</v>
      </c>
      <c r="J52" s="16">
        <v>5</v>
      </c>
      <c r="K52" s="24">
        <f t="shared" si="5"/>
        <v>-3</v>
      </c>
    </row>
    <row r="53" spans="1:11" s="3" customFormat="1" ht="13.5" customHeight="1">
      <c r="A53" s="1"/>
      <c r="B53" s="19" t="s">
        <v>48</v>
      </c>
      <c r="C53" s="18">
        <v>1</v>
      </c>
      <c r="D53" s="16">
        <v>1</v>
      </c>
      <c r="E53" s="24">
        <f t="shared" si="3"/>
        <v>0</v>
      </c>
      <c r="F53" s="18">
        <v>0</v>
      </c>
      <c r="G53" s="16">
        <v>0</v>
      </c>
      <c r="H53" s="24">
        <f t="shared" si="4"/>
        <v>0</v>
      </c>
      <c r="I53" s="18">
        <v>1</v>
      </c>
      <c r="J53" s="16">
        <v>1</v>
      </c>
      <c r="K53" s="24">
        <f t="shared" si="5"/>
        <v>0</v>
      </c>
    </row>
    <row r="54" spans="1:11" s="3" customFormat="1" ht="13.5" customHeight="1">
      <c r="A54" s="1"/>
      <c r="B54" s="19" t="s">
        <v>49</v>
      </c>
      <c r="C54" s="18">
        <v>0</v>
      </c>
      <c r="D54" s="16">
        <v>0</v>
      </c>
      <c r="E54" s="24">
        <f t="shared" si="3"/>
        <v>0</v>
      </c>
      <c r="F54" s="18">
        <v>0</v>
      </c>
      <c r="G54" s="16">
        <v>0</v>
      </c>
      <c r="H54" s="24">
        <f t="shared" si="4"/>
        <v>0</v>
      </c>
      <c r="I54" s="18">
        <v>0</v>
      </c>
      <c r="J54" s="16">
        <v>0</v>
      </c>
      <c r="K54" s="24">
        <f t="shared" si="5"/>
        <v>0</v>
      </c>
    </row>
    <row r="55" spans="1:11" s="3" customFormat="1" ht="13.5" customHeight="1">
      <c r="A55" s="1"/>
      <c r="B55" s="19" t="s">
        <v>50</v>
      </c>
      <c r="C55" s="18">
        <v>1605</v>
      </c>
      <c r="D55" s="16">
        <v>1476</v>
      </c>
      <c r="E55" s="24">
        <f t="shared" si="3"/>
        <v>-129</v>
      </c>
      <c r="F55" s="18">
        <v>12</v>
      </c>
      <c r="G55" s="16">
        <v>15</v>
      </c>
      <c r="H55" s="24">
        <f t="shared" si="4"/>
        <v>3</v>
      </c>
      <c r="I55" s="18">
        <v>1900</v>
      </c>
      <c r="J55" s="16">
        <v>1698</v>
      </c>
      <c r="K55" s="24">
        <f t="shared" si="5"/>
        <v>-202</v>
      </c>
    </row>
    <row r="56" spans="1:11" s="4" customFormat="1" ht="14.25" customHeight="1">
      <c r="A56" s="26" t="s">
        <v>51</v>
      </c>
      <c r="B56" s="27"/>
      <c r="C56" s="16">
        <v>2</v>
      </c>
      <c r="D56" s="16">
        <v>1</v>
      </c>
      <c r="E56" s="23">
        <f t="shared" si="3"/>
        <v>-1</v>
      </c>
      <c r="F56" s="16">
        <v>0</v>
      </c>
      <c r="G56" s="16">
        <v>0</v>
      </c>
      <c r="H56" s="23">
        <f t="shared" si="4"/>
        <v>0</v>
      </c>
      <c r="I56" s="16">
        <v>2</v>
      </c>
      <c r="J56" s="16">
        <v>1</v>
      </c>
      <c r="K56" s="23">
        <f t="shared" si="5"/>
        <v>-1</v>
      </c>
    </row>
    <row r="57" spans="1:11" s="4" customFormat="1" ht="14.25" customHeight="1">
      <c r="A57" s="26" t="s">
        <v>64</v>
      </c>
      <c r="B57" s="27"/>
      <c r="C57" s="16">
        <v>5</v>
      </c>
      <c r="D57" s="16">
        <v>2</v>
      </c>
      <c r="E57" s="23">
        <f t="shared" si="3"/>
        <v>-3</v>
      </c>
      <c r="F57" s="16">
        <v>0</v>
      </c>
      <c r="G57" s="16">
        <v>0</v>
      </c>
      <c r="H57" s="23">
        <f t="shared" si="4"/>
        <v>0</v>
      </c>
      <c r="I57" s="16">
        <v>5</v>
      </c>
      <c r="J57" s="16">
        <v>3</v>
      </c>
      <c r="K57" s="23">
        <f t="shared" si="5"/>
        <v>-2</v>
      </c>
    </row>
    <row r="58" spans="1:11" s="4" customFormat="1" ht="14.25" customHeight="1">
      <c r="A58" s="26" t="s">
        <v>52</v>
      </c>
      <c r="B58" s="27"/>
      <c r="C58" s="16">
        <v>1</v>
      </c>
      <c r="D58" s="16">
        <v>3</v>
      </c>
      <c r="E58" s="23">
        <f t="shared" si="3"/>
        <v>2</v>
      </c>
      <c r="F58" s="16">
        <v>0</v>
      </c>
      <c r="G58" s="16">
        <v>1</v>
      </c>
      <c r="H58" s="23">
        <f t="shared" si="4"/>
        <v>1</v>
      </c>
      <c r="I58" s="16">
        <v>1</v>
      </c>
      <c r="J58" s="16">
        <v>3</v>
      </c>
      <c r="K58" s="23">
        <f t="shared" si="5"/>
        <v>2</v>
      </c>
    </row>
    <row r="59" spans="1:11" s="4" customFormat="1" ht="14.25" customHeight="1">
      <c r="A59" s="26" t="s">
        <v>53</v>
      </c>
      <c r="B59" s="27"/>
      <c r="C59" s="16">
        <v>7</v>
      </c>
      <c r="D59" s="16">
        <v>4</v>
      </c>
      <c r="E59" s="23">
        <f t="shared" si="3"/>
        <v>-3</v>
      </c>
      <c r="F59" s="16">
        <v>0</v>
      </c>
      <c r="G59" s="16">
        <v>0</v>
      </c>
      <c r="H59" s="23">
        <f t="shared" si="4"/>
        <v>0</v>
      </c>
      <c r="I59" s="16">
        <v>7</v>
      </c>
      <c r="J59" s="16">
        <v>4</v>
      </c>
      <c r="K59" s="23">
        <f t="shared" si="5"/>
        <v>-3</v>
      </c>
    </row>
    <row r="60" spans="1:11" s="4" customFormat="1" ht="14.25" customHeight="1">
      <c r="A60" s="26" t="s">
        <v>54</v>
      </c>
      <c r="B60" s="27"/>
      <c r="C60" s="16">
        <v>3</v>
      </c>
      <c r="D60" s="16">
        <v>5</v>
      </c>
      <c r="E60" s="23">
        <f t="shared" si="3"/>
        <v>2</v>
      </c>
      <c r="F60" s="16">
        <v>0</v>
      </c>
      <c r="G60" s="16">
        <v>0</v>
      </c>
      <c r="H60" s="23">
        <f t="shared" si="4"/>
        <v>0</v>
      </c>
      <c r="I60" s="16">
        <v>4</v>
      </c>
      <c r="J60" s="16">
        <v>5</v>
      </c>
      <c r="K60" s="23">
        <f t="shared" si="5"/>
        <v>1</v>
      </c>
    </row>
    <row r="61" spans="1:11" s="4" customFormat="1" ht="14.25" customHeight="1">
      <c r="A61" s="26" t="s">
        <v>55</v>
      </c>
      <c r="B61" s="27"/>
      <c r="C61" s="16">
        <v>223</v>
      </c>
      <c r="D61" s="16">
        <v>219</v>
      </c>
      <c r="E61" s="23">
        <f t="shared" si="3"/>
        <v>-4</v>
      </c>
      <c r="F61" s="16">
        <v>1</v>
      </c>
      <c r="G61" s="16">
        <v>0</v>
      </c>
      <c r="H61" s="23">
        <f t="shared" si="4"/>
        <v>-1</v>
      </c>
      <c r="I61" s="16">
        <v>266</v>
      </c>
      <c r="J61" s="16">
        <v>253</v>
      </c>
      <c r="K61" s="23">
        <f t="shared" si="5"/>
        <v>-13</v>
      </c>
    </row>
    <row r="62" spans="1:11" s="4" customFormat="1" ht="14.25" customHeight="1" thickBot="1">
      <c r="A62" s="28" t="s">
        <v>56</v>
      </c>
      <c r="B62" s="29"/>
      <c r="C62" s="20">
        <f>SUM(C5:C10,C27,C40,C49,C56,C57:C61)</f>
        <v>4460</v>
      </c>
      <c r="D62" s="20">
        <f>SUM(D5:D10,D27,D40,D49,D56,D57:D61)</f>
        <v>4016</v>
      </c>
      <c r="E62" s="25">
        <f>SUM(E5:E10,E27,E40,E49,E56,E57:E61)</f>
        <v>-444</v>
      </c>
      <c r="F62" s="20">
        <f>SUM(F5:F10,F27,F40,F49,F56,F57:F61)</f>
        <v>40</v>
      </c>
      <c r="G62" s="20">
        <f>SUM(G5:G10,G27,G40,G49,G56,G57:G61)</f>
        <v>45</v>
      </c>
      <c r="H62" s="25">
        <f>SUM(H5:H10,H27,H40,H49,H56,H57:H61)</f>
        <v>5</v>
      </c>
      <c r="I62" s="20">
        <f>SUM(I5:I10,I27,I40,I49,I56,I57:I61)</f>
        <v>5678</v>
      </c>
      <c r="J62" s="20">
        <f>SUM(J5:J10,J27,J40,J49,J56,J57:J61)</f>
        <v>5013</v>
      </c>
      <c r="K62" s="25">
        <f>SUM(K5:K10,K27,K40,K49,K56,K57:K61)</f>
        <v>-665</v>
      </c>
    </row>
    <row r="63" ht="13.5" customHeight="1">
      <c r="A63" s="21" t="s">
        <v>67</v>
      </c>
    </row>
  </sheetData>
  <sheetProtection sheet="1"/>
  <mergeCells count="18">
    <mergeCell ref="A8:B8"/>
    <mergeCell ref="A56:B56"/>
    <mergeCell ref="A58:B58"/>
    <mergeCell ref="A49:B49"/>
    <mergeCell ref="A5:B5"/>
    <mergeCell ref="A6:B6"/>
    <mergeCell ref="A7:B7"/>
    <mergeCell ref="A9:B9"/>
    <mergeCell ref="A60:B60"/>
    <mergeCell ref="A61:B61"/>
    <mergeCell ref="A62:B62"/>
    <mergeCell ref="A57:B57"/>
    <mergeCell ref="A59:B59"/>
    <mergeCell ref="C3:E3"/>
    <mergeCell ref="A10:B10"/>
    <mergeCell ref="A27:B27"/>
    <mergeCell ref="A40:B40"/>
    <mergeCell ref="A3:B4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2020-03-03T02:20:59Z</cp:lastPrinted>
  <dcterms:created xsi:type="dcterms:W3CDTF">2010-12-03T02:08:27Z</dcterms:created>
  <dcterms:modified xsi:type="dcterms:W3CDTF">2020-03-03T02:21:01Z</dcterms:modified>
  <cp:category/>
  <cp:version/>
  <cp:contentType/>
  <cp:contentStatus/>
</cp:coreProperties>
</file>