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O35" i="10"/>
  <c r="BE35" i="10"/>
  <c r="CO34" i="10"/>
  <c r="BW34" i="10"/>
  <c r="BW35" i="10" s="1"/>
  <c r="BW36" i="10" s="1"/>
  <c r="BW37" i="10" s="1"/>
  <c r="BE34"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<sst xmlns="http://schemas.openxmlformats.org/spreadsheetml/2006/main" count="1090" uniqueCount="603">
  <si>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</si>
  <si>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</si>
  <si>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</si>
  <si>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</si>
  <si>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</si>
  <si>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</si>
  <si>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</si>
  <si>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</si>
  <si>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</si>
  <si>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</si>
  <si>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</si>
  <si>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</si>
  <si>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</si>
  <si>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</si>
  <si>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</si>
  <si>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</si>
  <si>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</si>
  <si>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</si>
  <si>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</si>
  <si>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</si>
  <si>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</si>
  <si>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</si>
  <si>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</si>
  <si>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</si>
  <si>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</si>
  <si>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</si>
  <si>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</si>
  <si>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</si>
  <si>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</si>
  <si>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</si>
  <si>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</si>
  <si>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</si>
  <si>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</si>
  <si>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</si>
  <si>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</si>
  <si>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</si>
  <si>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</si>
  <si>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</si>
  <si>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</si>
  <si>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</si>
  <si>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</si>
  <si>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</si>
  <si>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</si>
  <si>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</si>
  <si>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</si>
  <si>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</si>
  <si>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</si>
  <si>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</si>
  <si>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</si>
  <si>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</si>
  <si>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</si>
  <si>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</si>
  <si>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</si>
  <si>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</si>
  <si>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</si>
  <si>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</si>
  <si>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</si>
  <si>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</si>
  <si>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</si>
  <si>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</si>
  <si>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</si>
  <si>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</si>
  <si>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</si>
  <si>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</si>
  <si>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</si>
  <si>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</si>
  <si>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</si>
  <si>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</si>
  <si>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</si>
  <si>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</si>
  <si>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</si>
  <si>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</si>
  <si>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</si>
  <si>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</si>
  <si>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</si>
  <si>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</si>
  <si>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</si>
  <si>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</si>
  <si>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</si>
  <si>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</si>
  <si>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</si>
  <si>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</si>
  <si>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</si>
  <si>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</si>
  <si>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</si>
  <si>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</si>
  <si>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</si>
  <si>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</si>
  <si>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</si>
  <si>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</si>
  <si>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</si>
  <si>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</si>
  <si>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</si>
  <si>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</si>
  <si>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</si>
  <si>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</si>
  <si>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</si>
  <si>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</si>
  <si>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</si>
  <si>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</si>
  <si>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</si>
  <si>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</si>
  <si>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</si>
  <si>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</si>
  <si>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</si>
  <si>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</si>
  <si>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</si>
  <si>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</si>
  <si>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</si>
  <si>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</si>
  <si>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</si>
  <si>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</si>
  <si>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</si>
  <si>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</si>
  <si>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</si>
  <si>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</si>
  <si>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</si>
  <si>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</si>
  <si>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</si>
  <si>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</si>
  <si>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</si>
  <si>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</si>
  <si>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</si>
  <si>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</si>
  <si>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</si>
  <si>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</si>
  <si>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</si>
  <si>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</si>
  <si>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</si>
  <si>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</si>
  <si>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</si>
  <si>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</si>
  <si>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</si>
  <si>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</si>
  <si>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</si>
  <si>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</si>
  <si>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</si>
  <si>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</si>
  <si>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</si>
  <si>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</si>
  <si>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</si>
  <si>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</si>
  <si>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</si>
  <si>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</si>
  <si>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</si>
  <si>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</si>
  <si>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</si>
  <si>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</si>
  <si>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</si>
  <si>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</si>
  <si>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</si>
  <si>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</si>
  <si>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</si>
  <si>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</si>
  <si>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</si>
  <si>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</si>
  <si>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</si>
  <si>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</si>
  <si>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</si>
  <si>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</si>
  <si>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</si>
  <si>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</si>
  <si>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</si>
  <si>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</si>
  <si>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</si>
  <si>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</si>
  <si>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</si>
  <si>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</si>
  <si>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</si>
  <si>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</si>
  <si>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</si>
  <si>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</si>
  <si>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</si>
  <si>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</si>
  <si>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</si>
  <si>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</si>
  <si>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</si>
  <si>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</si>
  <si>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</si>
  <si>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</si>
  <si>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</si>
  <si>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</si>
  <si>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</si>
  <si>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</si>
  <si>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</si>
  <si>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</si>
  <si>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</si>
  <si>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</si>
  <si>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</si>
  <si>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</si>
  <si>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</si>
  <si>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</si>
  <si>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</si>
  <si>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</si>
  <si>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</si>
  <si>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</si>
  <si>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</si>
  <si>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</si>
  <si>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</si>
  <si>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</si>
  <si>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</si>
  <si>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</si>
  <si>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</si>
  <si>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</si>
  <si>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</si>
  <si>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</si>
  <si>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</si>
  <si>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</si>
  <si>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</si>
  <si>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</si>
  <si>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</si>
  <si>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</si>
  <si>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</si>
  <si>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</si>
  <si>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奈良県大和郡山市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</si>
  <si>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</si>
  <si>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</si>
  <si>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</si>
  <si>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</si>
  <si>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</si>
  <si>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</si>
  <si>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</si>
  <si>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</si>
  <si>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</si>
  <si>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</si>
  <si>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</si>
  <si>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</si>
  <si>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</si>
  <si>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</si>
  <si>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</si>
  <si>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</si>
  <si>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</si>
  <si>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</si>
  <si>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</si>
  <si>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</si>
  <si>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</si>
  <si>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</si>
  <si>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</si>
  <si>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</si>
  <si>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</si>
  <si>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</si>
  <si>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</si>
  <si>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</si>
  <si>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</si>
  <si>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</si>
  <si>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</si>
  <si>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</si>
  <si>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</si>
  <si>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</si>
  <si>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</si>
  <si>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</si>
  <si>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</si>
  <si>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</si>
  <si>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</si>
  <si>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</si>
  <si>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</si>
  <si>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</si>
  <si>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</si>
  <si>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</si>
  <si>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</si>
  <si>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</si>
  <si>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</si>
  <si>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</si>
  <si>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</si>
  <si>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</si>
  <si>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</si>
  <si>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</si>
  <si>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</si>
  <si>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</si>
  <si>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</si>
  <si>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</si>
  <si>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</si>
  <si>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</si>
  <si>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t>
    <phoneticPr fontId="5"/>
  </si>
  <si>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</si>
  <si>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</si>
  <si>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</si>
  <si>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</si>
  <si>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</si>
  <si>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</si>
  <si>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</si>
  <si>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</si>
  <si>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</si>
  <si>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</si>
  <si>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</si>
  <si>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</si>
  <si>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</si>
  <si>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</si>
  <si>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</si>
  <si>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</si>
  <si>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</si>
  <si>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</si>
  <si>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</si>
  <si>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</si>
  <si>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</si>
  <si>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</si>
  <si>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</si>
  <si>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</si>
  <si>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</si>
  <si>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</si>
  <si>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</si>
  <si>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</si>
  <si>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</si>
  <si>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</si>
  <si>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</si>
  <si>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</si>
  <si>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</si>
  <si>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</si>
  <si>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</si>
  <si>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</si>
  <si>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</si>
  <si>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</si>
  <si>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</si>
  <si>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</si>
  <si>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</si>
  <si>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</si>
  <si>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</si>
  <si>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</si>
  <si>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</si>
  <si>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</si>
  <si>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</si>
  <si>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</si>
  <si>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</si>
  <si>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</si>
  <si>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</si>
  <si>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</si>
  <si>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</si>
  <si>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</si>
  <si>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</si>
  <si>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</si>
  <si>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</si>
  <si>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</si>
  <si>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</si>
  <si>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</si>
  <si>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</si>
  <si>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</si>
  <si>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</si>
  <si>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</si>
  <si>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</si>
  <si>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</si>
  <si>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</si>
  <si>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</si>
  <si>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</si>
  <si>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</si>
  <si>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</si>
  <si>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</si>
  <si>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</si>
  <si>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</si>
  <si>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</si>
  <si>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</si>
  <si>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</si>
  <si>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</si>
  <si>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</si>
  <si>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</si>
  <si>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</si>
  <si>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</si>
  <si>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</si>
  <si>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</si>
  <si>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</si>
  <si>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</si>
  <si>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</si>
  <si>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</si>
  <si>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</si>
  <si>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</si>
  <si>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</si>
  <si>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</si>
  <si>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</si>
  <si>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</si>
  <si>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奈良県大和郡山市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</si>
  <si>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</si>
  <si>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</si>
  <si>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</si>
  <si>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</si>
  <si>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</si>
  <si>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</si>
  <si>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</si>
  <si>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</si>
  <si>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</si>
  <si>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</si>
  <si>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</si>
  <si>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</si>
  <si>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</si>
  <si>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</si>
  <si>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</si>
  <si>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</si>
  <si>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</si>
  <si>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</si>
  <si>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</si>
  <si>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</si>
  <si>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</si>
  <si>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</si>
  <si>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</si>
  <si>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</si>
  <si>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</si>
  <si>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</si>
  <si>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</si>
  <si>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</si>
  <si>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</si>
  <si>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</si>
  <si>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</si>
  <si>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</si>
  <si>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</si>
  <si>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</si>
  <si>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</si>
  <si>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</si>
  <si>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</si>
  <si>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</si>
  <si>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介護サービス事業特別会計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</si>
  <si>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</si>
  <si>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</si>
  <si>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</si>
  <si>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</si>
  <si>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</si>
  <si>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</si>
  <si>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</si>
  <si>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</si>
  <si>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</si>
  <si>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</si>
  <si>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</si>
  <si>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</si>
  <si>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</si>
  <si>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</si>
  <si>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</si>
  <si>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</si>
  <si>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</si>
  <si>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</si>
  <si>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</si>
  <si>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</si>
  <si>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</si>
  <si>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</si>
  <si>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</si>
  <si>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</si>
  <si>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</si>
  <si>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</si>
  <si>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</si>
  <si>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</si>
  <si>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</si>
  <si>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</si>
  <si>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</si>
  <si>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</si>
  <si>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</si>
  <si>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</si>
  <si>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</si>
  <si>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</si>
  <si>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</si>
  <si>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</si>
  <si>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</si>
  <si>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</si>
  <si>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</si>
  <si>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</si>
  <si>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</si>
  <si>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</si>
  <si>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</si>
  <si>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</si>
  <si>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</si>
  <si>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</si>
  <si>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</si>
  <si>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</si>
  <si>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</si>
  <si>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</si>
  <si>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</si>
  <si>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</si>
  <si>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</si>
  <si>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</si>
  <si>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</si>
  <si>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</si>
  <si>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</si>
  <si>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</si>
  <si>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</si>
  <si>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</si>
  <si>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</si>
  <si>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</si>
  <si>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</si>
  <si>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</si>
  <si>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</si>
  <si>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</si>
  <si>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</si>
  <si>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</si>
  <si>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</si>
  <si>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</si>
  <si>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</si>
  <si>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</si>
  <si>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</si>
  <si>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</si>
  <si>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</si>
  <si>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</si>
  <si>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</si>
  <si>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</si>
  <si>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</si>
  <si>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</si>
  <si>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</si>
  <si>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</si>
  <si>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</si>
  <si>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</si>
  <si>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</si>
  <si>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</si>
  <si>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</si>
  <si>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</si>
  <si>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</si>
  <si>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</si>
  <si>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</si>
  <si>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</si>
  <si>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</si>
  <si>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</si>
  <si>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</si>
  <si>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</si>
  <si>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</si>
  <si>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</si>
  <si>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</si>
  <si>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</si>
  <si>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</si>
  <si>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</si>
  <si>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</si>
  <si>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</si>
  <si>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</si>
  <si>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</si>
  <si>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</si>
  <si>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</si>
  <si>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</si>
  <si>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</si>
  <si>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</si>
  <si>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</si>
  <si>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</si>
  <si>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</si>
  <si>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</si>
  <si>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</si>
  <si>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</si>
  <si>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</si>
  <si>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</si>
  <si>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</si>
  <si>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</si>
  <si>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</si>
  <si>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</si>
  <si>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</si>
  <si>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</si>
  <si>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</si>
  <si>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</si>
  <si>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</si>
  <si>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</si>
  <si>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</si>
  <si>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</si>
  <si>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</si>
  <si>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</si>
  <si>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</si>
  <si>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</si>
  <si>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</si>
  <si>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</si>
  <si>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</si>
  <si>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</si>
  <si>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</si>
  <si>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</si>
  <si>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</si>
  <si>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</si>
  <si>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</si>
  <si>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</si>
  <si>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</si>
  <si>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</si>
  <si>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</si>
  <si>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</si>
  <si>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</si>
  <si>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</si>
  <si>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0.25</t>
  </si>
  <si>
    <t>▲ 2.63</t>
  </si>
  <si>
    <t>水道事業会計</t>
  </si>
  <si>
    <t>下水道事業会計</t>
  </si>
  <si>
    <t>国民健康保険事業特別会計</t>
  </si>
  <si>
    <t>一般会計</t>
  </si>
  <si>
    <t>公園墓地事業特別会計</t>
  </si>
  <si>
    <t>介護サービス事業特別会計</t>
  </si>
  <si>
    <t>後期高齢者医療事業特別会計</t>
  </si>
  <si>
    <t>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</si>
  <si>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</si>
  <si>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</si>
  <si>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</si>
  <si>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</si>
  <si>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</si>
  <si>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</si>
  <si>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</si>
  <si>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</si>
  <si>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</si>
  <si>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</si>
  <si>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</si>
  <si>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</si>
  <si>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</si>
  <si>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</si>
  <si>
    <t>庁舎建設基金</t>
    <rPh sb="0" eb="2">
      <t>チョウシャ</t>
    </rPh>
    <rPh sb="2" eb="4">
      <t>ケンセツ</t>
    </rPh>
    <rPh sb="4" eb="6">
      <t>キキン</t>
    </rPh>
    <phoneticPr fontId="2"/>
  </si>
  <si>
    <t>福祉基金</t>
    <rPh sb="0" eb="2">
      <t>フクシ</t>
    </rPh>
    <rPh sb="2" eb="4">
      <t>キキン</t>
    </rPh>
    <phoneticPr fontId="2"/>
  </si>
  <si>
    <t>ふるさと応援基金</t>
    <rPh sb="4" eb="6">
      <t>オウエン</t>
    </rPh>
    <rPh sb="6" eb="8">
      <t>キキン</t>
    </rPh>
    <phoneticPr fontId="2"/>
  </si>
  <si>
    <t>青少年育成基金</t>
    <rPh sb="0" eb="3">
      <t>セイショウネン</t>
    </rPh>
    <rPh sb="3" eb="5">
      <t>イクセイ</t>
    </rPh>
    <rPh sb="5" eb="7">
      <t>キキン</t>
    </rPh>
    <phoneticPr fontId="2"/>
  </si>
  <si>
    <t>清掃センター維持管理基金</t>
    <rPh sb="0" eb="2">
      <t>セイソウ</t>
    </rPh>
    <rPh sb="6" eb="8">
      <t>イジ</t>
    </rPh>
    <rPh sb="8" eb="10">
      <t>カンリ</t>
    </rPh>
    <rPh sb="10" eb="12">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</si>
  <si>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</si>
  <si>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</si>
  <si>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</si>
  <si>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</si>
  <si>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</si>
  <si>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</si>
  <si>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</si>
  <si>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</si>
  <si>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</si>
  <si>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</si>
  <si>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</si>
  <si>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r>
      <t>実質公債費比率は類似団体と比較して高い水準にあり、特に平成２６年度より上昇傾向となっている。これは第三セクター等改革推進債の償還が始まったことが主な要因である。また、令和元年度には庁舎建設に伴う市債を発行し、今後償還が始まることを考慮すると、これまで以上に公債費の適正化に取り組んでいく必要がある。将来負担比率について</t>
    </r>
    <r>
      <rPr>
        <sz val="11"/>
        <rFont val="ＭＳ Ｐゴシック"/>
        <family val="3"/>
        <charset val="128"/>
      </rPr>
      <t>は</t>
    </r>
    <r>
      <rPr>
        <sz val="11"/>
        <color indexed="8"/>
        <rFont val="ＭＳ Ｐゴシック"/>
        <family val="3"/>
        <charset val="128"/>
      </rPr>
      <t>昨年度に比べ上昇し、依然として類似団体と比較して高い水準にある。今後は事業の精査による基金残高の管理や交付税算入のない市債の借入抑制等により、財政の健全化に努める。</t>
    </r>
    <rPh sb="104" eb="106">
      <t>コンゴ</t>
    </rPh>
    <rPh sb="115" eb="117">
      <t>コウリョ</t>
    </rPh>
    <rPh sb="149" eb="151">
      <t>ショウライ</t>
    </rPh>
    <rPh sb="151" eb="153">
      <t>フタン</t>
    </rPh>
    <rPh sb="153" eb="155">
      <t>ヒリツ</t>
    </rPh>
    <rPh sb="160" eb="163">
      <t>サクネンド</t>
    </rPh>
    <rPh sb="164" eb="165">
      <t>クラ</t>
    </rPh>
    <rPh sb="166" eb="168">
      <t>ジョウショウ</t>
    </rPh>
    <rPh sb="170" eb="172">
      <t>イゼン</t>
    </rPh>
    <rPh sb="192" eb="194">
      <t>コンゴ</t>
    </rPh>
    <rPh sb="195" eb="197">
      <t>ジギョウ</t>
    </rPh>
    <rPh sb="198" eb="200">
      <t>セイサ</t>
    </rPh>
    <rPh sb="203" eb="205">
      <t>キキン</t>
    </rPh>
    <rPh sb="205" eb="207">
      <t>ザンダカ</t>
    </rPh>
    <rPh sb="208" eb="210">
      <t>カンリ</t>
    </rPh>
    <rPh sb="211" eb="214">
      <t>コウフゼイ</t>
    </rPh>
    <rPh sb="214" eb="216">
      <t>サンニュウ</t>
    </rPh>
    <rPh sb="219" eb="221">
      <t>シサイ</t>
    </rPh>
    <rPh sb="222" eb="224">
      <t>カリイレ</t>
    </rPh>
    <rPh sb="224" eb="226">
      <t>ヨクセイ</t>
    </rPh>
    <rPh sb="226" eb="227">
      <t>トウ</t>
    </rPh>
    <rPh sb="231" eb="233">
      <t>ザイセイ</t>
    </rPh>
    <rPh sb="234" eb="237">
      <t>ケンゼンカ</t>
    </rPh>
    <rPh sb="238" eb="239">
      <t>ツト</t>
    </rPh>
    <phoneticPr fontId="5"/>
  </si>
  <si>
    <r>
      <t>有形固定資産減価償却率については、長期間使用している有形固定資産が多く、類似団体に比して高くなっている。一方で令和元年度については、学校施設が外壁改修を行ったことなどにより、前年度と比較して僅かに</t>
    </r>
    <r>
      <rPr>
        <sz val="11"/>
        <rFont val="ＭＳ Ｐゴシック"/>
        <family val="3"/>
        <charset val="128"/>
      </rPr>
      <t>減少</t>
    </r>
    <r>
      <rPr>
        <sz val="11"/>
        <color indexed="8"/>
        <rFont val="ＭＳ Ｐゴシック"/>
        <family val="3"/>
        <charset val="128"/>
      </rPr>
      <t>した。
将来負担比率については、第三セクター等改革推進債があるため、例年類似団体に比して高くなっている。加えて令和元年度には庁舎建設に伴う市債の発行等があり、昨年度と比べて上昇している。
今後は地方債発行の抑制等により将来負担比率を低下させつつ、有形固定資産の適切な管理に努めたい。</t>
    </r>
    <rPh sb="0" eb="2">
      <t>ユウケイ</t>
    </rPh>
    <rPh sb="2" eb="4">
      <t>コテイ</t>
    </rPh>
    <rPh sb="4" eb="6">
      <t>シサン</t>
    </rPh>
    <rPh sb="6" eb="8">
      <t>ゲンカ</t>
    </rPh>
    <rPh sb="8" eb="10">
      <t>ショウキャク</t>
    </rPh>
    <rPh sb="10" eb="11">
      <t>リツ</t>
    </rPh>
    <rPh sb="17" eb="20">
      <t>チョウキカン</t>
    </rPh>
    <rPh sb="20" eb="22">
      <t>シヨウ</t>
    </rPh>
    <rPh sb="26" eb="28">
      <t>ユウケイ</t>
    </rPh>
    <rPh sb="28" eb="30">
      <t>コテイ</t>
    </rPh>
    <rPh sb="30" eb="32">
      <t>シサン</t>
    </rPh>
    <rPh sb="33" eb="34">
      <t>オオ</t>
    </rPh>
    <rPh sb="36" eb="38">
      <t>ルイジ</t>
    </rPh>
    <rPh sb="38" eb="40">
      <t>ダンタイ</t>
    </rPh>
    <rPh sb="41" eb="42">
      <t>ヒ</t>
    </rPh>
    <rPh sb="44" eb="45">
      <t>タカ</t>
    </rPh>
    <rPh sb="52" eb="54">
      <t>イッポウ</t>
    </rPh>
    <rPh sb="55" eb="57">
      <t>レイワ</t>
    </rPh>
    <rPh sb="57" eb="58">
      <t>モト</t>
    </rPh>
    <rPh sb="66" eb="68">
      <t>ガッコウ</t>
    </rPh>
    <rPh sb="68" eb="70">
      <t>シセツ</t>
    </rPh>
    <rPh sb="71" eb="73">
      <t>ガイヘキ</t>
    </rPh>
    <rPh sb="73" eb="75">
      <t>カイシュウ</t>
    </rPh>
    <rPh sb="76" eb="77">
      <t>オコナ</t>
    </rPh>
    <rPh sb="95" eb="96">
      <t>ワズ</t>
    </rPh>
    <rPh sb="98" eb="100">
      <t>ゲンショウ</t>
    </rPh>
    <rPh sb="104" eb="106">
      <t>ショウライ</t>
    </rPh>
    <rPh sb="106" eb="108">
      <t>フタン</t>
    </rPh>
    <rPh sb="108" eb="110">
      <t>ヒリツ</t>
    </rPh>
    <rPh sb="116" eb="118">
      <t>ダイサン</t>
    </rPh>
    <rPh sb="122" eb="123">
      <t>トウ</t>
    </rPh>
    <rPh sb="123" eb="125">
      <t>カイカク</t>
    </rPh>
    <rPh sb="125" eb="127">
      <t>スイシン</t>
    </rPh>
    <rPh sb="127" eb="128">
      <t>サイ</t>
    </rPh>
    <rPh sb="134" eb="136">
      <t>レイネン</t>
    </rPh>
    <rPh sb="136" eb="138">
      <t>ルイジ</t>
    </rPh>
    <rPh sb="138" eb="140">
      <t>ダンタイ</t>
    </rPh>
    <rPh sb="141" eb="142">
      <t>ヒ</t>
    </rPh>
    <rPh sb="144" eb="145">
      <t>タカ</t>
    </rPh>
    <rPh sb="152" eb="153">
      <t>クワ</t>
    </rPh>
    <rPh sb="155" eb="157">
      <t>レイワ</t>
    </rPh>
    <rPh sb="157" eb="158">
      <t>モト</t>
    </rPh>
    <rPh sb="158" eb="160">
      <t>ネンド</t>
    </rPh>
    <rPh sb="162" eb="164">
      <t>チョウシャ</t>
    </rPh>
    <rPh sb="164" eb="166">
      <t>ケンセツ</t>
    </rPh>
    <rPh sb="167" eb="168">
      <t>トモナ</t>
    </rPh>
    <rPh sb="169" eb="171">
      <t>シサイ</t>
    </rPh>
    <rPh sb="172" eb="174">
      <t>ハッコウ</t>
    </rPh>
    <rPh sb="174" eb="175">
      <t>トウ</t>
    </rPh>
    <rPh sb="179" eb="182">
      <t>サクネンド</t>
    </rPh>
    <rPh sb="183" eb="184">
      <t>クラ</t>
    </rPh>
    <rPh sb="186" eb="188">
      <t>ジョウショウ</t>
    </rPh>
    <rPh sb="194" eb="196">
      <t>コンゴ</t>
    </rPh>
    <rPh sb="197" eb="200">
      <t>チホウサイ</t>
    </rPh>
    <rPh sb="200" eb="202">
      <t>ハッコウ</t>
    </rPh>
    <rPh sb="203" eb="205">
      <t>ヨクセイ</t>
    </rPh>
    <rPh sb="205" eb="206">
      <t>トウ</t>
    </rPh>
    <rPh sb="209" eb="211">
      <t>ショウライ</t>
    </rPh>
    <rPh sb="211" eb="213">
      <t>フタン</t>
    </rPh>
    <rPh sb="213" eb="215">
      <t>ヒリツ</t>
    </rPh>
    <rPh sb="216" eb="218">
      <t>テイカ</t>
    </rPh>
    <rPh sb="223" eb="225">
      <t>ユウケイ</t>
    </rPh>
    <rPh sb="225" eb="227">
      <t>コテイ</t>
    </rPh>
    <rPh sb="227" eb="229">
      <t>シサン</t>
    </rPh>
    <rPh sb="230" eb="232">
      <t>テキセツ</t>
    </rPh>
    <rPh sb="233" eb="235">
      <t>カンリ</t>
    </rPh>
    <rPh sb="236" eb="23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</si>
</sst>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2187-4802-A1DE-8D530117D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37549</c:v>
                </c:pt>
                <c:pt idx="1">
                  <c:v>69870</c:v>
                </c:pt>
                <c:pt idx="2">
                  <c:v>45690</c:v>
                </c:pt>
                <c:pt idx="3">
                  <c:v>17993</c:v>
                </c:pt>
                <c:pt idx="4">
                  <c:v>86798</c:v>
                </c:pt>
              </c:numCache>
            </c:numRef>
          </c:val>
          <c:smooth val="0"/>
          <c:extLst xmlns:c16r2="http://schemas.microsoft.com/office/drawing/2015/06/chart">
            <c:ext xmlns:c16="http://schemas.microsoft.com/office/drawing/2014/chart" uri="{C3380CC4-5D6E-409C-BE32-E72D297353CC}">
              <c16:uniqueId val="{00000001-2187-4802-A1DE-8D530117D6D9}"/>
            </c:ext>
          </c:extLst>
        </c:ser>
        <c:dLbls>
          <c:showLegendKey val="0"/>
          <c:showVal val="0"/>
          <c:showCatName val="0"/>
          <c:showSerName val="0"/>
          <c:showPercent val="0"/>
          <c:showBubbleSize val="0"/>
        </c:dLbls>
        <c:marker val="1"/>
        <c:smooth val="0"/>
        <c:axId val="381791976"/>
        <c:axId val="384319120"/>
      </c:lineChart>
      <c:catAx>
        <c:axId val="381791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319120"/>
        <c:crosses val="autoZero"/>
        <c:auto val="1"/>
        <c:lblAlgn val="ctr"/>
        <c:lblOffset val="100"/>
        <c:tickLblSkip val="1"/>
        <c:tickMarkSkip val="1"/>
        <c:noMultiLvlLbl val="0"/>
      </c:catAx>
      <c:valAx>
        <c:axId val="3843191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791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3.17</c:v>
                </c:pt>
                <c:pt idx="1">
                  <c:v>2.93</c:v>
                </c:pt>
                <c:pt idx="2">
                  <c:v>2.42</c:v>
                </c:pt>
                <c:pt idx="3">
                  <c:v>0.88</c:v>
                </c:pt>
                <c:pt idx="4">
                  <c:v>1.2</c:v>
                </c:pt>
              </c:numCache>
            </c:numRef>
          </c:val>
          <c:extLst xmlns:c16r2="http://schemas.microsoft.com/office/drawing/2015/06/chart">
            <c:ext xmlns:c16="http://schemas.microsoft.com/office/drawing/2014/chart" uri="{C3380CC4-5D6E-409C-BE32-E72D297353CC}">
              <c16:uniqueId val="{00000000-4B8C-4B3E-925A-0C5EF0ACF5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12.51</c:v>
                </c:pt>
                <c:pt idx="1">
                  <c:v>12.61</c:v>
                </c:pt>
                <c:pt idx="2">
                  <c:v>14.24</c:v>
                </c:pt>
                <c:pt idx="3">
                  <c:v>13.15</c:v>
                </c:pt>
                <c:pt idx="4">
                  <c:v>13.01</c:v>
                </c:pt>
              </c:numCache>
            </c:numRef>
          </c:val>
          <c:extLst xmlns:c16r2="http://schemas.microsoft.com/office/drawing/2015/06/chart">
            <c:ext xmlns:c16="http://schemas.microsoft.com/office/drawing/2014/chart" uri="{C3380CC4-5D6E-409C-BE32-E72D297353CC}">
              <c16:uniqueId val="{00000001-4B8C-4B3E-925A-0C5EF0ACF59A}"/>
            </c:ext>
          </c:extLst>
        </c:ser>
        <c:dLbls>
          <c:showLegendKey val="0"/>
          <c:showVal val="0"/>
          <c:showCatName val="0"/>
          <c:showSerName val="0"/>
          <c:showPercent val="0"/>
          <c:showBubbleSize val="0"/>
        </c:dLbls>
        <c:gapWidth val="250"/>
        <c:overlap val="100"/>
        <c:axId val="500821648"/>
        <c:axId val="49601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c:v>
                </c:pt>
                <c:pt idx="1">
                  <c:v>-0.25</c:v>
                </c:pt>
                <c:pt idx="2">
                  <c:v>1.1299999999999999</c:v>
                </c:pt>
                <c:pt idx="3">
                  <c:v>-2.63</c:v>
                </c:pt>
                <c:pt idx="4">
                  <c:v>0.33</c:v>
                </c:pt>
              </c:numCache>
            </c:numRef>
          </c:val>
          <c:smooth val="0"/>
          <c:extLst xmlns:c16r2="http://schemas.microsoft.com/office/drawing/2015/06/chart">
            <c:ext xmlns:c16="http://schemas.microsoft.com/office/drawing/2014/chart" uri="{C3380CC4-5D6E-409C-BE32-E72D297353CC}">
              <c16:uniqueId val="{00000002-4B8C-4B3E-925A-0C5EF0ACF59A}"/>
            </c:ext>
          </c:extLst>
        </c:ser>
        <c:dLbls>
          <c:showLegendKey val="0"/>
          <c:showVal val="0"/>
          <c:showCatName val="0"/>
          <c:showSerName val="0"/>
          <c:showPercent val="0"/>
          <c:showBubbleSize val="0"/>
        </c:dLbls>
        <c:marker val="1"/>
        <c:smooth val="0"/>
        <c:axId val="500821648"/>
        <c:axId val="496013440"/>
      </c:lineChart>
      <c:catAx>
        <c:axId val="50082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013440"/>
        <c:crosses val="autoZero"/>
        <c:auto val="1"/>
        <c:lblAlgn val="ctr"/>
        <c:lblOffset val="100"/>
        <c:tickLblSkip val="1"/>
        <c:tickMarkSkip val="1"/>
        <c:noMultiLvlLbl val="0"/>
      </c:catAx>
      <c:valAx>
        <c:axId val="49601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2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934-4B3E-BC70-A9FA4CF246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934-4B3E-BC70-A9FA4CF246E7}"/>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0.36</c:v>
                </c:pt>
                <c:pt idx="2">
                  <c:v>#N/A</c:v>
                </c:pt>
                <c:pt idx="3">
                  <c:v>0.56000000000000005</c:v>
                </c:pt>
                <c:pt idx="4">
                  <c:v>#N/A</c:v>
                </c:pt>
                <c:pt idx="5">
                  <c:v>0.46</c:v>
                </c:pt>
                <c:pt idx="6">
                  <c:v>#N/A</c:v>
                </c:pt>
                <c:pt idx="7">
                  <c:v>0.69</c:v>
                </c:pt>
                <c:pt idx="8">
                  <c:v>#N/A</c:v>
                </c:pt>
                <c:pt idx="9">
                  <c:v>0</c:v>
                </c:pt>
              </c:numCache>
            </c:numRef>
          </c:val>
          <c:extLst xmlns:c16r2="http://schemas.microsoft.com/office/drawing/2015/06/chart">
            <c:ext xmlns:c16="http://schemas.microsoft.com/office/drawing/2014/chart" uri="{C3380CC4-5D6E-409C-BE32-E72D297353CC}">
              <c16:uniqueId val="{00000002-B934-4B3E-BC70-A9FA4CF246E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B934-4B3E-BC70-A9FA4CF246E7}"/>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0.1</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B934-4B3E-BC70-A9FA4CF246E7}"/>
            </c:ext>
          </c:extLst>
        </c:ser>
        <c:ser>
          <c:idx val="5"/>
          <c:order val="5"/>
          <c:tx>
            <c:strRef>
              <c:f>データシート!$A$32</c:f>
              <c:strCache>
                <c:ptCount val="1"/>
                <c:pt idx="0">
                  <c:v>公園墓地事業特別会計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0.3</c:v>
                </c:pt>
                <c:pt idx="4">
                  <c:v>#N/A</c:v>
                </c:pt>
                <c:pt idx="5">
                  <c:v>0.28999999999999998</c:v>
                </c:pt>
                <c:pt idx="6">
                  <c:v>#N/A</c:v>
                </c:pt>
                <c:pt idx="7">
                  <c:v>0.26</c:v>
                </c:pt>
                <c:pt idx="8">
                  <c:v>#N/A</c:v>
                </c:pt>
                <c:pt idx="9">
                  <c:v>0.24</c:v>
                </c:pt>
              </c:numCache>
            </c:numRef>
          </c:val>
          <c:extLst xmlns:c16r2="http://schemas.microsoft.com/office/drawing/2015/06/chart">
            <c:ext xmlns:c16="http://schemas.microsoft.com/office/drawing/2014/chart" uri="{C3380CC4-5D6E-409C-BE32-E72D297353CC}">
              <c16:uniqueId val="{00000005-B934-4B3E-BC70-A9FA4CF246E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2.99</c:v>
                </c:pt>
                <c:pt idx="2">
                  <c:v>#N/A</c:v>
                </c:pt>
                <c:pt idx="3">
                  <c:v>2.62</c:v>
                </c:pt>
                <c:pt idx="4">
                  <c:v>#N/A</c:v>
                </c:pt>
                <c:pt idx="5">
                  <c:v>2.13</c:v>
                </c:pt>
                <c:pt idx="6">
                  <c:v>#N/A</c:v>
                </c:pt>
                <c:pt idx="7">
                  <c:v>0.61</c:v>
                </c:pt>
                <c:pt idx="8">
                  <c:v>#N/A</c:v>
                </c:pt>
                <c:pt idx="9">
                  <c:v>0.95</c:v>
                </c:pt>
              </c:numCache>
            </c:numRef>
          </c:val>
          <c:extLst xmlns:c16r2="http://schemas.microsoft.com/office/drawing/2015/06/chart">
            <c:ext xmlns:c16="http://schemas.microsoft.com/office/drawing/2014/chart" uri="{C3380CC4-5D6E-409C-BE32-E72D297353CC}">
              <c16:uniqueId val="{00000006-B934-4B3E-BC70-A9FA4CF246E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1.63</c:v>
                </c:pt>
                <c:pt idx="2">
                  <c:v>#N/A</c:v>
                </c:pt>
                <c:pt idx="3">
                  <c:v>1.53</c:v>
                </c:pt>
                <c:pt idx="4">
                  <c:v>#N/A</c:v>
                </c:pt>
                <c:pt idx="5">
                  <c:v>1.75</c:v>
                </c:pt>
                <c:pt idx="6">
                  <c:v>#N/A</c:v>
                </c:pt>
                <c:pt idx="7">
                  <c:v>1.84</c:v>
                </c:pt>
                <c:pt idx="8">
                  <c:v>#N/A</c:v>
                </c:pt>
                <c:pt idx="9">
                  <c:v>2.65</c:v>
                </c:pt>
              </c:numCache>
            </c:numRef>
          </c:val>
          <c:extLst xmlns:c16r2="http://schemas.microsoft.com/office/drawing/2015/06/chart">
            <c:ext xmlns:c16="http://schemas.microsoft.com/office/drawing/2014/chart" uri="{C3380CC4-5D6E-409C-BE32-E72D297353CC}">
              <c16:uniqueId val="{00000007-B934-4B3E-BC70-A9FA4CF246E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4.1900000000000004</c:v>
                </c:pt>
                <c:pt idx="2">
                  <c:v>#N/A</c:v>
                </c:pt>
                <c:pt idx="3">
                  <c:v>3.98</c:v>
                </c:pt>
                <c:pt idx="4">
                  <c:v>#N/A</c:v>
                </c:pt>
                <c:pt idx="5">
                  <c:v>4.22</c:v>
                </c:pt>
                <c:pt idx="6">
                  <c:v>#N/A</c:v>
                </c:pt>
                <c:pt idx="7">
                  <c:v>4.74</c:v>
                </c:pt>
                <c:pt idx="8">
                  <c:v>#N/A</c:v>
                </c:pt>
                <c:pt idx="9">
                  <c:v>5.76</c:v>
                </c:pt>
              </c:numCache>
            </c:numRef>
          </c:val>
          <c:extLst xmlns:c16r2="http://schemas.microsoft.com/office/drawing/2015/06/chart">
            <c:ext xmlns:c16="http://schemas.microsoft.com/office/drawing/2014/chart" uri="{C3380CC4-5D6E-409C-BE32-E72D297353CC}">
              <c16:uniqueId val="{00000008-B934-4B3E-BC70-A9FA4CF246E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40.090000000000003</c:v>
                </c:pt>
                <c:pt idx="2">
                  <c:v>#N/A</c:v>
                </c:pt>
                <c:pt idx="3">
                  <c:v>42.37</c:v>
                </c:pt>
                <c:pt idx="4">
                  <c:v>#N/A</c:v>
                </c:pt>
                <c:pt idx="5">
                  <c:v>43.4</c:v>
                </c:pt>
                <c:pt idx="6">
                  <c:v>#N/A</c:v>
                </c:pt>
                <c:pt idx="7">
                  <c:v>44.25</c:v>
                </c:pt>
                <c:pt idx="8">
                  <c:v>#N/A</c:v>
                </c:pt>
                <c:pt idx="9">
                  <c:v>43.43</c:v>
                </c:pt>
              </c:numCache>
            </c:numRef>
          </c:val>
          <c:extLst xmlns:c16r2="http://schemas.microsoft.com/office/drawing/2015/06/chart">
            <c:ext xmlns:c16="http://schemas.microsoft.com/office/drawing/2014/chart" uri="{C3380CC4-5D6E-409C-BE32-E72D297353CC}">
              <c16:uniqueId val="{00000009-B934-4B3E-BC70-A9FA4CF246E7}"/>
            </c:ext>
          </c:extLst>
        </c:ser>
        <c:dLbls>
          <c:showLegendKey val="0"/>
          <c:showVal val="0"/>
          <c:showCatName val="0"/>
          <c:showSerName val="0"/>
          <c:showPercent val="0"/>
          <c:showBubbleSize val="0"/>
        </c:dLbls>
        <c:gapWidth val="150"/>
        <c:overlap val="100"/>
        <c:axId val="501778416"/>
        <c:axId val="501778800"/>
      </c:barChart>
      <c:catAx>
        <c:axId val="50177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778800"/>
        <c:crosses val="autoZero"/>
        <c:auto val="1"/>
        <c:lblAlgn val="ctr"/>
        <c:lblOffset val="100"/>
        <c:tickLblSkip val="1"/>
        <c:tickMarkSkip val="1"/>
        <c:noMultiLvlLbl val="0"/>
      </c:catAx>
      <c:valAx>
        <c:axId val="50177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7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3044</c:v>
                </c:pt>
                <c:pt idx="5">
                  <c:v>3095</c:v>
                </c:pt>
                <c:pt idx="8">
                  <c:v>2899</c:v>
                </c:pt>
                <c:pt idx="11">
                  <c:v>2873</c:v>
                </c:pt>
                <c:pt idx="14">
                  <c:v>2795</c:v>
                </c:pt>
              </c:numCache>
            </c:numRef>
          </c:val>
          <c:extLst xmlns:c16r2="http://schemas.microsoft.com/office/drawing/2015/06/chart">
            <c:ext xmlns:c16="http://schemas.microsoft.com/office/drawing/2014/chart" uri="{C3380CC4-5D6E-409C-BE32-E72D297353CC}">
              <c16:uniqueId val="{00000000-8357-47D3-9AEB-8847D540C4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57-47D3-9AEB-8847D540C4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357-47D3-9AEB-8847D540C4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19</c:v>
                </c:pt>
                <c:pt idx="6">
                  <c:v>40</c:v>
                </c:pt>
                <c:pt idx="9">
                  <c:v>48</c:v>
                </c:pt>
                <c:pt idx="12">
                  <c:v>51</c:v>
                </c:pt>
              </c:numCache>
            </c:numRef>
          </c:val>
          <c:extLst xmlns:c16r2="http://schemas.microsoft.com/office/drawing/2015/06/chart">
            <c:ext xmlns:c16="http://schemas.microsoft.com/office/drawing/2014/chart" uri="{C3380CC4-5D6E-409C-BE32-E72D297353CC}">
              <c16:uniqueId val="{00000003-8357-47D3-9AEB-8847D540C4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533</c:v>
                </c:pt>
                <c:pt idx="3">
                  <c:v>493</c:v>
                </c:pt>
                <c:pt idx="6">
                  <c:v>417</c:v>
                </c:pt>
                <c:pt idx="9">
                  <c:v>412</c:v>
                </c:pt>
                <c:pt idx="12">
                  <c:v>376</c:v>
                </c:pt>
              </c:numCache>
            </c:numRef>
          </c:val>
          <c:extLst xmlns:c16r2="http://schemas.microsoft.com/office/drawing/2015/06/chart">
            <c:ext xmlns:c16="http://schemas.microsoft.com/office/drawing/2014/chart" uri="{C3380CC4-5D6E-409C-BE32-E72D297353CC}">
              <c16:uniqueId val="{00000004-8357-47D3-9AEB-8847D540C4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5-8357-47D3-9AEB-8847D540C4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57-47D3-9AEB-8847D540C4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4540</c:v>
                </c:pt>
                <c:pt idx="3">
                  <c:v>4512</c:v>
                </c:pt>
                <c:pt idx="6">
                  <c:v>4533</c:v>
                </c:pt>
                <c:pt idx="9">
                  <c:v>4438</c:v>
                </c:pt>
                <c:pt idx="12">
                  <c:v>4191</c:v>
                </c:pt>
              </c:numCache>
            </c:numRef>
          </c:val>
          <c:extLst xmlns:c16r2="http://schemas.microsoft.com/office/drawing/2015/06/chart">
            <c:ext xmlns:c16="http://schemas.microsoft.com/office/drawing/2014/chart" uri="{C3380CC4-5D6E-409C-BE32-E72D297353CC}">
              <c16:uniqueId val="{00000007-8357-47D3-9AEB-8847D540C4AC}"/>
            </c:ext>
          </c:extLst>
        </c:ser>
        <c:dLbls>
          <c:showLegendKey val="0"/>
          <c:showVal val="0"/>
          <c:showCatName val="0"/>
          <c:showSerName val="0"/>
          <c:showPercent val="0"/>
          <c:showBubbleSize val="0"/>
        </c:dLbls>
        <c:gapWidth val="100"/>
        <c:overlap val="100"/>
        <c:axId val="496914752"/>
        <c:axId val="389910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2039</c:v>
                </c:pt>
                <c:pt idx="2">
                  <c:v>#N/A</c:v>
                </c:pt>
                <c:pt idx="3">
                  <c:v>#N/A</c:v>
                </c:pt>
                <c:pt idx="4">
                  <c:v>1938</c:v>
                </c:pt>
                <c:pt idx="5">
                  <c:v>#N/A</c:v>
                </c:pt>
                <c:pt idx="6">
                  <c:v>#N/A</c:v>
                </c:pt>
                <c:pt idx="7">
                  <c:v>2091</c:v>
                </c:pt>
                <c:pt idx="8">
                  <c:v>#N/A</c:v>
                </c:pt>
                <c:pt idx="9">
                  <c:v>#N/A</c:v>
                </c:pt>
                <c:pt idx="10">
                  <c:v>2025</c:v>
                </c:pt>
                <c:pt idx="11">
                  <c:v>#N/A</c:v>
                </c:pt>
                <c:pt idx="12">
                  <c:v>#N/A</c:v>
                </c:pt>
                <c:pt idx="13">
                  <c:v>1823</c:v>
                </c:pt>
                <c:pt idx="14">
                  <c:v>#N/A</c:v>
                </c:pt>
              </c:numCache>
            </c:numRef>
          </c:val>
          <c:smooth val="0"/>
          <c:extLst xmlns:c16r2="http://schemas.microsoft.com/office/drawing/2015/06/chart">
            <c:ext xmlns:c16="http://schemas.microsoft.com/office/drawing/2014/chart" uri="{C3380CC4-5D6E-409C-BE32-E72D297353CC}">
              <c16:uniqueId val="{00000008-8357-47D3-9AEB-8847D540C4AC}"/>
            </c:ext>
          </c:extLst>
        </c:ser>
        <c:dLbls>
          <c:showLegendKey val="0"/>
          <c:showVal val="0"/>
          <c:showCatName val="0"/>
          <c:showSerName val="0"/>
          <c:showPercent val="0"/>
          <c:showBubbleSize val="0"/>
        </c:dLbls>
        <c:marker val="1"/>
        <c:smooth val="0"/>
        <c:axId val="496914752"/>
        <c:axId val="389910568"/>
      </c:lineChart>
      <c:catAx>
        <c:axId val="4969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910568"/>
        <c:crosses val="autoZero"/>
        <c:auto val="1"/>
        <c:lblAlgn val="ctr"/>
        <c:lblOffset val="100"/>
        <c:tickLblSkip val="1"/>
        <c:tickMarkSkip val="1"/>
        <c:noMultiLvlLbl val="0"/>
      </c:catAx>
      <c:valAx>
        <c:axId val="389910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9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29056</c:v>
                </c:pt>
                <c:pt idx="5">
                  <c:v>31092</c:v>
                </c:pt>
                <c:pt idx="8">
                  <c:v>31484</c:v>
                </c:pt>
                <c:pt idx="11">
                  <c:v>31547</c:v>
                </c:pt>
                <c:pt idx="14">
                  <c:v>31979</c:v>
                </c:pt>
              </c:numCache>
            </c:numRef>
          </c:val>
          <c:extLst xmlns:c16r2="http://schemas.microsoft.com/office/drawing/2015/06/chart">
            <c:ext xmlns:c16="http://schemas.microsoft.com/office/drawing/2014/chart" uri="{C3380CC4-5D6E-409C-BE32-E72D297353CC}">
              <c16:uniqueId val="{00000000-60E2-4CC1-9E23-F1D9EBBCB8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3718</c:v>
                </c:pt>
                <c:pt idx="5">
                  <c:v>3813</c:v>
                </c:pt>
                <c:pt idx="8">
                  <c:v>3841</c:v>
                </c:pt>
                <c:pt idx="11">
                  <c:v>3866</c:v>
                </c:pt>
                <c:pt idx="14">
                  <c:v>3631</c:v>
                </c:pt>
              </c:numCache>
            </c:numRef>
          </c:val>
          <c:extLst xmlns:c16r2="http://schemas.microsoft.com/office/drawing/2015/06/chart">
            <c:ext xmlns:c16="http://schemas.microsoft.com/office/drawing/2014/chart" uri="{C3380CC4-5D6E-409C-BE32-E72D297353CC}">
              <c16:uniqueId val="{00000001-60E2-4CC1-9E23-F1D9EBBCB8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5187</c:v>
                </c:pt>
                <c:pt idx="5">
                  <c:v>5606</c:v>
                </c:pt>
                <c:pt idx="8">
                  <c:v>6215</c:v>
                </c:pt>
                <c:pt idx="11">
                  <c:v>6495</c:v>
                </c:pt>
                <c:pt idx="14">
                  <c:v>6304</c:v>
                </c:pt>
              </c:numCache>
            </c:numRef>
          </c:val>
          <c:extLst xmlns:c16r2="http://schemas.microsoft.com/office/drawing/2015/06/chart">
            <c:ext xmlns:c16="http://schemas.microsoft.com/office/drawing/2014/chart" uri="{C3380CC4-5D6E-409C-BE32-E72D297353CC}">
              <c16:uniqueId val="{00000002-60E2-4CC1-9E23-F1D9EBBCB8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0E2-4CC1-9E23-F1D9EBBCB8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0E2-4CC1-9E23-F1D9EBBCB8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3</c:v>
                </c:pt>
                <c:pt idx="6">
                  <c:v>3</c:v>
                </c:pt>
                <c:pt idx="9">
                  <c:v>3</c:v>
                </c:pt>
                <c:pt idx="12">
                  <c:v>0</c:v>
                </c:pt>
              </c:numCache>
            </c:numRef>
          </c:val>
          <c:extLst xmlns:c16r2="http://schemas.microsoft.com/office/drawing/2015/06/chart">
            <c:ext xmlns:c16="http://schemas.microsoft.com/office/drawing/2014/chart" uri="{C3380CC4-5D6E-409C-BE32-E72D297353CC}">
              <c16:uniqueId val="{00000005-60E2-4CC1-9E23-F1D9EBBCB8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3902</c:v>
                </c:pt>
                <c:pt idx="3">
                  <c:v>4265</c:v>
                </c:pt>
                <c:pt idx="6">
                  <c:v>4167</c:v>
                </c:pt>
                <c:pt idx="9">
                  <c:v>4160</c:v>
                </c:pt>
                <c:pt idx="12">
                  <c:v>4137</c:v>
                </c:pt>
              </c:numCache>
            </c:numRef>
          </c:val>
          <c:extLst xmlns:c16r2="http://schemas.microsoft.com/office/drawing/2015/06/chart">
            <c:ext xmlns:c16="http://schemas.microsoft.com/office/drawing/2014/chart" uri="{C3380CC4-5D6E-409C-BE32-E72D297353CC}">
              <c16:uniqueId val="{00000006-60E2-4CC1-9E23-F1D9EBBCB8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330</c:v>
                </c:pt>
                <c:pt idx="3">
                  <c:v>343</c:v>
                </c:pt>
                <c:pt idx="6">
                  <c:v>313</c:v>
                </c:pt>
                <c:pt idx="9">
                  <c:v>292</c:v>
                </c:pt>
                <c:pt idx="12">
                  <c:v>237</c:v>
                </c:pt>
              </c:numCache>
            </c:numRef>
          </c:val>
          <c:extLst xmlns:c16r2="http://schemas.microsoft.com/office/drawing/2015/06/chart">
            <c:ext xmlns:c16="http://schemas.microsoft.com/office/drawing/2014/chart" uri="{C3380CC4-5D6E-409C-BE32-E72D297353CC}">
              <c16:uniqueId val="{00000007-60E2-4CC1-9E23-F1D9EBBCB8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6016</c:v>
                </c:pt>
                <c:pt idx="3">
                  <c:v>5719</c:v>
                </c:pt>
                <c:pt idx="6">
                  <c:v>5499</c:v>
                </c:pt>
                <c:pt idx="9">
                  <c:v>5356</c:v>
                </c:pt>
                <c:pt idx="12">
                  <c:v>4980</c:v>
                </c:pt>
              </c:numCache>
            </c:numRef>
          </c:val>
          <c:extLst xmlns:c16r2="http://schemas.microsoft.com/office/drawing/2015/06/chart">
            <c:ext xmlns:c16="http://schemas.microsoft.com/office/drawing/2014/chart" uri="{C3380CC4-5D6E-409C-BE32-E72D297353CC}">
              <c16:uniqueId val="{00000008-60E2-4CC1-9E23-F1D9EBBCB8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0E2-4CC1-9E23-F1D9EBBCB8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39096</c:v>
                </c:pt>
                <c:pt idx="3">
                  <c:v>39931</c:v>
                </c:pt>
                <c:pt idx="6">
                  <c:v>39441</c:v>
                </c:pt>
                <c:pt idx="9">
                  <c:v>37209</c:v>
                </c:pt>
                <c:pt idx="12">
                  <c:v>39428</c:v>
                </c:pt>
              </c:numCache>
            </c:numRef>
          </c:val>
          <c:extLst xmlns:c16r2="http://schemas.microsoft.com/office/drawing/2015/06/chart">
            <c:ext xmlns:c16="http://schemas.microsoft.com/office/drawing/2014/chart" uri="{C3380CC4-5D6E-409C-BE32-E72D297353CC}">
              <c16:uniqueId val="{0000000A-60E2-4CC1-9E23-F1D9EBBCB8A2}"/>
            </c:ext>
          </c:extLst>
        </c:ser>
        <c:dLbls>
          <c:showLegendKey val="0"/>
          <c:showVal val="0"/>
          <c:showCatName val="0"/>
          <c:showSerName val="0"/>
          <c:showPercent val="0"/>
          <c:showBubbleSize val="0"/>
        </c:dLbls>
        <c:gapWidth val="100"/>
        <c:overlap val="100"/>
        <c:axId val="501964296"/>
        <c:axId val="50196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11387</c:v>
                </c:pt>
                <c:pt idx="2">
                  <c:v>#N/A</c:v>
                </c:pt>
                <c:pt idx="3">
                  <c:v>#N/A</c:v>
                </c:pt>
                <c:pt idx="4">
                  <c:v>9751</c:v>
                </c:pt>
                <c:pt idx="5">
                  <c:v>#N/A</c:v>
                </c:pt>
                <c:pt idx="6">
                  <c:v>#N/A</c:v>
                </c:pt>
                <c:pt idx="7">
                  <c:v>7884</c:v>
                </c:pt>
                <c:pt idx="8">
                  <c:v>#N/A</c:v>
                </c:pt>
                <c:pt idx="9">
                  <c:v>#N/A</c:v>
                </c:pt>
                <c:pt idx="10">
                  <c:v>5111</c:v>
                </c:pt>
                <c:pt idx="11">
                  <c:v>#N/A</c:v>
                </c:pt>
                <c:pt idx="12">
                  <c:v>#N/A</c:v>
                </c:pt>
                <c:pt idx="13">
                  <c:v>6869</c:v>
                </c:pt>
                <c:pt idx="14">
                  <c:v>#N/A</c:v>
                </c:pt>
              </c:numCache>
            </c:numRef>
          </c:val>
          <c:smooth val="0"/>
          <c:extLst xmlns:c16r2="http://schemas.microsoft.com/office/drawing/2015/06/chart">
            <c:ext xmlns:c16="http://schemas.microsoft.com/office/drawing/2014/chart" uri="{C3380CC4-5D6E-409C-BE32-E72D297353CC}">
              <c16:uniqueId val="{0000000B-60E2-4CC1-9E23-F1D9EBBCB8A2}"/>
            </c:ext>
          </c:extLst>
        </c:ser>
        <c:dLbls>
          <c:showLegendKey val="0"/>
          <c:showVal val="0"/>
          <c:showCatName val="0"/>
          <c:showSerName val="0"/>
          <c:showPercent val="0"/>
          <c:showBubbleSize val="0"/>
        </c:dLbls>
        <c:marker val="1"/>
        <c:smooth val="0"/>
        <c:axId val="501964296"/>
        <c:axId val="501964688"/>
      </c:lineChart>
      <c:catAx>
        <c:axId val="50196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964688"/>
        <c:crosses val="autoZero"/>
        <c:auto val="1"/>
        <c:lblAlgn val="ctr"/>
        <c:lblOffset val="100"/>
        <c:tickLblSkip val="1"/>
        <c:tickMarkSkip val="1"/>
        <c:noMultiLvlLbl val="0"/>
      </c:catAx>
      <c:valAx>
        <c:axId val="50196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96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2615</c:v>
                </c:pt>
                <c:pt idx="1">
                  <c:v>2415</c:v>
                </c:pt>
                <c:pt idx="2">
                  <c:v>2416</c:v>
                </c:pt>
              </c:numCache>
            </c:numRef>
          </c:val>
          <c:extLst xmlns:c16r2="http://schemas.microsoft.com/office/drawing/2015/06/chart">
            <c:ext xmlns:c16="http://schemas.microsoft.com/office/drawing/2014/chart" uri="{C3380CC4-5D6E-409C-BE32-E72D297353CC}">
              <c16:uniqueId val="{00000000-FC4D-47A0-985E-9190EC9318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539</c:v>
                </c:pt>
                <c:pt idx="1">
                  <c:v>543</c:v>
                </c:pt>
                <c:pt idx="2">
                  <c:v>543</c:v>
                </c:pt>
              </c:numCache>
            </c:numRef>
          </c:val>
          <c:extLst xmlns:c16r2="http://schemas.microsoft.com/office/drawing/2015/06/chart">
            <c:ext xmlns:c16="http://schemas.microsoft.com/office/drawing/2014/chart" uri="{C3380CC4-5D6E-409C-BE32-E72D297353CC}">
              <c16:uniqueId val="{00000001-FC4D-47A0-985E-9190EC9318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1954</c:v>
                </c:pt>
                <c:pt idx="1">
                  <c:v>2358</c:v>
                </c:pt>
                <c:pt idx="2">
                  <c:v>2100</c:v>
                </c:pt>
              </c:numCache>
            </c:numRef>
          </c:val>
          <c:extLst xmlns:c16r2="http://schemas.microsoft.com/office/drawing/2015/06/chart">
            <c:ext xmlns:c16="http://schemas.microsoft.com/office/drawing/2014/chart" uri="{C3380CC4-5D6E-409C-BE32-E72D297353CC}">
              <c16:uniqueId val="{00000002-FC4D-47A0-985E-9190EC931883}"/>
            </c:ext>
          </c:extLst>
        </c:ser>
        <c:dLbls>
          <c:showLegendKey val="0"/>
          <c:showVal val="0"/>
          <c:showCatName val="0"/>
          <c:showSerName val="0"/>
          <c:showPercent val="0"/>
          <c:showBubbleSize val="0"/>
        </c:dLbls>
        <c:gapWidth val="120"/>
        <c:overlap val="100"/>
        <c:axId val="501963904"/>
        <c:axId val="501965080"/>
      </c:barChart>
      <c:catAx>
        <c:axId val="5019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1965080"/>
        <c:crosses val="autoZero"/>
        <c:auto val="1"/>
        <c:lblAlgn val="ctr"/>
        <c:lblOffset val="100"/>
        <c:tickLblSkip val="1"/>
        <c:tickMarkSkip val="1"/>
        <c:noMultiLvlLbl val="0"/>
      </c:catAx>
      <c:valAx>
        <c:axId val="501965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196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97-46D9-B26D-C010C9D2113F}"/>
                </c:ext>
                <c:ext xmlns:c15="http://schemas.microsoft.com/office/drawing/2012/chart" uri="{CE6537A1-D6FC-4f65-9D91-7224C49458BB}">
                  <c15:dlblFieldTable>
                    <c15:dlblFTEntry>
                      <c15:txfldGUID>{187F0A5B-9228-4713-96DE-3B9A11FF399E}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97-46D9-B26D-C010C9D2113F}"/>
                </c:ext>
                <c:ext xmlns:c15="http://schemas.microsoft.com/office/drawing/2012/chart" uri="{CE6537A1-D6FC-4f65-9D91-7224C49458BB}">
                  <c15:dlblFieldTable>
                    <c15:dlblFTEntry>
                      <c15:txfldGUID>{C92B43FA-B606-4246-A7BF-AA8CD698AED8}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97-46D9-B26D-C010C9D2113F}"/>
                </c:ext>
                <c:ext xmlns:c15="http://schemas.microsoft.com/office/drawing/2012/chart" uri="{CE6537A1-D6FC-4f65-9D91-7224C49458BB}">
                  <c15:dlblFieldTable>
                    <c15:dlblFTEntry>
                      <c15:txfldGUID>{EC33C749-5DED-4C1D-9908-1361D930D369}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97-46D9-B26D-C010C9D2113F}"/>
                </c:ext>
                <c:ext xmlns:c15="http://schemas.microsoft.com/office/drawing/2012/chart" uri="{CE6537A1-D6FC-4f65-9D91-7224C49458BB}">
                  <c15:dlblFieldTable>
                    <c15:dlblFTEntry>
                      <c15:txfldGUID>{CD68A7EF-E3CE-4425-A765-A97A7159E1A7}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97-46D9-B26D-C010C9D2113F}"/>
                </c:ext>
                <c:ext xmlns:c15="http://schemas.microsoft.com/office/drawing/2012/chart" uri="{CE6537A1-D6FC-4f65-9D91-7224C49458BB}">
                  <c15:dlblFieldTable>
                    <c15:dlblFTEntry>
                      <c15:txfldGUID>{16CED2B6-995D-475F-AEE4-339972371C1E}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97-46D9-B26D-C010C9D2113F}"/>
                </c:ext>
                <c:ext xmlns:c15="http://schemas.microsoft.com/office/drawing/2012/chart" uri="{CE6537A1-D6FC-4f65-9D91-7224C49458BB}">
                  <c15:layout/>
                  <c15:dlblFieldTable>
                    <c15:dlblFTEntry>
                      <c15:txfldGUID>{C118FC86-46AF-4E61-9765-BFAA62C551CA}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97-46D9-B26D-C010C9D2113F}"/>
                </c:ext>
                <c:ext xmlns:c15="http://schemas.microsoft.com/office/drawing/2012/chart" uri="{CE6537A1-D6FC-4f65-9D91-7224C49458BB}">
                  <c15:layout/>
                  <c15:dlblFieldTable>
                    <c15:dlblFTEntry>
                      <c15:txfldGUID>{0AD132E6-5626-4509-9748-D4101D61A6BA}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97-46D9-B26D-C010C9D2113F}"/>
                </c:ext>
                <c:ext xmlns:c15="http://schemas.microsoft.com/office/drawing/2012/chart" uri="{CE6537A1-D6FC-4f65-9D91-7224C49458BB}">
                  <c15:layout/>
                  <c15:dlblFieldTable>
                    <c15:dlblFTEntry>
                      <c15:txfldGUID>{728CF85B-1741-47D7-9397-112CAEBC81FB}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97-46D9-B26D-C010C9D2113F}"/>
                </c:ext>
                <c:ext xmlns:c15="http://schemas.microsoft.com/office/drawing/2012/chart" uri="{CE6537A1-D6FC-4f65-9D91-7224C49458BB}">
                  <c15:layout/>
                  <c15:dlblFieldTable>
                    <c15:dlblFTEntry>
                      <c15:txfldGUID>{1B49C890-DD28-49E8-88E4-F71BC9E800C3}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77.599999999999994</c:v>
                </c:pt>
                <c:pt idx="16">
                  <c:v>74.7</c:v>
                </c:pt>
                <c:pt idx="24">
                  <c:v>76.099999999999994</c:v>
                </c:pt>
                <c:pt idx="32">
                  <c:v>75.900000000000006</c:v>
                </c:pt>
              </c:numCache>
            </c:numRef>
          </c:xVal>
          <c:yVal>
            <c:numRef>
              <c:f>公会計指標分析・財政指標組合せ分析表!$BP$51:$DC$51</c:f>
              <c:numCache>
                <c:formatCode>#,##0.0;"▲ "#,##0.0</c:formatCode>
                <c:ptCount val="40"/>
                <c:pt idx="8">
                  <c:v>61.7</c:v>
                </c:pt>
                <c:pt idx="16">
                  <c:v>49.3</c:v>
                </c:pt>
                <c:pt idx="24">
                  <c:v>31.9</c:v>
                </c:pt>
                <c:pt idx="32">
                  <c:v>42.3</c:v>
                </c:pt>
              </c:numCache>
            </c:numRef>
          </c:yVal>
          <c:smooth val="0"/>
          <c:extLst xmlns:c16r2="http://schemas.microsoft.com/office/drawing/2015/06/chart">
            <c:ext xmlns:c16="http://schemas.microsoft.com/office/drawing/2014/chart" uri="{C3380CC4-5D6E-409C-BE32-E72D297353CC}">
              <c16:uniqueId val="{00000009-4D97-46D9-B26D-C010C9D211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97-46D9-B26D-C010C9D2113F}"/>
                </c:ext>
                <c:ext xmlns:c15="http://schemas.microsoft.com/office/drawing/2012/chart" uri="{CE6537A1-D6FC-4f65-9D91-7224C49458BB}">
                  <c15:dlblFieldTable>
                    <c15:dlblFTEntry>
                      <c15:txfldGUID>{13A912F0-D318-4F43-9F66-1410251DFFDC}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97-46D9-B26D-C010C9D2113F}"/>
                </c:ext>
                <c:ext xmlns:c15="http://schemas.microsoft.com/office/drawing/2012/chart" uri="{CE6537A1-D6FC-4f65-9D91-7224C49458BB}">
                  <c15:dlblFieldTable>
                    <c15:dlblFTEntry>
                      <c15:txfldGUID>{F8798A5B-4974-4F9D-9FFB-3E75CD6E6E16}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97-46D9-B26D-C010C9D2113F}"/>
                </c:ext>
                <c:ext xmlns:c15="http://schemas.microsoft.com/office/drawing/2012/chart" uri="{CE6537A1-D6FC-4f65-9D91-7224C49458BB}">
                  <c15:dlblFieldTable>
                    <c15:dlblFTEntry>
                      <c15:txfldGUID>{10F46AC7-DE9B-4DC7-AAB6-8223DF6A65A2}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97-46D9-B26D-C010C9D2113F}"/>
                </c:ext>
                <c:ext xmlns:c15="http://schemas.microsoft.com/office/drawing/2012/chart" uri="{CE6537A1-D6FC-4f65-9D91-7224C49458BB}">
                  <c15:dlblFieldTable>
                    <c15:dlblFTEntry>
                      <c15:txfldGUID>{F5FB3D8B-847D-4016-BF12-8BAE30A39E99}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97-46D9-B26D-C010C9D2113F}"/>
                </c:ext>
                <c:ext xmlns:c15="http://schemas.microsoft.com/office/drawing/2012/chart" uri="{CE6537A1-D6FC-4f65-9D91-7224C49458BB}">
                  <c15:dlblFieldTable>
                    <c15:dlblFTEntry>
                      <c15:txfldGUID>{C862B0D1-6985-4474-9B8A-9803F167BE7B}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97-46D9-B26D-C010C9D2113F}"/>
                </c:ext>
                <c:ext xmlns:c15="http://schemas.microsoft.com/office/drawing/2012/chart" uri="{CE6537A1-D6FC-4f65-9D91-7224C49458BB}">
                  <c15:layout/>
                  <c15:dlblFieldTable>
                    <c15:dlblFTEntry>
                      <c15:txfldGUID>{F50088FC-7B3F-4D13-A393-91FC3108B63C}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97-46D9-B26D-C010C9D2113F}"/>
                </c:ext>
                <c:ext xmlns:c15="http://schemas.microsoft.com/office/drawing/2012/chart" uri="{CE6537A1-D6FC-4f65-9D91-7224C49458BB}">
                  <c15:layout/>
                  <c15:dlblFieldTable>
                    <c15:dlblFTEntry>
                      <c15:txfldGUID>{6CAC57E9-1106-4ADC-B195-F351D332B004}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97-46D9-B26D-C010C9D2113F}"/>
                </c:ext>
                <c:ext xmlns:c15="http://schemas.microsoft.com/office/drawing/2012/chart" uri="{CE6537A1-D6FC-4f65-9D91-7224C49458BB}">
                  <c15:layout/>
                  <c15:dlblFieldTable>
                    <c15:dlblFTEntry>
                      <c15:txfldGUID>{AAE507B3-0939-4878-B6BF-84D6C184B32C}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97-46D9-B26D-C010C9D2113F}"/>
                </c:ext>
                <c:ext xmlns:c15="http://schemas.microsoft.com/office/drawing/2012/chart" uri="{CE6537A1-D6FC-4f65-9D91-7224C49458BB}">
                  <c15:layout/>
                  <c15:dlblFieldTable>
                    <c15:dlblFTEntry>
                      <c15:txfldGUID>{60BC0307-1795-4ABD-A600-14B717CB7A5F}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4D97-46D9-B26D-C010C9D2113F}"/>
            </c:ext>
          </c:extLst>
        </c:ser>
        <c:dLbls>
          <c:showLegendKey val="0"/>
          <c:showVal val="1"/>
          <c:showCatName val="0"/>
          <c:showSerName val="0"/>
          <c:showPercent val="0"/>
          <c:showBubbleSize val="0"/>
        </c:dLbls>
        <c:axId val="501961944"/>
        <c:axId val="501963512"/>
      </c:scatterChart>
      <c:valAx>
        <c:axId val="501961944"/>
        <c:scaling>
          <c:orientation val="minMax"/>
          <c:max val="80"/>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963512"/>
        <c:crosses val="autoZero"/>
        <c:crossBetween val="midCat"/>
      </c:valAx>
      <c:valAx>
        <c:axId val="501963512"/>
        <c:scaling>
          <c:orientation val="minMax"/>
          <c:max val="6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961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2A-4BEA-A2BF-1DD072841C1E}"/>
                </c:ext>
                <c:ext xmlns:c15="http://schemas.microsoft.com/office/drawing/2012/chart" uri="{CE6537A1-D6FC-4f65-9D91-7224C49458BB}">
                  <c15:layout/>
                  <c15:dlblFieldTable>
                    <c15:dlblFTEntry>
                      <c15:txfldGUID>{BB24F796-75CB-4D98-BC4B-D46F9DC9704A}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2A-4BEA-A2BF-1DD072841C1E}"/>
                </c:ext>
                <c:ext xmlns:c15="http://schemas.microsoft.com/office/drawing/2012/chart" uri="{CE6537A1-D6FC-4f65-9D91-7224C49458BB}">
                  <c15:dlblFieldTable>
                    <c15:dlblFTEntry>
                      <c15:txfldGUID>{08C40421-5F81-42FE-9EED-F9BE06761A4D}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2A-4BEA-A2BF-1DD072841C1E}"/>
                </c:ext>
                <c:ext xmlns:c15="http://schemas.microsoft.com/office/drawing/2012/chart" uri="{CE6537A1-D6FC-4f65-9D91-7224C49458BB}">
                  <c15:dlblFieldTable>
                    <c15:dlblFTEntry>
                      <c15:txfldGUID>{8BFDEDA8-7F52-47C6-AA31-DEA9119814D0}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2A-4BEA-A2BF-1DD072841C1E}"/>
                </c:ext>
                <c:ext xmlns:c15="http://schemas.microsoft.com/office/drawing/2012/chart" uri="{CE6537A1-D6FC-4f65-9D91-7224C49458BB}">
                  <c15:dlblFieldTable>
                    <c15:dlblFTEntry>
                      <c15:txfldGUID>{1942EBFF-40E9-47C0-BE68-6C92091ADEBB}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2A-4BEA-A2BF-1DD072841C1E}"/>
                </c:ext>
                <c:ext xmlns:c15="http://schemas.microsoft.com/office/drawing/2012/chart" uri="{CE6537A1-D6FC-4f65-9D91-7224C49458BB}">
                  <c15:dlblFieldTable>
                    <c15:dlblFTEntry>
                      <c15:txfldGUID>{23DB085F-9DC6-4142-B755-C623959E9F94}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2A-4BEA-A2BF-1DD072841C1E}"/>
                </c:ext>
                <c:ext xmlns:c15="http://schemas.microsoft.com/office/drawing/2012/chart" uri="{CE6537A1-D6FC-4f65-9D91-7224C49458BB}">
                  <c15:layout/>
                  <c15:dlblFieldTable>
                    <c15:dlblFTEntry>
                      <c15:txfldGUID>{B83B8B33-919F-49CC-B07D-4228D95597C6}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2A-4BEA-A2BF-1DD072841C1E}"/>
                </c:ext>
                <c:ext xmlns:c15="http://schemas.microsoft.com/office/drawing/2012/chart" uri="{CE6537A1-D6FC-4f65-9D91-7224C49458BB}">
                  <c15:layout/>
                  <c15:dlblFieldTable>
                    <c15:dlblFTEntry>
                      <c15:txfldGUID>{B64F9F35-27AC-4AA0-B393-28EE9378A978}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2A-4BEA-A2BF-1DD072841C1E}"/>
                </c:ext>
                <c:ext xmlns:c15="http://schemas.microsoft.com/office/drawing/2012/chart" uri="{CE6537A1-D6FC-4f65-9D91-7224C49458BB}">
                  <c15:layout/>
                  <c15:dlblFieldTable>
                    <c15:dlblFTEntry>
                      <c15:txfldGUID>{0FE99041-8238-4166-9512-914C0145CB78}</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2A-4BEA-A2BF-1DD072841C1E}"/>
                </c:ext>
                <c:ext xmlns:c15="http://schemas.microsoft.com/office/drawing/2012/chart" uri="{CE6537A1-D6FC-4f65-9D91-7224C49458BB}">
                  <c15:layout/>
                  <c15:dlblFieldTable>
                    <c15:dlblFTEntry>
                      <c15:txfldGUID>{86A161CC-CD8A-4440-9C71-AC62C4378337}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12.6</c:v>
                </c:pt>
                <c:pt idx="16">
                  <c:v>12.7</c:v>
                </c:pt>
                <c:pt idx="24">
                  <c:v>12.6</c:v>
                </c:pt>
                <c:pt idx="32">
                  <c:v>12.3</c:v>
                </c:pt>
              </c:numCache>
            </c:numRef>
          </c:xVal>
          <c:yVal>
            <c:numRef>
              <c:f>公会計指標分析・財政指標組合せ分析表!$BP$73:$DC$73</c:f>
              <c:numCache>
                <c:formatCode>#,##0.0;"▲ "#,##0.0</c:formatCode>
                <c:ptCount val="40"/>
                <c:pt idx="0">
                  <c:v>71.5</c:v>
                </c:pt>
                <c:pt idx="8">
                  <c:v>61.7</c:v>
                </c:pt>
                <c:pt idx="16">
                  <c:v>49.3</c:v>
                </c:pt>
                <c:pt idx="24">
                  <c:v>31.9</c:v>
                </c:pt>
                <c:pt idx="32">
                  <c:v>42.3</c:v>
                </c:pt>
              </c:numCache>
            </c:numRef>
          </c:yVal>
          <c:smooth val="0"/>
          <c:extLst xmlns:c16r2="http://schemas.microsoft.com/office/drawing/2015/06/chart">
            <c:ext xmlns:c16="http://schemas.microsoft.com/office/drawing/2014/chart" uri="{C3380CC4-5D6E-409C-BE32-E72D297353CC}">
              <c16:uniqueId val="{00000009-CE2A-4BEA-A2BF-1DD072841C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728063499934479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2A-4BEA-A2BF-1DD072841C1E}"/>
                </c:ext>
                <c:ext xmlns:c15="http://schemas.microsoft.com/office/drawing/2012/chart" uri="{CE6537A1-D6FC-4f65-9D91-7224C49458BB}">
                  <c15:layout/>
                  <c15:dlblFieldTable>
                    <c15:dlblFTEntry>
                      <c15:txfldGUID>{AAD61C29-3ADC-43E5-9BF2-2CE4C8B30530}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2A-4BEA-A2BF-1DD072841C1E}"/>
                </c:ext>
                <c:ext xmlns:c15="http://schemas.microsoft.com/office/drawing/2012/chart" uri="{CE6537A1-D6FC-4f65-9D91-7224C49458BB}">
                  <c15:dlblFieldTable>
                    <c15:dlblFTEntry>
                      <c15:txfldGUID>{6FB21137-C9AE-471F-9AD7-625644F2E4FD}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2A-4BEA-A2BF-1DD072841C1E}"/>
                </c:ext>
                <c:ext xmlns:c15="http://schemas.microsoft.com/office/drawing/2012/chart" uri="{CE6537A1-D6FC-4f65-9D91-7224C49458BB}">
                  <c15:dlblFieldTable>
                    <c15:dlblFTEntry>
                      <c15:txfldGUID>{8915B529-892C-4D08-825B-5AE767D0BFBD}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2A-4BEA-A2BF-1DD072841C1E}"/>
                </c:ext>
                <c:ext xmlns:c15="http://schemas.microsoft.com/office/drawing/2012/chart" uri="{CE6537A1-D6FC-4f65-9D91-7224C49458BB}">
                  <c15:dlblFieldTable>
                    <c15:dlblFTEntry>
                      <c15:txfldGUID>{D1932443-FEB1-447D-BD32-229C7162A278}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2A-4BEA-A2BF-1DD072841C1E}"/>
                </c:ext>
                <c:ext xmlns:c15="http://schemas.microsoft.com/office/drawing/2012/chart" uri="{CE6537A1-D6FC-4f65-9D91-7224C49458BB}">
                  <c15:dlblFieldTable>
                    <c15:dlblFTEntry>
                      <c15:txfldGUID>{1E343419-6798-421F-988B-9C300D8BB32F}</c15:txfldGUID>
                      <c15:f>#REF!</c15:f>
                      <c15:dlblFieldTableCache>
                        <c:ptCount val="1"/>
                        <c:pt idx="0">
                          <c:v>#REF!</c:v>
                        </c:pt>
                      </c15:dlblFieldTableCache>
                    </c15:dlblFTEntry>
                  </c15:dlblFieldTable>
                  <c15:showDataLabelsRange val="0"/>
                </c:ext>
              </c:extLst>
            </c:dLbl>
            <c:dLbl>
              <c:idx val="8"/>
              <c:layout>
                <c:manualLayout>
                  <c:x val="0"/>
                  <c:y val="-8.5728063499935277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2A-4BEA-A2BF-1DD072841C1E}"/>
                </c:ext>
                <c:ext xmlns:c15="http://schemas.microsoft.com/office/drawing/2012/chart" uri="{CE6537A1-D6FC-4f65-9D91-7224C49458BB}">
                  <c15:layout/>
                  <c15:dlblFieldTable>
                    <c15:dlblFTEntry>
                      <c15:txfldGUID>{BEF3BB61-D13D-4407-BD42-C1B48EEB3125}</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2A-4BEA-A2BF-1DD072841C1E}"/>
                </c:ext>
                <c:ext xmlns:c15="http://schemas.microsoft.com/office/drawing/2012/chart" uri="{CE6537A1-D6FC-4f65-9D91-7224C49458BB}">
                  <c15:layout/>
                  <c15:dlblFieldTable>
                    <c15:dlblFTEntry>
                      <c15:txfldGUID>{9CAC5E78-312E-42EA-829A-5C048EC9EAE6}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6.137719731462426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2A-4BEA-A2BF-1DD072841C1E}"/>
                </c:ext>
                <c:ext xmlns:c15="http://schemas.microsoft.com/office/drawing/2012/chart" uri="{CE6537A1-D6FC-4f65-9D91-7224C49458BB}">
                  <c15:layout/>
                  <c15:dlblFieldTable>
                    <c15:dlblFTEntry>
                      <c15:txfldGUID>{7DC49B45-5974-46E3-8AFA-B98A2BE51155}</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6.1380622190317603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2A-4BEA-A2BF-1DD072841C1E}"/>
                </c:ext>
                <c:ext xmlns:c15="http://schemas.microsoft.com/office/drawing/2012/chart" uri="{CE6537A1-D6FC-4f65-9D91-7224C49458BB}">
                  <c15:layout/>
                  <c15:dlblFieldTable>
                    <c15:dlblFTEntry>
                      <c15:txfldGUID>{08DE5435-A5FE-4A89-849B-0E128FD3CA15}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CE2A-4BEA-A2BF-1DD072841C1E}"/>
            </c:ext>
          </c:extLst>
        </c:ser>
        <c:dLbls>
          <c:showLegendKey val="0"/>
          <c:showVal val="1"/>
          <c:showCatName val="0"/>
          <c:showSerName val="0"/>
          <c:showPercent val="0"/>
          <c:showBubbleSize val="0"/>
        </c:dLbls>
        <c:axId val="501962728"/>
        <c:axId val="501966256"/>
      </c:scatterChart>
      <c:valAx>
        <c:axId val="501962728"/>
        <c:scaling>
          <c:orientation val="minMax"/>
          <c:max val="13.29999999999999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966256"/>
        <c:crosses val="autoZero"/>
        <c:crossBetween val="midCat"/>
      </c:valAx>
      <c:valAx>
        <c:axId val="501966256"/>
        <c:scaling>
          <c:orientation val="minMax"/>
          <c:max val="8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962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元利償還金が減少し、少し改善傾向となっている。引き続き各種事業の見直しをして、市債の発行を抑制し、公債費の削減に努めていく。また、やむを得ず市債を発行する際は、交付税算入のある有利な市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事業の精査及び市債発行の抑制による市債残高の減少により、平成３０年度までは将来負担額が順調に減少していたが、令和元年度に将来負担額が増加している。これは、大型事業である庁舎建設事業や小学校空調設備整備事業等に係る市債を発行したことが主な要因である。今後も将来負担軽減のため市債の発行を抑制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基金全体としては、約２億６千万円の減となった。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これは、ふるさと応援基金において、約１億２千万円の積立を行った反面、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庁舎建設基金において、約３億１千万円の取り崩しを行ったことが主な要因である。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将来のため、積極的な基金積立を心がけていく。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福祉基金：多様化し、高度化する福祉に対応し、市民の福祉の向上を図るため。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ふるさと応援基金：大和郡山市を応援しようという方から広く寄附金を募り、個性豊かで活力あるまちづくりに資するため。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庁舎建設基金においては、庁舎建設事業費に充てるため、約３億１千万円の取り崩しを行い、減となった。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ふるさと応援基金においては、子ども・子育て支援事業計画策定事業費等に充てるため、約１千３百万円を取り崩した一方、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寄附金約１億２千万円の積立を行ったため、全体として増となった。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福祉基金においては、（仮称）平和認定こども園建設事業費等に充てるため、約７千５百万円を取り崩したので、減となった。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庁舎建設基金については、庁舎建設工事費の財源として活用予定である。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ふるさと応援基金については、寄附の目的に合わせた事業に活用予定である。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基金利子約８０万円を積立したことにより増となった。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安定した財政運営のため、積極的な基金積立に努める。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起債償還にかかる必要額について、適切な基金積立に努める。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6CB387B-F9BD-41FA-A72B-C85E50CEA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10BC3EE-9999-42CD-89BA-1E55E43B9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7B69AC5-853B-4FBE-988E-0D6875DB68A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36560614-12F1-4B5B-B57C-40BB463B023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3C7E058-F231-415B-AA12-58802E9BC9C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E9D4959-5122-49D2-9D38-6625F3169E7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6FF20A-E7CD-4F1A-A0BE-0706CB9C62E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3C8AA683-EEEB-4938-8855-11DB10A0778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50543557-631F-4FDA-B1EE-A74D0FCA3FA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18DFB11-10C1-4158-A301-0B068C34119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28C1628D-F1A3-43C5-BBE6-CD4E3A6D4C3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E37F2BF5-28F5-4EE3-80B9-A8DEF909921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85,871
85,030
42.69
35,346,690
35,010,307
222,626
18,572,453
39,428,188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903DB430-64BD-4F16-9207-E1D984DFBFE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C386AB6-7166-486B-B9EF-5517AC769E2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157B2CDB-95C9-41C8-907C-574E5A9B082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AA8334C6-661C-42EA-874D-95CAC0BB227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93A45CA5-05F9-4E44-AAE0-FE50FAA04D5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4826243-5E98-4997-B633-7F0E7BA2E0B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66FA3E4-36CC-4FCB-8D08-E8D7B1D9AFB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8D77177-7009-41C1-8EA0-539C75BF12F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14CF0423-4AEA-413E-B010-547686F3383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5EF747B-E6C7-4901-9D7C-5E5361D5243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21FBAC14-9D74-4E7C-9794-FE86A0B748F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56904CB7-36B5-4A03-90BC-EF1DE89F12A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84C58CA9-8493-4790-B625-A6124C3F297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71A83C36-6681-4990-949A-42CFB6B83C4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5B1783B6-6719-4DC5-8D90-99222D2A9C5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5F298B14-5E89-4D54-96BB-D58053D703C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8241DF1A-ABAF-4734-BC80-F818843D4AC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AE8280D4-8022-4623-BD42-AA9AD552536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3A7E39F0-CB58-4541-89A3-FDE88B6DC4E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AF3896F6-0EF2-4037-A234-F37EDD87173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D94FB4AF-0694-4127-A470-4200EB988EB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611FE424-1369-480D-9A33-539C0464881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63BE997B-06CE-4B37-B006-9874402CD2A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267E47D8-41C2-405F-A167-EA437885FBE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F91DB23B-71A4-4994-87B8-E9CA7C0B919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1EE3D200-B8E3-4E0C-A2A1-499DC7B8261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94DE7E1F-B2AB-4EDB-9E6A-ADEE0ECC5AC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4A0CF04-6612-4F5A-802E-4FEA9A1253D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6388D485-E546-4771-9679-92A38CA6226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D2BD7493-CBDA-45FC-8E10-C109A7C37FD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448D02EF-433C-49D7-BF7A-E3F21151058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4AE25C7A-6994-4C91-B702-B4BBF304C17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208F7D05-CCAB-4831-A9D5-90E55DB6E61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19FCDC68-173B-48C7-B625-083D27F0315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4C542B61-57F5-4771-B7F5-D6C6EDC3743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平成２７年に「大和郡山市公共施設等総合管理計画」を策定した。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令和２年度において、その計画を踏まえ施設ごとの管理方針を示した「個別施設計画」を策定したところである。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BC150F05-6C5B-4B85-8C4A-050989AEECE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93EFF3C-9DA9-48F9-8BF7-8B2CC9D49FF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5D2D3B76-E110-4A32-B932-EA323293A55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7CE45D9B-3AC7-402B-9679-87660802B91B}"/>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275AC1A6-0BDD-4660-8979-A052663832E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D678007B-B46A-4B81-A005-B2FE14010C5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72FA70D1-84AD-4075-AD0B-37CFFC09C55E}"/>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0A9D6FD4-DAE9-406C-98E4-5339F049DFA5}"/>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E2A4A738-C647-45B4-B081-180596A992A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F715D09D-5FC1-4C32-9F55-33B9661267B7}"/>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819C3EBF-AD6A-4AFA-AC8B-C8F427687395}"/>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2E22965F-364A-4861-A42D-5B836AD20B28}"/>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A605702F-36C8-4F6E-86B2-0628936B405A}"/>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C111731C-8393-4C0C-BF84-BF554FA70325}"/>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00303BBA-6AF7-41D0-8684-C5B0EE980F0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6709784-D2C8-4200-9DE0-0302D335D97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E115632A-0DBD-4EFC-87F1-EAEEB472DB5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A01D8041-ED43-4209-BD76-2D0CB115857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xmlns="" id="{59046E19-405A-44D1-A45D-D579AC2443DB}"/>
            </a:ext>
          </a:extLst>
        </xdr:cNvPr>
        <xdr:cNvCxnSpPr/>
      </xdr:nvCxnSpPr>
      <xdr:spPr>
        <a:xfrm flipV="1">
          <a:off x="4760595" y="466262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xmlns="" id="{024638A3-6EA1-4B19-8F17-0649023748B2}"/>
            </a:ext>
          </a:extLst>
        </xdr:cNvPr>
        <xdr:cNvSpPr txBox="1"/>
      </xdr:nvSpPr>
      <xdr:spPr>
        <a:xfrm>
          <a:off x="4813300"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xmlns="" id="{FBE9801F-A959-4ECA-AB31-8B89E634D92E}"/>
            </a:ext>
          </a:extLst>
        </xdr:cNvPr>
        <xdr:cNvCxnSpPr/>
      </xdr:nvCxnSpPr>
      <xdr:spPr>
        <a:xfrm>
          <a:off x="4673600" y="603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xmlns="" id="{83781C82-B8D9-4E54-A0AA-E4DD231DBF37}"/>
            </a:ext>
          </a:extLst>
        </xdr:cNvPr>
        <xdr:cNvSpPr txBox="1"/>
      </xdr:nvSpPr>
      <xdr:spPr>
        <a:xfrm>
          <a:off x="4813300" y="44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xmlns="" id="{6F2FEB00-B6F1-4DF1-9009-1EFAB2FAA9FB}"/>
            </a:ext>
          </a:extLst>
        </xdr:cNvPr>
        <xdr:cNvCxnSpPr/>
      </xdr:nvCxnSpPr>
      <xdr:spPr>
        <a:xfrm>
          <a:off x="4673600" y="466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xmlns="" id="{9CC49820-5E4B-4CF4-B7BA-97D3513CD83E}"/>
            </a:ext>
          </a:extLst>
        </xdr:cNvPr>
        <xdr:cNvSpPr txBox="1"/>
      </xdr:nvSpPr>
      <xdr:spPr>
        <a:xfrm>
          <a:off x="4813300" y="5262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xmlns="" id="{B3445E8F-4FCA-4A2C-8540-19E1549C9B4D}"/>
            </a:ext>
          </a:extLst>
        </xdr:cNvPr>
        <xdr:cNvSpPr/>
      </xdr:nvSpPr>
      <xdr:spPr>
        <a:xfrm>
          <a:off x="47117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xmlns="" id="{09F763A3-1BCF-4AC0-B96A-0858FB769EF9}"/>
            </a:ext>
          </a:extLst>
        </xdr:cNvPr>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xmlns="" id="{A411B4A3-647E-4FB0-B35D-229DD82467BD}"/>
            </a:ext>
          </a:extLst>
        </xdr:cNvPr>
        <xdr:cNvSpPr/>
      </xdr:nvSpPr>
      <xdr:spPr>
        <a:xfrm>
          <a:off x="3238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xmlns="" id="{680467D4-947C-4645-BF77-CEF3F4341403}"/>
            </a:ext>
          </a:extLst>
        </xdr:cNvPr>
        <xdr:cNvSpPr/>
      </xdr:nvSpPr>
      <xdr:spPr>
        <a:xfrm>
          <a:off x="2476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xmlns="" id="{E8C3E9E6-13C8-4A59-A675-117B233A3658}"/>
            </a:ext>
          </a:extLst>
        </xdr:cNvPr>
        <xdr:cNvSpPr/>
      </xdr:nvSpPr>
      <xdr:spPr>
        <a:xfrm>
          <a:off x="1714500" y="526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F3729733-0743-4046-80A5-969B001E53A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7BFED4D9-1CC2-47AF-AB2C-27E1255E4C6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BE079D-560E-459F-8774-2750BDAA46D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A229B6C2-2629-4FC7-8721-F31714FC03E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F0D18D67-F432-4C3F-87FF-336FFB81E5F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25491</xdr:rowOff>
    </xdr:from>
    <xdr:to>
      <xdr:col>23</xdr:col>
      <xdr:colOff>136525</xdr:colOff>
      <xdr:row>34</xdr:row>
      <xdr:rowOff>127091</xdr:rowOff>
    </xdr:to>
    <xdr:sp macro="" textlink="">
      <xdr:nvSpPr>
        <xdr:cNvPr id="83" name="楕円 82">
          <a:extLst>
            <a:ext uri="{FF2B5EF4-FFF2-40B4-BE49-F238E27FC236}">
              <a16:creationId xmlns:a16="http://schemas.microsoft.com/office/drawing/2014/main" xmlns="" id="{B6C0650F-B6C4-45DB-B9C7-9FA808949343}"/>
            </a:ext>
          </a:extLst>
        </xdr:cNvPr>
        <xdr:cNvSpPr/>
      </xdr:nvSpPr>
      <xdr:spPr>
        <a:xfrm>
          <a:off x="4711700" y="5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3918</xdr:rowOff>
    </xdr:from>
    <xdr:ext cx="405111" cy="259045"/>
    <xdr:sp macro="" textlink="">
      <xdr:nvSpPr>
        <xdr:cNvPr id="84" name="有形固定資産減価償却率該当値テキスト">
          <a:extLst>
            <a:ext uri="{FF2B5EF4-FFF2-40B4-BE49-F238E27FC236}">
              <a16:creationId xmlns:a16="http://schemas.microsoft.com/office/drawing/2014/main" xmlns="" id="{D604505A-AAD6-462B-A59C-F38340BB36B6}"/>
            </a:ext>
          </a:extLst>
        </xdr:cNvPr>
        <xdr:cNvSpPr txBox="1"/>
      </xdr:nvSpPr>
      <xdr:spPr>
        <a:xfrm>
          <a:off x="4813300" y="5833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31659</xdr:rowOff>
    </xdr:from>
    <xdr:to>
      <xdr:col>19</xdr:col>
      <xdr:colOff>187325</xdr:colOff>
      <xdr:row>34</xdr:row>
      <xdr:rowOff>133259</xdr:rowOff>
    </xdr:to>
    <xdr:sp macro="" textlink="">
      <xdr:nvSpPr>
        <xdr:cNvPr id="85" name="楕円 84">
          <a:extLst>
            <a:ext uri="{FF2B5EF4-FFF2-40B4-BE49-F238E27FC236}">
              <a16:creationId xmlns:a16="http://schemas.microsoft.com/office/drawing/2014/main" xmlns="" id="{C2544C7F-686F-4308-BD22-BA71B42B0757}"/>
            </a:ext>
          </a:extLst>
        </xdr:cNvPr>
        <xdr:cNvSpPr/>
      </xdr:nvSpPr>
      <xdr:spPr>
        <a:xfrm>
          <a:off x="4000500" y="58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76291</xdr:rowOff>
    </xdr:from>
    <xdr:to>
      <xdr:col>23</xdr:col>
      <xdr:colOff>85725</xdr:colOff>
      <xdr:row>34</xdr:row>
      <xdr:rowOff>82459</xdr:rowOff>
    </xdr:to>
    <xdr:cxnSp macro="">
      <xdr:nvCxnSpPr>
        <xdr:cNvPr id="86" name="直線コネクタ 85">
          <a:extLst>
            <a:ext uri="{FF2B5EF4-FFF2-40B4-BE49-F238E27FC236}">
              <a16:creationId xmlns:a16="http://schemas.microsoft.com/office/drawing/2014/main" xmlns="" id="{81BE47EE-00EC-4333-8FAA-A86E8330C377}"/>
            </a:ext>
          </a:extLst>
        </xdr:cNvPr>
        <xdr:cNvCxnSpPr/>
      </xdr:nvCxnSpPr>
      <xdr:spPr>
        <a:xfrm flipV="1">
          <a:off x="4051300" y="5905591"/>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159929</xdr:rowOff>
    </xdr:from>
    <xdr:to>
      <xdr:col>15</xdr:col>
      <xdr:colOff>187325</xdr:colOff>
      <xdr:row>34</xdr:row>
      <xdr:rowOff>90079</xdr:rowOff>
    </xdr:to>
    <xdr:sp macro="" textlink="">
      <xdr:nvSpPr>
        <xdr:cNvPr id="87" name="楕円 86">
          <a:extLst>
            <a:ext uri="{FF2B5EF4-FFF2-40B4-BE49-F238E27FC236}">
              <a16:creationId xmlns:a16="http://schemas.microsoft.com/office/drawing/2014/main" xmlns="" id="{F2BB5DC3-04E5-4A9F-83E8-92DAF8886E7A}"/>
            </a:ext>
          </a:extLst>
        </xdr:cNvPr>
        <xdr:cNvSpPr/>
      </xdr:nvSpPr>
      <xdr:spPr>
        <a:xfrm>
          <a:off x="3238500" y="58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39279</xdr:rowOff>
    </xdr:from>
    <xdr:to>
      <xdr:col>19</xdr:col>
      <xdr:colOff>136525</xdr:colOff>
      <xdr:row>34</xdr:row>
      <xdr:rowOff>82459</xdr:rowOff>
    </xdr:to>
    <xdr:cxnSp macro="">
      <xdr:nvCxnSpPr>
        <xdr:cNvPr id="88" name="直線コネクタ 87">
          <a:extLst>
            <a:ext uri="{FF2B5EF4-FFF2-40B4-BE49-F238E27FC236}">
              <a16:creationId xmlns:a16="http://schemas.microsoft.com/office/drawing/2014/main" xmlns="" id="{2B9E4772-EAA3-4292-986B-CD48D751800C}"/>
            </a:ext>
          </a:extLst>
        </xdr:cNvPr>
        <xdr:cNvCxnSpPr/>
      </xdr:nvCxnSpPr>
      <xdr:spPr>
        <a:xfrm>
          <a:off x="3289300" y="586857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77924</xdr:rowOff>
    </xdr:from>
    <xdr:to>
      <xdr:col>11</xdr:col>
      <xdr:colOff>187325</xdr:colOff>
      <xdr:row>35</xdr:row>
      <xdr:rowOff>8074</xdr:rowOff>
    </xdr:to>
    <xdr:sp macro="" textlink="">
      <xdr:nvSpPr>
        <xdr:cNvPr id="89" name="楕円 88">
          <a:extLst>
            <a:ext uri="{FF2B5EF4-FFF2-40B4-BE49-F238E27FC236}">
              <a16:creationId xmlns:a16="http://schemas.microsoft.com/office/drawing/2014/main" xmlns="" id="{536BF60E-41B0-413F-95CE-EBFAE34BF9EF}"/>
            </a:ext>
          </a:extLst>
        </xdr:cNvPr>
        <xdr:cNvSpPr/>
      </xdr:nvSpPr>
      <xdr:spPr>
        <a:xfrm>
          <a:off x="2476500" y="590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39279</xdr:rowOff>
    </xdr:from>
    <xdr:to>
      <xdr:col>15</xdr:col>
      <xdr:colOff>136525</xdr:colOff>
      <xdr:row>34</xdr:row>
      <xdr:rowOff>128724</xdr:rowOff>
    </xdr:to>
    <xdr:cxnSp macro="">
      <xdr:nvCxnSpPr>
        <xdr:cNvPr id="90" name="直線コネクタ 89">
          <a:extLst>
            <a:ext uri="{FF2B5EF4-FFF2-40B4-BE49-F238E27FC236}">
              <a16:creationId xmlns:a16="http://schemas.microsoft.com/office/drawing/2014/main" xmlns="" id="{B3CEEAF9-B6E9-4261-8F86-37B148BBDB6F}"/>
            </a:ext>
          </a:extLst>
        </xdr:cNvPr>
        <xdr:cNvCxnSpPr/>
      </xdr:nvCxnSpPr>
      <xdr:spPr>
        <a:xfrm flipV="1">
          <a:off x="2527300" y="5868579"/>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xmlns="" id="{FAA55A5C-90D7-4695-B663-3415A3A513B1}"/>
            </a:ext>
          </a:extLst>
        </xdr:cNvPr>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a:extLst>
            <a:ext uri="{FF2B5EF4-FFF2-40B4-BE49-F238E27FC236}">
              <a16:creationId xmlns:a16="http://schemas.microsoft.com/office/drawing/2014/main" xmlns="" id="{CBE225A6-8FE3-455E-81F6-9977015FC92C}"/>
            </a:ext>
          </a:extLst>
        </xdr:cNvPr>
        <xdr:cNvSpPr txBox="1"/>
      </xdr:nvSpPr>
      <xdr:spPr>
        <a:xfrm>
          <a:off x="3086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a:extLst>
            <a:ext uri="{FF2B5EF4-FFF2-40B4-BE49-F238E27FC236}">
              <a16:creationId xmlns:a16="http://schemas.microsoft.com/office/drawing/2014/main" xmlns="" id="{64A1C8DB-C517-43A0-9792-DA88C4C8FC5C}"/>
            </a:ext>
          </a:extLst>
        </xdr:cNvPr>
        <xdr:cNvSpPr txBox="1"/>
      </xdr:nvSpPr>
      <xdr:spPr>
        <a:xfrm>
          <a:off x="2324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a:extLst>
            <a:ext uri="{FF2B5EF4-FFF2-40B4-BE49-F238E27FC236}">
              <a16:creationId xmlns:a16="http://schemas.microsoft.com/office/drawing/2014/main" xmlns="" id="{1C860125-966B-4ED6-BC1B-400197E7C7CB}"/>
            </a:ext>
          </a:extLst>
        </xdr:cNvPr>
        <xdr:cNvSpPr txBox="1"/>
      </xdr:nvSpPr>
      <xdr:spPr>
        <a:xfrm>
          <a:off x="1562744"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124386</xdr:rowOff>
    </xdr:from>
    <xdr:ext cx="405111" cy="259045"/>
    <xdr:sp macro="" textlink="">
      <xdr:nvSpPr>
        <xdr:cNvPr id="95" name="n_1mainValue有形固定資産減価償却率">
          <a:extLst>
            <a:ext uri="{FF2B5EF4-FFF2-40B4-BE49-F238E27FC236}">
              <a16:creationId xmlns:a16="http://schemas.microsoft.com/office/drawing/2014/main" xmlns="" id="{1DE547F7-2637-44B5-99E6-09D2EE77A71F}"/>
            </a:ext>
          </a:extLst>
        </xdr:cNvPr>
        <xdr:cNvSpPr txBox="1"/>
      </xdr:nvSpPr>
      <xdr:spPr>
        <a:xfrm>
          <a:off x="3836044" y="595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81206</xdr:rowOff>
    </xdr:from>
    <xdr:ext cx="405111" cy="259045"/>
    <xdr:sp macro="" textlink="">
      <xdr:nvSpPr>
        <xdr:cNvPr id="96" name="n_2mainValue有形固定資産減価償却率">
          <a:extLst>
            <a:ext uri="{FF2B5EF4-FFF2-40B4-BE49-F238E27FC236}">
              <a16:creationId xmlns:a16="http://schemas.microsoft.com/office/drawing/2014/main" xmlns="" id="{E84A0B30-02F5-4B39-B4B5-7B8A65AEBF6F}"/>
            </a:ext>
          </a:extLst>
        </xdr:cNvPr>
        <xdr:cNvSpPr txBox="1"/>
      </xdr:nvSpPr>
      <xdr:spPr>
        <a:xfrm>
          <a:off x="3086744" y="591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170651</xdr:rowOff>
    </xdr:from>
    <xdr:ext cx="405111" cy="259045"/>
    <xdr:sp macro="" textlink="">
      <xdr:nvSpPr>
        <xdr:cNvPr id="97" name="n_3mainValue有形固定資産減価償却率">
          <a:extLst>
            <a:ext uri="{FF2B5EF4-FFF2-40B4-BE49-F238E27FC236}">
              <a16:creationId xmlns:a16="http://schemas.microsoft.com/office/drawing/2014/main" xmlns="" id="{73B6BD21-EEF1-4CFB-B196-429BB270A0BD}"/>
            </a:ext>
          </a:extLst>
        </xdr:cNvPr>
        <xdr:cNvSpPr txBox="1"/>
      </xdr:nvSpPr>
      <xdr:spPr>
        <a:xfrm>
          <a:off x="2324744" y="599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xmlns="" id="{C6F29623-F0A2-46F9-940C-C3D2A14F73A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xmlns="" id="{D9E54B7F-DEE4-4862-ADAC-C875FC8591D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xmlns="" id="{7278AE88-4D78-476A-B5BD-E4C835FC0A01}"/>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xmlns="" id="{AC42F384-E75C-46F3-B9D1-155C6FD8F0D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xmlns="" id="{59ECC543-7E9F-48C2-B9D0-03AD3F85737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xmlns="" id="{EABB38FB-62BC-47FC-BC15-C1CF3632E9C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xmlns="" id="{91B33271-1992-4D11-AAAF-848D1A91A69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xmlns="" id="{433EE5F0-6396-4B72-9ADC-E4AFA6CDD46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xmlns="" id="{A1CA24F2-E5E8-43E4-8751-DA5207BA81A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xmlns="" id="{A535B07D-5029-43DC-8E58-41EB830E6BF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xmlns="" id="{F1AB24A8-D800-4987-995D-5217D68AB47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xmlns="" id="{529E3441-975C-48CC-BFA7-AFF848F5832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xmlns="" id="{F57E531B-FEF3-40EA-BE3C-CFE9FA851C4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a:t>
          </a:r>
          <a:r>
            <a:rPr kumimoji="1" lang="ja-JP" altLang="en-US" sz="1100">
              <a:latin typeface="ＭＳ Ｐゴシック" panose="020B0600070205080204" pitchFamily="50" charset="-128"/>
              <a:ea typeface="ＭＳ Ｐゴシック" panose="020B0600070205080204" pitchFamily="50" charset="-128"/>
            </a:rPr>
            <a:t>は類似団体の平均を上回っており、主な原因としては</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２６年より第三セクター等改革推進費の償還が始まったことが考えられる。今後も市債の発行の抑制及び人件費等の抑制に努め、状況を改善していきたい。</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xmlns="" id="{30FFA330-C710-4C56-B9D1-C8B8D814598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xmlns="" id="{288CDB18-48BB-41DC-8790-C3020D04CBA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xmlns="" id="{0D0CB217-C1F9-49DF-A7DE-24198FF2BB2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xmlns="" id="{140708AE-B640-4894-AC7B-54A3298EDD2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xmlns="" id="{4E04B9B3-61B9-4B26-897F-94ECCA868046}"/>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xmlns="" id="{1986DEC7-FD45-4D55-ABF1-FF2CA94736C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xmlns="" id="{3AB4ED38-7045-4FED-B73B-5549C64C043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xmlns="" id="{8953A7F7-1FF4-4DB2-A9E1-B5297BB6A1E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xmlns="" id="{E8FA9507-C058-4DB1-A520-8AC545882D2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xmlns="" id="{EA8E8B52-E8BF-4706-A7BC-205B43110F5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xmlns="" id="{C575893A-D635-4FCD-B7A6-4D3AB809A34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xmlns="" id="{1183598E-C6C8-4936-9750-64B1A9F283A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xmlns="" id="{CA341361-9919-4FE1-9B7A-8F0E809369AF}"/>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xmlns="" id="{3361EAF1-96E0-41BA-AEB6-EC59C424538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54E7906D-7D36-4510-91EB-934469157F8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xmlns="" id="{5DED451A-0B7B-41BE-BE66-10117FFFAE8E}"/>
            </a:ext>
          </a:extLst>
        </xdr:cNvPr>
        <xdr:cNvCxnSpPr/>
      </xdr:nvCxnSpPr>
      <xdr:spPr>
        <a:xfrm flipV="1">
          <a:off x="14793595" y="4541308"/>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xmlns="" id="{6A59198A-1A9B-4951-9B50-BE6178620A3C}"/>
            </a:ext>
          </a:extLst>
        </xdr:cNvPr>
        <xdr:cNvSpPr txBox="1"/>
      </xdr:nvSpPr>
      <xdr:spPr>
        <a:xfrm>
          <a:off x="14846300" y="6060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xmlns="" id="{FBF9FF78-0338-473F-AE60-82AE7A43DAAE}"/>
            </a:ext>
          </a:extLst>
        </xdr:cNvPr>
        <xdr:cNvCxnSpPr/>
      </xdr:nvCxnSpPr>
      <xdr:spPr>
        <a:xfrm>
          <a:off x="14706600" y="60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xmlns="" id="{B3DE22B9-BAFC-4BBB-B965-8139D8728B69}"/>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xmlns="" id="{5C7D1570-28C5-48E8-8C16-E1DFD03DD4DD}"/>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xmlns="" id="{A550D217-E61B-4B86-BAC7-1227E9ACA64A}"/>
            </a:ext>
          </a:extLst>
        </xdr:cNvPr>
        <xdr:cNvSpPr txBox="1"/>
      </xdr:nvSpPr>
      <xdr:spPr>
        <a:xfrm>
          <a:off x="14846300" y="510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xmlns="" id="{245AE9FA-2625-41FC-8D01-4530BFFE062B}"/>
            </a:ext>
          </a:extLst>
        </xdr:cNvPr>
        <xdr:cNvSpPr/>
      </xdr:nvSpPr>
      <xdr:spPr>
        <a:xfrm>
          <a:off x="147447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xmlns="" id="{E31E48E4-E205-45EE-96D2-6B9E2677D83E}"/>
            </a:ext>
          </a:extLst>
        </xdr:cNvPr>
        <xdr:cNvSpPr/>
      </xdr:nvSpPr>
      <xdr:spPr>
        <a:xfrm>
          <a:off x="14033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xmlns="" id="{3A89742E-BAC4-4B16-9FBC-A0B1CB4B4ECB}"/>
            </a:ext>
          </a:extLst>
        </xdr:cNvPr>
        <xdr:cNvSpPr/>
      </xdr:nvSpPr>
      <xdr:spPr>
        <a:xfrm>
          <a:off x="13271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xmlns="" id="{7EB86537-0503-4760-B3B8-0C0757854A19}"/>
            </a:ext>
          </a:extLst>
        </xdr:cNvPr>
        <xdr:cNvSpPr/>
      </xdr:nvSpPr>
      <xdr:spPr>
        <a:xfrm>
          <a:off x="12509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xmlns="" id="{EE960D26-8AB2-4DF8-ADAB-583A8C836F72}"/>
            </a:ext>
          </a:extLst>
        </xdr:cNvPr>
        <xdr:cNvSpPr/>
      </xdr:nvSpPr>
      <xdr:spPr>
        <a:xfrm>
          <a:off x="11747500" y="526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44BC2657-D2E3-497B-9B4F-8B70FAC9456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68FE8E76-FABF-4639-8280-B94AD2CC6DD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1EA56F1F-5BD1-45F3-8FC4-1322A101938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C639E031-4B01-450A-9018-58D8E8AC493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3E546690-5B84-46A3-95BF-E1F48B43878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134514</xdr:rowOff>
    </xdr:from>
    <xdr:to>
      <xdr:col>76</xdr:col>
      <xdr:colOff>73025</xdr:colOff>
      <xdr:row>32</xdr:row>
      <xdr:rowOff>64664</xdr:rowOff>
    </xdr:to>
    <xdr:sp macro="" textlink="">
      <xdr:nvSpPr>
        <xdr:cNvPr id="142" name="楕円 141">
          <a:extLst>
            <a:ext uri="{FF2B5EF4-FFF2-40B4-BE49-F238E27FC236}">
              <a16:creationId xmlns:a16="http://schemas.microsoft.com/office/drawing/2014/main" xmlns="" id="{93149F6E-FE12-49C9-A964-8EE0C7FF1B67}"/>
            </a:ext>
          </a:extLst>
        </xdr:cNvPr>
        <xdr:cNvSpPr/>
      </xdr:nvSpPr>
      <xdr:spPr>
        <a:xfrm>
          <a:off x="14744700" y="54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112941</xdr:rowOff>
    </xdr:from>
    <xdr:ext cx="469744" cy="259045"/>
    <xdr:sp macro="" textlink="">
      <xdr:nvSpPr>
        <xdr:cNvPr id="143" name="債務償還比率該当値テキスト">
          <a:extLst>
            <a:ext uri="{FF2B5EF4-FFF2-40B4-BE49-F238E27FC236}">
              <a16:creationId xmlns:a16="http://schemas.microsoft.com/office/drawing/2014/main" xmlns="" id="{00E446EA-5B87-46DA-B5E5-E636AD6DA1CC}"/>
            </a:ext>
          </a:extLst>
        </xdr:cNvPr>
        <xdr:cNvSpPr txBox="1"/>
      </xdr:nvSpPr>
      <xdr:spPr>
        <a:xfrm>
          <a:off x="14846300" y="542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127078</xdr:rowOff>
    </xdr:from>
    <xdr:to>
      <xdr:col>72</xdr:col>
      <xdr:colOff>123825</xdr:colOff>
      <xdr:row>32</xdr:row>
      <xdr:rowOff>57228</xdr:rowOff>
    </xdr:to>
    <xdr:sp macro="" textlink="">
      <xdr:nvSpPr>
        <xdr:cNvPr id="144" name="楕円 143">
          <a:extLst>
            <a:ext uri="{FF2B5EF4-FFF2-40B4-BE49-F238E27FC236}">
              <a16:creationId xmlns:a16="http://schemas.microsoft.com/office/drawing/2014/main" xmlns="" id="{38B2B2FA-9B44-46F9-9ADB-8970BFB3119D}"/>
            </a:ext>
          </a:extLst>
        </xdr:cNvPr>
        <xdr:cNvSpPr/>
      </xdr:nvSpPr>
      <xdr:spPr>
        <a:xfrm>
          <a:off x="14033500" y="54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6428</xdr:rowOff>
    </xdr:from>
    <xdr:to>
      <xdr:col>76</xdr:col>
      <xdr:colOff>22225</xdr:colOff>
      <xdr:row>32</xdr:row>
      <xdr:rowOff>13864</xdr:rowOff>
    </xdr:to>
    <xdr:cxnSp macro="">
      <xdr:nvCxnSpPr>
        <xdr:cNvPr id="145" name="直線コネクタ 144">
          <a:extLst>
            <a:ext uri="{FF2B5EF4-FFF2-40B4-BE49-F238E27FC236}">
              <a16:creationId xmlns:a16="http://schemas.microsoft.com/office/drawing/2014/main" xmlns="" id="{9C574E1B-13C8-48CD-9230-7E7EC7EFB4A1}"/>
            </a:ext>
          </a:extLst>
        </xdr:cNvPr>
        <xdr:cNvCxnSpPr/>
      </xdr:nvCxnSpPr>
      <xdr:spPr>
        <a:xfrm>
          <a:off x="14084300" y="5492828"/>
          <a:ext cx="7112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108486</xdr:rowOff>
    </xdr:from>
    <xdr:to>
      <xdr:col>68</xdr:col>
      <xdr:colOff>123825</xdr:colOff>
      <xdr:row>32</xdr:row>
      <xdr:rowOff>38636</xdr:rowOff>
    </xdr:to>
    <xdr:sp macro="" textlink="">
      <xdr:nvSpPr>
        <xdr:cNvPr id="146" name="楕円 145">
          <a:extLst>
            <a:ext uri="{FF2B5EF4-FFF2-40B4-BE49-F238E27FC236}">
              <a16:creationId xmlns:a16="http://schemas.microsoft.com/office/drawing/2014/main" xmlns="" id="{76E1D4B6-B4F5-45A1-9360-B823375CB0E1}"/>
            </a:ext>
          </a:extLst>
        </xdr:cNvPr>
        <xdr:cNvSpPr/>
      </xdr:nvSpPr>
      <xdr:spPr>
        <a:xfrm>
          <a:off x="13271500" y="54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159286</xdr:rowOff>
    </xdr:from>
    <xdr:to>
      <xdr:col>72</xdr:col>
      <xdr:colOff>73025</xdr:colOff>
      <xdr:row>32</xdr:row>
      <xdr:rowOff>6428</xdr:rowOff>
    </xdr:to>
    <xdr:cxnSp macro="">
      <xdr:nvCxnSpPr>
        <xdr:cNvPr id="147" name="直線コネクタ 146">
          <a:extLst>
            <a:ext uri="{FF2B5EF4-FFF2-40B4-BE49-F238E27FC236}">
              <a16:creationId xmlns:a16="http://schemas.microsoft.com/office/drawing/2014/main" xmlns="" id="{80339519-1623-4CAC-B6B2-987DBFE59B52}"/>
            </a:ext>
          </a:extLst>
        </xdr:cNvPr>
        <xdr:cNvCxnSpPr/>
      </xdr:nvCxnSpPr>
      <xdr:spPr>
        <a:xfrm>
          <a:off x="13322300" y="5474236"/>
          <a:ext cx="762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143150</xdr:rowOff>
    </xdr:from>
    <xdr:to>
      <xdr:col>64</xdr:col>
      <xdr:colOff>123825</xdr:colOff>
      <xdr:row>32</xdr:row>
      <xdr:rowOff>73300</xdr:rowOff>
    </xdr:to>
    <xdr:sp macro="" textlink="">
      <xdr:nvSpPr>
        <xdr:cNvPr id="148" name="楕円 147">
          <a:extLst>
            <a:ext uri="{FF2B5EF4-FFF2-40B4-BE49-F238E27FC236}">
              <a16:creationId xmlns:a16="http://schemas.microsoft.com/office/drawing/2014/main" xmlns="" id="{491C6B4F-C254-44DB-8A9E-9D5025DB8F8D}"/>
            </a:ext>
          </a:extLst>
        </xdr:cNvPr>
        <xdr:cNvSpPr/>
      </xdr:nvSpPr>
      <xdr:spPr>
        <a:xfrm>
          <a:off x="12509500" y="54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159286</xdr:rowOff>
    </xdr:from>
    <xdr:to>
      <xdr:col>68</xdr:col>
      <xdr:colOff>73025</xdr:colOff>
      <xdr:row>32</xdr:row>
      <xdr:rowOff>22500</xdr:rowOff>
    </xdr:to>
    <xdr:cxnSp macro="">
      <xdr:nvCxnSpPr>
        <xdr:cNvPr id="149" name="直線コネクタ 148">
          <a:extLst>
            <a:ext uri="{FF2B5EF4-FFF2-40B4-BE49-F238E27FC236}">
              <a16:creationId xmlns:a16="http://schemas.microsoft.com/office/drawing/2014/main" xmlns="" id="{18C7E310-001E-451D-BACB-946265957D6F}"/>
            </a:ext>
          </a:extLst>
        </xdr:cNvPr>
        <xdr:cNvCxnSpPr/>
      </xdr:nvCxnSpPr>
      <xdr:spPr>
        <a:xfrm flipV="1">
          <a:off x="12560300" y="5474236"/>
          <a:ext cx="7620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44556</xdr:rowOff>
    </xdr:from>
    <xdr:to>
      <xdr:col>60</xdr:col>
      <xdr:colOff>123825</xdr:colOff>
      <xdr:row>31</xdr:row>
      <xdr:rowOff>146156</xdr:rowOff>
    </xdr:to>
    <xdr:sp macro="" textlink="">
      <xdr:nvSpPr>
        <xdr:cNvPr id="150" name="楕円 149">
          <a:extLst>
            <a:ext uri="{FF2B5EF4-FFF2-40B4-BE49-F238E27FC236}">
              <a16:creationId xmlns:a16="http://schemas.microsoft.com/office/drawing/2014/main" xmlns="" id="{94D8E3FD-D84E-4E11-85C9-F60FC4ADA647}"/>
            </a:ext>
          </a:extLst>
        </xdr:cNvPr>
        <xdr:cNvSpPr/>
      </xdr:nvSpPr>
      <xdr:spPr>
        <a:xfrm>
          <a:off x="11747500" y="53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95356</xdr:rowOff>
    </xdr:from>
    <xdr:to>
      <xdr:col>64</xdr:col>
      <xdr:colOff>73025</xdr:colOff>
      <xdr:row>32</xdr:row>
      <xdr:rowOff>22500</xdr:rowOff>
    </xdr:to>
    <xdr:cxnSp macro="">
      <xdr:nvCxnSpPr>
        <xdr:cNvPr id="151" name="直線コネクタ 150">
          <a:extLst>
            <a:ext uri="{FF2B5EF4-FFF2-40B4-BE49-F238E27FC236}">
              <a16:creationId xmlns:a16="http://schemas.microsoft.com/office/drawing/2014/main" xmlns="" id="{09B00F91-C40C-4F52-A9F3-C48CF183BC65}"/>
            </a:ext>
          </a:extLst>
        </xdr:cNvPr>
        <xdr:cNvCxnSpPr/>
      </xdr:nvCxnSpPr>
      <xdr:spPr>
        <a:xfrm>
          <a:off x="11798300" y="5410306"/>
          <a:ext cx="762000" cy="9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xmlns="" id="{DE4A7CC5-218E-4D7C-A3EC-8562F67A2535}"/>
            </a:ext>
          </a:extLst>
        </xdr:cNvPr>
        <xdr:cNvSpPr txBox="1"/>
      </xdr:nvSpPr>
      <xdr:spPr>
        <a:xfrm>
          <a:off x="138367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xmlns="" id="{F62C60F7-A89B-417A-9BED-A036B7822563}"/>
            </a:ext>
          </a:extLst>
        </xdr:cNvPr>
        <xdr:cNvSpPr txBox="1"/>
      </xdr:nvSpPr>
      <xdr:spPr>
        <a:xfrm>
          <a:off x="13087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xmlns="" id="{8F824431-2024-4AA2-998F-4E5CC00CE408}"/>
            </a:ext>
          </a:extLst>
        </xdr:cNvPr>
        <xdr:cNvSpPr txBox="1"/>
      </xdr:nvSpPr>
      <xdr:spPr>
        <a:xfrm>
          <a:off x="12325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a:extLst>
            <a:ext uri="{FF2B5EF4-FFF2-40B4-BE49-F238E27FC236}">
              <a16:creationId xmlns:a16="http://schemas.microsoft.com/office/drawing/2014/main" xmlns="" id="{74EADBD1-300E-440C-8F77-4EEB70E20076}"/>
            </a:ext>
          </a:extLst>
        </xdr:cNvPr>
        <xdr:cNvSpPr txBox="1"/>
      </xdr:nvSpPr>
      <xdr:spPr>
        <a:xfrm>
          <a:off x="11563427" y="50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48355</xdr:rowOff>
    </xdr:from>
    <xdr:ext cx="469744" cy="259045"/>
    <xdr:sp macro="" textlink="">
      <xdr:nvSpPr>
        <xdr:cNvPr id="156" name="n_1mainValue債務償還比率">
          <a:extLst>
            <a:ext uri="{FF2B5EF4-FFF2-40B4-BE49-F238E27FC236}">
              <a16:creationId xmlns:a16="http://schemas.microsoft.com/office/drawing/2014/main" xmlns="" id="{BECF1AF7-E267-406A-A4EE-0BF93F902107}"/>
            </a:ext>
          </a:extLst>
        </xdr:cNvPr>
        <xdr:cNvSpPr txBox="1"/>
      </xdr:nvSpPr>
      <xdr:spPr>
        <a:xfrm>
          <a:off x="13836727" y="553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29763</xdr:rowOff>
    </xdr:from>
    <xdr:ext cx="469744" cy="259045"/>
    <xdr:sp macro="" textlink="">
      <xdr:nvSpPr>
        <xdr:cNvPr id="157" name="n_2mainValue債務償還比率">
          <a:extLst>
            <a:ext uri="{FF2B5EF4-FFF2-40B4-BE49-F238E27FC236}">
              <a16:creationId xmlns:a16="http://schemas.microsoft.com/office/drawing/2014/main" xmlns="" id="{82AFD072-ED8E-4CE8-8E6A-C74F0BDAD25D}"/>
            </a:ext>
          </a:extLst>
        </xdr:cNvPr>
        <xdr:cNvSpPr txBox="1"/>
      </xdr:nvSpPr>
      <xdr:spPr>
        <a:xfrm>
          <a:off x="13087427" y="551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64427</xdr:rowOff>
    </xdr:from>
    <xdr:ext cx="469744" cy="259045"/>
    <xdr:sp macro="" textlink="">
      <xdr:nvSpPr>
        <xdr:cNvPr id="158" name="n_3mainValue債務償還比率">
          <a:extLst>
            <a:ext uri="{FF2B5EF4-FFF2-40B4-BE49-F238E27FC236}">
              <a16:creationId xmlns:a16="http://schemas.microsoft.com/office/drawing/2014/main" xmlns="" id="{7EDF72D6-EB20-4D49-AEFB-617AA3858EFD}"/>
            </a:ext>
          </a:extLst>
        </xdr:cNvPr>
        <xdr:cNvSpPr txBox="1"/>
      </xdr:nvSpPr>
      <xdr:spPr>
        <a:xfrm>
          <a:off x="12325427" y="55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137283</xdr:rowOff>
    </xdr:from>
    <xdr:ext cx="469744" cy="259045"/>
    <xdr:sp macro="" textlink="">
      <xdr:nvSpPr>
        <xdr:cNvPr id="159" name="n_4mainValue債務償還比率">
          <a:extLst>
            <a:ext uri="{FF2B5EF4-FFF2-40B4-BE49-F238E27FC236}">
              <a16:creationId xmlns:a16="http://schemas.microsoft.com/office/drawing/2014/main" xmlns="" id="{FD6EA056-287B-4939-8C89-0F056BD4E071}"/>
            </a:ext>
          </a:extLst>
        </xdr:cNvPr>
        <xdr:cNvSpPr txBox="1"/>
      </xdr:nvSpPr>
      <xdr:spPr>
        <a:xfrm>
          <a:off x="11563427" y="545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xmlns="" id="{565DBC45-CA59-4B7D-8FA0-39EECCB09ED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xmlns="" id="{E9B6AB93-3ED5-486B-9240-5BA39BE2362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xmlns="" id="{A85C17F2-0AAC-45F3-8C6A-1E05B7CD5E9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xmlns="" id="{A5216393-FE25-4734-B004-DB76C748BAB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xmlns="" id="{0242ECAC-6648-499D-8069-35037D032D3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xmlns="" id="{A3DF122F-B57F-494A-ACD2-015986F34E2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FDCF83C-E4FD-4A95-9CAF-137FEF6593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54CB438-0ACF-4DC9-A046-948102CC33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277E2AD-C6F5-4A1F-AC29-018D533146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4808C26-3577-4CBD-B867-49E82D167A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F49DF15-5F93-4445-8865-914B5E238D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5DFE2A6-0374-4B54-A8FB-1D1F43A6B4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6D220FF-2021-4211-AED0-FE09E054CE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E2829BE-B3FE-463C-906B-5DEC78D9F6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840BC4D-6116-4E52-B529-DE4DFE2E5D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F19629C-2AEA-477B-9AAF-60C03E8728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85,871
85,030
42.69
35,346,690
35,010,307
222,626
18,572,453
39,428,188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9B1B1B6-8428-4947-A583-051FC97E2E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14D31F0-CF7A-4AAC-A5C4-195EBB8E75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DD05D42-5779-46E6-8229-BBD70387B8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B243EDB-43BF-4CB5-85EE-9BA163263F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D3F5FE0-23E1-4BFB-B624-D387A6B097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63EF498-6898-43E8-83B9-A3B2F4B7A8F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F093657-0FA7-4550-9CB6-D2A36215E7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04D8FF0-C622-4630-B4FD-E05ADEC73F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ED07E44-3D55-4001-9C07-637B7D3B6B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04A1D55-D81A-4E78-8215-5AE7520866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E8ADAD1-D2F5-4E43-A7E7-FD49B973C9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09CAE6D-1D42-4EC3-98AD-2A4A475115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7939D5A-F7A3-4F34-A9CC-30170A0D877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5D18984-DB59-4156-9FBD-D40525FBF7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B766D73-6D0E-4C26-9534-55C708147E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96BD096-3C9D-43DF-B858-91EF0E43E8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043CB07-6344-470C-BD73-01161A3732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0FCA636-77BE-4E41-ACED-49ABB409FC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7364064-DED3-48A5-A9A2-0FC751B237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178E4CF-8785-4EDF-9CC7-D3B5AB0DD0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221FDE7-0A0F-450F-A00E-F13FDB2FF6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9925932-E0CB-4E8A-B426-6481FD680B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BD5DD1BC-F9A7-4D82-87F1-8EDB3893E1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3BE959F-8E30-4CE0-9B0C-CC5A10A106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0920C68-6587-49F8-A541-974265E1DF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BF4D91E-5175-4B5D-B017-04E9E417E1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E8534FD-4B8B-4EEE-80DE-31E7BD9EFF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C393482-93F3-47E4-82B8-ED34B903CC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9BB8C9A-0778-4136-B637-5786F4CBD3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BCF8F2F-1852-4FC0-B2B0-FA244C9552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D697F3A-9E36-430B-B487-1C977F0C0B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5138DBA-3D46-46FD-A772-ABA20786485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C04C361-73D2-4681-B1C5-D479F64F083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64DCF32-8CFB-474B-908E-D6B19F335A3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456D42E6-94D1-49C9-83E9-91EC9833B40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E6D1D38-4C0B-4399-9C08-7DA9F2C9B53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694F1B50-96DC-4B1B-AAED-ED9BEF0C9C8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AEF6D999-7E79-4BEF-B7BA-281E7B72C2B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42D9E9B4-C648-432F-B13C-32876A0CC63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2E196F4-78FB-4601-89A5-55C94D74BA3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52B64BA-A23A-4D7B-9C28-5311A517040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2C6FFB87-0335-4F00-9171-975CA84CFF0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311763A5-7C00-49EB-AF03-5EDA6D326A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D0FF38C2-A57A-4A9D-A6FC-DE0C657F8B0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8DAF9D17-1A41-433D-8C64-97F8DF1760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A46BD3C3-AB23-4785-859F-F1E197CDBD4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xmlns="" id="{79BCB4FF-C6BD-414D-B141-BEB7C4F3353C}"/>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xmlns="" id="{1DBF5755-0320-452A-A34A-523EF757564B}"/>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xmlns="" id="{95904541-905D-4446-B7EA-CA9AB63C7063}"/>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2B0B68EB-F909-4A98-B811-7B760684523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3CCE3205-3FF5-4098-B937-EDCE535CCC8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xmlns="" id="{EB428B49-B0AD-4463-9E79-0562C6157A0B}"/>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xmlns="" id="{A2335D30-4BF4-44D4-860C-803F275C3E36}"/>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xmlns="" id="{F69B6D1A-AF15-4D6B-ABC3-25EE39F87D58}"/>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xmlns="" id="{067CCD07-514A-414C-8611-AC552B48059C}"/>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xmlns="" id="{FAB8BE52-05FE-48DB-ADC2-A116A361B787}"/>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xmlns="" id="{E17C33AC-13E0-431B-96A2-52DDD8B9E1AE}"/>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F877D66-3471-4F87-A6D4-2CB6BA8917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E19D686-FD58-44EF-AB80-05043A2F4A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B6A20A8-0A94-4503-8182-AF8771F8C5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80188C9-DB7A-4D9C-9BAA-7CE9C629D4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64CE40D6-18AC-4365-ABC0-75D0D7AECA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156028</xdr:rowOff>
    </xdr:from>
    <xdr:to>
      <xdr:col>24</xdr:col>
      <xdr:colOff>114300</xdr:colOff>
      <xdr:row>42</xdr:row>
      <xdr:rowOff>86178</xdr:rowOff>
    </xdr:to>
    <xdr:sp macro="" textlink="">
      <xdr:nvSpPr>
        <xdr:cNvPr id="74" name="楕円 73">
          <a:extLst>
            <a:ext uri="{FF2B5EF4-FFF2-40B4-BE49-F238E27FC236}">
              <a16:creationId xmlns:a16="http://schemas.microsoft.com/office/drawing/2014/main" xmlns="" id="{BCF5AA8D-6719-4E6A-AB7B-E3550EE4CE43}"/>
            </a:ext>
          </a:extLst>
        </xdr:cNvPr>
        <xdr:cNvSpPr/>
      </xdr:nvSpPr>
      <xdr:spPr>
        <a:xfrm>
          <a:off x="45847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70955</xdr:rowOff>
    </xdr:from>
    <xdr:ext cx="405111" cy="259045"/>
    <xdr:sp macro="" textlink="">
      <xdr:nvSpPr>
        <xdr:cNvPr id="75" name="【道路】&#10;有形固定資産減価償却率該当値テキスト">
          <a:extLst>
            <a:ext uri="{FF2B5EF4-FFF2-40B4-BE49-F238E27FC236}">
              <a16:creationId xmlns:a16="http://schemas.microsoft.com/office/drawing/2014/main" xmlns="" id="{C5F36AB7-98AE-47E0-8FD8-327969427EC3}"/>
            </a:ext>
          </a:extLst>
        </xdr:cNvPr>
        <xdr:cNvSpPr txBox="1"/>
      </xdr:nvSpPr>
      <xdr:spPr>
        <a:xfrm>
          <a:off x="4673600" y="710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6" name="楕円 75">
          <a:extLst>
            <a:ext uri="{FF2B5EF4-FFF2-40B4-BE49-F238E27FC236}">
              <a16:creationId xmlns:a16="http://schemas.microsoft.com/office/drawing/2014/main" xmlns="" id="{4A991BB0-2A2B-4E12-AB64-A3DC69916EC4}"/>
            </a:ext>
          </a:extLst>
        </xdr:cNvPr>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27215</xdr:rowOff>
    </xdr:from>
    <xdr:to>
      <xdr:col>24</xdr:col>
      <xdr:colOff>63500</xdr:colOff>
      <xdr:row>42</xdr:row>
      <xdr:rowOff>35378</xdr:rowOff>
    </xdr:to>
    <xdr:cxnSp macro="">
      <xdr:nvCxnSpPr>
        <xdr:cNvPr id="77" name="直線コネクタ 76">
          <a:extLst>
            <a:ext uri="{FF2B5EF4-FFF2-40B4-BE49-F238E27FC236}">
              <a16:creationId xmlns:a16="http://schemas.microsoft.com/office/drawing/2014/main" xmlns="" id="{8C930C21-2EB4-4236-8672-3AF64CC96028}"/>
            </a:ext>
          </a:extLst>
        </xdr:cNvPr>
        <xdr:cNvCxnSpPr/>
      </xdr:nvCxnSpPr>
      <xdr:spPr>
        <a:xfrm>
          <a:off x="3797300" y="722811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141333</xdr:rowOff>
    </xdr:from>
    <xdr:to>
      <xdr:col>15</xdr:col>
      <xdr:colOff>101600</xdr:colOff>
      <xdr:row>42</xdr:row>
      <xdr:rowOff>71483</xdr:rowOff>
    </xdr:to>
    <xdr:sp macro="" textlink="">
      <xdr:nvSpPr>
        <xdr:cNvPr id="78" name="楕円 77">
          <a:extLst>
            <a:ext uri="{FF2B5EF4-FFF2-40B4-BE49-F238E27FC236}">
              <a16:creationId xmlns:a16="http://schemas.microsoft.com/office/drawing/2014/main" xmlns="" id="{0C5F68E0-20EF-40E8-BDE1-C97020E4CEF9}"/>
            </a:ext>
          </a:extLst>
        </xdr:cNvPr>
        <xdr:cNvSpPr/>
      </xdr:nvSpPr>
      <xdr:spPr>
        <a:xfrm>
          <a:off x="2857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20683</xdr:rowOff>
    </xdr:from>
    <xdr:to>
      <xdr:col>19</xdr:col>
      <xdr:colOff>177800</xdr:colOff>
      <xdr:row>42</xdr:row>
      <xdr:rowOff>27215</xdr:rowOff>
    </xdr:to>
    <xdr:cxnSp macro="">
      <xdr:nvCxnSpPr>
        <xdr:cNvPr id="79" name="直線コネクタ 78">
          <a:extLst>
            <a:ext uri="{FF2B5EF4-FFF2-40B4-BE49-F238E27FC236}">
              <a16:creationId xmlns:a16="http://schemas.microsoft.com/office/drawing/2014/main" xmlns="" id="{627F0D47-AF87-4A78-9276-17911E218635}"/>
            </a:ext>
          </a:extLst>
        </xdr:cNvPr>
        <xdr:cNvCxnSpPr/>
      </xdr:nvCxnSpPr>
      <xdr:spPr>
        <a:xfrm>
          <a:off x="2908300" y="72215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907</xdr:rowOff>
    </xdr:from>
    <xdr:to>
      <xdr:col>10</xdr:col>
      <xdr:colOff>165100</xdr:colOff>
      <xdr:row>42</xdr:row>
      <xdr:rowOff>102507</xdr:rowOff>
    </xdr:to>
    <xdr:sp macro="" textlink="">
      <xdr:nvSpPr>
        <xdr:cNvPr id="80" name="楕円 79">
          <a:extLst>
            <a:ext uri="{FF2B5EF4-FFF2-40B4-BE49-F238E27FC236}">
              <a16:creationId xmlns:a16="http://schemas.microsoft.com/office/drawing/2014/main" xmlns="" id="{6E4D01D1-73FC-4DC5-98CD-B41CC829DC0A}"/>
            </a:ext>
          </a:extLst>
        </xdr:cNvPr>
        <xdr:cNvSpPr/>
      </xdr:nvSpPr>
      <xdr:spPr>
        <a:xfrm>
          <a:off x="1968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20683</xdr:rowOff>
    </xdr:from>
    <xdr:to>
      <xdr:col>15</xdr:col>
      <xdr:colOff>50800</xdr:colOff>
      <xdr:row>42</xdr:row>
      <xdr:rowOff>51707</xdr:rowOff>
    </xdr:to>
    <xdr:cxnSp macro="">
      <xdr:nvCxnSpPr>
        <xdr:cNvPr id="81" name="直線コネクタ 80">
          <a:extLst>
            <a:ext uri="{FF2B5EF4-FFF2-40B4-BE49-F238E27FC236}">
              <a16:creationId xmlns:a16="http://schemas.microsoft.com/office/drawing/2014/main" xmlns="" id="{74F3C27A-BC89-4EB2-B876-32E35DDA1C01}"/>
            </a:ext>
          </a:extLst>
        </xdr:cNvPr>
        <xdr:cNvCxnSpPr/>
      </xdr:nvCxnSpPr>
      <xdr:spPr>
        <a:xfrm flipV="1">
          <a:off x="2019300" y="72215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a:extLst>
            <a:ext uri="{FF2B5EF4-FFF2-40B4-BE49-F238E27FC236}">
              <a16:creationId xmlns:a16="http://schemas.microsoft.com/office/drawing/2014/main" xmlns="" id="{1E47B94E-FA14-48B8-BD21-88A42ED18F69}"/>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a:extLst>
            <a:ext uri="{FF2B5EF4-FFF2-40B4-BE49-F238E27FC236}">
              <a16:creationId xmlns:a16="http://schemas.microsoft.com/office/drawing/2014/main" xmlns="" id="{4DD3CD5F-F34A-4271-8294-BF942A433F76}"/>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a:extLst>
            <a:ext uri="{FF2B5EF4-FFF2-40B4-BE49-F238E27FC236}">
              <a16:creationId xmlns:a16="http://schemas.microsoft.com/office/drawing/2014/main" xmlns="" id="{3F09D465-A25F-4789-B3FF-BE0E50CCFAB2}"/>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xmlns="" id="{51B9268E-32E4-49D4-9E32-ABB195502418}"/>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69142</xdr:rowOff>
    </xdr:from>
    <xdr:ext cx="405111" cy="259045"/>
    <xdr:sp macro="" textlink="">
      <xdr:nvSpPr>
        <xdr:cNvPr id="86" name="n_1mainValue【道路】&#10;有形固定資産減価償却率">
          <a:extLst>
            <a:ext uri="{FF2B5EF4-FFF2-40B4-BE49-F238E27FC236}">
              <a16:creationId xmlns:a16="http://schemas.microsoft.com/office/drawing/2014/main" xmlns="" id="{0CED66EA-F2EF-4148-9178-417DEBEA5542}"/>
            </a:ext>
          </a:extLst>
        </xdr:cNvPr>
        <xdr:cNvSpPr txBox="1"/>
      </xdr:nvSpPr>
      <xdr:spPr>
        <a:xfrm>
          <a:off x="35820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62610</xdr:rowOff>
    </xdr:from>
    <xdr:ext cx="405111" cy="259045"/>
    <xdr:sp macro="" textlink="">
      <xdr:nvSpPr>
        <xdr:cNvPr id="87" name="n_2mainValue【道路】&#10;有形固定資産減価償却率">
          <a:extLst>
            <a:ext uri="{FF2B5EF4-FFF2-40B4-BE49-F238E27FC236}">
              <a16:creationId xmlns:a16="http://schemas.microsoft.com/office/drawing/2014/main" xmlns="" id="{EC944502-F400-47DC-BE12-9EAFBEF53482}"/>
            </a:ext>
          </a:extLst>
        </xdr:cNvPr>
        <xdr:cNvSpPr txBox="1"/>
      </xdr:nvSpPr>
      <xdr:spPr>
        <a:xfrm>
          <a:off x="2705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93634</xdr:rowOff>
    </xdr:from>
    <xdr:ext cx="405111" cy="259045"/>
    <xdr:sp macro="" textlink="">
      <xdr:nvSpPr>
        <xdr:cNvPr id="88" name="n_3mainValue【道路】&#10;有形固定資産減価償却率">
          <a:extLst>
            <a:ext uri="{FF2B5EF4-FFF2-40B4-BE49-F238E27FC236}">
              <a16:creationId xmlns:a16="http://schemas.microsoft.com/office/drawing/2014/main" xmlns="" id="{20247853-7319-42D4-BEE0-1FA455582852}"/>
            </a:ext>
          </a:extLst>
        </xdr:cNvPr>
        <xdr:cNvSpPr txBox="1"/>
      </xdr:nvSpPr>
      <xdr:spPr>
        <a:xfrm>
          <a:off x="18167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C862A83-C51B-413C-83AD-548783A722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B4C507E7-B230-4E35-9F95-1B701554EB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F5C5003F-5026-402D-8BE2-59BFB0CB23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25823B2F-314D-4791-A1EB-A3E720CE63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267BF612-1356-4EC6-916F-E15E03D613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CFA41F34-20DE-4EA7-9DAB-A7AC8E6EF2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428DE163-00C9-4332-BBEA-7787E47FF5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BD31E754-A7DA-488F-8661-E11BE018E6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29BEE739-A1EA-4E00-AF94-718130A497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B5B2ABC1-08C6-4BEE-BA29-1B2CF92462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2882680E-5CF9-42FE-8EDE-552F5ECEB9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E64CB741-D76E-48CE-9A78-1F4CFE9F81A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85EBCCD1-CADA-4E32-A38D-D27CC966CB1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xmlns="" id="{43F09712-F7AE-484B-A894-69AF99D9759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70743580-EFFD-42A4-B1F4-6BB5B7C9137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CDCD1C6C-8B6A-4D67-8B82-631C8F5783A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97E4FEB9-F316-474D-8862-7905851F763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77CBA710-B5DE-42E8-B142-093EAC8FED0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4432BCBF-F4D6-493B-8200-66AFBB2E368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97899EDD-2DCE-4B92-A2CD-62C67C4A1A7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BB77A9DA-A0C3-4539-A12B-8E5DE53FF9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014F0138-12A3-414A-BEAB-73840E51900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D43C757D-5C17-4F08-9E6E-37E30B4227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xmlns="" id="{13F9F12E-ED70-4A14-8C41-0D787E2E3E1C}"/>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xmlns="" id="{83333E8E-F9C6-4EE9-83E9-129EC279843E}"/>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xmlns="" id="{C2D9CD84-66FE-47DA-A8EE-BAAD9B03060B}"/>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xmlns="" id="{CF4D1A44-8951-4572-8290-8BB04EA95D12}"/>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xmlns="" id="{2D2DFE6D-B800-4072-94B5-1C1029A7D1C9}"/>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xmlns="" id="{FAD5236F-8C3B-444F-8A46-065823BFA70F}"/>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xmlns="" id="{D4900D4E-F4D3-492D-8CD0-4F9FB99870AF}"/>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xmlns="" id="{5560A6CF-CE6A-4A3A-A26C-03180834717F}"/>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xmlns="" id="{538CE193-53DF-4859-A2C2-53C0E4DE141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xmlns="" id="{E4FA2196-A4C0-4699-A8B8-211ACF928316}"/>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xmlns="" id="{F767649C-C819-4ADE-902A-A33B1E1E98F1}"/>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3B959E3-33C2-4AC3-8B65-8E6A2C934A4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915EB63D-57D2-4201-B30C-8933397BC7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35D6F4DD-EF76-468D-A689-21A8CDBBAC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F7EE0D46-C2D2-4C8C-95BD-12F4151AF1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3149901-E596-438F-B5FD-1D45DEE09B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168466</xdr:rowOff>
    </xdr:from>
    <xdr:to>
      <xdr:col>55</xdr:col>
      <xdr:colOff>50800</xdr:colOff>
      <xdr:row>41</xdr:row>
      <xdr:rowOff>98616</xdr:rowOff>
    </xdr:to>
    <xdr:sp macro="" textlink="">
      <xdr:nvSpPr>
        <xdr:cNvPr id="128" name="楕円 127">
          <a:extLst>
            <a:ext uri="{FF2B5EF4-FFF2-40B4-BE49-F238E27FC236}">
              <a16:creationId xmlns:a16="http://schemas.microsoft.com/office/drawing/2014/main" xmlns="" id="{1F9E5291-626D-445E-9556-407F5F43229E}"/>
            </a:ext>
          </a:extLst>
        </xdr:cNvPr>
        <xdr:cNvSpPr/>
      </xdr:nvSpPr>
      <xdr:spPr>
        <a:xfrm>
          <a:off x="10426700" y="70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83393</xdr:rowOff>
    </xdr:from>
    <xdr:ext cx="469744" cy="259045"/>
    <xdr:sp macro="" textlink="">
      <xdr:nvSpPr>
        <xdr:cNvPr id="129" name="【道路】&#10;一人当たり延長該当値テキスト">
          <a:extLst>
            <a:ext uri="{FF2B5EF4-FFF2-40B4-BE49-F238E27FC236}">
              <a16:creationId xmlns:a16="http://schemas.microsoft.com/office/drawing/2014/main" xmlns="" id="{D97E5B16-B949-484F-A5C2-B2CAF6FE0F1D}"/>
            </a:ext>
          </a:extLst>
        </xdr:cNvPr>
        <xdr:cNvSpPr txBox="1"/>
      </xdr:nvSpPr>
      <xdr:spPr>
        <a:xfrm>
          <a:off x="10515600" y="694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169723</xdr:rowOff>
    </xdr:from>
    <xdr:to>
      <xdr:col>50</xdr:col>
      <xdr:colOff>165100</xdr:colOff>
      <xdr:row>41</xdr:row>
      <xdr:rowOff>99873</xdr:rowOff>
    </xdr:to>
    <xdr:sp macro="" textlink="">
      <xdr:nvSpPr>
        <xdr:cNvPr id="130" name="楕円 129">
          <a:extLst>
            <a:ext uri="{FF2B5EF4-FFF2-40B4-BE49-F238E27FC236}">
              <a16:creationId xmlns:a16="http://schemas.microsoft.com/office/drawing/2014/main" xmlns="" id="{B05CF08C-1B65-403D-B6AB-9EACE23C1260}"/>
            </a:ext>
          </a:extLst>
        </xdr:cNvPr>
        <xdr:cNvSpPr/>
      </xdr:nvSpPr>
      <xdr:spPr>
        <a:xfrm>
          <a:off x="9588500" y="70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47816</xdr:rowOff>
    </xdr:from>
    <xdr:to>
      <xdr:col>55</xdr:col>
      <xdr:colOff>0</xdr:colOff>
      <xdr:row>41</xdr:row>
      <xdr:rowOff>49073</xdr:rowOff>
    </xdr:to>
    <xdr:cxnSp macro="">
      <xdr:nvCxnSpPr>
        <xdr:cNvPr id="131" name="直線コネクタ 130">
          <a:extLst>
            <a:ext uri="{FF2B5EF4-FFF2-40B4-BE49-F238E27FC236}">
              <a16:creationId xmlns:a16="http://schemas.microsoft.com/office/drawing/2014/main" xmlns="" id="{BDD7CD30-2B97-431A-BB09-89EF2806844D}"/>
            </a:ext>
          </a:extLst>
        </xdr:cNvPr>
        <xdr:cNvCxnSpPr/>
      </xdr:nvCxnSpPr>
      <xdr:spPr>
        <a:xfrm flipV="1">
          <a:off x="9639300" y="7077266"/>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171018</xdr:rowOff>
    </xdr:from>
    <xdr:to>
      <xdr:col>46</xdr:col>
      <xdr:colOff>38100</xdr:colOff>
      <xdr:row>41</xdr:row>
      <xdr:rowOff>101168</xdr:rowOff>
    </xdr:to>
    <xdr:sp macro="" textlink="">
      <xdr:nvSpPr>
        <xdr:cNvPr id="132" name="楕円 131">
          <a:extLst>
            <a:ext uri="{FF2B5EF4-FFF2-40B4-BE49-F238E27FC236}">
              <a16:creationId xmlns:a16="http://schemas.microsoft.com/office/drawing/2014/main" xmlns="" id="{32B96B1B-C420-439A-8CF7-240F630176FE}"/>
            </a:ext>
          </a:extLst>
        </xdr:cNvPr>
        <xdr:cNvSpPr/>
      </xdr:nvSpPr>
      <xdr:spPr>
        <a:xfrm>
          <a:off x="8699500" y="70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49073</xdr:rowOff>
    </xdr:from>
    <xdr:to>
      <xdr:col>50</xdr:col>
      <xdr:colOff>114300</xdr:colOff>
      <xdr:row>41</xdr:row>
      <xdr:rowOff>50368</xdr:rowOff>
    </xdr:to>
    <xdr:cxnSp macro="">
      <xdr:nvCxnSpPr>
        <xdr:cNvPr id="133" name="直線コネクタ 132">
          <a:extLst>
            <a:ext uri="{FF2B5EF4-FFF2-40B4-BE49-F238E27FC236}">
              <a16:creationId xmlns:a16="http://schemas.microsoft.com/office/drawing/2014/main" xmlns="" id="{1220E211-BAFA-4B3B-984C-AAE70C03E6D6}"/>
            </a:ext>
          </a:extLst>
        </xdr:cNvPr>
        <xdr:cNvCxnSpPr/>
      </xdr:nvCxnSpPr>
      <xdr:spPr>
        <a:xfrm flipV="1">
          <a:off x="8750300" y="707852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1435</xdr:rowOff>
    </xdr:from>
    <xdr:to>
      <xdr:col>41</xdr:col>
      <xdr:colOff>101600</xdr:colOff>
      <xdr:row>41</xdr:row>
      <xdr:rowOff>103035</xdr:rowOff>
    </xdr:to>
    <xdr:sp macro="" textlink="">
      <xdr:nvSpPr>
        <xdr:cNvPr id="134" name="楕円 133">
          <a:extLst>
            <a:ext uri="{FF2B5EF4-FFF2-40B4-BE49-F238E27FC236}">
              <a16:creationId xmlns:a16="http://schemas.microsoft.com/office/drawing/2014/main" xmlns="" id="{83D98C6D-EE24-452A-997D-2B9497DF766F}"/>
            </a:ext>
          </a:extLst>
        </xdr:cNvPr>
        <xdr:cNvSpPr/>
      </xdr:nvSpPr>
      <xdr:spPr>
        <a:xfrm>
          <a:off x="7810500" y="70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50368</xdr:rowOff>
    </xdr:from>
    <xdr:to>
      <xdr:col>45</xdr:col>
      <xdr:colOff>177800</xdr:colOff>
      <xdr:row>41</xdr:row>
      <xdr:rowOff>52235</xdr:rowOff>
    </xdr:to>
    <xdr:cxnSp macro="">
      <xdr:nvCxnSpPr>
        <xdr:cNvPr id="135" name="直線コネクタ 134">
          <a:extLst>
            <a:ext uri="{FF2B5EF4-FFF2-40B4-BE49-F238E27FC236}">
              <a16:creationId xmlns:a16="http://schemas.microsoft.com/office/drawing/2014/main" xmlns="" id="{F36BF6E7-2989-4E5B-B080-A4DD9364A908}"/>
            </a:ext>
          </a:extLst>
        </xdr:cNvPr>
        <xdr:cNvCxnSpPr/>
      </xdr:nvCxnSpPr>
      <xdr:spPr>
        <a:xfrm flipV="1">
          <a:off x="7861300" y="707981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xmlns="" id="{AF088CF5-621B-4B2A-9C8F-88F7366A189D}"/>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xmlns="" id="{16FC6F20-0DB0-4887-ACA5-D346AE67E081}"/>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xmlns="" id="{97705399-FC9F-41C7-9F3F-C7EE0CC14FAC}"/>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xmlns="" id="{62D95FE5-EED6-43D5-8CA1-991A65BEF001}"/>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91000</xdr:rowOff>
    </xdr:from>
    <xdr:ext cx="469744" cy="259045"/>
    <xdr:sp macro="" textlink="">
      <xdr:nvSpPr>
        <xdr:cNvPr id="140" name="n_1mainValue【道路】&#10;一人当たり延長">
          <a:extLst>
            <a:ext uri="{FF2B5EF4-FFF2-40B4-BE49-F238E27FC236}">
              <a16:creationId xmlns:a16="http://schemas.microsoft.com/office/drawing/2014/main" xmlns="" id="{252E4345-7C8A-4487-985D-809EE60276E3}"/>
            </a:ext>
          </a:extLst>
        </xdr:cNvPr>
        <xdr:cNvSpPr txBox="1"/>
      </xdr:nvSpPr>
      <xdr:spPr>
        <a:xfrm>
          <a:off x="9391727" y="712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92295</xdr:rowOff>
    </xdr:from>
    <xdr:ext cx="469744" cy="259045"/>
    <xdr:sp macro="" textlink="">
      <xdr:nvSpPr>
        <xdr:cNvPr id="141" name="n_2mainValue【道路】&#10;一人当たり延長">
          <a:extLst>
            <a:ext uri="{FF2B5EF4-FFF2-40B4-BE49-F238E27FC236}">
              <a16:creationId xmlns:a16="http://schemas.microsoft.com/office/drawing/2014/main" xmlns="" id="{3983C29F-6EEF-4592-9CBD-5562A2A69F72}"/>
            </a:ext>
          </a:extLst>
        </xdr:cNvPr>
        <xdr:cNvSpPr txBox="1"/>
      </xdr:nvSpPr>
      <xdr:spPr>
        <a:xfrm>
          <a:off x="8515427" y="712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94162</xdr:rowOff>
    </xdr:from>
    <xdr:ext cx="469744" cy="259045"/>
    <xdr:sp macro="" textlink="">
      <xdr:nvSpPr>
        <xdr:cNvPr id="142" name="n_3mainValue【道路】&#10;一人当たり延長">
          <a:extLst>
            <a:ext uri="{FF2B5EF4-FFF2-40B4-BE49-F238E27FC236}">
              <a16:creationId xmlns:a16="http://schemas.microsoft.com/office/drawing/2014/main" xmlns="" id="{FC76A80D-EA24-4AF8-82FD-E7C228D2CCB5}"/>
            </a:ext>
          </a:extLst>
        </xdr:cNvPr>
        <xdr:cNvSpPr txBox="1"/>
      </xdr:nvSpPr>
      <xdr:spPr>
        <a:xfrm>
          <a:off x="7626427" y="712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xmlns="" id="{C960D6C5-9845-48B2-A47C-9E0CA08BA3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xmlns="" id="{9F8AB362-AC3B-4AB0-BD08-FF13AB4AC7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xmlns="" id="{070C9A64-7FC1-4F00-9ABD-C11F12A349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xmlns="" id="{CC9BA6EF-5C12-42B8-BEE5-CBFCC64E99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xmlns="" id="{623AA374-B6E6-44C5-B9E6-3BBF995353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xmlns="" id="{80675572-8BE4-4740-B3B8-BF3354717A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xmlns="" id="{9BFD00A3-908F-4930-9581-10A072EE84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xmlns="" id="{25653C97-CDDC-4FB8-AA34-2C3B89008A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xmlns="" id="{13E7FFC0-3496-4FC7-B9E0-9256D23A9FC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xmlns="" id="{1AF8E3BE-A7CB-4679-B609-60ECFBB7FB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xmlns="" id="{92F1426A-8D23-4C85-B039-27CFAAA533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xmlns="" id="{3B67BBD3-3932-4EAC-80C8-C4F807F791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xmlns="" id="{C5E6A370-3E63-4A69-86A8-57A076DF7A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xmlns="" id="{46CAC390-1C70-4AD9-81DE-E09E4A62B34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xmlns="" id="{93D107F6-0191-49E7-9D40-AB16BA42A7A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xmlns="" id="{D70B11CD-D411-4643-8802-2BDC38D3F7D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xmlns="" id="{08C54E7B-2575-4EBC-8FFF-B0DF5C5B6A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xmlns="" id="{DE5C602D-B4B8-4F91-B4DB-1CDED390693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xmlns="" id="{511C6132-6373-4B51-A34A-E6DB8E4D77A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xmlns="" id="{7CDCD982-7855-49D9-9B91-A38CF61C75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xmlns="" id="{DEF68B98-6F68-4F72-A419-CBD7774C12E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xmlns="" id="{839B3E03-69F2-42D0-A061-36E7BECA00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xmlns="" id="{C7417F10-A76A-4BEB-8060-9069A7D892D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F969C881-3EA8-4751-8872-EA035B2D12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xmlns="" id="{70A755CF-B60D-4BDF-A7E1-963B81A5E6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xmlns="" id="{429DD772-D644-4DA4-89CF-EB33898304B9}"/>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xmlns="" id="{05DA5809-F506-4A54-885B-F62720E3506B}"/>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xmlns="" id="{59AB8BD6-5C43-4A49-A1B5-8B96042E3AFD}"/>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xmlns="" id="{351990B2-C1AD-480B-B1F3-CB82B830BD8B}"/>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xmlns="" id="{919391F4-9381-4AA7-BBA9-5D94C3000EB1}"/>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xmlns="" id="{D2F0F8EB-C6A8-47EE-B6E7-32F272C26069}"/>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xmlns="" id="{ACC52106-1376-444C-BCCD-9C5E401FD2F5}"/>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xmlns="" id="{F195CBFE-4256-4163-B038-BA8A275A3F9F}"/>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xmlns="" id="{4D8778C6-0EF7-4620-9178-B85B2F1609BF}"/>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xmlns="" id="{B4A2DA60-9122-446A-98DB-6AAE2574D10E}"/>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xmlns="" id="{287899E9-0D00-45D3-AEEB-E6DAE63CA1CF}"/>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1300FE3C-2083-4AF5-BA7A-5E2DF08BDD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A4D1545E-20BA-400F-9ACC-BF69589CB2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A046D8C2-D95F-4AC0-B80C-AE84128B5D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1ADD5961-A673-4252-A65C-AC97A93546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8DDE8526-2EFA-4EAE-8997-3A4A653311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22678</xdr:rowOff>
    </xdr:from>
    <xdr:to>
      <xdr:col>24</xdr:col>
      <xdr:colOff>114300</xdr:colOff>
      <xdr:row>58</xdr:row>
      <xdr:rowOff>124278</xdr:rowOff>
    </xdr:to>
    <xdr:sp macro="" textlink="">
      <xdr:nvSpPr>
        <xdr:cNvPr id="184" name="楕円 183">
          <a:extLst>
            <a:ext uri="{FF2B5EF4-FFF2-40B4-BE49-F238E27FC236}">
              <a16:creationId xmlns:a16="http://schemas.microsoft.com/office/drawing/2014/main" xmlns="" id="{4D448F35-F7DF-4246-839A-25AEFD431FD3}"/>
            </a:ext>
          </a:extLst>
        </xdr:cNvPr>
        <xdr:cNvSpPr/>
      </xdr:nvSpPr>
      <xdr:spPr>
        <a:xfrm>
          <a:off x="45847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45555</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xmlns="" id="{E41905F3-0B44-4593-97AA-4BDA35FF4D01}"/>
            </a:ext>
          </a:extLst>
        </xdr:cNvPr>
        <xdr:cNvSpPr txBox="1"/>
      </xdr:nvSpPr>
      <xdr:spPr>
        <a:xfrm>
          <a:off x="4673600" y="981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xdr:rowOff>
    </xdr:from>
    <xdr:to>
      <xdr:col>20</xdr:col>
      <xdr:colOff>38100</xdr:colOff>
      <xdr:row>58</xdr:row>
      <xdr:rowOff>106317</xdr:rowOff>
    </xdr:to>
    <xdr:sp macro="" textlink="">
      <xdr:nvSpPr>
        <xdr:cNvPr id="186" name="楕円 185">
          <a:extLst>
            <a:ext uri="{FF2B5EF4-FFF2-40B4-BE49-F238E27FC236}">
              <a16:creationId xmlns:a16="http://schemas.microsoft.com/office/drawing/2014/main" xmlns="" id="{3B9136DE-75EE-4951-A94D-7D9203FA60E5}"/>
            </a:ext>
          </a:extLst>
        </xdr:cNvPr>
        <xdr:cNvSpPr/>
      </xdr:nvSpPr>
      <xdr:spPr>
        <a:xfrm>
          <a:off x="3746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55517</xdr:rowOff>
    </xdr:from>
    <xdr:to>
      <xdr:col>24</xdr:col>
      <xdr:colOff>63500</xdr:colOff>
      <xdr:row>58</xdr:row>
      <xdr:rowOff>73478</xdr:rowOff>
    </xdr:to>
    <xdr:cxnSp macro="">
      <xdr:nvCxnSpPr>
        <xdr:cNvPr id="187" name="直線コネクタ 186">
          <a:extLst>
            <a:ext uri="{FF2B5EF4-FFF2-40B4-BE49-F238E27FC236}">
              <a16:creationId xmlns:a16="http://schemas.microsoft.com/office/drawing/2014/main" xmlns="" id="{B76A7213-50ED-444F-8634-F01A28B21C0F}"/>
            </a:ext>
          </a:extLst>
        </xdr:cNvPr>
        <xdr:cNvCxnSpPr/>
      </xdr:nvCxnSpPr>
      <xdr:spPr>
        <a:xfrm>
          <a:off x="3797300" y="999961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188" name="楕円 187">
          <a:extLst>
            <a:ext uri="{FF2B5EF4-FFF2-40B4-BE49-F238E27FC236}">
              <a16:creationId xmlns:a16="http://schemas.microsoft.com/office/drawing/2014/main" xmlns="" id="{B86DD2F5-459F-4E0C-9988-D1E605C4D91E}"/>
            </a:ext>
          </a:extLst>
        </xdr:cNvPr>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50619</xdr:rowOff>
    </xdr:from>
    <xdr:to>
      <xdr:col>19</xdr:col>
      <xdr:colOff>177800</xdr:colOff>
      <xdr:row>58</xdr:row>
      <xdr:rowOff>55517</xdr:rowOff>
    </xdr:to>
    <xdr:cxnSp macro="">
      <xdr:nvCxnSpPr>
        <xdr:cNvPr id="189" name="直線コネクタ 188">
          <a:extLst>
            <a:ext uri="{FF2B5EF4-FFF2-40B4-BE49-F238E27FC236}">
              <a16:creationId xmlns:a16="http://schemas.microsoft.com/office/drawing/2014/main" xmlns="" id="{B2783D55-AC66-40EA-82FF-70F2E64AF677}"/>
            </a:ext>
          </a:extLst>
        </xdr:cNvPr>
        <xdr:cNvCxnSpPr/>
      </xdr:nvCxnSpPr>
      <xdr:spPr>
        <a:xfrm>
          <a:off x="2908300" y="99947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3084</xdr:rowOff>
    </xdr:from>
    <xdr:to>
      <xdr:col>10</xdr:col>
      <xdr:colOff>165100</xdr:colOff>
      <xdr:row>58</xdr:row>
      <xdr:rowOff>104684</xdr:rowOff>
    </xdr:to>
    <xdr:sp macro="" textlink="">
      <xdr:nvSpPr>
        <xdr:cNvPr id="190" name="楕円 189">
          <a:extLst>
            <a:ext uri="{FF2B5EF4-FFF2-40B4-BE49-F238E27FC236}">
              <a16:creationId xmlns:a16="http://schemas.microsoft.com/office/drawing/2014/main" xmlns="" id="{7A6C824C-4328-4FB1-856D-0ABEB951C157}"/>
            </a:ext>
          </a:extLst>
        </xdr:cNvPr>
        <xdr:cNvSpPr/>
      </xdr:nvSpPr>
      <xdr:spPr>
        <a:xfrm>
          <a:off x="1968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50619</xdr:rowOff>
    </xdr:from>
    <xdr:to>
      <xdr:col>15</xdr:col>
      <xdr:colOff>50800</xdr:colOff>
      <xdr:row>58</xdr:row>
      <xdr:rowOff>53884</xdr:rowOff>
    </xdr:to>
    <xdr:cxnSp macro="">
      <xdr:nvCxnSpPr>
        <xdr:cNvPr id="191" name="直線コネクタ 190">
          <a:extLst>
            <a:ext uri="{FF2B5EF4-FFF2-40B4-BE49-F238E27FC236}">
              <a16:creationId xmlns:a16="http://schemas.microsoft.com/office/drawing/2014/main" xmlns="" id="{5A4E37A7-19E1-4540-9779-5061B4D0F82B}"/>
            </a:ext>
          </a:extLst>
        </xdr:cNvPr>
        <xdr:cNvCxnSpPr/>
      </xdr:nvCxnSpPr>
      <xdr:spPr>
        <a:xfrm flipV="1">
          <a:off x="2019300" y="99947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xmlns="" id="{13279FA7-A57E-46A4-81F8-0B5B5DF81349}"/>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xmlns="" id="{EB1ABD92-A6D8-4308-A254-C080F846FDEF}"/>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xmlns="" id="{C387C137-7E52-4833-A786-7587AE3D2D26}"/>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xmlns="" id="{BADA3B14-334E-4AC2-BA65-47668473D406}"/>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122844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xmlns="" id="{21FCEDA7-4524-4D36-AE65-80F3976B5DE1}"/>
            </a:ext>
          </a:extLst>
        </xdr:cNvPr>
        <xdr:cNvSpPr txBox="1"/>
      </xdr:nvSpPr>
      <xdr:spPr>
        <a:xfrm>
          <a:off x="3582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xmlns="" id="{250FCEBD-5134-4B87-B73B-B5C0F12E58AC}"/>
            </a:ext>
          </a:extLst>
        </xdr:cNvPr>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121211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xmlns="" id="{8DAAC7A0-2137-47ED-98BF-21C575BCBFBD}"/>
            </a:ext>
          </a:extLst>
        </xdr:cNvPr>
        <xdr:cNvSpPr txBox="1"/>
      </xdr:nvSpPr>
      <xdr:spPr>
        <a:xfrm>
          <a:off x="1816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xmlns="" id="{4F622827-E8B9-4221-B39A-9E714FD125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xmlns="" id="{0306462D-7C02-4738-9BBB-75D0FAD011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xmlns="" id="{8E1B41AE-B7F9-4C79-83D5-4151AEE276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xmlns="" id="{33E7E79F-D401-43F5-8312-CB267893E08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xmlns="" id="{F1473BEB-7818-4879-B6BC-56BF893796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xmlns="" id="{30B4D829-BD55-4148-A3F6-CCCEF64579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xmlns="" id="{1BEAFC3C-F888-4E08-B99E-15B1C73090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xmlns="" id="{B3F30C49-D3EF-4B9B-9EFD-4E6C6AE61F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xmlns="" id="{9DA4FA7E-8082-4EFF-A7A9-018F246A45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xmlns="" id="{72BB58DA-08A0-412F-889A-97949F631B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xmlns="" id="{1D77A169-7C2D-42EF-ADB5-6987EEBA684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xmlns="" id="{DF798521-25CD-4DEF-9D2C-12C7A583C97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xmlns="" id="{F611E0D4-7595-4CE7-9238-C483EC490CE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xmlns="" id="{579725B5-DFF5-4CF2-99B6-AA511C6A67C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xmlns="" id="{6901EA53-FC33-4C41-8BDB-C1FC572BBC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xmlns="" id="{C98BB8A5-49EA-4170-9A97-73A2A913BF6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xmlns="" id="{6842AF9D-107F-490B-8DCA-1687C8AE1B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xmlns="" id="{8A050D75-769E-45E0-9408-AF009D6E14D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xmlns="" id="{49DF1162-074F-4A58-AA91-3123A8886B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xmlns="" id="{AEA3D75B-B5FB-441A-82B0-1170DD7CDD0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xmlns="" id="{090E29A9-F7B5-432B-B7F0-DC9C7A2418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xmlns="" id="{4AA73836-2DCA-49CC-8B9B-808796888B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xmlns="" id="{2EA271DB-13A6-4378-8D7E-3DCD0F88BB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xmlns="" id="{56CF7592-D39D-4DF0-B620-FCBA5E63068A}"/>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xmlns="" id="{4858C576-2E61-4A81-A880-EECB31FCA73F}"/>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xmlns="" id="{8A4614F9-04EE-4D3B-9F06-505C5E4D4418}"/>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xmlns="" id="{AE463CFF-21A0-4E3C-AFE5-9A918E3EF987}"/>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xmlns="" id="{2AF7D487-95F1-408D-8079-226560A55475}"/>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xmlns="" id="{011B1D01-1353-4D54-9485-B0D242DE0C72}"/>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xmlns="" id="{1534243B-389D-43E8-8C01-DDF95C46E4B9}"/>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xmlns="" id="{A8162DB0-3BFA-43D4-9977-0DA6231AC5BC}"/>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xmlns="" id="{69427C57-64BE-4B3A-9095-BEB5C05D1725}"/>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xmlns="" id="{62E5BBA3-6016-45A2-B917-808807275C89}"/>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xmlns="" id="{AA13318B-DF2E-4B11-AE90-B3143523E765}"/>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2A1A1E2B-5798-439C-B341-8706F790CD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79EC8C8F-987D-423D-AA96-C482DE49D9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902E0E87-B6FF-44F6-A84A-C25BF593FA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71E73909-462F-4A41-8A72-A0A447A4B0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5B232417-9C1E-48CA-904E-160295C26B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1938</xdr:rowOff>
    </xdr:from>
    <xdr:to>
      <xdr:col>55</xdr:col>
      <xdr:colOff>50800</xdr:colOff>
      <xdr:row>64</xdr:row>
      <xdr:rowOff>103538</xdr:rowOff>
    </xdr:to>
    <xdr:sp macro="" textlink="">
      <xdr:nvSpPr>
        <xdr:cNvPr id="238" name="楕円 237">
          <a:extLst>
            <a:ext uri="{FF2B5EF4-FFF2-40B4-BE49-F238E27FC236}">
              <a16:creationId xmlns:a16="http://schemas.microsoft.com/office/drawing/2014/main" xmlns="" id="{6362E4F5-469A-4A1D-9771-1725B0252FFE}"/>
            </a:ext>
          </a:extLst>
        </xdr:cNvPr>
        <xdr:cNvSpPr/>
      </xdr:nvSpPr>
      <xdr:spPr>
        <a:xfrm>
          <a:off x="10426700" y="109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88315</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xmlns="" id="{63A9A751-CDCF-42C0-9F42-038660CAB59F}"/>
            </a:ext>
          </a:extLst>
        </xdr:cNvPr>
        <xdr:cNvSpPr txBox="1"/>
      </xdr:nvSpPr>
      <xdr:spPr>
        <a:xfrm>
          <a:off x="10515600" y="108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2572</xdr:rowOff>
    </xdr:from>
    <xdr:to>
      <xdr:col>50</xdr:col>
      <xdr:colOff>165100</xdr:colOff>
      <xdr:row>64</xdr:row>
      <xdr:rowOff>104172</xdr:rowOff>
    </xdr:to>
    <xdr:sp macro="" textlink="">
      <xdr:nvSpPr>
        <xdr:cNvPr id="240" name="楕円 239">
          <a:extLst>
            <a:ext uri="{FF2B5EF4-FFF2-40B4-BE49-F238E27FC236}">
              <a16:creationId xmlns:a16="http://schemas.microsoft.com/office/drawing/2014/main" xmlns="" id="{CDAFFA9A-439E-4815-9C7C-683DC7B3CA94}"/>
            </a:ext>
          </a:extLst>
        </xdr:cNvPr>
        <xdr:cNvSpPr/>
      </xdr:nvSpPr>
      <xdr:spPr>
        <a:xfrm>
          <a:off x="9588500" y="109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52738</xdr:rowOff>
    </xdr:from>
    <xdr:to>
      <xdr:col>55</xdr:col>
      <xdr:colOff>0</xdr:colOff>
      <xdr:row>64</xdr:row>
      <xdr:rowOff>53372</xdr:rowOff>
    </xdr:to>
    <xdr:cxnSp macro="">
      <xdr:nvCxnSpPr>
        <xdr:cNvPr id="241" name="直線コネクタ 240">
          <a:extLst>
            <a:ext uri="{FF2B5EF4-FFF2-40B4-BE49-F238E27FC236}">
              <a16:creationId xmlns:a16="http://schemas.microsoft.com/office/drawing/2014/main" xmlns="" id="{3B2ABA42-56A2-44B0-8CE8-04A6E3BCBC5E}"/>
            </a:ext>
          </a:extLst>
        </xdr:cNvPr>
        <xdr:cNvCxnSpPr/>
      </xdr:nvCxnSpPr>
      <xdr:spPr>
        <a:xfrm flipV="1">
          <a:off x="9639300" y="11025538"/>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3716</xdr:rowOff>
    </xdr:from>
    <xdr:to>
      <xdr:col>46</xdr:col>
      <xdr:colOff>38100</xdr:colOff>
      <xdr:row>64</xdr:row>
      <xdr:rowOff>105316</xdr:rowOff>
    </xdr:to>
    <xdr:sp macro="" textlink="">
      <xdr:nvSpPr>
        <xdr:cNvPr id="242" name="楕円 241">
          <a:extLst>
            <a:ext uri="{FF2B5EF4-FFF2-40B4-BE49-F238E27FC236}">
              <a16:creationId xmlns:a16="http://schemas.microsoft.com/office/drawing/2014/main" xmlns="" id="{00D1B60A-A2DA-44CE-97BD-ECF30A6DA654}"/>
            </a:ext>
          </a:extLst>
        </xdr:cNvPr>
        <xdr:cNvSpPr/>
      </xdr:nvSpPr>
      <xdr:spPr>
        <a:xfrm>
          <a:off x="8699500" y="109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53372</xdr:rowOff>
    </xdr:from>
    <xdr:to>
      <xdr:col>50</xdr:col>
      <xdr:colOff>114300</xdr:colOff>
      <xdr:row>64</xdr:row>
      <xdr:rowOff>54516</xdr:rowOff>
    </xdr:to>
    <xdr:cxnSp macro="">
      <xdr:nvCxnSpPr>
        <xdr:cNvPr id="243" name="直線コネクタ 242">
          <a:extLst>
            <a:ext uri="{FF2B5EF4-FFF2-40B4-BE49-F238E27FC236}">
              <a16:creationId xmlns:a16="http://schemas.microsoft.com/office/drawing/2014/main" xmlns="" id="{E0AC26D7-1F13-4367-9974-5E482985BC27}"/>
            </a:ext>
          </a:extLst>
        </xdr:cNvPr>
        <xdr:cNvCxnSpPr/>
      </xdr:nvCxnSpPr>
      <xdr:spPr>
        <a:xfrm flipV="1">
          <a:off x="8750300" y="110261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5083</xdr:rowOff>
    </xdr:from>
    <xdr:to>
      <xdr:col>41</xdr:col>
      <xdr:colOff>101600</xdr:colOff>
      <xdr:row>64</xdr:row>
      <xdr:rowOff>106683</xdr:rowOff>
    </xdr:to>
    <xdr:sp macro="" textlink="">
      <xdr:nvSpPr>
        <xdr:cNvPr id="244" name="楕円 243">
          <a:extLst>
            <a:ext uri="{FF2B5EF4-FFF2-40B4-BE49-F238E27FC236}">
              <a16:creationId xmlns:a16="http://schemas.microsoft.com/office/drawing/2014/main" xmlns="" id="{D30694A3-4051-4A5C-B4C1-37B531898E62}"/>
            </a:ext>
          </a:extLst>
        </xdr:cNvPr>
        <xdr:cNvSpPr/>
      </xdr:nvSpPr>
      <xdr:spPr>
        <a:xfrm>
          <a:off x="7810500" y="109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54516</xdr:rowOff>
    </xdr:from>
    <xdr:to>
      <xdr:col>45</xdr:col>
      <xdr:colOff>177800</xdr:colOff>
      <xdr:row>64</xdr:row>
      <xdr:rowOff>55883</xdr:rowOff>
    </xdr:to>
    <xdr:cxnSp macro="">
      <xdr:nvCxnSpPr>
        <xdr:cNvPr id="245" name="直線コネクタ 244">
          <a:extLst>
            <a:ext uri="{FF2B5EF4-FFF2-40B4-BE49-F238E27FC236}">
              <a16:creationId xmlns:a16="http://schemas.microsoft.com/office/drawing/2014/main" xmlns="" id="{A937DEFD-1D4F-4F31-8D75-BA61CFFDF038}"/>
            </a:ext>
          </a:extLst>
        </xdr:cNvPr>
        <xdr:cNvCxnSpPr/>
      </xdr:nvCxnSpPr>
      <xdr:spPr>
        <a:xfrm flipV="1">
          <a:off x="7861300" y="11027316"/>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xmlns="" id="{6CDECB92-55DB-4E94-949D-FC0633CF0F18}"/>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xmlns="" id="{E73DF144-8934-4631-B04D-7B333A49730D}"/>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xmlns="" id="{4FE9865E-A577-4DCD-A98D-309F83455C5B}"/>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xmlns="" id="{6102247C-2B1B-45F8-9D8F-4E1EE00940E2}"/>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95299</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xmlns="" id="{3E83A88B-663E-4035-9A67-A6183BA827C9}"/>
            </a:ext>
          </a:extLst>
        </xdr:cNvPr>
        <xdr:cNvSpPr txBox="1"/>
      </xdr:nvSpPr>
      <xdr:spPr>
        <a:xfrm>
          <a:off x="9359411" y="110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96443</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xmlns="" id="{3C0C318D-A74B-421E-8230-4F3A2BCCA888}"/>
            </a:ext>
          </a:extLst>
        </xdr:cNvPr>
        <xdr:cNvSpPr txBox="1"/>
      </xdr:nvSpPr>
      <xdr:spPr>
        <a:xfrm>
          <a:off x="8483111" y="110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97810</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xmlns="" id="{1FA1757D-D0E6-43B3-BFB2-C951B5C0C4DE}"/>
            </a:ext>
          </a:extLst>
        </xdr:cNvPr>
        <xdr:cNvSpPr txBox="1"/>
      </xdr:nvSpPr>
      <xdr:spPr>
        <a:xfrm>
          <a:off x="7594111" y="110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xmlns="" id="{00A85D2D-897F-4769-8D32-6568EFC108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xmlns="" id="{64A2BFF0-F107-49E8-BAA4-6A01BE88D2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xmlns="" id="{4958E1BC-FA7D-4822-8D6D-CABEB7F5C8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xmlns="" id="{3CB9E87A-D773-4454-9517-A28C1CE5D1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xmlns="" id="{7A0D0699-5C9F-477F-983A-97825251E2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xmlns="" id="{5DB685A0-9B36-46A0-882D-5D0C0ABD54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xmlns="" id="{FB7F6049-2F08-407F-A2A3-8F0A706633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xmlns="" id="{1C743ECE-F764-449C-8D85-78149BB3B6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xmlns="" id="{6770FC08-0C13-4898-AB9E-E73A4E5EE7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xmlns="" id="{42C5DD2A-E74D-4546-B80E-E8963089AA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xmlns="" id="{250ED5A0-DBA4-499E-87B1-D75C51DAAB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xmlns="" id="{A288A557-6268-40A6-B1C8-3E09F4717ED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xmlns="" id="{E4BE9B82-FD43-4ECA-BEDD-36701D646AF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xmlns="" id="{9ABC12CE-65EA-4103-8BAE-79C13334ED3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xmlns="" id="{1F662EBC-0BF0-4E12-AF50-321A952F862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xmlns="" id="{CA41DC73-62A9-4AE9-BF79-4960A04E469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xmlns="" id="{BD96FFDB-4AD9-4AB8-82FD-F67045DE94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xmlns="" id="{DC9EED45-6CD4-4EF7-ADC8-AFBC038F36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xmlns="" id="{DF537A4C-BA16-4F89-90FF-7A50E1A6EB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xmlns="" id="{43A05828-F7BB-4058-B432-C871EB7B764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xmlns="" id="{7AEC0E8B-BBDD-4B51-BDE8-89CAD1834E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xmlns="" id="{605B25E1-9BF8-430B-B964-5C5D0B2C9E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xmlns="" id="{A9AF142D-61E3-4495-B03F-090EC489612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xmlns="" id="{23502E53-49F1-4633-BD87-A7834A33959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xmlns="" id="{F0DC92DB-6F5A-420F-8F36-AF249336C98F}"/>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xmlns="" id="{AE1611E8-73F5-49B6-9B93-9791A1DB00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xmlns="" id="{4DDEDFE3-DCB0-4220-B73C-30618A44DF3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xmlns="" id="{ABCFA489-695B-4F74-A05C-6E6CAC84BB16}"/>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xmlns="" id="{17C5B393-9112-4A7B-85F5-8AF0E85804E1}"/>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xmlns="" id="{C4E8C370-F9EC-45E5-BB31-0E6870F8514A}"/>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xmlns="" id="{58899890-5DCD-4DD0-8D8A-A930E6DD45A4}"/>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xmlns="" id="{DCB06053-00FD-4527-8D67-DA25A8183B8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xmlns="" id="{4FCA56D2-A808-4029-9E29-D38FD86E788C}"/>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xmlns="" id="{78F9ED15-4F47-4476-B693-9000C0BCFB3A}"/>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xmlns="" id="{B219BCCA-6F81-4A88-84CE-A8062A68B50E}"/>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242D828E-209B-4E92-904D-5613BFC5BC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E22CA9C4-8D99-4813-AC5C-B66A4C9EFB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B7FA2E97-4F2D-4205-918D-4A4A55E2A3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C7CF591C-3E37-4F00-B82E-D7DCE73E21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21C3A9F2-BA7D-40EB-B529-E742FE4BF9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xdr:rowOff>
    </xdr:from>
    <xdr:to>
      <xdr:col>24</xdr:col>
      <xdr:colOff>114300</xdr:colOff>
      <xdr:row>80</xdr:row>
      <xdr:rowOff>115570</xdr:rowOff>
    </xdr:to>
    <xdr:sp macro="" textlink="">
      <xdr:nvSpPr>
        <xdr:cNvPr id="293" name="楕円 292">
          <a:extLst>
            <a:ext uri="{FF2B5EF4-FFF2-40B4-BE49-F238E27FC236}">
              <a16:creationId xmlns:a16="http://schemas.microsoft.com/office/drawing/2014/main" xmlns="" id="{0DAB5089-3BE4-46A7-B64B-2129D77A6EF6}"/>
            </a:ext>
          </a:extLst>
        </xdr:cNvPr>
        <xdr:cNvSpPr/>
      </xdr:nvSpPr>
      <xdr:spPr>
        <a:xfrm>
          <a:off x="4584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36847</xdr:rowOff>
    </xdr:from>
    <xdr:ext cx="405111" cy="259045"/>
    <xdr:sp macro="" textlink="">
      <xdr:nvSpPr>
        <xdr:cNvPr id="294" name="【公営住宅】&#10;有形固定資産減価償却率該当値テキスト">
          <a:extLst>
            <a:ext uri="{FF2B5EF4-FFF2-40B4-BE49-F238E27FC236}">
              <a16:creationId xmlns:a16="http://schemas.microsoft.com/office/drawing/2014/main" xmlns="" id="{CE77F812-F2F6-4A03-AE62-8BB7A8C66F8A}"/>
            </a:ext>
          </a:extLst>
        </xdr:cNvPr>
        <xdr:cNvSpPr txBox="1"/>
      </xdr:nvSpPr>
      <xdr:spPr>
        <a:xfrm>
          <a:off x="4673600"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95" name="楕円 294">
          <a:extLst>
            <a:ext uri="{FF2B5EF4-FFF2-40B4-BE49-F238E27FC236}">
              <a16:creationId xmlns:a16="http://schemas.microsoft.com/office/drawing/2014/main" xmlns="" id="{D2D670B6-3A10-4165-A70C-DB995BEC22B5}"/>
            </a:ext>
          </a:extLst>
        </xdr:cNvPr>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76200</xdr:rowOff>
    </xdr:to>
    <xdr:cxnSp macro="">
      <xdr:nvCxnSpPr>
        <xdr:cNvPr id="296" name="直線コネクタ 295">
          <a:extLst>
            <a:ext uri="{FF2B5EF4-FFF2-40B4-BE49-F238E27FC236}">
              <a16:creationId xmlns:a16="http://schemas.microsoft.com/office/drawing/2014/main" xmlns="" id="{51AB1863-5B67-446F-8784-CDF51694DF81}"/>
            </a:ext>
          </a:extLst>
        </xdr:cNvPr>
        <xdr:cNvCxnSpPr/>
      </xdr:nvCxnSpPr>
      <xdr:spPr>
        <a:xfrm flipV="1">
          <a:off x="3797300" y="13780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297" name="楕円 296">
          <a:extLst>
            <a:ext uri="{FF2B5EF4-FFF2-40B4-BE49-F238E27FC236}">
              <a16:creationId xmlns:a16="http://schemas.microsoft.com/office/drawing/2014/main" xmlns="" id="{1F84EF14-57F0-4496-8F3D-52BE9C45F405}"/>
            </a:ext>
          </a:extLst>
        </xdr:cNvPr>
        <xdr:cNvSpPr/>
      </xdr:nvSpPr>
      <xdr:spPr>
        <a:xfrm>
          <a:off x="2857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36195</xdr:rowOff>
    </xdr:from>
    <xdr:to>
      <xdr:col>19</xdr:col>
      <xdr:colOff>177800</xdr:colOff>
      <xdr:row>80</xdr:row>
      <xdr:rowOff>76200</xdr:rowOff>
    </xdr:to>
    <xdr:cxnSp macro="">
      <xdr:nvCxnSpPr>
        <xdr:cNvPr id="298" name="直線コネクタ 297">
          <a:extLst>
            <a:ext uri="{FF2B5EF4-FFF2-40B4-BE49-F238E27FC236}">
              <a16:creationId xmlns:a16="http://schemas.microsoft.com/office/drawing/2014/main" xmlns="" id="{F9674A8F-C427-48F7-BAD4-5DC39079B884}"/>
            </a:ext>
          </a:extLst>
        </xdr:cNvPr>
        <xdr:cNvCxnSpPr/>
      </xdr:nvCxnSpPr>
      <xdr:spPr>
        <a:xfrm>
          <a:off x="2908300" y="13752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99" name="楕円 298">
          <a:extLst>
            <a:ext uri="{FF2B5EF4-FFF2-40B4-BE49-F238E27FC236}">
              <a16:creationId xmlns:a16="http://schemas.microsoft.com/office/drawing/2014/main" xmlns="" id="{B656E0DE-A66A-432C-A693-6BB9E2446E7D}"/>
            </a:ext>
          </a:extLst>
        </xdr:cNvPr>
        <xdr:cNvSpPr/>
      </xdr:nvSpPr>
      <xdr:spPr>
        <a:xfrm>
          <a:off x="1968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36195</xdr:rowOff>
    </xdr:from>
    <xdr:to>
      <xdr:col>15</xdr:col>
      <xdr:colOff>50800</xdr:colOff>
      <xdr:row>80</xdr:row>
      <xdr:rowOff>53339</xdr:rowOff>
    </xdr:to>
    <xdr:cxnSp macro="">
      <xdr:nvCxnSpPr>
        <xdr:cNvPr id="300" name="直線コネクタ 299">
          <a:extLst>
            <a:ext uri="{FF2B5EF4-FFF2-40B4-BE49-F238E27FC236}">
              <a16:creationId xmlns:a16="http://schemas.microsoft.com/office/drawing/2014/main" xmlns="" id="{E19C2006-44DF-4BB5-AB45-5979CDB276FD}"/>
            </a:ext>
          </a:extLst>
        </xdr:cNvPr>
        <xdr:cNvCxnSpPr/>
      </xdr:nvCxnSpPr>
      <xdr:spPr>
        <a:xfrm flipV="1">
          <a:off x="2019300" y="137521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xmlns="" id="{9046C8C2-24D4-4044-A892-C54D45489CA6}"/>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a:extLst>
            <a:ext uri="{FF2B5EF4-FFF2-40B4-BE49-F238E27FC236}">
              <a16:creationId xmlns:a16="http://schemas.microsoft.com/office/drawing/2014/main" xmlns="" id="{DC997EC2-E565-4327-94A6-A1879BC0C658}"/>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a:extLst>
            <a:ext uri="{FF2B5EF4-FFF2-40B4-BE49-F238E27FC236}">
              <a16:creationId xmlns:a16="http://schemas.microsoft.com/office/drawing/2014/main" xmlns="" id="{532F6195-55C5-4BEB-982C-95B6FF312B65}"/>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a:extLst>
            <a:ext uri="{FF2B5EF4-FFF2-40B4-BE49-F238E27FC236}">
              <a16:creationId xmlns:a16="http://schemas.microsoft.com/office/drawing/2014/main" xmlns="" id="{E5392B74-CB7F-4C4C-BAA0-D24B800EF671}"/>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305" name="n_1mainValue【公営住宅】&#10;有形固定資産減価償却率">
          <a:extLst>
            <a:ext uri="{FF2B5EF4-FFF2-40B4-BE49-F238E27FC236}">
              <a16:creationId xmlns:a16="http://schemas.microsoft.com/office/drawing/2014/main" xmlns="" id="{6E2168B1-98ED-40B2-85A1-D63C1297BB2D}"/>
            </a:ext>
          </a:extLst>
        </xdr:cNvPr>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306" name="n_2mainValue【公営住宅】&#10;有形固定資産減価償却率">
          <a:extLst>
            <a:ext uri="{FF2B5EF4-FFF2-40B4-BE49-F238E27FC236}">
              <a16:creationId xmlns:a16="http://schemas.microsoft.com/office/drawing/2014/main" xmlns="" id="{029550E7-084A-4C67-BAFD-265884E5DE00}"/>
            </a:ext>
          </a:extLst>
        </xdr:cNvPr>
        <xdr:cNvSpPr txBox="1"/>
      </xdr:nvSpPr>
      <xdr:spPr>
        <a:xfrm>
          <a:off x="2705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307" name="n_3mainValue【公営住宅】&#10;有形固定資産減価償却率">
          <a:extLst>
            <a:ext uri="{FF2B5EF4-FFF2-40B4-BE49-F238E27FC236}">
              <a16:creationId xmlns:a16="http://schemas.microsoft.com/office/drawing/2014/main" xmlns="" id="{BE3D44C3-C780-492D-B358-A50F48F7F135}"/>
            </a:ext>
          </a:extLst>
        </xdr:cNvPr>
        <xdr:cNvSpPr txBox="1"/>
      </xdr:nvSpPr>
      <xdr:spPr>
        <a:xfrm>
          <a:off x="1816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xmlns="" id="{A6968889-1DCB-4D0B-9CDC-B1F34E7343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xmlns="" id="{DDFD7027-AFF2-4EF3-A972-8F24B69E1A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xmlns="" id="{3F8C102B-F3C2-42F3-A3C3-20E6BF1122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xmlns="" id="{3A7E46B4-CB23-4C3F-BA73-DE90AFCB2F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xmlns="" id="{23148324-09EA-415F-96EA-12087FCFA5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xmlns="" id="{51ADD59C-07E4-480F-8813-6E9534C7DB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xmlns="" id="{8125291A-367D-4876-91B8-45758DD97D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xmlns="" id="{00E9ADF9-134B-4A23-92B7-DE61E34E886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xmlns="" id="{ECEE011E-41C4-4D9C-9D49-E61140D84E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xmlns="" id="{CB15353C-B469-40F0-A380-2A9F14ABFF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xmlns="" id="{8A5558C7-6088-4571-B342-3B7D094BD33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xmlns="" id="{B21A6837-21DA-4951-B2BA-998660BC89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xmlns="" id="{9E2150AF-FDE5-4957-9772-149687777C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xmlns="" id="{D9A1358A-3A90-492E-83B4-32154F8574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xmlns="" id="{A9D5F297-E280-404C-A5BD-3725A9F4C7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xmlns="" id="{65255EC8-DA50-4781-9BED-C675601C10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xmlns="" id="{82B103DB-DC05-4E6B-8562-C91CDC92DEF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xmlns="" id="{02F96254-D052-4CF1-9BC5-085B0AB14C4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xmlns="" id="{09A98330-8622-4D4A-8177-D3653825E2F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xmlns="" id="{10CF5DC1-74D8-4A45-96A0-67F495D2A0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xmlns="" id="{C60797C7-2C07-43EE-81FD-0A6419DE99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xmlns="" id="{0C87527A-788E-489C-96BF-D59A22CBDB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xmlns="" id="{36FD0CFB-DBA3-4C79-8DC7-DC9984074F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xmlns="" id="{EC3CD76B-91A9-494C-A1D3-6F9D926ED77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xmlns="" id="{FEDF32D8-EDE3-4F45-AAB0-E3D0A192642F}"/>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xmlns="" id="{9FD1F2BD-38ED-48E7-9B3C-70C73D40A151}"/>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xmlns="" id="{7BE40194-CC19-47CE-8DE4-FB12238BE2BA}"/>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xmlns="" id="{D4EEB906-5418-4822-BD80-86B8D8BA4ECF}"/>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a:extLst>
            <a:ext uri="{FF2B5EF4-FFF2-40B4-BE49-F238E27FC236}">
              <a16:creationId xmlns:a16="http://schemas.microsoft.com/office/drawing/2014/main" xmlns="" id="{04ACE965-43D4-4362-AE6D-D71135AD2AE4}"/>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xmlns="" id="{CEE9F680-F25C-4592-91A0-8161F8F5C70E}"/>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xmlns="" id="{C8A9F611-AD92-4A2C-9372-35820EA094F3}"/>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xmlns="" id="{906FAA71-C6C4-4E26-8F77-341DD2E2702E}"/>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xmlns="" id="{76AD2443-BBEA-49E0-B9A7-04E79D384A66}"/>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xmlns="" id="{DF21FCD2-458A-4677-A965-41A36CE95C9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C6AE00B9-31CD-4EC7-9DD0-48E9EC6163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C51E7D04-A956-4359-9144-4F06FA67C2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3E0079E9-CB0E-455F-BF3F-2AEF000BFC0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9EF329CD-69A6-45F8-802C-757023C6E0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0920DDE0-C95A-4056-A6E3-65ED7A45C9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15494</xdr:rowOff>
    </xdr:from>
    <xdr:to>
      <xdr:col>55</xdr:col>
      <xdr:colOff>50800</xdr:colOff>
      <xdr:row>84</xdr:row>
      <xdr:rowOff>117094</xdr:rowOff>
    </xdr:to>
    <xdr:sp macro="" textlink="">
      <xdr:nvSpPr>
        <xdr:cNvPr id="347" name="楕円 346">
          <a:extLst>
            <a:ext uri="{FF2B5EF4-FFF2-40B4-BE49-F238E27FC236}">
              <a16:creationId xmlns:a16="http://schemas.microsoft.com/office/drawing/2014/main" xmlns="" id="{998060C2-BB7E-42AD-8235-189C7543FBBB}"/>
            </a:ext>
          </a:extLst>
        </xdr:cNvPr>
        <xdr:cNvSpPr/>
      </xdr:nvSpPr>
      <xdr:spPr>
        <a:xfrm>
          <a:off x="10426700" y="14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38371</xdr:rowOff>
    </xdr:from>
    <xdr:ext cx="469744" cy="259045"/>
    <xdr:sp macro="" textlink="">
      <xdr:nvSpPr>
        <xdr:cNvPr id="348" name="【公営住宅】&#10;一人当たり面積該当値テキスト">
          <a:extLst>
            <a:ext uri="{FF2B5EF4-FFF2-40B4-BE49-F238E27FC236}">
              <a16:creationId xmlns:a16="http://schemas.microsoft.com/office/drawing/2014/main" xmlns="" id="{450619E3-3E88-45FE-AFD6-80A07B1F4598}"/>
            </a:ext>
          </a:extLst>
        </xdr:cNvPr>
        <xdr:cNvSpPr txBox="1"/>
      </xdr:nvSpPr>
      <xdr:spPr>
        <a:xfrm>
          <a:off x="10515600" y="1426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37592</xdr:rowOff>
    </xdr:from>
    <xdr:to>
      <xdr:col>50</xdr:col>
      <xdr:colOff>165100</xdr:colOff>
      <xdr:row>84</xdr:row>
      <xdr:rowOff>139192</xdr:rowOff>
    </xdr:to>
    <xdr:sp macro="" textlink="">
      <xdr:nvSpPr>
        <xdr:cNvPr id="349" name="楕円 348">
          <a:extLst>
            <a:ext uri="{FF2B5EF4-FFF2-40B4-BE49-F238E27FC236}">
              <a16:creationId xmlns:a16="http://schemas.microsoft.com/office/drawing/2014/main" xmlns="" id="{F431C9DC-4F14-47F4-9926-07A2B8F096FA}"/>
            </a:ext>
          </a:extLst>
        </xdr:cNvPr>
        <xdr:cNvSpPr/>
      </xdr:nvSpPr>
      <xdr:spPr>
        <a:xfrm>
          <a:off x="9588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66294</xdr:rowOff>
    </xdr:from>
    <xdr:to>
      <xdr:col>55</xdr:col>
      <xdr:colOff>0</xdr:colOff>
      <xdr:row>84</xdr:row>
      <xdr:rowOff>88392</xdr:rowOff>
    </xdr:to>
    <xdr:cxnSp macro="">
      <xdr:nvCxnSpPr>
        <xdr:cNvPr id="350" name="直線コネクタ 349">
          <a:extLst>
            <a:ext uri="{FF2B5EF4-FFF2-40B4-BE49-F238E27FC236}">
              <a16:creationId xmlns:a16="http://schemas.microsoft.com/office/drawing/2014/main" xmlns="" id="{F1C0DA2A-77A6-47CC-91F1-2C44FE9E4562}"/>
            </a:ext>
          </a:extLst>
        </xdr:cNvPr>
        <xdr:cNvCxnSpPr/>
      </xdr:nvCxnSpPr>
      <xdr:spPr>
        <a:xfrm flipV="1">
          <a:off x="9639300" y="1446809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51" name="楕円 350">
          <a:extLst>
            <a:ext uri="{FF2B5EF4-FFF2-40B4-BE49-F238E27FC236}">
              <a16:creationId xmlns:a16="http://schemas.microsoft.com/office/drawing/2014/main" xmlns="" id="{2D07724D-564C-4E1D-8AE4-32494A04E02C}"/>
            </a:ext>
          </a:extLst>
        </xdr:cNvPr>
        <xdr:cNvSpPr/>
      </xdr:nvSpPr>
      <xdr:spPr>
        <a:xfrm>
          <a:off x="8699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88392</xdr:rowOff>
    </xdr:from>
    <xdr:to>
      <xdr:col>50</xdr:col>
      <xdr:colOff>114300</xdr:colOff>
      <xdr:row>84</xdr:row>
      <xdr:rowOff>90678</xdr:rowOff>
    </xdr:to>
    <xdr:cxnSp macro="">
      <xdr:nvCxnSpPr>
        <xdr:cNvPr id="352" name="直線コネクタ 351">
          <a:extLst>
            <a:ext uri="{FF2B5EF4-FFF2-40B4-BE49-F238E27FC236}">
              <a16:creationId xmlns:a16="http://schemas.microsoft.com/office/drawing/2014/main" xmlns="" id="{47B660B6-F35D-48C0-ABE0-11F06B5A7EEE}"/>
            </a:ext>
          </a:extLst>
        </xdr:cNvPr>
        <xdr:cNvCxnSpPr/>
      </xdr:nvCxnSpPr>
      <xdr:spPr>
        <a:xfrm flipV="1">
          <a:off x="8750300" y="1449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57404</xdr:rowOff>
    </xdr:from>
    <xdr:to>
      <xdr:col>41</xdr:col>
      <xdr:colOff>101600</xdr:colOff>
      <xdr:row>84</xdr:row>
      <xdr:rowOff>159004</xdr:rowOff>
    </xdr:to>
    <xdr:sp macro="" textlink="">
      <xdr:nvSpPr>
        <xdr:cNvPr id="353" name="楕円 352">
          <a:extLst>
            <a:ext uri="{FF2B5EF4-FFF2-40B4-BE49-F238E27FC236}">
              <a16:creationId xmlns:a16="http://schemas.microsoft.com/office/drawing/2014/main" xmlns="" id="{315513EF-AB34-4929-AAD5-8900FB42D98B}"/>
            </a:ext>
          </a:extLst>
        </xdr:cNvPr>
        <xdr:cNvSpPr/>
      </xdr:nvSpPr>
      <xdr:spPr>
        <a:xfrm>
          <a:off x="7810500" y="144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90678</xdr:rowOff>
    </xdr:from>
    <xdr:to>
      <xdr:col>45</xdr:col>
      <xdr:colOff>177800</xdr:colOff>
      <xdr:row>84</xdr:row>
      <xdr:rowOff>108204</xdr:rowOff>
    </xdr:to>
    <xdr:cxnSp macro="">
      <xdr:nvCxnSpPr>
        <xdr:cNvPr id="354" name="直線コネクタ 353">
          <a:extLst>
            <a:ext uri="{FF2B5EF4-FFF2-40B4-BE49-F238E27FC236}">
              <a16:creationId xmlns:a16="http://schemas.microsoft.com/office/drawing/2014/main" xmlns="" id="{46E548A3-2E32-48A3-92BE-E5302717316F}"/>
            </a:ext>
          </a:extLst>
        </xdr:cNvPr>
        <xdr:cNvCxnSpPr/>
      </xdr:nvCxnSpPr>
      <xdr:spPr>
        <a:xfrm flipV="1">
          <a:off x="7861300" y="1449247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a:extLst>
            <a:ext uri="{FF2B5EF4-FFF2-40B4-BE49-F238E27FC236}">
              <a16:creationId xmlns:a16="http://schemas.microsoft.com/office/drawing/2014/main" xmlns="" id="{AD413DCA-B70E-4326-8DF4-5F3F18414F64}"/>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a:extLst>
            <a:ext uri="{FF2B5EF4-FFF2-40B4-BE49-F238E27FC236}">
              <a16:creationId xmlns:a16="http://schemas.microsoft.com/office/drawing/2014/main" xmlns="" id="{9E42BF94-915C-41A2-A827-BBD4416AD025}"/>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a:extLst>
            <a:ext uri="{FF2B5EF4-FFF2-40B4-BE49-F238E27FC236}">
              <a16:creationId xmlns:a16="http://schemas.microsoft.com/office/drawing/2014/main" xmlns="" id="{34BC8E64-1165-4390-88B5-3DADD3D6755B}"/>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a:extLst>
            <a:ext uri="{FF2B5EF4-FFF2-40B4-BE49-F238E27FC236}">
              <a16:creationId xmlns:a16="http://schemas.microsoft.com/office/drawing/2014/main" xmlns="" id="{E574AECD-900E-4A33-88D3-90DAAA5B8E89}"/>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130319</xdr:rowOff>
    </xdr:from>
    <xdr:ext cx="469744" cy="259045"/>
    <xdr:sp macro="" textlink="">
      <xdr:nvSpPr>
        <xdr:cNvPr id="359" name="n_1mainValue【公営住宅】&#10;一人当たり面積">
          <a:extLst>
            <a:ext uri="{FF2B5EF4-FFF2-40B4-BE49-F238E27FC236}">
              <a16:creationId xmlns:a16="http://schemas.microsoft.com/office/drawing/2014/main" xmlns="" id="{E5F300C6-4DA7-48C5-90BB-0EF91CDA945B}"/>
            </a:ext>
          </a:extLst>
        </xdr:cNvPr>
        <xdr:cNvSpPr txBox="1"/>
      </xdr:nvSpPr>
      <xdr:spPr>
        <a:xfrm>
          <a:off x="9391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60" name="n_2mainValue【公営住宅】&#10;一人当たり面積">
          <a:extLst>
            <a:ext uri="{FF2B5EF4-FFF2-40B4-BE49-F238E27FC236}">
              <a16:creationId xmlns:a16="http://schemas.microsoft.com/office/drawing/2014/main" xmlns="" id="{C1457F2A-4D7D-4CD6-BD46-FCD473697F67}"/>
            </a:ext>
          </a:extLst>
        </xdr:cNvPr>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150131</xdr:rowOff>
    </xdr:from>
    <xdr:ext cx="469744" cy="259045"/>
    <xdr:sp macro="" textlink="">
      <xdr:nvSpPr>
        <xdr:cNvPr id="361" name="n_3mainValue【公営住宅】&#10;一人当たり面積">
          <a:extLst>
            <a:ext uri="{FF2B5EF4-FFF2-40B4-BE49-F238E27FC236}">
              <a16:creationId xmlns:a16="http://schemas.microsoft.com/office/drawing/2014/main" xmlns="" id="{63AE3283-757A-43E6-ADA6-1FAEBDC65951}"/>
            </a:ext>
          </a:extLst>
        </xdr:cNvPr>
        <xdr:cNvSpPr txBox="1"/>
      </xdr:nvSpPr>
      <xdr:spPr>
        <a:xfrm>
          <a:off x="7626427" y="14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xmlns="" id="{DFE27038-07E5-40AA-B022-F01E6B2188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xmlns="" id="{AB0881BD-B80E-43B1-8E33-29371BFAFA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xmlns="" id="{AD100E83-F333-43A3-828A-CE39B57C2D5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xmlns="" id="{56C7D38F-1404-41EC-9693-83689EF798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xmlns="" id="{F1534B46-D6A5-4035-B4CF-146F41BE83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xmlns="" id="{C779C8B1-2F0C-4CB7-9858-42B799551A1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xmlns="" id="{28BF3591-F70E-44C9-89BC-A422C03A66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xmlns="" id="{DD46973B-D472-40FC-A498-F84F9CBF8FE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xmlns="" id="{8CF73A01-7EF8-4E27-8DD7-158325FF45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xmlns="" id="{D32D89D0-1211-4004-9501-F08A967211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xmlns="" id="{811F50F3-5E80-4142-9B3E-38AEC17DCD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xmlns="" id="{917A8200-8B5F-4D4B-9616-5040E17336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xmlns="" id="{0408D9BF-3C15-4378-9096-00C0378017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xmlns="" id="{EE2906A8-14F1-4838-A0CA-84C7F5C20D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xmlns="" id="{B00ABE93-7C1A-4ED3-8FC7-1DF7556210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xmlns="" id="{31021408-D992-4268-8161-54F9517251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xmlns="" id="{55CD403D-8762-41EE-94B6-FA95ACA37A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xmlns="" id="{01CECBB3-68F9-4674-95B2-F76E67252C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xmlns="" id="{A123D96F-407D-4238-927C-A28A315DD6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xmlns="" id="{E3CE8E36-00CB-4071-9C22-BA5D2E2222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xmlns="" id="{61A8D3DA-E57F-4987-8FD6-0C20486190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xmlns="" id="{3504FE09-3526-4C1B-8FC0-541418648C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xmlns="" id="{9F9FFED5-3C2C-4737-905B-F9591DDED0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xmlns="" id="{D0586DE8-8A52-44E0-B83E-A4D100C2D6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xmlns="" id="{256529EE-0F27-40F0-9B5D-81A8299DDF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xmlns="" id="{E4E8E4E5-8523-4D1F-9DA4-E2BEEC0D8EC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xmlns="" id="{9A586FAA-1B7B-45F3-A1FF-77E2C3E568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xmlns="" id="{AD1F29BC-E5CD-417A-9033-1237907712F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xmlns="" id="{B770BF28-E07C-4BEF-86A3-C4F727CF0D9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xmlns="" id="{21BAABD6-B7E3-4591-80AD-51ECC34F59C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xmlns="" id="{8E846853-D082-4613-835A-47F0ADE6738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xmlns="" id="{A6935206-F2F9-4BD6-90FA-4BF762F1D12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xmlns="" id="{63C27680-033E-4FE7-A812-A24E3449421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xmlns="" id="{9DE11671-FF9F-4CC9-9136-1B93D71586D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xmlns="" id="{4C739C62-FDFA-4547-A929-8DDCB056C89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xmlns="" id="{4B03E179-8C7D-4E17-974E-60DF1CEFFD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xmlns="" id="{C3A2C056-4D14-4779-A5E0-798EAA41CE3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xmlns="" id="{10D82DA8-C6CF-4807-BB83-C9296C6836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xmlns="" id="{8DD162B2-8600-491D-97D4-52D69806929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xmlns="" id="{FAA244D8-14F9-4B42-9CB3-CFD0B955A9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xmlns="" id="{1DF6A11D-A451-4632-B1E2-878878BABF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xmlns="" id="{8C7EC378-B5F8-4CB5-8458-67C07D61D91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xmlns="" id="{DFF3D5AB-1927-4F9F-9A5E-1804BD3D1C44}"/>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xmlns="" id="{A92C7B82-318F-4104-B970-D4D81CDE59F7}"/>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xmlns="" id="{587346E7-D7A7-44DA-9EE1-06A95FB6B4F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xmlns="" id="{2E0B5F71-4094-41B7-BB83-C0D813239A5F}"/>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xmlns="" id="{951AB84A-7112-492C-B395-D17203C0869A}"/>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xmlns="" id="{E51E724E-C730-497D-B8F8-43BAE64122A8}"/>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xmlns="" id="{91B907C0-87CF-422C-9F4E-BF3639C6933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xmlns="" id="{91289540-EAAC-4FEE-9ADC-6806B3D789BF}"/>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xmlns="" id="{E6DC8D83-9EC3-404F-8B40-50EF7C39628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a:extLst>
            <a:ext uri="{FF2B5EF4-FFF2-40B4-BE49-F238E27FC236}">
              <a16:creationId xmlns:a16="http://schemas.microsoft.com/office/drawing/2014/main" xmlns="" id="{907EB499-012B-453D-881C-9DBAFC1BCF2D}"/>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B9237123-84E9-4F2E-82EF-51A0E5576D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59BCC9F2-B369-4675-9A5C-F62F3BFE51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6F651066-0878-46CE-B52F-D5580ED977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ADED0C17-3085-449E-8F72-8212644736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FD732145-B7A4-499C-A6C6-65E04C1425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419" name="楕円 418">
          <a:extLst>
            <a:ext uri="{FF2B5EF4-FFF2-40B4-BE49-F238E27FC236}">
              <a16:creationId xmlns:a16="http://schemas.microsoft.com/office/drawing/2014/main" xmlns="" id="{4846B3CF-A39E-40D1-B808-473284E43E7B}"/>
            </a:ext>
          </a:extLst>
        </xdr:cNvPr>
        <xdr:cNvSpPr/>
      </xdr:nvSpPr>
      <xdr:spPr>
        <a:xfrm>
          <a:off x="16268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107060</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xmlns="" id="{31E7A64B-A246-4769-85AF-EDDE41DFE53B}"/>
            </a:ext>
          </a:extLst>
        </xdr:cNvPr>
        <xdr:cNvSpPr txBox="1"/>
      </xdr:nvSpPr>
      <xdr:spPr>
        <a:xfrm>
          <a:off x="16357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21" name="楕円 420">
          <a:extLst>
            <a:ext uri="{FF2B5EF4-FFF2-40B4-BE49-F238E27FC236}">
              <a16:creationId xmlns:a16="http://schemas.microsoft.com/office/drawing/2014/main" xmlns="" id="{9F208CCE-6FCD-4E82-869E-84CD9E84B4BD}"/>
            </a:ext>
          </a:extLst>
        </xdr:cNvPr>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134983</xdr:rowOff>
    </xdr:to>
    <xdr:cxnSp macro="">
      <xdr:nvCxnSpPr>
        <xdr:cNvPr id="422" name="直線コネクタ 421">
          <a:extLst>
            <a:ext uri="{FF2B5EF4-FFF2-40B4-BE49-F238E27FC236}">
              <a16:creationId xmlns:a16="http://schemas.microsoft.com/office/drawing/2014/main" xmlns="" id="{28688A17-59F0-4165-B8B4-ADD3387A0429}"/>
            </a:ext>
          </a:extLst>
        </xdr:cNvPr>
        <xdr:cNvCxnSpPr/>
      </xdr:nvCxnSpPr>
      <xdr:spPr>
        <a:xfrm>
          <a:off x="15481300" y="64394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xdr:rowOff>
    </xdr:from>
    <xdr:to>
      <xdr:col>76</xdr:col>
      <xdr:colOff>165100</xdr:colOff>
      <xdr:row>37</xdr:row>
      <xdr:rowOff>113937</xdr:rowOff>
    </xdr:to>
    <xdr:sp macro="" textlink="">
      <xdr:nvSpPr>
        <xdr:cNvPr id="423" name="楕円 422">
          <a:extLst>
            <a:ext uri="{FF2B5EF4-FFF2-40B4-BE49-F238E27FC236}">
              <a16:creationId xmlns:a16="http://schemas.microsoft.com/office/drawing/2014/main" xmlns="" id="{04BE44DB-01D5-470E-A224-BD5CDEF1D7AA}"/>
            </a:ext>
          </a:extLst>
        </xdr:cNvPr>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63137</xdr:rowOff>
    </xdr:from>
    <xdr:to>
      <xdr:col>81</xdr:col>
      <xdr:colOff>50800</xdr:colOff>
      <xdr:row>37</xdr:row>
      <xdr:rowOff>95794</xdr:rowOff>
    </xdr:to>
    <xdr:cxnSp macro="">
      <xdr:nvCxnSpPr>
        <xdr:cNvPr id="424" name="直線コネクタ 423">
          <a:extLst>
            <a:ext uri="{FF2B5EF4-FFF2-40B4-BE49-F238E27FC236}">
              <a16:creationId xmlns:a16="http://schemas.microsoft.com/office/drawing/2014/main" xmlns="" id="{8C647E9C-4163-4C7B-8BAB-FFF5E3D317D0}"/>
            </a:ext>
          </a:extLst>
        </xdr:cNvPr>
        <xdr:cNvCxnSpPr/>
      </xdr:nvCxnSpPr>
      <xdr:spPr>
        <a:xfrm>
          <a:off x="14592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425" name="楕円 424">
          <a:extLst>
            <a:ext uri="{FF2B5EF4-FFF2-40B4-BE49-F238E27FC236}">
              <a16:creationId xmlns:a16="http://schemas.microsoft.com/office/drawing/2014/main" xmlns="" id="{7926465C-AD5C-4166-8CA9-7CDCE4083884}"/>
            </a:ext>
          </a:extLst>
        </xdr:cNvPr>
        <xdr:cNvSpPr/>
      </xdr:nvSpPr>
      <xdr:spPr>
        <a:xfrm>
          <a:off x="13652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63137</xdr:rowOff>
    </xdr:from>
    <xdr:to>
      <xdr:col>76</xdr:col>
      <xdr:colOff>114300</xdr:colOff>
      <xdr:row>38</xdr:row>
      <xdr:rowOff>5987</xdr:rowOff>
    </xdr:to>
    <xdr:cxnSp macro="">
      <xdr:nvCxnSpPr>
        <xdr:cNvPr id="426" name="直線コネクタ 425">
          <a:extLst>
            <a:ext uri="{FF2B5EF4-FFF2-40B4-BE49-F238E27FC236}">
              <a16:creationId xmlns:a16="http://schemas.microsoft.com/office/drawing/2014/main" xmlns="" id="{0FDB27CA-3051-40DF-976E-F68CF334B34D}"/>
            </a:ext>
          </a:extLst>
        </xdr:cNvPr>
        <xdr:cNvCxnSpPr/>
      </xdr:nvCxnSpPr>
      <xdr:spPr>
        <a:xfrm flipV="1">
          <a:off x="13703300" y="64067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xmlns="" id="{C18D5061-FF37-4917-A9E9-D157F03EDE0B}"/>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xmlns="" id="{9958F11F-11C5-42E6-9C69-73D6F18149D4}"/>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xmlns="" id="{0AD4BB28-F7BF-42E5-9980-2B6FC82F107E}"/>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xmlns="" id="{35946BBD-E89B-4AFB-83A8-06BA103815EA}"/>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xmlns="" id="{DD5AA7D9-B7D7-4136-92EC-D0312E14AE13}"/>
            </a:ext>
          </a:extLst>
        </xdr:cNvPr>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130464</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xmlns="" id="{F6E20542-24A6-4B73-B008-42821CF392AA}"/>
            </a:ext>
          </a:extLst>
        </xdr:cNvPr>
        <xdr:cNvSpPr txBox="1"/>
      </xdr:nvSpPr>
      <xdr:spPr>
        <a:xfrm>
          <a:off x="14389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73314</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xmlns="" id="{D32329EF-C620-489B-AC49-FBF10905DF22}"/>
            </a:ext>
          </a:extLst>
        </xdr:cNvPr>
        <xdr:cNvSpPr txBox="1"/>
      </xdr:nvSpPr>
      <xdr:spPr>
        <a:xfrm>
          <a:off x="13500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xmlns="" id="{5C4BF03C-C56D-4FDC-BFB3-9450B68D54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xmlns="" id="{C8F9C22F-7019-4E8B-931C-6C0A25D4769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xmlns="" id="{254787BD-53C6-4405-BF2C-486044ED4C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xmlns="" id="{AD2FA35F-B901-447A-BD25-FAA23D2414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xmlns="" id="{48DB6293-1D0A-41AF-A1B2-917E61FD231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xmlns="" id="{FEC08203-BE90-4BBC-8D98-5935AD7E5C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xmlns="" id="{2E895134-13EE-4D70-8AB6-7481C89F2F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xmlns="" id="{91848F0A-6E6F-4AEB-BEFA-A51C8F1596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xmlns="" id="{08B13790-01D1-4BBB-B657-146E49B280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xmlns="" id="{4EB96CD0-DAB9-4524-8D5C-4B20BFB11B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xmlns="" id="{6350B8E9-5A1D-4EEC-AB9C-978714E0A3E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xmlns="" id="{F592560E-CAEB-4FCF-A740-B217918411A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xmlns="" id="{B4D112A6-5448-41AF-8F7E-CE583092D42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xmlns="" id="{903C54F3-4ACE-442F-8F5A-2CAEB83ADEF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xmlns="" id="{A061693B-828C-411D-8B3A-F8E998634A9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xmlns="" id="{48F82F41-4C67-47F0-ADF8-3BE32AAA93D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xmlns="" id="{E8E0C662-48D4-4471-A5BF-0099864ACCA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xmlns="" id="{8D461777-9611-4B58-8A15-267556D7B77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xmlns="" id="{8642FF50-A1EC-4F85-A3DA-B3E7D12221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xmlns="" id="{FEB63CA4-8FCD-477C-94D7-81E8E17CB1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xmlns="" id="{9B6F7931-FBBE-4C74-8A33-6192A6A490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xmlns="" id="{D21DC172-01C3-4F47-A2B4-7AA29A674BEC}"/>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xmlns="" id="{58D6BEF5-8753-49CB-98F1-81C284A33ED7}"/>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xmlns="" id="{16EADFD6-FC7C-4B70-81AC-C2075ED4B19B}"/>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xmlns="" id="{F3C71205-6E8B-4C62-9AAE-9A280C49EFFF}"/>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xmlns="" id="{423493E2-DEF0-41D5-97A6-C22F00F9E6F4}"/>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xmlns="" id="{D15F2703-E30A-45B5-BB4E-0885BDDC6DF3}"/>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xmlns="" id="{ACE7AC40-C295-4BAB-A605-D426D01D9538}"/>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xmlns="" id="{EFE3049A-FEE0-4D59-93AA-D0DE26DF9A8F}"/>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xmlns="" id="{045F50B2-D165-4CFD-BF64-46A28D6E28F1}"/>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xmlns="" id="{353ACDFD-0FF6-4593-919E-00298F748D38}"/>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a:extLst>
            <a:ext uri="{FF2B5EF4-FFF2-40B4-BE49-F238E27FC236}">
              <a16:creationId xmlns:a16="http://schemas.microsoft.com/office/drawing/2014/main" xmlns="" id="{A5AE0564-F388-4698-8C17-E478DF234792}"/>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0FF153A1-2879-4751-99FC-FF15DA0268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93D3D3F8-8C2F-4EF6-A727-E204BF7EA3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8969142B-152F-4B75-80B4-57422DBCC9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03E40441-EF1B-44FC-8388-8F49E81C16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7D2C1D49-DAC2-481D-93A5-8B34E00B035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7112</xdr:rowOff>
    </xdr:from>
    <xdr:to>
      <xdr:col>116</xdr:col>
      <xdr:colOff>114300</xdr:colOff>
      <xdr:row>34</xdr:row>
      <xdr:rowOff>108712</xdr:rowOff>
    </xdr:to>
    <xdr:sp macro="" textlink="">
      <xdr:nvSpPr>
        <xdr:cNvPr id="471" name="楕円 470">
          <a:extLst>
            <a:ext uri="{FF2B5EF4-FFF2-40B4-BE49-F238E27FC236}">
              <a16:creationId xmlns:a16="http://schemas.microsoft.com/office/drawing/2014/main" xmlns="" id="{24D2FE84-F3AC-4127-AA46-72B887EB0C63}"/>
            </a:ext>
          </a:extLst>
        </xdr:cNvPr>
        <xdr:cNvSpPr/>
      </xdr:nvSpPr>
      <xdr:spPr>
        <a:xfrm>
          <a:off x="221107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131589</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xmlns="" id="{300524DE-9CCD-4E8F-99E1-B0B46CC938D3}"/>
            </a:ext>
          </a:extLst>
        </xdr:cNvPr>
        <xdr:cNvSpPr txBox="1"/>
      </xdr:nvSpPr>
      <xdr:spPr>
        <a:xfrm>
          <a:off x="22199600"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164846</xdr:rowOff>
    </xdr:from>
    <xdr:to>
      <xdr:col>112</xdr:col>
      <xdr:colOff>38100</xdr:colOff>
      <xdr:row>34</xdr:row>
      <xdr:rowOff>94996</xdr:rowOff>
    </xdr:to>
    <xdr:sp macro="" textlink="">
      <xdr:nvSpPr>
        <xdr:cNvPr id="473" name="楕円 472">
          <a:extLst>
            <a:ext uri="{FF2B5EF4-FFF2-40B4-BE49-F238E27FC236}">
              <a16:creationId xmlns:a16="http://schemas.microsoft.com/office/drawing/2014/main" xmlns="" id="{541B952C-B414-4253-B450-9D438A671D64}"/>
            </a:ext>
          </a:extLst>
        </xdr:cNvPr>
        <xdr:cNvSpPr/>
      </xdr:nvSpPr>
      <xdr:spPr>
        <a:xfrm>
          <a:off x="212725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44196</xdr:rowOff>
    </xdr:from>
    <xdr:to>
      <xdr:col>116</xdr:col>
      <xdr:colOff>63500</xdr:colOff>
      <xdr:row>34</xdr:row>
      <xdr:rowOff>57912</xdr:rowOff>
    </xdr:to>
    <xdr:cxnSp macro="">
      <xdr:nvCxnSpPr>
        <xdr:cNvPr id="474" name="直線コネクタ 473">
          <a:extLst>
            <a:ext uri="{FF2B5EF4-FFF2-40B4-BE49-F238E27FC236}">
              <a16:creationId xmlns:a16="http://schemas.microsoft.com/office/drawing/2014/main" xmlns="" id="{22D4AD5B-093C-4171-BA59-4CCE7228B7CC}"/>
            </a:ext>
          </a:extLst>
        </xdr:cNvPr>
        <xdr:cNvCxnSpPr/>
      </xdr:nvCxnSpPr>
      <xdr:spPr>
        <a:xfrm>
          <a:off x="21323300" y="5873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71120</xdr:rowOff>
    </xdr:from>
    <xdr:to>
      <xdr:col>107</xdr:col>
      <xdr:colOff>101600</xdr:colOff>
      <xdr:row>35</xdr:row>
      <xdr:rowOff>1270</xdr:rowOff>
    </xdr:to>
    <xdr:sp macro="" textlink="">
      <xdr:nvSpPr>
        <xdr:cNvPr id="475" name="楕円 474">
          <a:extLst>
            <a:ext uri="{FF2B5EF4-FFF2-40B4-BE49-F238E27FC236}">
              <a16:creationId xmlns:a16="http://schemas.microsoft.com/office/drawing/2014/main" xmlns="" id="{48DCA493-0877-4A16-918F-7BC2A5E88292}"/>
            </a:ext>
          </a:extLst>
        </xdr:cNvPr>
        <xdr:cNvSpPr/>
      </xdr:nvSpPr>
      <xdr:spPr>
        <a:xfrm>
          <a:off x="20383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44196</xdr:rowOff>
    </xdr:from>
    <xdr:to>
      <xdr:col>111</xdr:col>
      <xdr:colOff>177800</xdr:colOff>
      <xdr:row>34</xdr:row>
      <xdr:rowOff>121920</xdr:rowOff>
    </xdr:to>
    <xdr:cxnSp macro="">
      <xdr:nvCxnSpPr>
        <xdr:cNvPr id="476" name="直線コネクタ 475">
          <a:extLst>
            <a:ext uri="{FF2B5EF4-FFF2-40B4-BE49-F238E27FC236}">
              <a16:creationId xmlns:a16="http://schemas.microsoft.com/office/drawing/2014/main" xmlns="" id="{44EF9F71-B400-4FDA-B238-8192CC0C48B2}"/>
            </a:ext>
          </a:extLst>
        </xdr:cNvPr>
        <xdr:cNvCxnSpPr/>
      </xdr:nvCxnSpPr>
      <xdr:spPr>
        <a:xfrm flipV="1">
          <a:off x="20434300" y="5873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77978</xdr:rowOff>
    </xdr:from>
    <xdr:to>
      <xdr:col>102</xdr:col>
      <xdr:colOff>165100</xdr:colOff>
      <xdr:row>36</xdr:row>
      <xdr:rowOff>8128</xdr:rowOff>
    </xdr:to>
    <xdr:sp macro="" textlink="">
      <xdr:nvSpPr>
        <xdr:cNvPr id="477" name="楕円 476">
          <a:extLst>
            <a:ext uri="{FF2B5EF4-FFF2-40B4-BE49-F238E27FC236}">
              <a16:creationId xmlns:a16="http://schemas.microsoft.com/office/drawing/2014/main" xmlns="" id="{8DDE4ECB-1ABF-4AC6-9202-701B6A0A6EC7}"/>
            </a:ext>
          </a:extLst>
        </xdr:cNvPr>
        <xdr:cNvSpPr/>
      </xdr:nvSpPr>
      <xdr:spPr>
        <a:xfrm>
          <a:off x="19494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121920</xdr:rowOff>
    </xdr:from>
    <xdr:to>
      <xdr:col>107</xdr:col>
      <xdr:colOff>50800</xdr:colOff>
      <xdr:row>35</xdr:row>
      <xdr:rowOff>128778</xdr:rowOff>
    </xdr:to>
    <xdr:cxnSp macro="">
      <xdr:nvCxnSpPr>
        <xdr:cNvPr id="478" name="直線コネクタ 477">
          <a:extLst>
            <a:ext uri="{FF2B5EF4-FFF2-40B4-BE49-F238E27FC236}">
              <a16:creationId xmlns:a16="http://schemas.microsoft.com/office/drawing/2014/main" xmlns="" id="{861EEE22-C5E2-47CB-B385-4B2615F5C6F9}"/>
            </a:ext>
          </a:extLst>
        </xdr:cNvPr>
        <xdr:cNvCxnSpPr/>
      </xdr:nvCxnSpPr>
      <xdr:spPr>
        <a:xfrm flipV="1">
          <a:off x="19545300" y="59512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xmlns="" id="{8E481073-11B2-49ED-B3B4-EEF10087E86F}"/>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xmlns="" id="{7B021C74-EE49-4328-AE21-CD02E0370B87}"/>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xmlns="" id="{2EDBB47B-6D2D-4766-B556-2B14F7FE80FC}"/>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xmlns="" id="{74A1D5FA-5442-4041-B205-9E1AF93B11A7}"/>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111523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xmlns="" id="{40D98F02-76F1-42D9-9211-608B4FA5126D}"/>
            </a:ext>
          </a:extLst>
        </xdr:cNvPr>
        <xdr:cNvSpPr txBox="1"/>
      </xdr:nvSpPr>
      <xdr:spPr>
        <a:xfrm>
          <a:off x="21075727" y="559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17797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xmlns="" id="{7EEC8681-485D-48CB-828D-B2E1F45AD5F7}"/>
            </a:ext>
          </a:extLst>
        </xdr:cNvPr>
        <xdr:cNvSpPr txBox="1"/>
      </xdr:nvSpPr>
      <xdr:spPr>
        <a:xfrm>
          <a:off x="20199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24655</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xmlns="" id="{718DEA48-CC5E-48A1-9D05-519F073F9FA7}"/>
            </a:ext>
          </a:extLst>
        </xdr:cNvPr>
        <xdr:cNvSpPr txBox="1"/>
      </xdr:nvSpPr>
      <xdr:spPr>
        <a:xfrm>
          <a:off x="19310427" y="58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xmlns="" id="{E4ED7B3D-8611-40B3-84E9-5368070AAF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xmlns="" id="{02ACADDF-C25D-4AE3-9A31-2ECAC93653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xmlns="" id="{D49F1703-3D20-4B13-8FAC-A8339205A5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xmlns="" id="{1F121FD9-9FAD-4AB7-BE46-CD813A010D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xmlns="" id="{1864CCCE-5251-4B56-9F23-204F55029C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xmlns="" id="{1C2C62A5-2C45-4823-95F8-B44C9E70CF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xmlns="" id="{76728FDD-3B08-47A1-B39B-389A2C02E4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xmlns="" id="{44E92F2B-D10D-4F00-96D0-C8B3EEBC1B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xmlns="" id="{12F8960D-833B-421F-A49C-C539AE3A5E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xmlns="" id="{60529534-2110-4BB7-B06A-6803A410A0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xmlns="" id="{CE09F4D8-DBDC-43F8-B471-17A20A542C1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xmlns="" id="{40F0AC9A-65C9-41C2-A27B-42E950C32D1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xmlns="" id="{EC6DE361-8595-48F8-B631-74D9802CD72C}"/>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xmlns="" id="{A3059696-D0CD-4F20-B019-72E7968B87D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xmlns="" id="{CC1261DB-2A11-4DF7-A727-3F273FA3583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xmlns="" id="{C83F5145-1B0C-48B4-B217-C7AC5E01476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xmlns="" id="{F6ECCE67-2AFE-4F53-90A2-C8A461EA5EE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xmlns="" id="{332C7CC4-E496-4096-A406-9EE2FC23F5D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xmlns="" id="{31DFE735-857F-44A3-A1C1-99B2339C4DF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xmlns="" id="{99EAF1BF-A38C-4DEA-8D63-3C25874D75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xmlns="" id="{B2390341-7244-414C-B096-8F6C739710A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xmlns="" id="{0B0C2311-A07E-4382-8311-03E4AD11AB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xmlns="" id="{5CF9664F-2AFF-4AD5-BCAA-BA48EA74953F}"/>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xmlns="" id="{865A586A-04F7-4537-9A45-EE1C72D61002}"/>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xmlns="" id="{8CADE4A8-D83C-4907-9909-D7C606606983}"/>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xmlns="" id="{60892288-2675-472D-954A-3627D385AD04}"/>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xmlns="" id="{E5759300-01C1-41D2-AAF3-3DFBC226C543}"/>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xmlns="" id="{422E02CE-E398-4936-A920-A857205BC9E8}"/>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xmlns="" id="{5ABD2CB3-2471-4284-AF54-D9C7C8584326}"/>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xmlns="" id="{199A9BDD-A3E5-48A5-B6B5-AA2A5DE77D49}"/>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xmlns="" id="{C66292CA-E2C4-4663-8E99-7FB26332DB4F}"/>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xmlns="" id="{4ED47F59-29E3-4AC3-9BFF-128E7E950E65}"/>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a:extLst>
            <a:ext uri="{FF2B5EF4-FFF2-40B4-BE49-F238E27FC236}">
              <a16:creationId xmlns:a16="http://schemas.microsoft.com/office/drawing/2014/main" xmlns="" id="{171E2B82-DEBC-4C21-9EED-72C8A6B14C62}"/>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xmlns="" id="{E7D02069-AC77-48D3-9572-0FBAAF3944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89DB13AC-5A2D-4A39-967C-23B2B6EA35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4F74D757-A2EC-4A53-A1B9-46D810A63A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97EF36C7-C041-400B-9CE3-9799DE91ED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09B272A6-AF86-4D57-B11A-06AAAEC51D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127508</xdr:rowOff>
    </xdr:from>
    <xdr:to>
      <xdr:col>85</xdr:col>
      <xdr:colOff>177800</xdr:colOff>
      <xdr:row>60</xdr:row>
      <xdr:rowOff>57658</xdr:rowOff>
    </xdr:to>
    <xdr:sp macro="" textlink="">
      <xdr:nvSpPr>
        <xdr:cNvPr id="524" name="楕円 523">
          <a:extLst>
            <a:ext uri="{FF2B5EF4-FFF2-40B4-BE49-F238E27FC236}">
              <a16:creationId xmlns:a16="http://schemas.microsoft.com/office/drawing/2014/main" xmlns="" id="{4FEAEE55-62F1-4B17-9D01-04B8987DF64A}"/>
            </a:ext>
          </a:extLst>
        </xdr:cNvPr>
        <xdr:cNvSpPr/>
      </xdr:nvSpPr>
      <xdr:spPr>
        <a:xfrm>
          <a:off x="162687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105935</xdr:rowOff>
    </xdr:from>
    <xdr:ext cx="405111" cy="259045"/>
    <xdr:sp macro="" textlink="">
      <xdr:nvSpPr>
        <xdr:cNvPr id="525" name="【学校施設】&#10;有形固定資産減価償却率該当値テキスト">
          <a:extLst>
            <a:ext uri="{FF2B5EF4-FFF2-40B4-BE49-F238E27FC236}">
              <a16:creationId xmlns:a16="http://schemas.microsoft.com/office/drawing/2014/main" xmlns="" id="{320069C7-6382-4165-A7F7-8C011DC38CCB}"/>
            </a:ext>
          </a:extLst>
        </xdr:cNvPr>
        <xdr:cNvSpPr txBox="1"/>
      </xdr:nvSpPr>
      <xdr:spPr>
        <a:xfrm>
          <a:off x="16357600"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88646</xdr:rowOff>
    </xdr:from>
    <xdr:to>
      <xdr:col>81</xdr:col>
      <xdr:colOff>101600</xdr:colOff>
      <xdr:row>61</xdr:row>
      <xdr:rowOff>18796</xdr:rowOff>
    </xdr:to>
    <xdr:sp macro="" textlink="">
      <xdr:nvSpPr>
        <xdr:cNvPr id="526" name="楕円 525">
          <a:extLst>
            <a:ext uri="{FF2B5EF4-FFF2-40B4-BE49-F238E27FC236}">
              <a16:creationId xmlns:a16="http://schemas.microsoft.com/office/drawing/2014/main" xmlns="" id="{B2A89A40-6774-4133-9657-0AE6C18C0ED3}"/>
            </a:ext>
          </a:extLst>
        </xdr:cNvPr>
        <xdr:cNvSpPr/>
      </xdr:nvSpPr>
      <xdr:spPr>
        <a:xfrm>
          <a:off x="15430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xdr:rowOff>
    </xdr:from>
    <xdr:to>
      <xdr:col>85</xdr:col>
      <xdr:colOff>127000</xdr:colOff>
      <xdr:row>60</xdr:row>
      <xdr:rowOff>139446</xdr:rowOff>
    </xdr:to>
    <xdr:cxnSp macro="">
      <xdr:nvCxnSpPr>
        <xdr:cNvPr id="527" name="直線コネクタ 526">
          <a:extLst>
            <a:ext uri="{FF2B5EF4-FFF2-40B4-BE49-F238E27FC236}">
              <a16:creationId xmlns:a16="http://schemas.microsoft.com/office/drawing/2014/main" xmlns="" id="{71B6CF5B-39E9-4F8A-8F66-FB25B213D3F1}"/>
            </a:ext>
          </a:extLst>
        </xdr:cNvPr>
        <xdr:cNvCxnSpPr/>
      </xdr:nvCxnSpPr>
      <xdr:spPr>
        <a:xfrm flipV="1">
          <a:off x="15481300" y="1029385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47498</xdr:rowOff>
    </xdr:from>
    <xdr:to>
      <xdr:col>76</xdr:col>
      <xdr:colOff>165100</xdr:colOff>
      <xdr:row>60</xdr:row>
      <xdr:rowOff>149098</xdr:rowOff>
    </xdr:to>
    <xdr:sp macro="" textlink="">
      <xdr:nvSpPr>
        <xdr:cNvPr id="528" name="楕円 527">
          <a:extLst>
            <a:ext uri="{FF2B5EF4-FFF2-40B4-BE49-F238E27FC236}">
              <a16:creationId xmlns:a16="http://schemas.microsoft.com/office/drawing/2014/main" xmlns="" id="{D3291A3D-3E3E-43C9-82D2-6CE74BADF7E0}"/>
            </a:ext>
          </a:extLst>
        </xdr:cNvPr>
        <xdr:cNvSpPr/>
      </xdr:nvSpPr>
      <xdr:spPr>
        <a:xfrm>
          <a:off x="14541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98298</xdr:rowOff>
    </xdr:from>
    <xdr:to>
      <xdr:col>81</xdr:col>
      <xdr:colOff>50800</xdr:colOff>
      <xdr:row>60</xdr:row>
      <xdr:rowOff>139446</xdr:rowOff>
    </xdr:to>
    <xdr:cxnSp macro="">
      <xdr:nvCxnSpPr>
        <xdr:cNvPr id="529" name="直線コネクタ 528">
          <a:extLst>
            <a:ext uri="{FF2B5EF4-FFF2-40B4-BE49-F238E27FC236}">
              <a16:creationId xmlns:a16="http://schemas.microsoft.com/office/drawing/2014/main" xmlns="" id="{D1048C64-14FE-4B63-ACE3-2E41E57DB800}"/>
            </a:ext>
          </a:extLst>
        </xdr:cNvPr>
        <xdr:cNvCxnSpPr/>
      </xdr:nvCxnSpPr>
      <xdr:spPr>
        <a:xfrm>
          <a:off x="14592300" y="1038529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xdr:rowOff>
    </xdr:from>
    <xdr:to>
      <xdr:col>72</xdr:col>
      <xdr:colOff>38100</xdr:colOff>
      <xdr:row>60</xdr:row>
      <xdr:rowOff>114808</xdr:rowOff>
    </xdr:to>
    <xdr:sp macro="" textlink="">
      <xdr:nvSpPr>
        <xdr:cNvPr id="530" name="楕円 529">
          <a:extLst>
            <a:ext uri="{FF2B5EF4-FFF2-40B4-BE49-F238E27FC236}">
              <a16:creationId xmlns:a16="http://schemas.microsoft.com/office/drawing/2014/main" xmlns="" id="{F76248C4-9C3C-4B49-B077-EE125DCB6C90}"/>
            </a:ext>
          </a:extLst>
        </xdr:cNvPr>
        <xdr:cNvSpPr/>
      </xdr:nvSpPr>
      <xdr:spPr>
        <a:xfrm>
          <a:off x="1365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64008</xdr:rowOff>
    </xdr:from>
    <xdr:to>
      <xdr:col>76</xdr:col>
      <xdr:colOff>114300</xdr:colOff>
      <xdr:row>60</xdr:row>
      <xdr:rowOff>98298</xdr:rowOff>
    </xdr:to>
    <xdr:cxnSp macro="">
      <xdr:nvCxnSpPr>
        <xdr:cNvPr id="531" name="直線コネクタ 530">
          <a:extLst>
            <a:ext uri="{FF2B5EF4-FFF2-40B4-BE49-F238E27FC236}">
              <a16:creationId xmlns:a16="http://schemas.microsoft.com/office/drawing/2014/main" xmlns="" id="{F9ED1932-9A03-46F1-BBB6-89FB0C72AFF9}"/>
            </a:ext>
          </a:extLst>
        </xdr:cNvPr>
        <xdr:cNvCxnSpPr/>
      </xdr:nvCxnSpPr>
      <xdr:spPr>
        <a:xfrm>
          <a:off x="13703300" y="103510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a:extLst>
            <a:ext uri="{FF2B5EF4-FFF2-40B4-BE49-F238E27FC236}">
              <a16:creationId xmlns:a16="http://schemas.microsoft.com/office/drawing/2014/main" xmlns="" id="{7B5A769A-47EE-4492-971E-484A5A916BC2}"/>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a:extLst>
            <a:ext uri="{FF2B5EF4-FFF2-40B4-BE49-F238E27FC236}">
              <a16:creationId xmlns:a16="http://schemas.microsoft.com/office/drawing/2014/main" xmlns="" id="{4ED1604E-2030-43AB-9858-A5587587B8F3}"/>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a:extLst>
            <a:ext uri="{FF2B5EF4-FFF2-40B4-BE49-F238E27FC236}">
              <a16:creationId xmlns:a16="http://schemas.microsoft.com/office/drawing/2014/main" xmlns="" id="{C0935103-F7A1-48C1-AA56-FB0E8C6017AC}"/>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a:extLst>
            <a:ext uri="{FF2B5EF4-FFF2-40B4-BE49-F238E27FC236}">
              <a16:creationId xmlns:a16="http://schemas.microsoft.com/office/drawing/2014/main" xmlns="" id="{EF2594F1-CCCB-4F3F-B033-ED8639D81C1A}"/>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9923</xdr:rowOff>
    </xdr:from>
    <xdr:ext cx="405111" cy="259045"/>
    <xdr:sp macro="" textlink="">
      <xdr:nvSpPr>
        <xdr:cNvPr id="536" name="n_1mainValue【学校施設】&#10;有形固定資産減価償却率">
          <a:extLst>
            <a:ext uri="{FF2B5EF4-FFF2-40B4-BE49-F238E27FC236}">
              <a16:creationId xmlns:a16="http://schemas.microsoft.com/office/drawing/2014/main" xmlns="" id="{D283315F-767C-434F-8022-BC0BA9EA79EA}"/>
            </a:ext>
          </a:extLst>
        </xdr:cNvPr>
        <xdr:cNvSpPr txBox="1"/>
      </xdr:nvSpPr>
      <xdr:spPr>
        <a:xfrm>
          <a:off x="152660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140225</xdr:rowOff>
    </xdr:from>
    <xdr:ext cx="405111" cy="259045"/>
    <xdr:sp macro="" textlink="">
      <xdr:nvSpPr>
        <xdr:cNvPr id="537" name="n_2mainValue【学校施設】&#10;有形固定資産減価償却率">
          <a:extLst>
            <a:ext uri="{FF2B5EF4-FFF2-40B4-BE49-F238E27FC236}">
              <a16:creationId xmlns:a16="http://schemas.microsoft.com/office/drawing/2014/main" xmlns="" id="{1E5616B2-5707-45F7-BE46-433F6A866580}"/>
            </a:ext>
          </a:extLst>
        </xdr:cNvPr>
        <xdr:cNvSpPr txBox="1"/>
      </xdr:nvSpPr>
      <xdr:spPr>
        <a:xfrm>
          <a:off x="14389744"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105935</xdr:rowOff>
    </xdr:from>
    <xdr:ext cx="405111" cy="259045"/>
    <xdr:sp macro="" textlink="">
      <xdr:nvSpPr>
        <xdr:cNvPr id="538" name="n_3mainValue【学校施設】&#10;有形固定資産減価償却率">
          <a:extLst>
            <a:ext uri="{FF2B5EF4-FFF2-40B4-BE49-F238E27FC236}">
              <a16:creationId xmlns:a16="http://schemas.microsoft.com/office/drawing/2014/main" xmlns="" id="{5898173F-D19D-4146-A1DE-CD10FEBB6FA9}"/>
            </a:ext>
          </a:extLst>
        </xdr:cNvPr>
        <xdr:cNvSpPr txBox="1"/>
      </xdr:nvSpPr>
      <xdr:spPr>
        <a:xfrm>
          <a:off x="13500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xmlns="" id="{426D8565-1184-44F1-9625-F87B76F41C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xmlns="" id="{45D3989F-586B-4FCA-BEF5-3EC71AEA65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xmlns="" id="{2EE4E5FA-CEA0-4F97-9926-8FB1C550D9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xmlns="" id="{2D8223CF-B2C7-4369-89B4-7A34697548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xmlns="" id="{A554CC2C-E240-4A0B-B568-9B96EFDB0B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xmlns="" id="{643A97FB-EF67-4D98-A003-98E2207A70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xmlns="" id="{0FE6408A-7276-4E4F-A0C6-9F38348339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xmlns="" id="{C1C3E443-3E33-4B8A-BC76-39CFE7629E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xmlns="" id="{D9B87DA6-EC61-4C9A-88A6-230B36A51D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xmlns="" id="{CA0E088E-A5E7-4EC6-8737-2547003857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xmlns="" id="{9DAD14D6-11F3-49D8-957C-AD344A9D97A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xmlns="" id="{5C47FB41-9666-4EB2-B19D-F562B7CEA8D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xmlns="" id="{8B746C43-4B88-4F1C-98C5-C62A966DB01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xmlns="" id="{00E8731E-A9DD-4180-9607-99712F47BEB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xmlns="" id="{5D975046-46A0-4539-9632-5766C4377E8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xmlns="" id="{70A79AE2-3B17-4003-9290-733F4AD7AD0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xmlns="" id="{0F3C5872-0A1C-420B-AD0A-AB55D5AC35F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xmlns="" id="{814F14F8-1B19-4FF0-B333-F92C01172B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xmlns="" id="{23E6BDCE-4512-4924-ACE8-68639A82E6A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xmlns="" id="{BE853197-FBF7-465E-9127-97AA6C0F6B5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xmlns="" id="{412754C5-8AE4-40B2-A8C5-BF520689E7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xmlns="" id="{6B8A193F-DB25-4073-9ED3-FD9D2790E07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xmlns="" id="{0187AAB5-7742-4B8C-AD11-90B6286C4D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xmlns="" id="{24874E7D-95B1-461C-BC5C-C6DB5CAE4D93}"/>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xmlns="" id="{61A04E99-F040-46EC-94F0-086D829B2F7A}"/>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xmlns="" id="{D4A4806F-5A8B-479A-A605-F2196E699BE4}"/>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xmlns="" id="{219651B0-71FC-444C-A4DB-2BAF12711328}"/>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xmlns="" id="{D97E9081-0CCC-418C-B8E5-4CF7C1B2FF7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a:extLst>
            <a:ext uri="{FF2B5EF4-FFF2-40B4-BE49-F238E27FC236}">
              <a16:creationId xmlns:a16="http://schemas.microsoft.com/office/drawing/2014/main" xmlns="" id="{54D94079-5FCE-4687-89F4-38605A8C3376}"/>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xmlns="" id="{F660CD67-8194-43C1-82D1-E4AB8355A038}"/>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xmlns="" id="{51A40470-BB6F-4C2D-9E3D-0B7F259BD869}"/>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xmlns="" id="{DC3F118C-16D9-46FB-9AC1-CDE9729D8B24}"/>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xmlns="" id="{19D2951D-6587-4FF2-9FF3-89AA3F45A6F4}"/>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a:extLst>
            <a:ext uri="{FF2B5EF4-FFF2-40B4-BE49-F238E27FC236}">
              <a16:creationId xmlns:a16="http://schemas.microsoft.com/office/drawing/2014/main" xmlns="" id="{F5EAF302-6D57-4E8C-97E9-21F01030D73D}"/>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xmlns="" id="{138CF5F1-6386-4167-94B1-9F42C1E305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xmlns="" id="{0E082F99-F810-4205-8A6C-140DB7A923A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FC0EA4C1-DAFB-453E-87EE-AE255D1DFE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3FA59A97-E4EA-4209-BA6B-A2DF124F97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xmlns="" id="{EB304B02-7A6A-428A-890F-4422AB4293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87122</xdr:rowOff>
    </xdr:from>
    <xdr:to>
      <xdr:col>116</xdr:col>
      <xdr:colOff>114300</xdr:colOff>
      <xdr:row>63</xdr:row>
      <xdr:rowOff>17272</xdr:rowOff>
    </xdr:to>
    <xdr:sp macro="" textlink="">
      <xdr:nvSpPr>
        <xdr:cNvPr id="578" name="楕円 577">
          <a:extLst>
            <a:ext uri="{FF2B5EF4-FFF2-40B4-BE49-F238E27FC236}">
              <a16:creationId xmlns:a16="http://schemas.microsoft.com/office/drawing/2014/main" xmlns="" id="{C4C879EF-7DA7-42D8-8AB7-45994EC89327}"/>
            </a:ext>
          </a:extLst>
        </xdr:cNvPr>
        <xdr:cNvSpPr/>
      </xdr:nvSpPr>
      <xdr:spPr>
        <a:xfrm>
          <a:off x="22110700" y="107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a:extLst>
            <a:ext uri="{FF2B5EF4-FFF2-40B4-BE49-F238E27FC236}">
              <a16:creationId xmlns:a16="http://schemas.microsoft.com/office/drawing/2014/main" xmlns="" id="{2573FA00-2735-4214-8845-52872FA5E45D}"/>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89408</xdr:rowOff>
    </xdr:from>
    <xdr:to>
      <xdr:col>112</xdr:col>
      <xdr:colOff>38100</xdr:colOff>
      <xdr:row>63</xdr:row>
      <xdr:rowOff>19558</xdr:rowOff>
    </xdr:to>
    <xdr:sp macro="" textlink="">
      <xdr:nvSpPr>
        <xdr:cNvPr id="580" name="楕円 579">
          <a:extLst>
            <a:ext uri="{FF2B5EF4-FFF2-40B4-BE49-F238E27FC236}">
              <a16:creationId xmlns:a16="http://schemas.microsoft.com/office/drawing/2014/main" xmlns="" id="{A312C210-C92F-42C3-AECA-2CC095028B41}"/>
            </a:ext>
          </a:extLst>
        </xdr:cNvPr>
        <xdr:cNvSpPr/>
      </xdr:nvSpPr>
      <xdr:spPr>
        <a:xfrm>
          <a:off x="21272500" y="107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137922</xdr:rowOff>
    </xdr:from>
    <xdr:to>
      <xdr:col>116</xdr:col>
      <xdr:colOff>63500</xdr:colOff>
      <xdr:row>62</xdr:row>
      <xdr:rowOff>140208</xdr:rowOff>
    </xdr:to>
    <xdr:cxnSp macro="">
      <xdr:nvCxnSpPr>
        <xdr:cNvPr id="581" name="直線コネクタ 580">
          <a:extLst>
            <a:ext uri="{FF2B5EF4-FFF2-40B4-BE49-F238E27FC236}">
              <a16:creationId xmlns:a16="http://schemas.microsoft.com/office/drawing/2014/main" xmlns="" id="{C89F2B6A-48AE-49AC-B642-067EF5EE8B10}"/>
            </a:ext>
          </a:extLst>
        </xdr:cNvPr>
        <xdr:cNvCxnSpPr/>
      </xdr:nvCxnSpPr>
      <xdr:spPr>
        <a:xfrm flipV="1">
          <a:off x="21323300" y="107678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91504</xdr:rowOff>
    </xdr:from>
    <xdr:to>
      <xdr:col>107</xdr:col>
      <xdr:colOff>101600</xdr:colOff>
      <xdr:row>63</xdr:row>
      <xdr:rowOff>21654</xdr:rowOff>
    </xdr:to>
    <xdr:sp macro="" textlink="">
      <xdr:nvSpPr>
        <xdr:cNvPr id="582" name="楕円 581">
          <a:extLst>
            <a:ext uri="{FF2B5EF4-FFF2-40B4-BE49-F238E27FC236}">
              <a16:creationId xmlns:a16="http://schemas.microsoft.com/office/drawing/2014/main" xmlns="" id="{83DCCF8B-6734-4DBC-93EF-28EF07069601}"/>
            </a:ext>
          </a:extLst>
        </xdr:cNvPr>
        <xdr:cNvSpPr/>
      </xdr:nvSpPr>
      <xdr:spPr>
        <a:xfrm>
          <a:off x="20383500" y="107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140208</xdr:rowOff>
    </xdr:from>
    <xdr:to>
      <xdr:col>111</xdr:col>
      <xdr:colOff>177800</xdr:colOff>
      <xdr:row>62</xdr:row>
      <xdr:rowOff>142304</xdr:rowOff>
    </xdr:to>
    <xdr:cxnSp macro="">
      <xdr:nvCxnSpPr>
        <xdr:cNvPr id="583" name="直線コネクタ 582">
          <a:extLst>
            <a:ext uri="{FF2B5EF4-FFF2-40B4-BE49-F238E27FC236}">
              <a16:creationId xmlns:a16="http://schemas.microsoft.com/office/drawing/2014/main" xmlns="" id="{FEE68F51-FB0C-4640-BEE7-252DE2F03CB1}"/>
            </a:ext>
          </a:extLst>
        </xdr:cNvPr>
        <xdr:cNvCxnSpPr/>
      </xdr:nvCxnSpPr>
      <xdr:spPr>
        <a:xfrm flipV="1">
          <a:off x="20434300" y="1077010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84" name="楕円 583">
          <a:extLst>
            <a:ext uri="{FF2B5EF4-FFF2-40B4-BE49-F238E27FC236}">
              <a16:creationId xmlns:a16="http://schemas.microsoft.com/office/drawing/2014/main" xmlns="" id="{364C7A18-2E18-40B5-AED4-57F74961EAB3}"/>
            </a:ext>
          </a:extLst>
        </xdr:cNvPr>
        <xdr:cNvSpPr/>
      </xdr:nvSpPr>
      <xdr:spPr>
        <a:xfrm>
          <a:off x="19494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140970</xdr:rowOff>
    </xdr:from>
    <xdr:to>
      <xdr:col>107</xdr:col>
      <xdr:colOff>50800</xdr:colOff>
      <xdr:row>62</xdr:row>
      <xdr:rowOff>142304</xdr:rowOff>
    </xdr:to>
    <xdr:cxnSp macro="">
      <xdr:nvCxnSpPr>
        <xdr:cNvPr id="585" name="直線コネクタ 584">
          <a:extLst>
            <a:ext uri="{FF2B5EF4-FFF2-40B4-BE49-F238E27FC236}">
              <a16:creationId xmlns:a16="http://schemas.microsoft.com/office/drawing/2014/main" xmlns="" id="{D69D2CCA-79A6-4783-A160-5B735ABD7C62}"/>
            </a:ext>
          </a:extLst>
        </xdr:cNvPr>
        <xdr:cNvCxnSpPr/>
      </xdr:nvCxnSpPr>
      <xdr:spPr>
        <a:xfrm>
          <a:off x="19545300" y="1077087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a:extLst>
            <a:ext uri="{FF2B5EF4-FFF2-40B4-BE49-F238E27FC236}">
              <a16:creationId xmlns:a16="http://schemas.microsoft.com/office/drawing/2014/main" xmlns="" id="{C64715C9-3928-4072-B381-518D24005ACD}"/>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a:extLst>
            <a:ext uri="{FF2B5EF4-FFF2-40B4-BE49-F238E27FC236}">
              <a16:creationId xmlns:a16="http://schemas.microsoft.com/office/drawing/2014/main" xmlns="" id="{BC80AEDA-1505-497C-BA9A-BBC00D19F541}"/>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588" name="n_3aveValue【学校施設】&#10;一人当たり面積">
          <a:extLst>
            <a:ext uri="{FF2B5EF4-FFF2-40B4-BE49-F238E27FC236}">
              <a16:creationId xmlns:a16="http://schemas.microsoft.com/office/drawing/2014/main" xmlns="" id="{E8B5F97D-032C-4155-A419-218D08537EA9}"/>
            </a:ext>
          </a:extLst>
        </xdr:cNvPr>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a:extLst>
            <a:ext uri="{FF2B5EF4-FFF2-40B4-BE49-F238E27FC236}">
              <a16:creationId xmlns:a16="http://schemas.microsoft.com/office/drawing/2014/main" xmlns="" id="{804FB05A-243A-4756-A420-F6A2B5C3B61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10685</xdr:rowOff>
    </xdr:from>
    <xdr:ext cx="469744" cy="259045"/>
    <xdr:sp macro="" textlink="">
      <xdr:nvSpPr>
        <xdr:cNvPr id="590" name="n_1mainValue【学校施設】&#10;一人当たり面積">
          <a:extLst>
            <a:ext uri="{FF2B5EF4-FFF2-40B4-BE49-F238E27FC236}">
              <a16:creationId xmlns:a16="http://schemas.microsoft.com/office/drawing/2014/main" xmlns="" id="{AC819B98-9DAE-4958-B541-E457EDA2EE92}"/>
            </a:ext>
          </a:extLst>
        </xdr:cNvPr>
        <xdr:cNvSpPr txBox="1"/>
      </xdr:nvSpPr>
      <xdr:spPr>
        <a:xfrm>
          <a:off x="210757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12781</xdr:rowOff>
    </xdr:from>
    <xdr:ext cx="469744" cy="259045"/>
    <xdr:sp macro="" textlink="">
      <xdr:nvSpPr>
        <xdr:cNvPr id="591" name="n_2mainValue【学校施設】&#10;一人当たり面積">
          <a:extLst>
            <a:ext uri="{FF2B5EF4-FFF2-40B4-BE49-F238E27FC236}">
              <a16:creationId xmlns:a16="http://schemas.microsoft.com/office/drawing/2014/main" xmlns="" id="{82EABFC9-0ACF-418E-8B90-1931575434C6}"/>
            </a:ext>
          </a:extLst>
        </xdr:cNvPr>
        <xdr:cNvSpPr txBox="1"/>
      </xdr:nvSpPr>
      <xdr:spPr>
        <a:xfrm>
          <a:off x="20199427" y="108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592" name="n_3mainValue【学校施設】&#10;一人当たり面積">
          <a:extLst>
            <a:ext uri="{FF2B5EF4-FFF2-40B4-BE49-F238E27FC236}">
              <a16:creationId xmlns:a16="http://schemas.microsoft.com/office/drawing/2014/main" xmlns="" id="{F024DB5F-00F4-4B4A-B9F1-279D8FB926B9}"/>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xmlns="" id="{2FA73B80-911F-46E5-9321-BB4622C4D5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xmlns="" id="{52B95815-9E5C-45FF-B5A6-2468B94FE1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xmlns="" id="{796F9D10-D257-49EE-BFF9-5C5E0489C2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xmlns="" id="{14B30BE7-3597-4430-A842-E21F2A8EC1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xmlns="" id="{34B4423C-D090-476C-87CB-5B4F47870E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xmlns="" id="{58A81025-FCE4-466C-A39A-697B290515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xmlns="" id="{E71E2919-E145-4735-A90C-292319A3B5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xmlns="" id="{EA41C83A-6C3C-4A2D-B5C1-F89DBCD25AB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xmlns="" id="{E23AAC47-8DBE-4D38-90F0-D05C0A1AD1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xmlns="" id="{11638C04-A147-4327-851A-4B56246DDD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xmlns="" id="{7652F95F-1079-4111-93F8-DBDF2E207D7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xmlns="" id="{830C5633-91FB-47DC-B967-18D183E4D99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xmlns="" id="{9B8565DB-EADD-4608-B898-41263F6AB69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xmlns="" id="{EDC7F74B-B22F-4229-972C-CDA805E4F4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xmlns="" id="{9EB8AD97-DBFA-493D-9E30-54393B2C537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xmlns="" id="{77B12F79-B074-4FC3-902D-CD2FE17ECC8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xmlns="" id="{E4BC04D8-E557-44E4-943B-7B718051CA1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xmlns="" id="{17B3F1A4-7F35-4DD7-BA9F-80374A72036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xmlns="" id="{E31DCE6E-E38F-4535-BA6B-804D1EDE931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xmlns="" id="{013F67A5-694F-4049-A5B8-1AD2F0CBB14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xmlns="" id="{70673787-47FD-474A-A276-FD6844E46E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xmlns="" id="{88A1F768-2AC9-413E-AC64-0875A0C0D82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xmlns="" id="{02DC88BB-A40F-4E25-944E-2578EE663E3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xmlns="" id="{83B5504D-028F-4E82-BD28-9512D485D6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xmlns="" id="{C6951672-67D2-491E-9729-D745FA6809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a:extLst>
            <a:ext uri="{FF2B5EF4-FFF2-40B4-BE49-F238E27FC236}">
              <a16:creationId xmlns:a16="http://schemas.microsoft.com/office/drawing/2014/main" xmlns="" id="{D10692F7-190D-4A90-848B-1E65A8185F4D}"/>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a:extLst>
            <a:ext uri="{FF2B5EF4-FFF2-40B4-BE49-F238E27FC236}">
              <a16:creationId xmlns:a16="http://schemas.microsoft.com/office/drawing/2014/main" xmlns="" id="{EE73108E-B130-4CB3-9D5A-627955F0C449}"/>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a:extLst>
            <a:ext uri="{FF2B5EF4-FFF2-40B4-BE49-F238E27FC236}">
              <a16:creationId xmlns:a16="http://schemas.microsoft.com/office/drawing/2014/main" xmlns="" id="{7D407BDF-8868-4220-BFD2-DBCCB00A7A34}"/>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a:extLst>
            <a:ext uri="{FF2B5EF4-FFF2-40B4-BE49-F238E27FC236}">
              <a16:creationId xmlns:a16="http://schemas.microsoft.com/office/drawing/2014/main" xmlns="" id="{D3926A3E-FA1B-4006-BD74-2341F5902AEC}"/>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a:extLst>
            <a:ext uri="{FF2B5EF4-FFF2-40B4-BE49-F238E27FC236}">
              <a16:creationId xmlns:a16="http://schemas.microsoft.com/office/drawing/2014/main" xmlns="" id="{34943658-F1EB-4027-BC71-5DF324FF718D}"/>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a:extLst>
            <a:ext uri="{FF2B5EF4-FFF2-40B4-BE49-F238E27FC236}">
              <a16:creationId xmlns:a16="http://schemas.microsoft.com/office/drawing/2014/main" xmlns="" id="{99B31A12-EA2B-40C8-A33F-4C1C5041698D}"/>
            </a:ext>
          </a:extLst>
        </xdr:cNvPr>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a:extLst>
            <a:ext uri="{FF2B5EF4-FFF2-40B4-BE49-F238E27FC236}">
              <a16:creationId xmlns:a16="http://schemas.microsoft.com/office/drawing/2014/main" xmlns="" id="{9E2B04B5-FEE5-49A1-B905-A63112BBA4BC}"/>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a:extLst>
            <a:ext uri="{FF2B5EF4-FFF2-40B4-BE49-F238E27FC236}">
              <a16:creationId xmlns:a16="http://schemas.microsoft.com/office/drawing/2014/main" xmlns="" id="{684BE480-6E81-4D78-825F-B4BFB2E95485}"/>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a:extLst>
            <a:ext uri="{FF2B5EF4-FFF2-40B4-BE49-F238E27FC236}">
              <a16:creationId xmlns:a16="http://schemas.microsoft.com/office/drawing/2014/main" xmlns="" id="{6CA5E1A0-DB97-4882-9832-6AF8876ABB37}"/>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a:extLst>
            <a:ext uri="{FF2B5EF4-FFF2-40B4-BE49-F238E27FC236}">
              <a16:creationId xmlns:a16="http://schemas.microsoft.com/office/drawing/2014/main" xmlns="" id="{F9B068A4-365D-4D50-902D-A8B1469DE97D}"/>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a:extLst>
            <a:ext uri="{FF2B5EF4-FFF2-40B4-BE49-F238E27FC236}">
              <a16:creationId xmlns:a16="http://schemas.microsoft.com/office/drawing/2014/main" xmlns="" id="{3236B152-B2AE-4485-87F3-0F1D7F980707}"/>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xmlns="" id="{FB23AEC9-E415-404F-8E94-C1C9E5F02C2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xmlns="" id="{0C45EBD1-01A6-4841-AC8B-4255A71C112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5C5FB764-F7AB-4874-8086-AB7A15FF855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DB95F64C-A510-447F-8EEB-BDB2CEC522E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D4954C73-1C4B-4BDC-BC23-1CA0E14DD14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34" name="楕円 633">
          <a:extLst>
            <a:ext uri="{FF2B5EF4-FFF2-40B4-BE49-F238E27FC236}">
              <a16:creationId xmlns:a16="http://schemas.microsoft.com/office/drawing/2014/main" xmlns="" id="{3C9E793A-0D27-47A6-AB25-A9BED71FF4DB}"/>
            </a:ext>
          </a:extLst>
        </xdr:cNvPr>
        <xdr:cNvSpPr/>
      </xdr:nvSpPr>
      <xdr:spPr>
        <a:xfrm>
          <a:off x="16268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115950</xdr:rowOff>
    </xdr:from>
    <xdr:ext cx="405111" cy="259045"/>
    <xdr:sp macro="" textlink="">
      <xdr:nvSpPr>
        <xdr:cNvPr id="635" name="【児童館】&#10;有形固定資産減価償却率該当値テキスト">
          <a:extLst>
            <a:ext uri="{FF2B5EF4-FFF2-40B4-BE49-F238E27FC236}">
              <a16:creationId xmlns:a16="http://schemas.microsoft.com/office/drawing/2014/main" xmlns="" id="{4ACB56D4-A9FC-45F8-BB06-410FF4543D35}"/>
            </a:ext>
          </a:extLst>
        </xdr:cNvPr>
        <xdr:cNvSpPr txBox="1"/>
      </xdr:nvSpPr>
      <xdr:spPr>
        <a:xfrm>
          <a:off x="16357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36" name="楕円 635">
          <a:extLst>
            <a:ext uri="{FF2B5EF4-FFF2-40B4-BE49-F238E27FC236}">
              <a16:creationId xmlns:a16="http://schemas.microsoft.com/office/drawing/2014/main" xmlns="" id="{F0CB8E73-22F0-474B-9E03-4819BEE7F166}"/>
            </a:ext>
          </a:extLst>
        </xdr:cNvPr>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16873</xdr:rowOff>
    </xdr:to>
    <xdr:cxnSp macro="">
      <xdr:nvCxnSpPr>
        <xdr:cNvPr id="637" name="直線コネクタ 636">
          <a:extLst>
            <a:ext uri="{FF2B5EF4-FFF2-40B4-BE49-F238E27FC236}">
              <a16:creationId xmlns:a16="http://schemas.microsoft.com/office/drawing/2014/main" xmlns="" id="{6D73498C-2C2C-4A66-9AE1-A64DC1D6EE88}"/>
            </a:ext>
          </a:extLst>
        </xdr:cNvPr>
        <xdr:cNvCxnSpPr/>
      </xdr:nvCxnSpPr>
      <xdr:spPr>
        <a:xfrm>
          <a:off x="15481300" y="142113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38" name="楕円 637">
          <a:extLst>
            <a:ext uri="{FF2B5EF4-FFF2-40B4-BE49-F238E27FC236}">
              <a16:creationId xmlns:a16="http://schemas.microsoft.com/office/drawing/2014/main" xmlns="" id="{7B770288-D7A5-45FA-8179-AFAD0B3311AD}"/>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152400</xdr:rowOff>
    </xdr:to>
    <xdr:cxnSp macro="">
      <xdr:nvCxnSpPr>
        <xdr:cNvPr id="639" name="直線コネクタ 638">
          <a:extLst>
            <a:ext uri="{FF2B5EF4-FFF2-40B4-BE49-F238E27FC236}">
              <a16:creationId xmlns:a16="http://schemas.microsoft.com/office/drawing/2014/main" xmlns="" id="{08AEF52C-7FE1-490B-A5C6-084FB9E999F2}"/>
            </a:ext>
          </a:extLst>
        </xdr:cNvPr>
        <xdr:cNvCxnSpPr/>
      </xdr:nvCxnSpPr>
      <xdr:spPr>
        <a:xfrm>
          <a:off x="14592300" y="141753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40" name="楕円 639">
          <a:extLst>
            <a:ext uri="{FF2B5EF4-FFF2-40B4-BE49-F238E27FC236}">
              <a16:creationId xmlns:a16="http://schemas.microsoft.com/office/drawing/2014/main" xmlns="" id="{48E8A3F7-810A-4F26-AE24-5BF6553DCB9F}"/>
            </a:ext>
          </a:extLst>
        </xdr:cNvPr>
        <xdr:cNvSpPr/>
      </xdr:nvSpPr>
      <xdr:spPr>
        <a:xfrm>
          <a:off x="13652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116477</xdr:rowOff>
    </xdr:to>
    <xdr:cxnSp macro="">
      <xdr:nvCxnSpPr>
        <xdr:cNvPr id="641" name="直線コネクタ 640">
          <a:extLst>
            <a:ext uri="{FF2B5EF4-FFF2-40B4-BE49-F238E27FC236}">
              <a16:creationId xmlns:a16="http://schemas.microsoft.com/office/drawing/2014/main" xmlns="" id="{A7DC719C-64A8-45D1-8876-BDC70AED60DA}"/>
            </a:ext>
          </a:extLst>
        </xdr:cNvPr>
        <xdr:cNvCxnSpPr/>
      </xdr:nvCxnSpPr>
      <xdr:spPr>
        <a:xfrm>
          <a:off x="13703300" y="141394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a:extLst>
            <a:ext uri="{FF2B5EF4-FFF2-40B4-BE49-F238E27FC236}">
              <a16:creationId xmlns:a16="http://schemas.microsoft.com/office/drawing/2014/main" xmlns="" id="{B033E3D3-A486-4D95-A595-EDE9A289BBBD}"/>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3" name="n_2aveValue【児童館】&#10;有形固定資産減価償却率">
          <a:extLst>
            <a:ext uri="{FF2B5EF4-FFF2-40B4-BE49-F238E27FC236}">
              <a16:creationId xmlns:a16="http://schemas.microsoft.com/office/drawing/2014/main" xmlns="" id="{3E9B1415-24C2-457F-83C4-C896E74758DF}"/>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4" name="n_3aveValue【児童館】&#10;有形固定資産減価償却率">
          <a:extLst>
            <a:ext uri="{FF2B5EF4-FFF2-40B4-BE49-F238E27FC236}">
              <a16:creationId xmlns:a16="http://schemas.microsoft.com/office/drawing/2014/main" xmlns="" id="{710C5D18-949A-4E60-B438-FC557271B36B}"/>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a:extLst>
            <a:ext uri="{FF2B5EF4-FFF2-40B4-BE49-F238E27FC236}">
              <a16:creationId xmlns:a16="http://schemas.microsoft.com/office/drawing/2014/main" xmlns="" id="{43FF3A49-7A3E-4E90-9DCA-4E5369A7AD9F}"/>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646" name="n_1mainValue【児童館】&#10;有形固定資産減価償却率">
          <a:extLst>
            <a:ext uri="{FF2B5EF4-FFF2-40B4-BE49-F238E27FC236}">
              <a16:creationId xmlns:a16="http://schemas.microsoft.com/office/drawing/2014/main" xmlns="" id="{BED4C168-A0B6-4E3C-AD14-195CF88E9975}"/>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12354</xdr:rowOff>
    </xdr:from>
    <xdr:ext cx="405111" cy="259045"/>
    <xdr:sp macro="" textlink="">
      <xdr:nvSpPr>
        <xdr:cNvPr id="647" name="n_2mainValue【児童館】&#10;有形固定資産減価償却率">
          <a:extLst>
            <a:ext uri="{FF2B5EF4-FFF2-40B4-BE49-F238E27FC236}">
              <a16:creationId xmlns:a16="http://schemas.microsoft.com/office/drawing/2014/main" xmlns="" id="{5ACA8049-4709-430F-9A86-CCBFB8A70297}"/>
            </a:ext>
          </a:extLst>
        </xdr:cNvPr>
        <xdr:cNvSpPr txBox="1"/>
      </xdr:nvSpPr>
      <xdr:spPr>
        <a:xfrm>
          <a:off x="14389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648" name="n_3mainValue【児童館】&#10;有形固定資産減価償却率">
          <a:extLst>
            <a:ext uri="{FF2B5EF4-FFF2-40B4-BE49-F238E27FC236}">
              <a16:creationId xmlns:a16="http://schemas.microsoft.com/office/drawing/2014/main" xmlns="" id="{DD9B4AB1-A6DC-4F07-9D3B-7DD4AD5F145A}"/>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xmlns="" id="{6D909B0B-B3F8-47E4-898C-EA2415D1E1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xmlns="" id="{325A216C-878F-4C5C-9F18-8C09E67313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xmlns="" id="{40EB974F-5705-4C8B-942A-A04FA4DF338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xmlns="" id="{B57AE973-78A7-4B43-8EA2-E7076B8299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xmlns="" id="{04729DDC-3655-43B4-9802-4A96268BEA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xmlns="" id="{A81577A5-A5B7-4016-B88B-260B6FC0C4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xmlns="" id="{0F033772-F6A2-4BFE-BED8-94F30677C5B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xmlns="" id="{E0B42612-2F91-4AD6-B759-F5B01BAE00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xmlns="" id="{18996BD8-B424-4951-A631-76FA4EEEB38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xmlns="" id="{2BBE3FF9-3899-457F-A866-B3B7106C29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xmlns="" id="{7EE5E3FF-9C70-4F52-BA8D-7FE16710EBE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xmlns="" id="{A184FE4F-36EE-4CAC-9307-E360F5A630F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xmlns="" id="{9EC991F7-36FC-47BC-B492-2338821E717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xmlns="" id="{C7C7BEC5-2018-4334-AAFB-665B0B9BF62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xmlns="" id="{41F63EBF-A475-4C84-BEC5-D69D338927F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xmlns="" id="{1D4788FA-8848-482B-B213-92761CBE46B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xmlns="" id="{B6AE0B16-4ED3-4196-94AD-BB96880EEE3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xmlns="" id="{21353DA8-4FC4-4392-9F73-AF4C371572E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xmlns="" id="{C20B5C68-51BF-4DD7-972B-EC9EFE89B5C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xmlns="" id="{BC7279A0-B751-48A2-AE70-A7D4FA7CA5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xmlns="" id="{331AB885-52AE-4A8E-8F9F-F3A01A3827E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a:extLst>
            <a:ext uri="{FF2B5EF4-FFF2-40B4-BE49-F238E27FC236}">
              <a16:creationId xmlns:a16="http://schemas.microsoft.com/office/drawing/2014/main" xmlns="" id="{D6DF5B19-FC8F-48CE-8815-B27ACDDA59E6}"/>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a:extLst>
            <a:ext uri="{FF2B5EF4-FFF2-40B4-BE49-F238E27FC236}">
              <a16:creationId xmlns:a16="http://schemas.microsoft.com/office/drawing/2014/main" xmlns="" id="{FEF98659-3CFE-4D99-B6F3-4E6750ABEF98}"/>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a:extLst>
            <a:ext uri="{FF2B5EF4-FFF2-40B4-BE49-F238E27FC236}">
              <a16:creationId xmlns:a16="http://schemas.microsoft.com/office/drawing/2014/main" xmlns="" id="{41791DA7-7C4E-4480-B1D0-0B07D7E4A85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a:extLst>
            <a:ext uri="{FF2B5EF4-FFF2-40B4-BE49-F238E27FC236}">
              <a16:creationId xmlns:a16="http://schemas.microsoft.com/office/drawing/2014/main" xmlns="" id="{CB38A437-E946-46A5-808F-07FB7993C2CE}"/>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a:extLst>
            <a:ext uri="{FF2B5EF4-FFF2-40B4-BE49-F238E27FC236}">
              <a16:creationId xmlns:a16="http://schemas.microsoft.com/office/drawing/2014/main" xmlns="" id="{3C13AC6D-F7BE-4331-ABAA-B59640BDD2CB}"/>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a:extLst>
            <a:ext uri="{FF2B5EF4-FFF2-40B4-BE49-F238E27FC236}">
              <a16:creationId xmlns:a16="http://schemas.microsoft.com/office/drawing/2014/main" xmlns="" id="{ECE3D5D9-388E-4F84-8C41-800298CFAC5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a:extLst>
            <a:ext uri="{FF2B5EF4-FFF2-40B4-BE49-F238E27FC236}">
              <a16:creationId xmlns:a16="http://schemas.microsoft.com/office/drawing/2014/main" xmlns="" id="{5D19A5AA-C16E-494E-B904-5AB2F98B6AA3}"/>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a:extLst>
            <a:ext uri="{FF2B5EF4-FFF2-40B4-BE49-F238E27FC236}">
              <a16:creationId xmlns:a16="http://schemas.microsoft.com/office/drawing/2014/main" xmlns="" id="{DC4A1993-1D58-4158-8BF0-4F92D9BD7F66}"/>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a:extLst>
            <a:ext uri="{FF2B5EF4-FFF2-40B4-BE49-F238E27FC236}">
              <a16:creationId xmlns:a16="http://schemas.microsoft.com/office/drawing/2014/main" xmlns="" id="{E53914D9-1D0C-4866-8574-F509FC0F673A}"/>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a:extLst>
            <a:ext uri="{FF2B5EF4-FFF2-40B4-BE49-F238E27FC236}">
              <a16:creationId xmlns:a16="http://schemas.microsoft.com/office/drawing/2014/main" xmlns="" id="{7347BF19-ACFE-4424-BB1F-0151040803AF}"/>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a:extLst>
            <a:ext uri="{FF2B5EF4-FFF2-40B4-BE49-F238E27FC236}">
              <a16:creationId xmlns:a16="http://schemas.microsoft.com/office/drawing/2014/main" xmlns="" id="{EAA7F0DD-0209-4E98-8150-87E961C665E4}"/>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xmlns="" id="{656BC9B6-4DBA-47A9-BD6D-9D51D40354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xmlns="" id="{B70E913D-6207-4ADB-A6D7-B6E1022D85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141EEB46-D58F-42F7-A899-55FED72C921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95DCA71B-3328-434C-BCE8-A2C1710EB0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11B87316-F481-4FBB-A026-F9958E4AE21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6" name="楕円 685">
          <a:extLst>
            <a:ext uri="{FF2B5EF4-FFF2-40B4-BE49-F238E27FC236}">
              <a16:creationId xmlns:a16="http://schemas.microsoft.com/office/drawing/2014/main" xmlns="" id="{A881D931-B8D5-4238-9DA5-3676BF7798F8}"/>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87" name="【児童館】&#10;一人当たり面積該当値テキスト">
          <a:extLst>
            <a:ext uri="{FF2B5EF4-FFF2-40B4-BE49-F238E27FC236}">
              <a16:creationId xmlns:a16="http://schemas.microsoft.com/office/drawing/2014/main" xmlns="" id="{0145F435-204E-469B-97C4-35325B05A9E6}"/>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8" name="楕円 687">
          <a:extLst>
            <a:ext uri="{FF2B5EF4-FFF2-40B4-BE49-F238E27FC236}">
              <a16:creationId xmlns:a16="http://schemas.microsoft.com/office/drawing/2014/main" xmlns="" id="{A898201C-FDAF-44B3-893C-19108783263D}"/>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152400</xdr:rowOff>
    </xdr:to>
    <xdr:cxnSp macro="">
      <xdr:nvCxnSpPr>
        <xdr:cNvPr id="689" name="直線コネクタ 688">
          <a:extLst>
            <a:ext uri="{FF2B5EF4-FFF2-40B4-BE49-F238E27FC236}">
              <a16:creationId xmlns:a16="http://schemas.microsoft.com/office/drawing/2014/main" xmlns="" id="{EA19210F-DF18-4A09-BED1-19246D437104}"/>
            </a:ext>
          </a:extLst>
        </xdr:cNvPr>
        <xdr:cNvCxnSpPr/>
      </xdr:nvCxnSpPr>
      <xdr:spPr>
        <a:xfrm flipV="1">
          <a:off x="21323300" y="14531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90" name="楕円 689">
          <a:extLst>
            <a:ext uri="{FF2B5EF4-FFF2-40B4-BE49-F238E27FC236}">
              <a16:creationId xmlns:a16="http://schemas.microsoft.com/office/drawing/2014/main" xmlns="" id="{2FCF067C-82AD-4145-A457-C74423767415}"/>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91" name="直線コネクタ 690">
          <a:extLst>
            <a:ext uri="{FF2B5EF4-FFF2-40B4-BE49-F238E27FC236}">
              <a16:creationId xmlns:a16="http://schemas.microsoft.com/office/drawing/2014/main" xmlns="" id="{329458DF-AC8A-4752-9795-D28CF8BD15C5}"/>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2" name="楕円 691">
          <a:extLst>
            <a:ext uri="{FF2B5EF4-FFF2-40B4-BE49-F238E27FC236}">
              <a16:creationId xmlns:a16="http://schemas.microsoft.com/office/drawing/2014/main" xmlns="" id="{D032F02E-C3E1-4950-A4A6-A4E74C1B2BE7}"/>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93" name="直線コネクタ 692">
          <a:extLst>
            <a:ext uri="{FF2B5EF4-FFF2-40B4-BE49-F238E27FC236}">
              <a16:creationId xmlns:a16="http://schemas.microsoft.com/office/drawing/2014/main" xmlns="" id="{E1D381E2-6669-41EA-834E-372A5F36AC62}"/>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a:extLst>
            <a:ext uri="{FF2B5EF4-FFF2-40B4-BE49-F238E27FC236}">
              <a16:creationId xmlns:a16="http://schemas.microsoft.com/office/drawing/2014/main" xmlns="" id="{B8965F47-902E-4614-9D23-EAC18CE4D7EC}"/>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5" name="n_2aveValue【児童館】&#10;一人当たり面積">
          <a:extLst>
            <a:ext uri="{FF2B5EF4-FFF2-40B4-BE49-F238E27FC236}">
              <a16:creationId xmlns:a16="http://schemas.microsoft.com/office/drawing/2014/main" xmlns="" id="{09C2F158-A73D-41CE-AA1C-5B8164438C8C}"/>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6" name="n_3aveValue【児童館】&#10;一人当たり面積">
          <a:extLst>
            <a:ext uri="{FF2B5EF4-FFF2-40B4-BE49-F238E27FC236}">
              <a16:creationId xmlns:a16="http://schemas.microsoft.com/office/drawing/2014/main" xmlns="" id="{706BDB88-39F7-4933-9DE4-CDEAC4D31B21}"/>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a:extLst>
            <a:ext uri="{FF2B5EF4-FFF2-40B4-BE49-F238E27FC236}">
              <a16:creationId xmlns:a16="http://schemas.microsoft.com/office/drawing/2014/main" xmlns="" id="{A1AB03FC-2FD9-4B07-8183-3EDB4D5CC210}"/>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8" name="n_1mainValue【児童館】&#10;一人当たり面積">
          <a:extLst>
            <a:ext uri="{FF2B5EF4-FFF2-40B4-BE49-F238E27FC236}">
              <a16:creationId xmlns:a16="http://schemas.microsoft.com/office/drawing/2014/main" xmlns="" id="{20780190-0A2C-464B-942A-0FD9DAECA98A}"/>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9" name="n_2mainValue【児童館】&#10;一人当たり面積">
          <a:extLst>
            <a:ext uri="{FF2B5EF4-FFF2-40B4-BE49-F238E27FC236}">
              <a16:creationId xmlns:a16="http://schemas.microsoft.com/office/drawing/2014/main" xmlns="" id="{85D9A599-7612-4FE4-9721-50C3AF315983}"/>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00" name="n_3mainValue【児童館】&#10;一人当たり面積">
          <a:extLst>
            <a:ext uri="{FF2B5EF4-FFF2-40B4-BE49-F238E27FC236}">
              <a16:creationId xmlns:a16="http://schemas.microsoft.com/office/drawing/2014/main" xmlns="" id="{1A6C2D79-865B-424A-B29A-91DCB8E1BB13}"/>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xmlns="" id="{9D102A13-DC93-40C1-BED2-F7AF304CC0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xmlns="" id="{D5D98515-AB89-4246-80FA-C8F8BCD5E2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xmlns="" id="{FD4A45F0-9CF3-4D7D-A08D-4D01CDD999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xmlns="" id="{A8DD1BB0-B58A-4669-AB89-25B356E954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xmlns="" id="{86218149-EB90-4CA7-9E11-D4C3DCB11C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xmlns="" id="{9E98BA39-DDC4-4FCB-906B-39A34FC1A3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xmlns="" id="{03F5F69D-6B47-4F0D-9896-E2BCDDE672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xmlns="" id="{3C1C3F55-D332-4AE3-A099-3F1CAD8245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xmlns="" id="{71E28F93-037A-483C-BD4A-266DDF7E09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xmlns="" id="{68CA663E-ABE7-4661-89D6-96A1D10BEF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xmlns="" id="{C310FC4B-750C-41C4-8C19-8956CEB80E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xmlns="" id="{4B47222F-51A6-4122-839A-3E509BE670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xmlns="" id="{647D1D24-5E7A-482A-841F-0C335AFF165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xmlns="" id="{81699D35-1B12-4873-9C86-7A77E4474F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xmlns="" id="{0A11D55E-2CB3-42B1-826D-EF750219853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xmlns="" id="{AB2571FD-4528-41D1-BABE-9650D3220B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xmlns="" id="{3F2398B5-6C0F-459F-8DAB-17EB180095D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xmlns="" id="{13A25E00-9B42-44FE-9572-7855E3790AD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xmlns="" id="{E290F345-71BF-409E-AC02-B6BBDB7470C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xmlns="" id="{DE953F64-6A61-4DB2-880A-007FE8D5ACC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xmlns="" id="{A56A6C39-DE32-48EB-8481-794EB0EF40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xmlns="" id="{7A3232FB-0D2D-4B5B-BE81-50661E3036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xmlns="" id="{C8823DF0-EF7E-49E1-A561-856C86E3E3D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xmlns="" id="{CDDD84D7-B07F-4F40-8FB4-865AE99DB1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xmlns="" id="{15DEAD45-1899-4C38-8BC5-964CE2E0D4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xmlns="" id="{EA279522-EA96-4919-A8A5-B5F34734DDDB}"/>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xmlns="" id="{22607CB5-C5B3-4C43-A352-237412D657C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xmlns="" id="{C5DAE117-A5D9-4211-A3CE-AB48F28D50F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a:extLst>
            <a:ext uri="{FF2B5EF4-FFF2-40B4-BE49-F238E27FC236}">
              <a16:creationId xmlns:a16="http://schemas.microsoft.com/office/drawing/2014/main" xmlns="" id="{6262480B-8A6A-4104-8C69-B3697289ADB9}"/>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a:extLst>
            <a:ext uri="{FF2B5EF4-FFF2-40B4-BE49-F238E27FC236}">
              <a16:creationId xmlns:a16="http://schemas.microsoft.com/office/drawing/2014/main" xmlns="" id="{4BDC953C-A132-4322-91A0-D3AE12366D0B}"/>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a:extLst>
            <a:ext uri="{FF2B5EF4-FFF2-40B4-BE49-F238E27FC236}">
              <a16:creationId xmlns:a16="http://schemas.microsoft.com/office/drawing/2014/main" xmlns="" id="{435BE3F3-8B2B-4B70-8A77-DC6572AB615C}"/>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a:extLst>
            <a:ext uri="{FF2B5EF4-FFF2-40B4-BE49-F238E27FC236}">
              <a16:creationId xmlns:a16="http://schemas.microsoft.com/office/drawing/2014/main" xmlns="" id="{9B428892-337C-493E-BA58-92DC03105AB4}"/>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a:extLst>
            <a:ext uri="{FF2B5EF4-FFF2-40B4-BE49-F238E27FC236}">
              <a16:creationId xmlns:a16="http://schemas.microsoft.com/office/drawing/2014/main" xmlns="" id="{9408B6AF-5053-4495-A283-EE82B29ADE89}"/>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a:extLst>
            <a:ext uri="{FF2B5EF4-FFF2-40B4-BE49-F238E27FC236}">
              <a16:creationId xmlns:a16="http://schemas.microsoft.com/office/drawing/2014/main" xmlns="" id="{0CF6B06B-E77B-4988-A060-47B72239552D}"/>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a:extLst>
            <a:ext uri="{FF2B5EF4-FFF2-40B4-BE49-F238E27FC236}">
              <a16:creationId xmlns:a16="http://schemas.microsoft.com/office/drawing/2014/main" xmlns="" id="{EFA399B6-88F7-43B5-BDC2-DB721A84B776}"/>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a:extLst>
            <a:ext uri="{FF2B5EF4-FFF2-40B4-BE49-F238E27FC236}">
              <a16:creationId xmlns:a16="http://schemas.microsoft.com/office/drawing/2014/main" xmlns="" id="{622775A5-BA0F-4FA4-BC4C-E5B4306B0835}"/>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BDF071CA-318F-4756-BA87-94E80FCC08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CFF0E353-C9CF-4822-8FA0-C098825B4E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F5B4B6B6-5938-4946-99F4-29474A578F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91698988-4A3D-46C6-9A4D-1E4AB47986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91F3BEDE-1B93-4875-9DDD-189762575B4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742" name="楕円 741">
          <a:extLst>
            <a:ext uri="{FF2B5EF4-FFF2-40B4-BE49-F238E27FC236}">
              <a16:creationId xmlns:a16="http://schemas.microsoft.com/office/drawing/2014/main" xmlns="" id="{2B44AAA6-970B-4EBE-B9B7-0ACDA1361464}"/>
            </a:ext>
          </a:extLst>
        </xdr:cNvPr>
        <xdr:cNvSpPr/>
      </xdr:nvSpPr>
      <xdr:spPr>
        <a:xfrm>
          <a:off x="16268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137721</xdr:rowOff>
    </xdr:from>
    <xdr:ext cx="405111" cy="259045"/>
    <xdr:sp macro="" textlink="">
      <xdr:nvSpPr>
        <xdr:cNvPr id="743" name="【公民館】&#10;有形固定資産減価償却率該当値テキスト">
          <a:extLst>
            <a:ext uri="{FF2B5EF4-FFF2-40B4-BE49-F238E27FC236}">
              <a16:creationId xmlns:a16="http://schemas.microsoft.com/office/drawing/2014/main" xmlns="" id="{660B55F5-1BB0-46AA-944D-0273B844260A}"/>
            </a:ext>
          </a:extLst>
        </xdr:cNvPr>
        <xdr:cNvSpPr txBox="1"/>
      </xdr:nvSpPr>
      <xdr:spPr>
        <a:xfrm>
          <a:off x="16357600"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744" name="楕円 743">
          <a:extLst>
            <a:ext uri="{FF2B5EF4-FFF2-40B4-BE49-F238E27FC236}">
              <a16:creationId xmlns:a16="http://schemas.microsoft.com/office/drawing/2014/main" xmlns="" id="{1C2DE5D3-9508-4A3B-B266-C7B8178B0C32}"/>
            </a:ext>
          </a:extLst>
        </xdr:cNvPr>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38644</xdr:rowOff>
    </xdr:to>
    <xdr:cxnSp macro="">
      <xdr:nvCxnSpPr>
        <xdr:cNvPr id="745" name="直線コネクタ 744">
          <a:extLst>
            <a:ext uri="{FF2B5EF4-FFF2-40B4-BE49-F238E27FC236}">
              <a16:creationId xmlns:a16="http://schemas.microsoft.com/office/drawing/2014/main" xmlns="" id="{C5F1A98E-375D-43C3-B826-3094D4D4E949}"/>
            </a:ext>
          </a:extLst>
        </xdr:cNvPr>
        <xdr:cNvCxnSpPr/>
      </xdr:nvCxnSpPr>
      <xdr:spPr>
        <a:xfrm>
          <a:off x="15481300" y="180376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746" name="楕円 745">
          <a:extLst>
            <a:ext uri="{FF2B5EF4-FFF2-40B4-BE49-F238E27FC236}">
              <a16:creationId xmlns:a16="http://schemas.microsoft.com/office/drawing/2014/main" xmlns="" id="{81C48E41-2484-4CE7-A3F9-1043606EBC89}"/>
            </a:ext>
          </a:extLst>
        </xdr:cNvPr>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35379</xdr:rowOff>
    </xdr:to>
    <xdr:cxnSp macro="">
      <xdr:nvCxnSpPr>
        <xdr:cNvPr id="747" name="直線コネクタ 746">
          <a:extLst>
            <a:ext uri="{FF2B5EF4-FFF2-40B4-BE49-F238E27FC236}">
              <a16:creationId xmlns:a16="http://schemas.microsoft.com/office/drawing/2014/main" xmlns="" id="{97195EED-2714-4C96-B69B-780CA79722F4}"/>
            </a:ext>
          </a:extLst>
        </xdr:cNvPr>
        <xdr:cNvCxnSpPr/>
      </xdr:nvCxnSpPr>
      <xdr:spPr>
        <a:xfrm>
          <a:off x="14592300" y="180066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748" name="楕円 747">
          <a:extLst>
            <a:ext uri="{FF2B5EF4-FFF2-40B4-BE49-F238E27FC236}">
              <a16:creationId xmlns:a16="http://schemas.microsoft.com/office/drawing/2014/main" xmlns="" id="{D7C96EA7-EEEB-4C73-A342-A3E2C7958C58}"/>
            </a:ext>
          </a:extLst>
        </xdr:cNvPr>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4355</xdr:rowOff>
    </xdr:to>
    <xdr:cxnSp macro="">
      <xdr:nvCxnSpPr>
        <xdr:cNvPr id="749" name="直線コネクタ 748">
          <a:extLst>
            <a:ext uri="{FF2B5EF4-FFF2-40B4-BE49-F238E27FC236}">
              <a16:creationId xmlns:a16="http://schemas.microsoft.com/office/drawing/2014/main" xmlns="" id="{1F9EDC79-7469-4F17-9361-42B15F5438DE}"/>
            </a:ext>
          </a:extLst>
        </xdr:cNvPr>
        <xdr:cNvCxnSpPr/>
      </xdr:nvCxnSpPr>
      <xdr:spPr>
        <a:xfrm>
          <a:off x="13703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a:extLst>
            <a:ext uri="{FF2B5EF4-FFF2-40B4-BE49-F238E27FC236}">
              <a16:creationId xmlns:a16="http://schemas.microsoft.com/office/drawing/2014/main" xmlns="" id="{37955881-F834-4E1F-BF55-DE259F49CB47}"/>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51" name="n_2aveValue【公民館】&#10;有形固定資産減価償却率">
          <a:extLst>
            <a:ext uri="{FF2B5EF4-FFF2-40B4-BE49-F238E27FC236}">
              <a16:creationId xmlns:a16="http://schemas.microsoft.com/office/drawing/2014/main" xmlns="" id="{95002D1F-A1C9-491C-9A7D-ECE508B1ABB8}"/>
            </a:ext>
          </a:extLst>
        </xdr:cNvPr>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52" name="n_3aveValue【公民館】&#10;有形固定資産減価償却率">
          <a:extLst>
            <a:ext uri="{FF2B5EF4-FFF2-40B4-BE49-F238E27FC236}">
              <a16:creationId xmlns:a16="http://schemas.microsoft.com/office/drawing/2014/main" xmlns="" id="{965E613F-E367-480F-A24C-7F4AC55BA885}"/>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a:extLst>
            <a:ext uri="{FF2B5EF4-FFF2-40B4-BE49-F238E27FC236}">
              <a16:creationId xmlns:a16="http://schemas.microsoft.com/office/drawing/2014/main" xmlns="" id="{7F6662C9-2524-4B48-B256-9DEC0B40A759}"/>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77306</xdr:rowOff>
    </xdr:from>
    <xdr:ext cx="405111" cy="259045"/>
    <xdr:sp macro="" textlink="">
      <xdr:nvSpPr>
        <xdr:cNvPr id="754" name="n_1mainValue【公民館】&#10;有形固定資産減価償却率">
          <a:extLst>
            <a:ext uri="{FF2B5EF4-FFF2-40B4-BE49-F238E27FC236}">
              <a16:creationId xmlns:a16="http://schemas.microsoft.com/office/drawing/2014/main" xmlns="" id="{173A840B-BBD4-4A5D-9487-D249452DA3CD}"/>
            </a:ext>
          </a:extLst>
        </xdr:cNvPr>
        <xdr:cNvSpPr txBox="1"/>
      </xdr:nvSpPr>
      <xdr:spPr>
        <a:xfrm>
          <a:off x="15266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71682</xdr:rowOff>
    </xdr:from>
    <xdr:ext cx="405111" cy="259045"/>
    <xdr:sp macro="" textlink="">
      <xdr:nvSpPr>
        <xdr:cNvPr id="755" name="n_2mainValue【公民館】&#10;有形固定資産減価償却率">
          <a:extLst>
            <a:ext uri="{FF2B5EF4-FFF2-40B4-BE49-F238E27FC236}">
              <a16:creationId xmlns:a16="http://schemas.microsoft.com/office/drawing/2014/main" xmlns="" id="{A8EDE184-F12A-4A51-A3DA-9779A004EDC5}"/>
            </a:ext>
          </a:extLst>
        </xdr:cNvPr>
        <xdr:cNvSpPr txBox="1"/>
      </xdr:nvSpPr>
      <xdr:spPr>
        <a:xfrm>
          <a:off x="14389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756" name="n_3mainValue【公民館】&#10;有形固定資産減価償却率">
          <a:extLst>
            <a:ext uri="{FF2B5EF4-FFF2-40B4-BE49-F238E27FC236}">
              <a16:creationId xmlns:a16="http://schemas.microsoft.com/office/drawing/2014/main" xmlns="" id="{84C9A458-D959-4E95-9302-8500E433F509}"/>
            </a:ext>
          </a:extLst>
        </xdr:cNvPr>
        <xdr:cNvSpPr txBox="1"/>
      </xdr:nvSpPr>
      <xdr:spPr>
        <a:xfrm>
          <a:off x="13500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xmlns="" id="{43FC8464-BDAD-49C1-BCF6-2DF22158E2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xmlns="" id="{5F5FBEB2-E4CF-455C-8958-D9B11DAFAE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xmlns="" id="{DFF09A97-F344-4167-9AA4-DCC0E250E6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xmlns="" id="{462EC949-C0E1-431F-8A50-2BB3F0A2D1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xmlns="" id="{64CC0483-0884-49D8-9A8C-FF30524819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xmlns="" id="{5C5DDDD9-5563-4FC2-BCCB-42BE0D00B3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xmlns="" id="{420FEBB9-1F49-455A-BA7E-ED8A03EF2E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xmlns="" id="{73797709-1189-490E-83DD-B1A4633FA1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xmlns="" id="{3E1490AD-D0B5-48B5-B096-23ED6E5705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xmlns="" id="{F147A1FD-0B0D-4D13-A6C0-131D6E6330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xmlns="" id="{49957338-2B43-4CBA-8ECA-E56B2AADA1C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xmlns="" id="{4C15825D-2A18-4857-AF52-C34DF6D3338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xmlns="" id="{7D8E2299-70FD-491C-B01D-4BFB5CB7D2A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xmlns="" id="{C4019CDA-6483-4C9D-89F5-64BD5A694B6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xmlns="" id="{6E2DB295-CB05-4817-B934-D9D1CB2A7D5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xmlns="" id="{643FFC43-D998-4A49-858A-61E01A96A74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xmlns="" id="{BF2F4AB9-97CC-4335-BFA7-FFF0471D4C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xmlns="" id="{0B0A9FB8-B764-43CC-B59E-4580EFCBC18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xmlns="" id="{5197FB53-2CE5-4418-87D0-59F05D4C683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xmlns="" id="{FDC1AC6F-A3CA-4A5D-A9AE-43CF68741E9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xmlns="" id="{12116007-6066-4086-AC2B-1B40688C7B6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xmlns="" id="{6E8E6DEC-C1AD-4846-B166-0B8844C1AA3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xmlns="" id="{6DD068B1-0D11-4736-803B-CA6E28730C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xmlns="" id="{A59EC931-48EE-411A-8154-C0C48E6409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xmlns="" id="{AB5D5AC2-B4CE-4CE3-886C-305A723F2F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a:extLst>
            <a:ext uri="{FF2B5EF4-FFF2-40B4-BE49-F238E27FC236}">
              <a16:creationId xmlns:a16="http://schemas.microsoft.com/office/drawing/2014/main" xmlns="" id="{B12FB8C7-8F92-4165-A713-8AD527968E19}"/>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a:extLst>
            <a:ext uri="{FF2B5EF4-FFF2-40B4-BE49-F238E27FC236}">
              <a16:creationId xmlns:a16="http://schemas.microsoft.com/office/drawing/2014/main" xmlns="" id="{B2C8166D-F274-49B7-8ACC-35E07667D803}"/>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a:extLst>
            <a:ext uri="{FF2B5EF4-FFF2-40B4-BE49-F238E27FC236}">
              <a16:creationId xmlns:a16="http://schemas.microsoft.com/office/drawing/2014/main" xmlns="" id="{7B6B22DC-88C8-4F45-AF12-243B51BEE217}"/>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a:extLst>
            <a:ext uri="{FF2B5EF4-FFF2-40B4-BE49-F238E27FC236}">
              <a16:creationId xmlns:a16="http://schemas.microsoft.com/office/drawing/2014/main" xmlns="" id="{8084EA2F-EA94-4A7C-A5E2-99DCA760FF14}"/>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a:extLst>
            <a:ext uri="{FF2B5EF4-FFF2-40B4-BE49-F238E27FC236}">
              <a16:creationId xmlns:a16="http://schemas.microsoft.com/office/drawing/2014/main" xmlns="" id="{B59CFD99-C6CA-4741-85E3-C33843192919}"/>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87" name="【公民館】&#10;一人当たり面積平均値テキスト">
          <a:extLst>
            <a:ext uri="{FF2B5EF4-FFF2-40B4-BE49-F238E27FC236}">
              <a16:creationId xmlns:a16="http://schemas.microsoft.com/office/drawing/2014/main" xmlns="" id="{751F7E57-42DB-46ED-BB77-6281F190D06F}"/>
            </a:ext>
          </a:extLst>
        </xdr:cNvPr>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a:extLst>
            <a:ext uri="{FF2B5EF4-FFF2-40B4-BE49-F238E27FC236}">
              <a16:creationId xmlns:a16="http://schemas.microsoft.com/office/drawing/2014/main" xmlns="" id="{489C71A1-7160-4723-A4C9-77DB6E7C4A04}"/>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a:extLst>
            <a:ext uri="{FF2B5EF4-FFF2-40B4-BE49-F238E27FC236}">
              <a16:creationId xmlns:a16="http://schemas.microsoft.com/office/drawing/2014/main" xmlns="" id="{C89C02D0-644E-42C5-845B-7EACFF338BEF}"/>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a:extLst>
            <a:ext uri="{FF2B5EF4-FFF2-40B4-BE49-F238E27FC236}">
              <a16:creationId xmlns:a16="http://schemas.microsoft.com/office/drawing/2014/main" xmlns="" id="{78266FE0-FAB2-48BC-B334-6757635A735E}"/>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a:extLst>
            <a:ext uri="{FF2B5EF4-FFF2-40B4-BE49-F238E27FC236}">
              <a16:creationId xmlns:a16="http://schemas.microsoft.com/office/drawing/2014/main" xmlns="" id="{D1CCCA23-4700-48C5-B600-560D6210CA3F}"/>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a:extLst>
            <a:ext uri="{FF2B5EF4-FFF2-40B4-BE49-F238E27FC236}">
              <a16:creationId xmlns:a16="http://schemas.microsoft.com/office/drawing/2014/main" xmlns="" id="{E51984AB-EA67-49C5-8AF8-874A83717EE1}"/>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D5C05A39-C224-4C0E-BE7F-F646FE0089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8D38736B-17E7-4E4A-938C-E615F18252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A678000E-75F8-4B1C-B4E8-3A104D68E9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C2088124-9AE9-41CA-8456-BA80CD09BB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6FF2F18F-8A1D-42C5-AFDC-47DD3D6D9B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798" name="楕円 797">
          <a:extLst>
            <a:ext uri="{FF2B5EF4-FFF2-40B4-BE49-F238E27FC236}">
              <a16:creationId xmlns:a16="http://schemas.microsoft.com/office/drawing/2014/main" xmlns="" id="{6D044AB1-E478-41DA-8DFE-7B8FFDD705EE}"/>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799" name="【公民館】&#10;一人当たり面積該当値テキスト">
          <a:extLst>
            <a:ext uri="{FF2B5EF4-FFF2-40B4-BE49-F238E27FC236}">
              <a16:creationId xmlns:a16="http://schemas.microsoft.com/office/drawing/2014/main" xmlns="" id="{258D4F9A-EC8B-41EE-8440-6B35C8071145}"/>
            </a:ext>
          </a:extLst>
        </xdr:cNvPr>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800" name="楕円 799">
          <a:extLst>
            <a:ext uri="{FF2B5EF4-FFF2-40B4-BE49-F238E27FC236}">
              <a16:creationId xmlns:a16="http://schemas.microsoft.com/office/drawing/2014/main" xmlns="" id="{C322CC5F-4611-4000-80E1-C2706B4BA448}"/>
            </a:ext>
          </a:extLst>
        </xdr:cNvPr>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105592</xdr:rowOff>
    </xdr:to>
    <xdr:cxnSp macro="">
      <xdr:nvCxnSpPr>
        <xdr:cNvPr id="801" name="直線コネクタ 800">
          <a:extLst>
            <a:ext uri="{FF2B5EF4-FFF2-40B4-BE49-F238E27FC236}">
              <a16:creationId xmlns:a16="http://schemas.microsoft.com/office/drawing/2014/main" xmlns="" id="{156A5F07-C8D2-4204-A9C1-66807F9DA61A}"/>
            </a:ext>
          </a:extLst>
        </xdr:cNvPr>
        <xdr:cNvCxnSpPr/>
      </xdr:nvCxnSpPr>
      <xdr:spPr>
        <a:xfrm flipV="1">
          <a:off x="21323300" y="182760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02" name="楕円 801">
          <a:extLst>
            <a:ext uri="{FF2B5EF4-FFF2-40B4-BE49-F238E27FC236}">
              <a16:creationId xmlns:a16="http://schemas.microsoft.com/office/drawing/2014/main" xmlns="" id="{D76F6D3F-6429-4D2D-A855-1CDCA9CC9004}"/>
            </a:ext>
          </a:extLst>
        </xdr:cNvPr>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108857</xdr:rowOff>
    </xdr:to>
    <xdr:cxnSp macro="">
      <xdr:nvCxnSpPr>
        <xdr:cNvPr id="803" name="直線コネクタ 802">
          <a:extLst>
            <a:ext uri="{FF2B5EF4-FFF2-40B4-BE49-F238E27FC236}">
              <a16:creationId xmlns:a16="http://schemas.microsoft.com/office/drawing/2014/main" xmlns="" id="{602A0A38-097B-4216-86AF-1D39F6D59DE4}"/>
            </a:ext>
          </a:extLst>
        </xdr:cNvPr>
        <xdr:cNvCxnSpPr/>
      </xdr:nvCxnSpPr>
      <xdr:spPr>
        <a:xfrm flipV="1">
          <a:off x="20434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04" name="楕円 803">
          <a:extLst>
            <a:ext uri="{FF2B5EF4-FFF2-40B4-BE49-F238E27FC236}">
              <a16:creationId xmlns:a16="http://schemas.microsoft.com/office/drawing/2014/main" xmlns="" id="{E755ECC5-4F80-452D-9EEC-9BD653ECB920}"/>
            </a:ext>
          </a:extLst>
        </xdr:cNvPr>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106</xdr:row>
      <xdr:rowOff>112123</xdr:rowOff>
    </xdr:to>
    <xdr:cxnSp macro="">
      <xdr:nvCxnSpPr>
        <xdr:cNvPr id="805" name="直線コネクタ 804">
          <a:extLst>
            <a:ext uri="{FF2B5EF4-FFF2-40B4-BE49-F238E27FC236}">
              <a16:creationId xmlns:a16="http://schemas.microsoft.com/office/drawing/2014/main" xmlns="" id="{20D4E2F2-8046-46C2-A785-F6DC86A9D09A}"/>
            </a:ext>
          </a:extLst>
        </xdr:cNvPr>
        <xdr:cNvCxnSpPr/>
      </xdr:nvCxnSpPr>
      <xdr:spPr>
        <a:xfrm flipV="1">
          <a:off x="19545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06" name="n_1aveValue【公民館】&#10;一人当たり面積">
          <a:extLst>
            <a:ext uri="{FF2B5EF4-FFF2-40B4-BE49-F238E27FC236}">
              <a16:creationId xmlns:a16="http://schemas.microsoft.com/office/drawing/2014/main" xmlns="" id="{37F0C56A-23CD-476A-B348-2E1C8565F978}"/>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07" name="n_2aveValue【公民館】&#10;一人当たり面積">
          <a:extLst>
            <a:ext uri="{FF2B5EF4-FFF2-40B4-BE49-F238E27FC236}">
              <a16:creationId xmlns:a16="http://schemas.microsoft.com/office/drawing/2014/main" xmlns="" id="{E324293C-6232-43AA-A5CE-2C424C155B85}"/>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08" name="n_3aveValue【公民館】&#10;一人当たり面積">
          <a:extLst>
            <a:ext uri="{FF2B5EF4-FFF2-40B4-BE49-F238E27FC236}">
              <a16:creationId xmlns:a16="http://schemas.microsoft.com/office/drawing/2014/main" xmlns="" id="{7C4C4805-2E96-4E71-974A-786704F30E28}"/>
            </a:ext>
          </a:extLst>
        </xdr:cNvPr>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a:extLst>
            <a:ext uri="{FF2B5EF4-FFF2-40B4-BE49-F238E27FC236}">
              <a16:creationId xmlns:a16="http://schemas.microsoft.com/office/drawing/2014/main" xmlns="" id="{0ACA58F2-7788-4E60-9575-782184498D3D}"/>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1469</xdr:rowOff>
    </xdr:from>
    <xdr:ext cx="469744" cy="259045"/>
    <xdr:sp macro="" textlink="">
      <xdr:nvSpPr>
        <xdr:cNvPr id="810" name="n_1mainValue【公民館】&#10;一人当たり面積">
          <a:extLst>
            <a:ext uri="{FF2B5EF4-FFF2-40B4-BE49-F238E27FC236}">
              <a16:creationId xmlns:a16="http://schemas.microsoft.com/office/drawing/2014/main" xmlns="" id="{C605860A-8DDD-4712-99FE-2040DA6223DE}"/>
            </a:ext>
          </a:extLst>
        </xdr:cNvPr>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811" name="n_2mainValue【公民館】&#10;一人当たり面積">
          <a:extLst>
            <a:ext uri="{FF2B5EF4-FFF2-40B4-BE49-F238E27FC236}">
              <a16:creationId xmlns:a16="http://schemas.microsoft.com/office/drawing/2014/main" xmlns="" id="{10F6F700-C0D3-4918-A144-CD88993EA73C}"/>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812" name="n_3mainValue【公民館】&#10;一人当たり面積">
          <a:extLst>
            <a:ext uri="{FF2B5EF4-FFF2-40B4-BE49-F238E27FC236}">
              <a16:creationId xmlns:a16="http://schemas.microsoft.com/office/drawing/2014/main" xmlns="" id="{B6686D9E-F19D-4A79-B15E-A0F7CD3532F4}"/>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xmlns="" id="{0E74330F-222E-49BB-9970-B3A16BF326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xmlns="" id="{57754095-4364-4D89-9D3D-8816D6A230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xmlns="" id="{24D09C85-FDD5-463C-BDAA-2F2C91D03E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学校施設は前年度に比べて</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となっている。要因としては、小中学校施設の空調設備を改修したことが考えられる。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「個別施設計画」の他に「市営住宅長寿命化計画」「大和郡山市学校施設整備計画」を策定しているため、計画に則り適宜取り組む。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1D8EDBF-3867-4E54-A40D-FF05AC2875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DA2A675-6C13-440F-A331-498AB0FFF8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56B7D08-3DC3-4E88-BD5A-B490C647BD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3C575CD-4725-4DA6-BC50-9BCCB9606C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1D2830D-41C8-48FB-957E-BAFC017200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E87E7D1-9375-4C17-BE1C-F8B120AB79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59EEE2E-F3A9-4083-B5BC-3A2C276815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63C594A-D02C-4D3D-9BA3-19AC38DDAF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899AE57-3083-4439-B3DD-3EC4B2FF44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94E31C1-3BB1-44AF-9EA2-077010FA58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85,871
85,030
42.69
35,346,690
35,010,307
222,626
18,572,453
39,428,188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C705A76-F447-44F5-A2A7-4C56E17AF6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F477D92-212F-4BB1-B6A9-E2DC4E60F5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55E3C63-C4B9-4228-A99A-05D1017FA2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E993437-D40A-4C66-AA5E-21BDA9C7F8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D351E99-0EEF-4FE3-8EAB-A2D53F4D96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9A0ED51-9A4B-4A70-B5D3-475445EFBC4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CFB6AC9-D280-441B-9767-BEF36FF365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DECD1AF-BF6B-4AB8-8BA0-2AF3CD0199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F86CF65-75FA-4A85-9012-6094D9C548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BB58F0E-B43E-4F29-A957-DBAF86C504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C9952F3-F249-4813-8618-354B71660E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865C361-C65C-4B2D-81F9-4C5F042C24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17E8C90-50AF-4E68-919A-950881611C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DDBD9A6-91D2-4F2A-A11D-51697A94FC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9BB08EF-4234-480A-85C1-7198B64CBB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F11351E-990C-4A7E-A4DA-6741555A8F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A18A253-1351-469C-B898-1520D47773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2CEC88B-7453-48D6-B50D-28C9421877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B1449A8-C429-48C3-892C-3E752DA0AEF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BD542F3-2F04-46F3-8000-D06A7784D43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E92BD29-265C-4D7A-A70F-AA5F02EFAD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501FAC7-94A9-4866-B44C-C2EBDB8E6E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2070156-0C34-452D-BCE9-892829B5CD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54E1BB4-FCD2-4E18-8223-4DC7FC635C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2DF1BE5-2B11-433B-8776-7F0C6C800E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6356722-A571-4862-981F-EDE1851B6D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35075EC-B333-4A97-B70B-F99DAFE51F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E3E8EBC-A0C9-4ECC-9102-19CD1F1CDC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B4A0435-0A8B-47FB-8464-1559793212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0D775C9-CC87-47B8-9D28-A3C57A1951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32BA037-0DAB-423E-BE6E-A22FC615D0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7C9A17E-13DB-4E2B-9DC1-ECCA34BAB2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A58642E9-717A-4DE1-8264-93B6DB5581D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FBAAAC3-58D3-4B53-A3BB-540974E6644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91E223A7-2D82-47A4-856D-CC371B2E71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99746A6A-651B-467D-BB3B-3FBFC6F871E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F16E4DE7-8B14-4F69-9BA3-2797DF3BC04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EB1D3F80-8E18-464B-BFD1-63055CCF554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6CE04C5D-5A7F-4AED-81F2-ACF18D23639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9E9DC0C6-DE72-480E-8A14-2043A44C820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53F91F21-B45D-4D44-9EB0-A01238F3FB4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BAA8403-56A8-4AA9-9959-77DBAB1D075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9BCF5AD6-823C-4877-8AA0-71FA370D6F4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35984A03-824C-430A-91EE-DE694A34800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2D9913FD-28F4-46FF-8A58-2F54936DC4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2D2375C9-8833-47F8-9D80-A9999ECF8E2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xmlns="" id="{6E034810-76D7-4A4C-AB3F-CF7CFB9B583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87ABEDDB-877E-4340-B9C2-AEAF0823D112}"/>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xmlns="" id="{C0F482D6-6729-40F6-9F4E-8F25AFEF1456}"/>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D033465C-351C-43E0-87B7-045F6431F2F3}"/>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xmlns="" id="{9C68B167-A9D1-496E-9BC4-A9E8771603E4}"/>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7119AFE8-2B05-4218-83CC-CBC1BD42AB0C}"/>
            </a:ext>
          </a:extLst>
        </xdr:cNvPr>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xmlns="" id="{F394A24C-94AB-45E7-BA07-8E5229CE8F37}"/>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xmlns="" id="{D723DEF9-3037-475E-8F08-B8E279CD2E8B}"/>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xmlns="" id="{B257050A-3FB9-4D30-A665-BDD507315299}"/>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xmlns="" id="{ABCEAE39-9C7A-413F-B8FD-57989D3260DE}"/>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xmlns="" id="{61DF471F-0752-442F-9345-136746D927F1}"/>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00A80D3-4947-47EA-BB91-7A8DAE3D64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3802D97-D147-4384-9804-481E07D935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D0809B7-7123-4B48-BC3C-D565BB56C86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C3E57F5C-5C57-4CF2-B513-3A711A529D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3F31CE68-A4EB-4FA0-A601-0EED173D05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74" name="楕円 73">
          <a:extLst>
            <a:ext uri="{FF2B5EF4-FFF2-40B4-BE49-F238E27FC236}">
              <a16:creationId xmlns:a16="http://schemas.microsoft.com/office/drawing/2014/main" xmlns="" id="{0F9CB30C-01EA-4A55-BB91-2A6D28961E4E}"/>
            </a:ext>
          </a:extLst>
        </xdr:cNvPr>
        <xdr:cNvSpPr/>
      </xdr:nvSpPr>
      <xdr:spPr>
        <a:xfrm>
          <a:off x="4584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133185</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2DC80259-D1CB-4CFF-84F6-8504AE23F6DD}"/>
            </a:ext>
          </a:extLst>
        </xdr:cNvPr>
        <xdr:cNvSpPr txBox="1"/>
      </xdr:nvSpPr>
      <xdr:spPr>
        <a:xfrm>
          <a:off x="4673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6" name="楕円 75">
          <a:extLst>
            <a:ext uri="{FF2B5EF4-FFF2-40B4-BE49-F238E27FC236}">
              <a16:creationId xmlns:a16="http://schemas.microsoft.com/office/drawing/2014/main" xmlns="" id="{80EDF0A8-039B-429F-A949-24EB6556D0CF}"/>
            </a:ext>
          </a:extLst>
        </xdr:cNvPr>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125186</xdr:rowOff>
    </xdr:from>
    <xdr:to>
      <xdr:col>24</xdr:col>
      <xdr:colOff>63500</xdr:colOff>
      <xdr:row>36</xdr:row>
      <xdr:rowOff>161108</xdr:rowOff>
    </xdr:to>
    <xdr:cxnSp macro="">
      <xdr:nvCxnSpPr>
        <xdr:cNvPr id="77" name="直線コネクタ 76">
          <a:extLst>
            <a:ext uri="{FF2B5EF4-FFF2-40B4-BE49-F238E27FC236}">
              <a16:creationId xmlns:a16="http://schemas.microsoft.com/office/drawing/2014/main" xmlns="" id="{F89DD56B-A490-45C3-AE43-7C0E383DF534}"/>
            </a:ext>
          </a:extLst>
        </xdr:cNvPr>
        <xdr:cNvCxnSpPr/>
      </xdr:nvCxnSpPr>
      <xdr:spPr>
        <a:xfrm>
          <a:off x="3797300" y="62973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40096</xdr:rowOff>
    </xdr:from>
    <xdr:to>
      <xdr:col>15</xdr:col>
      <xdr:colOff>101600</xdr:colOff>
      <xdr:row>36</xdr:row>
      <xdr:rowOff>141696</xdr:rowOff>
    </xdr:to>
    <xdr:sp macro="" textlink="">
      <xdr:nvSpPr>
        <xdr:cNvPr id="78" name="楕円 77">
          <a:extLst>
            <a:ext uri="{FF2B5EF4-FFF2-40B4-BE49-F238E27FC236}">
              <a16:creationId xmlns:a16="http://schemas.microsoft.com/office/drawing/2014/main" xmlns="" id="{9C6913AE-63F4-4EB0-9278-707E7B5ED7B7}"/>
            </a:ext>
          </a:extLst>
        </xdr:cNvPr>
        <xdr:cNvSpPr/>
      </xdr:nvSpPr>
      <xdr:spPr>
        <a:xfrm>
          <a:off x="2857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90896</xdr:rowOff>
    </xdr:from>
    <xdr:to>
      <xdr:col>19</xdr:col>
      <xdr:colOff>177800</xdr:colOff>
      <xdr:row>36</xdr:row>
      <xdr:rowOff>125186</xdr:rowOff>
    </xdr:to>
    <xdr:cxnSp macro="">
      <xdr:nvCxnSpPr>
        <xdr:cNvPr id="79" name="直線コネクタ 78">
          <a:extLst>
            <a:ext uri="{FF2B5EF4-FFF2-40B4-BE49-F238E27FC236}">
              <a16:creationId xmlns:a16="http://schemas.microsoft.com/office/drawing/2014/main" xmlns="" id="{D451DDCE-4A29-4A59-8AAA-02F108906FF5}"/>
            </a:ext>
          </a:extLst>
        </xdr:cNvPr>
        <xdr:cNvCxnSpPr/>
      </xdr:nvCxnSpPr>
      <xdr:spPr>
        <a:xfrm>
          <a:off x="2908300" y="62630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a:extLst>
            <a:ext uri="{FF2B5EF4-FFF2-40B4-BE49-F238E27FC236}">
              <a16:creationId xmlns:a16="http://schemas.microsoft.com/office/drawing/2014/main" xmlns="" id="{BE502DD2-67E5-4E25-BD0C-71FAE53992D0}"/>
            </a:ext>
          </a:extLst>
        </xdr:cNvPr>
        <xdr:cNvSpPr/>
      </xdr:nvSpPr>
      <xdr:spPr>
        <a:xfrm>
          <a:off x="1968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90896</xdr:rowOff>
    </xdr:to>
    <xdr:cxnSp macro="">
      <xdr:nvCxnSpPr>
        <xdr:cNvPr id="81" name="直線コネクタ 80">
          <a:extLst>
            <a:ext uri="{FF2B5EF4-FFF2-40B4-BE49-F238E27FC236}">
              <a16:creationId xmlns:a16="http://schemas.microsoft.com/office/drawing/2014/main" xmlns="" id="{B5360C8F-7EE0-429A-B927-1C879BFD1569}"/>
            </a:ext>
          </a:extLst>
        </xdr:cNvPr>
        <xdr:cNvCxnSpPr/>
      </xdr:nvCxnSpPr>
      <xdr:spPr>
        <a:xfrm>
          <a:off x="2019300" y="619941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2" name="n_1aveValue【図書館】&#10;有形固定資産減価償却率">
          <a:extLst>
            <a:ext uri="{FF2B5EF4-FFF2-40B4-BE49-F238E27FC236}">
              <a16:creationId xmlns:a16="http://schemas.microsoft.com/office/drawing/2014/main" xmlns="" id="{A0C9197A-05F9-41C9-8D13-C7822B3E466A}"/>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3" name="n_2aveValue【図書館】&#10;有形固定資産減価償却率">
          <a:extLst>
            <a:ext uri="{FF2B5EF4-FFF2-40B4-BE49-F238E27FC236}">
              <a16:creationId xmlns:a16="http://schemas.microsoft.com/office/drawing/2014/main" xmlns="" id="{52DF8EE8-24A1-4CCC-BED8-2977ED9F9BC2}"/>
            </a:ext>
          </a:extLst>
        </xdr:cNvPr>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4" name="n_3aveValue【図書館】&#10;有形固定資産減価償却率">
          <a:extLst>
            <a:ext uri="{FF2B5EF4-FFF2-40B4-BE49-F238E27FC236}">
              <a16:creationId xmlns:a16="http://schemas.microsoft.com/office/drawing/2014/main" xmlns="" id="{0FA2EE23-1405-494D-8711-2CBD556DFC28}"/>
            </a:ext>
          </a:extLst>
        </xdr:cNvPr>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xmlns="" id="{AEF37063-9909-4513-A033-64E79AE213D4}"/>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86" name="n_1mainValue【図書館】&#10;有形固定資産減価償却率">
          <a:extLst>
            <a:ext uri="{FF2B5EF4-FFF2-40B4-BE49-F238E27FC236}">
              <a16:creationId xmlns:a16="http://schemas.microsoft.com/office/drawing/2014/main" xmlns="" id="{CCBA085D-B041-476A-BC86-3299F3A781F7}"/>
            </a:ext>
          </a:extLst>
        </xdr:cNvPr>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158223</xdr:rowOff>
    </xdr:from>
    <xdr:ext cx="405111" cy="259045"/>
    <xdr:sp macro="" textlink="">
      <xdr:nvSpPr>
        <xdr:cNvPr id="87" name="n_2mainValue【図書館】&#10;有形固定資産減価償却率">
          <a:extLst>
            <a:ext uri="{FF2B5EF4-FFF2-40B4-BE49-F238E27FC236}">
              <a16:creationId xmlns:a16="http://schemas.microsoft.com/office/drawing/2014/main" xmlns="" id="{28C9CD1B-3A69-4AA0-A1F7-3A2825B3CB48}"/>
            </a:ext>
          </a:extLst>
        </xdr:cNvPr>
        <xdr:cNvSpPr txBox="1"/>
      </xdr:nvSpPr>
      <xdr:spPr>
        <a:xfrm>
          <a:off x="2705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88" name="n_3mainValue【図書館】&#10;有形固定資産減価償却率">
          <a:extLst>
            <a:ext uri="{FF2B5EF4-FFF2-40B4-BE49-F238E27FC236}">
              <a16:creationId xmlns:a16="http://schemas.microsoft.com/office/drawing/2014/main" xmlns="" id="{D4A6EB58-C540-4A56-97F7-087446E7CF42}"/>
            </a:ext>
          </a:extLst>
        </xdr:cNvPr>
        <xdr:cNvSpPr txBox="1"/>
      </xdr:nvSpPr>
      <xdr:spPr>
        <a:xfrm>
          <a:off x="1816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C9B21339-89A6-4D64-9A8E-30E96C6751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107D1F0A-1B59-4F96-A5C5-6845D273F6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180E7C10-06E1-4786-BB13-F32CB2AA33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EF312195-05A5-4577-B95C-15C515A2A6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5929640B-D3BC-42EE-A546-1D9917F392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1B72E5D5-EDE6-4211-9C8B-9220431C85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94FB1CE4-2013-417B-8189-4107316C1A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B3684F1F-59C8-4CB0-91C4-F10D24DB5C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5A8070A8-B0C4-48E8-9B49-CFC382FEE37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EEC0979B-3556-4DB9-A937-9E67908728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xmlns="" id="{DAFBE356-8EE4-4883-9AF8-42C14DA4D3B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xmlns="" id="{1CBB9911-0ECE-4AFC-BA75-D1B5E7EE3A7B}"/>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xmlns="" id="{F942C5F4-D00E-4A49-9408-F721C3A669A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xmlns="" id="{2C814CC6-CC0A-4E4B-AE51-9A0D958A12B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xmlns="" id="{CE0AD864-A447-4CAA-98FC-584AB578904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xmlns="" id="{AE9E6169-8A72-4E1A-B0B5-CACBE2A53F65}"/>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7C0D9638-3AA3-4A74-9D37-F6258195D1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xmlns="" id="{F38C8687-9FF1-45CC-A720-35C2725517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xmlns="" id="{F1CEEB3C-2888-434B-8E37-3113C3C7EF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xmlns="" id="{CE2AE247-9014-4A0C-A829-0A523AF4DF61}"/>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xmlns="" id="{4367F4AF-1F10-41F8-A7DE-09C514203B29}"/>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xmlns="" id="{C398D1BD-1D36-4A94-BE2B-112A77BC8CA8}"/>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xmlns="" id="{30BBB2C9-D7AC-4848-BFA4-FC309421A739}"/>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xmlns="" id="{A958180F-8F62-4C6D-93FF-1C1C41E7700E}"/>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a:extLst>
            <a:ext uri="{FF2B5EF4-FFF2-40B4-BE49-F238E27FC236}">
              <a16:creationId xmlns:a16="http://schemas.microsoft.com/office/drawing/2014/main" xmlns="" id="{C16F84CF-B5F1-469E-959D-96572D8EF462}"/>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xmlns="" id="{97071F18-EA4A-4924-8C22-09E34D94D10B}"/>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xmlns="" id="{7B189763-3C95-48D7-832F-8AA7B3F0F598}"/>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xmlns="" id="{A5A76B6D-C4C4-462D-9892-AFA0DD6629AA}"/>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xmlns="" id="{CCE88252-E8C7-4035-88B6-90A069859A19}"/>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xmlns="" id="{7FB9424F-6EE4-4ACB-8295-FC237A9B6C4B}"/>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1DE05842-7661-4330-8471-480681C7B9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2AB03FE9-A7A8-4B67-8EA9-FF33CF8407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87DFBEC6-6405-4AEE-AE5D-A86BD89016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ED5B5E0E-03B3-4403-B23A-62363749C8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73D4A50D-74D3-46BD-AFCE-CCA19744F00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4" name="楕円 123">
          <a:extLst>
            <a:ext uri="{FF2B5EF4-FFF2-40B4-BE49-F238E27FC236}">
              <a16:creationId xmlns:a16="http://schemas.microsoft.com/office/drawing/2014/main" xmlns="" id="{8CEF3D59-FA3A-4234-968B-DAEFC0099FE3}"/>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5" name="【図書館】&#10;一人当たり面積該当値テキスト">
          <a:extLst>
            <a:ext uri="{FF2B5EF4-FFF2-40B4-BE49-F238E27FC236}">
              <a16:creationId xmlns:a16="http://schemas.microsoft.com/office/drawing/2014/main" xmlns="" id="{138D1D86-26DE-48E7-B320-9B2D5B2B8F1C}"/>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6" name="楕円 125">
          <a:extLst>
            <a:ext uri="{FF2B5EF4-FFF2-40B4-BE49-F238E27FC236}">
              <a16:creationId xmlns:a16="http://schemas.microsoft.com/office/drawing/2014/main" xmlns="" id="{0726A19D-A0CE-450F-B613-D5FD97111470}"/>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27" name="直線コネクタ 126">
          <a:extLst>
            <a:ext uri="{FF2B5EF4-FFF2-40B4-BE49-F238E27FC236}">
              <a16:creationId xmlns:a16="http://schemas.microsoft.com/office/drawing/2014/main" xmlns="" id="{4C6BF530-F9EA-42BF-BFCC-65F912E2BD8F}"/>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8" name="楕円 127">
          <a:extLst>
            <a:ext uri="{FF2B5EF4-FFF2-40B4-BE49-F238E27FC236}">
              <a16:creationId xmlns:a16="http://schemas.microsoft.com/office/drawing/2014/main" xmlns="" id="{2BC2AC38-FFC2-47DA-8D55-DF88044F279E}"/>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19050</xdr:rowOff>
    </xdr:to>
    <xdr:cxnSp macro="">
      <xdr:nvCxnSpPr>
        <xdr:cNvPr id="129" name="直線コネクタ 128">
          <a:extLst>
            <a:ext uri="{FF2B5EF4-FFF2-40B4-BE49-F238E27FC236}">
              <a16:creationId xmlns:a16="http://schemas.microsoft.com/office/drawing/2014/main" xmlns="" id="{D7ED4501-BDD1-440F-AE10-900C1C5A1C59}"/>
            </a:ext>
          </a:extLst>
        </xdr:cNvPr>
        <xdr:cNvCxnSpPr/>
      </xdr:nvCxnSpPr>
      <xdr:spPr>
        <a:xfrm>
          <a:off x="8750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168275</xdr:rowOff>
    </xdr:from>
    <xdr:to>
      <xdr:col>41</xdr:col>
      <xdr:colOff>101600</xdr:colOff>
      <xdr:row>40</xdr:row>
      <xdr:rowOff>98425</xdr:rowOff>
    </xdr:to>
    <xdr:sp macro="" textlink="">
      <xdr:nvSpPr>
        <xdr:cNvPr id="130" name="楕円 129">
          <a:extLst>
            <a:ext uri="{FF2B5EF4-FFF2-40B4-BE49-F238E27FC236}">
              <a16:creationId xmlns:a16="http://schemas.microsoft.com/office/drawing/2014/main" xmlns="" id="{B359536B-C658-4126-979B-10500717C610}"/>
            </a:ext>
          </a:extLst>
        </xdr:cNvPr>
        <xdr:cNvSpPr/>
      </xdr:nvSpPr>
      <xdr:spPr>
        <a:xfrm>
          <a:off x="781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47625</xdr:rowOff>
    </xdr:to>
    <xdr:cxnSp macro="">
      <xdr:nvCxnSpPr>
        <xdr:cNvPr id="131" name="直線コネクタ 130">
          <a:extLst>
            <a:ext uri="{FF2B5EF4-FFF2-40B4-BE49-F238E27FC236}">
              <a16:creationId xmlns:a16="http://schemas.microsoft.com/office/drawing/2014/main" xmlns="" id="{0F26EA4F-D7CC-475F-9C8A-D2667D6C5511}"/>
            </a:ext>
          </a:extLst>
        </xdr:cNvPr>
        <xdr:cNvCxnSpPr/>
      </xdr:nvCxnSpPr>
      <xdr:spPr>
        <a:xfrm flipV="1">
          <a:off x="7861300" y="6877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a:extLst>
            <a:ext uri="{FF2B5EF4-FFF2-40B4-BE49-F238E27FC236}">
              <a16:creationId xmlns:a16="http://schemas.microsoft.com/office/drawing/2014/main" xmlns="" id="{6FB90A0B-80C7-4D1E-A012-D2C0A80B9FEB}"/>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a:extLst>
            <a:ext uri="{FF2B5EF4-FFF2-40B4-BE49-F238E27FC236}">
              <a16:creationId xmlns:a16="http://schemas.microsoft.com/office/drawing/2014/main" xmlns="" id="{DA237CD7-0D0F-4C5F-9F25-54BA2F21988E}"/>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a:extLst>
            <a:ext uri="{FF2B5EF4-FFF2-40B4-BE49-F238E27FC236}">
              <a16:creationId xmlns:a16="http://schemas.microsoft.com/office/drawing/2014/main" xmlns="" id="{9153D72A-2C5B-4F9D-AF74-D1F08C38E38A}"/>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xmlns="" id="{CB38F4F3-6F58-4015-993F-B2E7F8AA6A9F}"/>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36" name="n_1mainValue【図書館】&#10;一人当たり面積">
          <a:extLst>
            <a:ext uri="{FF2B5EF4-FFF2-40B4-BE49-F238E27FC236}">
              <a16:creationId xmlns:a16="http://schemas.microsoft.com/office/drawing/2014/main" xmlns="" id="{F7BE0E04-E7D8-4C53-B7DE-B027A71720D6}"/>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37" name="n_2mainValue【図書館】&#10;一人当たり面積">
          <a:extLst>
            <a:ext uri="{FF2B5EF4-FFF2-40B4-BE49-F238E27FC236}">
              <a16:creationId xmlns:a16="http://schemas.microsoft.com/office/drawing/2014/main" xmlns="" id="{D23FFDBC-A56A-46BF-AB90-9ED47999F5B0}"/>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89552</xdr:rowOff>
    </xdr:from>
    <xdr:ext cx="469744" cy="259045"/>
    <xdr:sp macro="" textlink="">
      <xdr:nvSpPr>
        <xdr:cNvPr id="138" name="n_3mainValue【図書館】&#10;一人当たり面積">
          <a:extLst>
            <a:ext uri="{FF2B5EF4-FFF2-40B4-BE49-F238E27FC236}">
              <a16:creationId xmlns:a16="http://schemas.microsoft.com/office/drawing/2014/main" xmlns="" id="{36105982-F6A6-403F-8219-03936B58ECAA}"/>
            </a:ext>
          </a:extLst>
        </xdr:cNvPr>
        <xdr:cNvSpPr txBox="1"/>
      </xdr:nvSpPr>
      <xdr:spPr>
        <a:xfrm>
          <a:off x="7626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xmlns="" id="{287416E6-0858-41B1-B549-D936996EEA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xmlns="" id="{2A0B7913-5481-42F2-AEEF-BB0BF3551F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xmlns="" id="{DB3BDD27-A23B-4458-A7EC-F9870A363A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xmlns="" id="{2CA3266A-35C1-453B-8EAB-6DD2B8D337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xmlns="" id="{7386B17E-4408-4C00-9287-F96ADCD5E0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xmlns="" id="{52A27731-C1C9-41A3-AD77-401E86A351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xmlns="" id="{C0FB0498-C04F-4D52-9755-6CD95174D0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xmlns="" id="{4B186BF6-3188-4ADD-99C7-D3869891FF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xmlns="" id="{B02AC9FC-B8BD-4E77-9EFB-ED653A87A2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xmlns="" id="{6ED0712E-46B1-4E94-A280-4C8AE9AC9F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xmlns="" id="{906DF9F3-C61F-4036-8998-1C66347F19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xmlns="" id="{795A4B38-61BE-4371-8493-228CD8F7095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xmlns="" id="{75FC09B8-02EA-41F1-81E2-5157010D846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xmlns="" id="{200EA815-3C96-408A-99E7-C53A05AC7B5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xmlns="" id="{35C8A167-A38D-4094-BE39-E5F0A144ECF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xmlns="" id="{BE1AA70B-66B9-4FBA-AD36-7F63D756EC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xmlns="" id="{6F212262-7B39-4A50-8F41-792F6D2FE97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xmlns="" id="{752A86E8-7D3A-4FB4-9A59-4DC1787714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xmlns="" id="{E8A67931-C78A-47E0-86C8-A931984BD88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xmlns="" id="{47EB8CD2-39CF-4CFC-8BFA-52187D5DD8A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xmlns="" id="{D75B9B96-6D33-4915-B234-70834649D61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BD130AF6-D348-4D79-A256-5C35D14DF6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xmlns="" id="{0D52F944-3EC8-47AE-97F4-A969EAC25AD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xmlns="" id="{21DD73A9-958D-40BB-AE50-052E287685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xmlns="" id="{F3A13F77-FE8A-4836-BBF0-E62FE94A56A8}"/>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xmlns="" id="{86BDBFDE-863B-460A-8F47-10E4E9C6EB4B}"/>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xmlns="" id="{F527591C-8E1F-48B5-BA6A-94CF0D54D10E}"/>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xmlns="" id="{ED851F98-6F31-4D19-AC7F-9A267663C32F}"/>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xmlns="" id="{9B1B2135-C12F-476D-8AC9-759A6E5D2672}"/>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xmlns="" id="{3DED1372-D0C4-4A39-A63E-C81A79D2C0C8}"/>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xmlns="" id="{D860F21C-86F4-4CA5-BD9F-14D9F9A3A57A}"/>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xmlns="" id="{E41492B2-1B94-47C7-9C69-05CCA4B08A9C}"/>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xmlns="" id="{D8E08F19-EB84-44E0-9FBF-0330AEEB7499}"/>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xmlns="" id="{E384C6B1-EF96-4D21-AC4B-082621FCCD3C}"/>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xmlns="" id="{BCF93F98-37B1-4E8E-90E1-37A5C42FDC7B}"/>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D47B5D9D-AAE2-442F-AEDC-41D0EDBC5D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8BDF9FD8-B10B-4BE0-9FF7-8CB9079034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5CA58F3-B9AD-453B-96F5-0C0DA3A244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5CEE610A-91C0-484A-B0BA-16A5852F81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CEE0AA6F-9299-43B9-8D0D-8C19CA07BE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79" name="楕円 178">
          <a:extLst>
            <a:ext uri="{FF2B5EF4-FFF2-40B4-BE49-F238E27FC236}">
              <a16:creationId xmlns:a16="http://schemas.microsoft.com/office/drawing/2014/main" xmlns="" id="{BAB55959-83A6-4153-A8DC-60F7F2F809F8}"/>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xmlns="" id="{691FA7D5-9E4A-4D65-B50E-ED762C328EBD}"/>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181" name="楕円 180">
          <a:extLst>
            <a:ext uri="{FF2B5EF4-FFF2-40B4-BE49-F238E27FC236}">
              <a16:creationId xmlns:a16="http://schemas.microsoft.com/office/drawing/2014/main" xmlns="" id="{9642550A-DE33-4A26-A131-F9CC983B9F80}"/>
            </a:ext>
          </a:extLst>
        </xdr:cNvPr>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22860</xdr:rowOff>
    </xdr:to>
    <xdr:cxnSp macro="">
      <xdr:nvCxnSpPr>
        <xdr:cNvPr id="182" name="直線コネクタ 181">
          <a:extLst>
            <a:ext uri="{FF2B5EF4-FFF2-40B4-BE49-F238E27FC236}">
              <a16:creationId xmlns:a16="http://schemas.microsoft.com/office/drawing/2014/main" xmlns="" id="{9957D5C7-3B94-4EAC-AF26-5D896D8F5DFE}"/>
            </a:ext>
          </a:extLst>
        </xdr:cNvPr>
        <xdr:cNvCxnSpPr/>
      </xdr:nvCxnSpPr>
      <xdr:spPr>
        <a:xfrm>
          <a:off x="3797300" y="10622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183" name="楕円 182">
          <a:extLst>
            <a:ext uri="{FF2B5EF4-FFF2-40B4-BE49-F238E27FC236}">
              <a16:creationId xmlns:a16="http://schemas.microsoft.com/office/drawing/2014/main" xmlns="" id="{76019863-18C4-474C-A2DE-E9CC54D7CCAC}"/>
            </a:ext>
          </a:extLst>
        </xdr:cNvPr>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163830</xdr:rowOff>
    </xdr:to>
    <xdr:cxnSp macro="">
      <xdr:nvCxnSpPr>
        <xdr:cNvPr id="184" name="直線コネクタ 183">
          <a:extLst>
            <a:ext uri="{FF2B5EF4-FFF2-40B4-BE49-F238E27FC236}">
              <a16:creationId xmlns:a16="http://schemas.microsoft.com/office/drawing/2014/main" xmlns="" id="{96E8D3A4-9740-45A2-BF7D-1CDC07E82858}"/>
            </a:ext>
          </a:extLst>
        </xdr:cNvPr>
        <xdr:cNvCxnSpPr/>
      </xdr:nvCxnSpPr>
      <xdr:spPr>
        <a:xfrm>
          <a:off x="2908300" y="10589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93980</xdr:rowOff>
    </xdr:from>
    <xdr:to>
      <xdr:col>10</xdr:col>
      <xdr:colOff>165100</xdr:colOff>
      <xdr:row>62</xdr:row>
      <xdr:rowOff>24130</xdr:rowOff>
    </xdr:to>
    <xdr:sp macro="" textlink="">
      <xdr:nvSpPr>
        <xdr:cNvPr id="185" name="楕円 184">
          <a:extLst>
            <a:ext uri="{FF2B5EF4-FFF2-40B4-BE49-F238E27FC236}">
              <a16:creationId xmlns:a16="http://schemas.microsoft.com/office/drawing/2014/main" xmlns="" id="{E6D46C16-29A9-42C4-8986-0E6917BE699D}"/>
            </a:ext>
          </a:extLst>
        </xdr:cNvPr>
        <xdr:cNvSpPr/>
      </xdr:nvSpPr>
      <xdr:spPr>
        <a:xfrm>
          <a:off x="196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144780</xdr:rowOff>
    </xdr:to>
    <xdr:cxnSp macro="">
      <xdr:nvCxnSpPr>
        <xdr:cNvPr id="186" name="直線コネクタ 185">
          <a:extLst>
            <a:ext uri="{FF2B5EF4-FFF2-40B4-BE49-F238E27FC236}">
              <a16:creationId xmlns:a16="http://schemas.microsoft.com/office/drawing/2014/main" xmlns="" id="{2427DBD4-A55B-428D-84DB-527EF979E899}"/>
            </a:ext>
          </a:extLst>
        </xdr:cNvPr>
        <xdr:cNvCxnSpPr/>
      </xdr:nvCxnSpPr>
      <xdr:spPr>
        <a:xfrm flipV="1">
          <a:off x="2019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xmlns="" id="{E7B9E175-853C-49CB-B6D3-CF77EC6C1025}"/>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xmlns="" id="{4225843E-8E9D-475B-8434-84C03D338601}"/>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xmlns="" id="{7299C198-8996-4BD4-9E98-3BB04AB583BF}"/>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xmlns="" id="{CB4F21E0-0958-4D83-9A0A-5E766D26CC3E}"/>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34307</xdr:rowOff>
    </xdr:from>
    <xdr:ext cx="405111" cy="259045"/>
    <xdr:sp macro="" textlink="">
      <xdr:nvSpPr>
        <xdr:cNvPr id="191" name="n_1mainValue【体育館・プール】&#10;有形固定資産減価償却率">
          <a:extLst>
            <a:ext uri="{FF2B5EF4-FFF2-40B4-BE49-F238E27FC236}">
              <a16:creationId xmlns:a16="http://schemas.microsoft.com/office/drawing/2014/main" xmlns="" id="{251D4AEC-9E2B-414C-8738-ACD4FBD41B24}"/>
            </a:ext>
          </a:extLst>
        </xdr:cNvPr>
        <xdr:cNvSpPr txBox="1"/>
      </xdr:nvSpPr>
      <xdr:spPr>
        <a:xfrm>
          <a:off x="3582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1922</xdr:rowOff>
    </xdr:from>
    <xdr:ext cx="405111" cy="259045"/>
    <xdr:sp macro="" textlink="">
      <xdr:nvSpPr>
        <xdr:cNvPr id="192" name="n_2mainValue【体育館・プール】&#10;有形固定資産減価償却率">
          <a:extLst>
            <a:ext uri="{FF2B5EF4-FFF2-40B4-BE49-F238E27FC236}">
              <a16:creationId xmlns:a16="http://schemas.microsoft.com/office/drawing/2014/main" xmlns="" id="{4D724A56-45FA-44AC-9742-01038000883D}"/>
            </a:ext>
          </a:extLst>
        </xdr:cNvPr>
        <xdr:cNvSpPr txBox="1"/>
      </xdr:nvSpPr>
      <xdr:spPr>
        <a:xfrm>
          <a:off x="2705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15257</xdr:rowOff>
    </xdr:from>
    <xdr:ext cx="405111" cy="259045"/>
    <xdr:sp macro="" textlink="">
      <xdr:nvSpPr>
        <xdr:cNvPr id="193" name="n_3mainValue【体育館・プール】&#10;有形固定資産減価償却率">
          <a:extLst>
            <a:ext uri="{FF2B5EF4-FFF2-40B4-BE49-F238E27FC236}">
              <a16:creationId xmlns:a16="http://schemas.microsoft.com/office/drawing/2014/main" xmlns="" id="{49744E24-978E-41A0-8FDA-D8B79768CB29}"/>
            </a:ext>
          </a:extLst>
        </xdr:cNvPr>
        <xdr:cNvSpPr txBox="1"/>
      </xdr:nvSpPr>
      <xdr:spPr>
        <a:xfrm>
          <a:off x="1816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xmlns="" id="{9CFD6C74-12B8-4981-AEDD-2395166696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xmlns="" id="{9DEEA766-C9A2-4A56-A429-0E01FBF42C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xmlns="" id="{8D0BE4EA-D6F9-4886-80AD-6C984A4EB9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xmlns="" id="{1A5536DE-BBA5-4824-BBD9-282231E12F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xmlns="" id="{3A35DCB1-B298-44F6-A3F1-0C5704971C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xmlns="" id="{75BAD770-027C-49C8-9399-C79BA5B1CD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xmlns="" id="{C2E38638-66EF-459D-8E48-89B21AF36C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xmlns="" id="{8CA970E2-4D4F-4A81-A2F7-86E0F3B3D5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xmlns="" id="{F1B2D70E-7C02-4979-AF11-82E19EF383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xmlns="" id="{CBA7411D-49D0-4E05-8240-C003172B88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xmlns="" id="{91C9BBFD-A088-4A3F-AF0B-DA6F78ADC4D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xmlns="" id="{6D219977-00F3-48C1-935E-F3975BE8016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xmlns="" id="{2A82E8E0-C502-45C6-9011-3EA7ADFDFA4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xmlns="" id="{52C941DE-A03F-47ED-AAC1-6E5CD09D71D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xmlns="" id="{9CE1FBAC-ECF1-4005-98C4-D3E67530FB2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xmlns="" id="{00DDAB36-57E6-450A-91EB-1774FB6D920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xmlns="" id="{54582C1C-189E-4A9C-B88F-641D18DBBA1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xmlns="" id="{AA9CBD8A-619F-4396-9B71-9E2EB03A623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xmlns="" id="{09605C2A-9D44-4AAB-B2E2-8AC2E9A635E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xmlns="" id="{AFF4A0F8-EE6F-4B0B-A804-9F5C338ABDC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xmlns="" id="{A1C4C6A9-AC05-4FB1-B237-3BC2239C7F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xmlns="" id="{73C3322E-BC4C-4948-A0D2-A067AE463C8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xmlns="" id="{24B680BA-595A-4646-9D7D-49BA202CF0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xmlns="" id="{FFF2183D-1A17-4FC0-8A5E-D7D5A885D9A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xmlns="" id="{7CDC3DF1-E5FC-4B80-B3EF-F943E8279F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xmlns="" id="{93158A3D-3157-4A5A-BC0C-0FECAC8FA81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xmlns="" id="{68D55380-2FB4-4E98-B879-3207B312E1A2}"/>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xmlns="" id="{BA209DEC-741D-48A2-8C0B-45A567427DA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xmlns="" id="{717FDF23-E669-496F-9856-8FC07DB70CD8}"/>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xmlns="" id="{37D2DF2D-B22E-4E93-BF49-083678E5F8DA}"/>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a:extLst>
            <a:ext uri="{FF2B5EF4-FFF2-40B4-BE49-F238E27FC236}">
              <a16:creationId xmlns:a16="http://schemas.microsoft.com/office/drawing/2014/main" xmlns="" id="{5DE6908D-101D-4698-A224-9BB0765BAE61}"/>
            </a:ext>
          </a:extLst>
        </xdr:cNvPr>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xmlns="" id="{4DB52EF7-BE1C-41A3-90F3-8742DC97F254}"/>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xmlns="" id="{5468D92A-89B2-4F81-9BD0-7521D675F0BC}"/>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xmlns="" id="{E002E5F5-4D6A-43C6-9790-522A01598DDC}"/>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xmlns="" id="{EFDDD351-F6F9-4A22-B4CE-1345B55D561A}"/>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xmlns="" id="{B98B9A12-C8DF-407F-BF64-3E24499D1A1B}"/>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4095F8C8-62F9-462E-BFD5-0107703748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43001531-3B9B-4C8B-A9BD-F243D0CF9D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08724AA1-0C17-4900-B7AC-BEBC84B095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FF38DE63-5C9E-4F09-849F-F0B3DB0D58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C5E028E5-9B26-4124-BD53-B343DA2CE0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73297</xdr:rowOff>
    </xdr:from>
    <xdr:to>
      <xdr:col>55</xdr:col>
      <xdr:colOff>50800</xdr:colOff>
      <xdr:row>63</xdr:row>
      <xdr:rowOff>3447</xdr:rowOff>
    </xdr:to>
    <xdr:sp macro="" textlink="">
      <xdr:nvSpPr>
        <xdr:cNvPr id="235" name="楕円 234">
          <a:extLst>
            <a:ext uri="{FF2B5EF4-FFF2-40B4-BE49-F238E27FC236}">
              <a16:creationId xmlns:a16="http://schemas.microsoft.com/office/drawing/2014/main" xmlns="" id="{6BEA792F-E1D5-449F-AACA-6AFC179E7CC9}"/>
            </a:ext>
          </a:extLst>
        </xdr:cNvPr>
        <xdr:cNvSpPr/>
      </xdr:nvSpPr>
      <xdr:spPr>
        <a:xfrm>
          <a:off x="10426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96174</xdr:rowOff>
    </xdr:from>
    <xdr:ext cx="469744" cy="259045"/>
    <xdr:sp macro="" textlink="">
      <xdr:nvSpPr>
        <xdr:cNvPr id="236" name="【体育館・プール】&#10;一人当たり面積該当値テキスト">
          <a:extLst>
            <a:ext uri="{FF2B5EF4-FFF2-40B4-BE49-F238E27FC236}">
              <a16:creationId xmlns:a16="http://schemas.microsoft.com/office/drawing/2014/main" xmlns="" id="{AFB38ABD-A255-4051-9272-0C1D73FE7CEE}"/>
            </a:ext>
          </a:extLst>
        </xdr:cNvPr>
        <xdr:cNvSpPr txBox="1"/>
      </xdr:nvSpPr>
      <xdr:spPr>
        <a:xfrm>
          <a:off x="10515600" y="105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237" name="楕円 236">
          <a:extLst>
            <a:ext uri="{FF2B5EF4-FFF2-40B4-BE49-F238E27FC236}">
              <a16:creationId xmlns:a16="http://schemas.microsoft.com/office/drawing/2014/main" xmlns="" id="{1A5AA4FF-8216-48C5-A60B-8474BE948A55}"/>
            </a:ext>
          </a:extLst>
        </xdr:cNvPr>
        <xdr:cNvSpPr/>
      </xdr:nvSpPr>
      <xdr:spPr>
        <a:xfrm>
          <a:off x="958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124097</xdr:rowOff>
    </xdr:from>
    <xdr:to>
      <xdr:col>55</xdr:col>
      <xdr:colOff>0</xdr:colOff>
      <xdr:row>62</xdr:row>
      <xdr:rowOff>127363</xdr:rowOff>
    </xdr:to>
    <xdr:cxnSp macro="">
      <xdr:nvCxnSpPr>
        <xdr:cNvPr id="238" name="直線コネクタ 237">
          <a:extLst>
            <a:ext uri="{FF2B5EF4-FFF2-40B4-BE49-F238E27FC236}">
              <a16:creationId xmlns:a16="http://schemas.microsoft.com/office/drawing/2014/main" xmlns="" id="{5BEADC4E-3E44-4C94-95A0-DF2AC9B8775B}"/>
            </a:ext>
          </a:extLst>
        </xdr:cNvPr>
        <xdr:cNvCxnSpPr/>
      </xdr:nvCxnSpPr>
      <xdr:spPr>
        <a:xfrm flipV="1">
          <a:off x="9639300" y="107539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78196</xdr:rowOff>
    </xdr:from>
    <xdr:to>
      <xdr:col>46</xdr:col>
      <xdr:colOff>38100</xdr:colOff>
      <xdr:row>63</xdr:row>
      <xdr:rowOff>8346</xdr:rowOff>
    </xdr:to>
    <xdr:sp macro="" textlink="">
      <xdr:nvSpPr>
        <xdr:cNvPr id="239" name="楕円 238">
          <a:extLst>
            <a:ext uri="{FF2B5EF4-FFF2-40B4-BE49-F238E27FC236}">
              <a16:creationId xmlns:a16="http://schemas.microsoft.com/office/drawing/2014/main" xmlns="" id="{85350EE9-B665-4451-860D-23E0CE6BD18F}"/>
            </a:ext>
          </a:extLst>
        </xdr:cNvPr>
        <xdr:cNvSpPr/>
      </xdr:nvSpPr>
      <xdr:spPr>
        <a:xfrm>
          <a:off x="8699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127363</xdr:rowOff>
    </xdr:from>
    <xdr:to>
      <xdr:col>50</xdr:col>
      <xdr:colOff>114300</xdr:colOff>
      <xdr:row>62</xdr:row>
      <xdr:rowOff>128996</xdr:rowOff>
    </xdr:to>
    <xdr:cxnSp macro="">
      <xdr:nvCxnSpPr>
        <xdr:cNvPr id="240" name="直線コネクタ 239">
          <a:extLst>
            <a:ext uri="{FF2B5EF4-FFF2-40B4-BE49-F238E27FC236}">
              <a16:creationId xmlns:a16="http://schemas.microsoft.com/office/drawing/2014/main" xmlns="" id="{EC8396CF-7F18-423E-A77F-B22A463ECCBC}"/>
            </a:ext>
          </a:extLst>
        </xdr:cNvPr>
        <xdr:cNvCxnSpPr/>
      </xdr:nvCxnSpPr>
      <xdr:spPr>
        <a:xfrm flipV="1">
          <a:off x="8750300" y="107572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83094</xdr:rowOff>
    </xdr:from>
    <xdr:to>
      <xdr:col>41</xdr:col>
      <xdr:colOff>101600</xdr:colOff>
      <xdr:row>63</xdr:row>
      <xdr:rowOff>13244</xdr:rowOff>
    </xdr:to>
    <xdr:sp macro="" textlink="">
      <xdr:nvSpPr>
        <xdr:cNvPr id="241" name="楕円 240">
          <a:extLst>
            <a:ext uri="{FF2B5EF4-FFF2-40B4-BE49-F238E27FC236}">
              <a16:creationId xmlns:a16="http://schemas.microsoft.com/office/drawing/2014/main" xmlns="" id="{A0CF9F05-307D-4679-8B35-31037F45B456}"/>
            </a:ext>
          </a:extLst>
        </xdr:cNvPr>
        <xdr:cNvSpPr/>
      </xdr:nvSpPr>
      <xdr:spPr>
        <a:xfrm>
          <a:off x="781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128996</xdr:rowOff>
    </xdr:from>
    <xdr:to>
      <xdr:col>45</xdr:col>
      <xdr:colOff>177800</xdr:colOff>
      <xdr:row>62</xdr:row>
      <xdr:rowOff>133894</xdr:rowOff>
    </xdr:to>
    <xdr:cxnSp macro="">
      <xdr:nvCxnSpPr>
        <xdr:cNvPr id="242" name="直線コネクタ 241">
          <a:extLst>
            <a:ext uri="{FF2B5EF4-FFF2-40B4-BE49-F238E27FC236}">
              <a16:creationId xmlns:a16="http://schemas.microsoft.com/office/drawing/2014/main" xmlns="" id="{AF3DC682-D0AC-4DF4-A63D-DE9975D29A4C}"/>
            </a:ext>
          </a:extLst>
        </xdr:cNvPr>
        <xdr:cNvCxnSpPr/>
      </xdr:nvCxnSpPr>
      <xdr:spPr>
        <a:xfrm flipV="1">
          <a:off x="7861300" y="107588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a:extLst>
            <a:ext uri="{FF2B5EF4-FFF2-40B4-BE49-F238E27FC236}">
              <a16:creationId xmlns:a16="http://schemas.microsoft.com/office/drawing/2014/main" xmlns="" id="{89673980-CDA9-4A80-B1DE-37BF72A6C5BE}"/>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44" name="n_2aveValue【体育館・プール】&#10;一人当たり面積">
          <a:extLst>
            <a:ext uri="{FF2B5EF4-FFF2-40B4-BE49-F238E27FC236}">
              <a16:creationId xmlns:a16="http://schemas.microsoft.com/office/drawing/2014/main" xmlns="" id="{B52093BF-73BD-427C-B8EB-FE49A177982F}"/>
            </a:ext>
          </a:extLst>
        </xdr:cNvPr>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5" name="n_3aveValue【体育館・プール】&#10;一人当たり面積">
          <a:extLst>
            <a:ext uri="{FF2B5EF4-FFF2-40B4-BE49-F238E27FC236}">
              <a16:creationId xmlns:a16="http://schemas.microsoft.com/office/drawing/2014/main" xmlns="" id="{18FC65BC-B6E7-4735-B060-C46EDF5838D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xmlns="" id="{7129F78F-A6E9-4D70-9A72-8570E812FD2C}"/>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23240</xdr:rowOff>
    </xdr:from>
    <xdr:ext cx="469744" cy="259045"/>
    <xdr:sp macro="" textlink="">
      <xdr:nvSpPr>
        <xdr:cNvPr id="247" name="n_1mainValue【体育館・プール】&#10;一人当たり面積">
          <a:extLst>
            <a:ext uri="{FF2B5EF4-FFF2-40B4-BE49-F238E27FC236}">
              <a16:creationId xmlns:a16="http://schemas.microsoft.com/office/drawing/2014/main" xmlns="" id="{C7B9FE8B-C7BD-4365-927C-0C95476237AD}"/>
            </a:ext>
          </a:extLst>
        </xdr:cNvPr>
        <xdr:cNvSpPr txBox="1"/>
      </xdr:nvSpPr>
      <xdr:spPr>
        <a:xfrm>
          <a:off x="9391727" y="104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24873</xdr:rowOff>
    </xdr:from>
    <xdr:ext cx="469744" cy="259045"/>
    <xdr:sp macro="" textlink="">
      <xdr:nvSpPr>
        <xdr:cNvPr id="248" name="n_2mainValue【体育館・プール】&#10;一人当たり面積">
          <a:extLst>
            <a:ext uri="{FF2B5EF4-FFF2-40B4-BE49-F238E27FC236}">
              <a16:creationId xmlns:a16="http://schemas.microsoft.com/office/drawing/2014/main" xmlns="" id="{EAAE3E20-1FC4-41AD-9711-E5ABDBAFB962}"/>
            </a:ext>
          </a:extLst>
        </xdr:cNvPr>
        <xdr:cNvSpPr txBox="1"/>
      </xdr:nvSpPr>
      <xdr:spPr>
        <a:xfrm>
          <a:off x="8515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29771</xdr:rowOff>
    </xdr:from>
    <xdr:ext cx="469744" cy="259045"/>
    <xdr:sp macro="" textlink="">
      <xdr:nvSpPr>
        <xdr:cNvPr id="249" name="n_3mainValue【体育館・プール】&#10;一人当たり面積">
          <a:extLst>
            <a:ext uri="{FF2B5EF4-FFF2-40B4-BE49-F238E27FC236}">
              <a16:creationId xmlns:a16="http://schemas.microsoft.com/office/drawing/2014/main" xmlns="" id="{7D9316BB-D566-42D2-9661-554D6A30C40E}"/>
            </a:ext>
          </a:extLst>
        </xdr:cNvPr>
        <xdr:cNvSpPr txBox="1"/>
      </xdr:nvSpPr>
      <xdr:spPr>
        <a:xfrm>
          <a:off x="7626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3C31ABA6-06AA-48CA-B5A7-1D26641B01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7FA06212-7272-4ADC-8C93-09A85C5AD5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2A044DF7-5E5C-41E7-89BB-48E516B756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1478E44F-A3EB-4247-AC87-380F76356E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4E8697BF-12A1-44ED-9E39-E836E02B85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12CD274B-69F8-441A-8755-B74E78C2A9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F2EEE1A8-1DF4-4113-9844-004469CDD4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BAD2588E-6AF1-4BEA-B870-A68EAFF668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CEFF6314-E933-492C-8081-B5E6CA9115D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E9A52A5F-FB3C-4A41-8D54-B2F046819C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xmlns="" id="{38E0B903-A305-49CC-ACD2-02E3BB7441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xmlns="" id="{9ED21666-185B-4384-A05C-B05FD40118F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xmlns="" id="{9DAD23BE-BEF6-44A4-934D-A141B5C4409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xmlns="" id="{68A9D010-5477-4134-B020-D94C37B6B0C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xmlns="" id="{2F35049E-4AED-40E1-8572-651FC60CE78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xmlns="" id="{EC1B242B-928F-47B0-A4DC-8621ADCB4B6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xmlns="" id="{04A7DD34-3056-43A7-9C4A-696344A0A94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xmlns="" id="{84E325FF-C8B6-4D7E-8C90-B2BE36592D8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xmlns="" id="{0844A44C-FB92-4B08-82CC-CEC94E78897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xmlns="" id="{1FAB4A30-697C-4E4F-BCB4-072E1FA409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xmlns="" id="{26AE4819-99F1-4E99-872E-713838F7DBF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xmlns="" id="{1275A3D6-DD19-4351-8260-DEE15312DA0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xmlns="" id="{45509266-B2D0-4D32-8160-2BC8B0C86EA3}"/>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xmlns="" id="{9C76A53C-8F7D-40DF-8607-4F7A384B8F6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xmlns="" id="{30E18A6D-A076-4FAE-BEB8-A76435706B38}"/>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xmlns="" id="{961FC3B7-2F23-4899-BE05-2D7E3983FBF2}"/>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xmlns="" id="{EDD710A3-3C51-43BC-868D-C3220090226B}"/>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a:extLst>
            <a:ext uri="{FF2B5EF4-FFF2-40B4-BE49-F238E27FC236}">
              <a16:creationId xmlns:a16="http://schemas.microsoft.com/office/drawing/2014/main" xmlns="" id="{88D71399-8D5E-40F3-BC4F-94400EAFEB08}"/>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xmlns="" id="{14974447-57AE-4423-BAC1-6B48F60883B7}"/>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xmlns="" id="{E2F9AAEA-9190-44F9-9C96-6A4D69B3D156}"/>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xmlns="" id="{03CA21BF-812B-43D4-A549-A85F16EC1B37}"/>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xmlns="" id="{1D8E508A-CCD8-4A35-AB34-2978A4C9742E}"/>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a:extLst>
            <a:ext uri="{FF2B5EF4-FFF2-40B4-BE49-F238E27FC236}">
              <a16:creationId xmlns:a16="http://schemas.microsoft.com/office/drawing/2014/main" xmlns="" id="{5E52D584-9B38-4E14-A9A8-1D54B53E7BC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B59D0458-2A1B-4FF3-851A-E333724CAF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C2CA23DB-9CCF-457C-9B50-EE2ECC16B6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6539F619-2A3C-4156-B828-D2900AB888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1BF54B63-6CBE-4F67-806C-CA210F2D41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780E1BAC-7991-4CC9-A9F8-33C97ED8D8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149606</xdr:rowOff>
    </xdr:from>
    <xdr:to>
      <xdr:col>24</xdr:col>
      <xdr:colOff>114300</xdr:colOff>
      <xdr:row>81</xdr:row>
      <xdr:rowOff>79756</xdr:rowOff>
    </xdr:to>
    <xdr:sp macro="" textlink="">
      <xdr:nvSpPr>
        <xdr:cNvPr id="288" name="楕円 287">
          <a:extLst>
            <a:ext uri="{FF2B5EF4-FFF2-40B4-BE49-F238E27FC236}">
              <a16:creationId xmlns:a16="http://schemas.microsoft.com/office/drawing/2014/main" xmlns="" id="{E3B97FCF-5027-481D-A2A5-F67B6449B09B}"/>
            </a:ext>
          </a:extLst>
        </xdr:cNvPr>
        <xdr:cNvSpPr/>
      </xdr:nvSpPr>
      <xdr:spPr>
        <a:xfrm>
          <a:off x="45847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128033</xdr:rowOff>
    </xdr:from>
    <xdr:ext cx="405111" cy="259045"/>
    <xdr:sp macro="" textlink="">
      <xdr:nvSpPr>
        <xdr:cNvPr id="289" name="【福祉施設】&#10;有形固定資産減価償却率該当値テキスト">
          <a:extLst>
            <a:ext uri="{FF2B5EF4-FFF2-40B4-BE49-F238E27FC236}">
              <a16:creationId xmlns:a16="http://schemas.microsoft.com/office/drawing/2014/main" xmlns="" id="{57E4B8E5-1C80-461D-B102-A8F74894B850}"/>
            </a:ext>
          </a:extLst>
        </xdr:cNvPr>
        <xdr:cNvSpPr txBox="1"/>
      </xdr:nvSpPr>
      <xdr:spPr>
        <a:xfrm>
          <a:off x="4673600" y="1384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131318</xdr:rowOff>
    </xdr:from>
    <xdr:to>
      <xdr:col>20</xdr:col>
      <xdr:colOff>38100</xdr:colOff>
      <xdr:row>81</xdr:row>
      <xdr:rowOff>61468</xdr:rowOff>
    </xdr:to>
    <xdr:sp macro="" textlink="">
      <xdr:nvSpPr>
        <xdr:cNvPr id="290" name="楕円 289">
          <a:extLst>
            <a:ext uri="{FF2B5EF4-FFF2-40B4-BE49-F238E27FC236}">
              <a16:creationId xmlns:a16="http://schemas.microsoft.com/office/drawing/2014/main" xmlns="" id="{8069C6DB-3E20-40A5-AC31-3DABC402920E}"/>
            </a:ext>
          </a:extLst>
        </xdr:cNvPr>
        <xdr:cNvSpPr/>
      </xdr:nvSpPr>
      <xdr:spPr>
        <a:xfrm>
          <a:off x="3746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xdr:rowOff>
    </xdr:from>
    <xdr:to>
      <xdr:col>24</xdr:col>
      <xdr:colOff>63500</xdr:colOff>
      <xdr:row>81</xdr:row>
      <xdr:rowOff>28956</xdr:rowOff>
    </xdr:to>
    <xdr:cxnSp macro="">
      <xdr:nvCxnSpPr>
        <xdr:cNvPr id="291" name="直線コネクタ 290">
          <a:extLst>
            <a:ext uri="{FF2B5EF4-FFF2-40B4-BE49-F238E27FC236}">
              <a16:creationId xmlns:a16="http://schemas.microsoft.com/office/drawing/2014/main" xmlns="" id="{7DA15040-3A93-4C9D-9C2C-7E7996036764}"/>
            </a:ext>
          </a:extLst>
        </xdr:cNvPr>
        <xdr:cNvCxnSpPr/>
      </xdr:nvCxnSpPr>
      <xdr:spPr>
        <a:xfrm>
          <a:off x="3797300" y="1389811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85598</xdr:rowOff>
    </xdr:from>
    <xdr:to>
      <xdr:col>15</xdr:col>
      <xdr:colOff>101600</xdr:colOff>
      <xdr:row>81</xdr:row>
      <xdr:rowOff>15748</xdr:rowOff>
    </xdr:to>
    <xdr:sp macro="" textlink="">
      <xdr:nvSpPr>
        <xdr:cNvPr id="292" name="楕円 291">
          <a:extLst>
            <a:ext uri="{FF2B5EF4-FFF2-40B4-BE49-F238E27FC236}">
              <a16:creationId xmlns:a16="http://schemas.microsoft.com/office/drawing/2014/main" xmlns="" id="{DD05C00B-03A3-415B-B885-2FB08F7F85BC}"/>
            </a:ext>
          </a:extLst>
        </xdr:cNvPr>
        <xdr:cNvSpPr/>
      </xdr:nvSpPr>
      <xdr:spPr>
        <a:xfrm>
          <a:off x="2857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136398</xdr:rowOff>
    </xdr:from>
    <xdr:to>
      <xdr:col>19</xdr:col>
      <xdr:colOff>177800</xdr:colOff>
      <xdr:row>81</xdr:row>
      <xdr:rowOff>10668</xdr:rowOff>
    </xdr:to>
    <xdr:cxnSp macro="">
      <xdr:nvCxnSpPr>
        <xdr:cNvPr id="293" name="直線コネクタ 292">
          <a:extLst>
            <a:ext uri="{FF2B5EF4-FFF2-40B4-BE49-F238E27FC236}">
              <a16:creationId xmlns:a16="http://schemas.microsoft.com/office/drawing/2014/main" xmlns="" id="{E0FCC2D7-B03D-4411-9533-6FDE4F6224A9}"/>
            </a:ext>
          </a:extLst>
        </xdr:cNvPr>
        <xdr:cNvCxnSpPr/>
      </xdr:nvCxnSpPr>
      <xdr:spPr>
        <a:xfrm>
          <a:off x="2908300" y="138523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39878</xdr:rowOff>
    </xdr:from>
    <xdr:to>
      <xdr:col>10</xdr:col>
      <xdr:colOff>165100</xdr:colOff>
      <xdr:row>80</xdr:row>
      <xdr:rowOff>141478</xdr:rowOff>
    </xdr:to>
    <xdr:sp macro="" textlink="">
      <xdr:nvSpPr>
        <xdr:cNvPr id="294" name="楕円 293">
          <a:extLst>
            <a:ext uri="{FF2B5EF4-FFF2-40B4-BE49-F238E27FC236}">
              <a16:creationId xmlns:a16="http://schemas.microsoft.com/office/drawing/2014/main" xmlns="" id="{6DFC6FF5-3BC1-4681-8A68-5483E86C9D2A}"/>
            </a:ext>
          </a:extLst>
        </xdr:cNvPr>
        <xdr:cNvSpPr/>
      </xdr:nvSpPr>
      <xdr:spPr>
        <a:xfrm>
          <a:off x="1968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90678</xdr:rowOff>
    </xdr:from>
    <xdr:to>
      <xdr:col>15</xdr:col>
      <xdr:colOff>50800</xdr:colOff>
      <xdr:row>80</xdr:row>
      <xdr:rowOff>136398</xdr:rowOff>
    </xdr:to>
    <xdr:cxnSp macro="">
      <xdr:nvCxnSpPr>
        <xdr:cNvPr id="295" name="直線コネクタ 294">
          <a:extLst>
            <a:ext uri="{FF2B5EF4-FFF2-40B4-BE49-F238E27FC236}">
              <a16:creationId xmlns:a16="http://schemas.microsoft.com/office/drawing/2014/main" xmlns="" id="{3134E0DD-C899-42EF-881A-A17FB7F30813}"/>
            </a:ext>
          </a:extLst>
        </xdr:cNvPr>
        <xdr:cNvCxnSpPr/>
      </xdr:nvCxnSpPr>
      <xdr:spPr>
        <a:xfrm>
          <a:off x="2019300" y="138066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xmlns="" id="{F46273DA-CD78-4A75-8372-A03019E9206E}"/>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xmlns="" id="{64C48166-FC51-4C23-B29C-7ED6E252707B}"/>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xmlns="" id="{756A6687-134D-4BD0-96F0-2D511A8B5CB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xmlns="" id="{99C86275-C150-4A22-BD99-28BD9778A4AC}"/>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52595</xdr:rowOff>
    </xdr:from>
    <xdr:ext cx="405111" cy="259045"/>
    <xdr:sp macro="" textlink="">
      <xdr:nvSpPr>
        <xdr:cNvPr id="300" name="n_1mainValue【福祉施設】&#10;有形固定資産減価償却率">
          <a:extLst>
            <a:ext uri="{FF2B5EF4-FFF2-40B4-BE49-F238E27FC236}">
              <a16:creationId xmlns:a16="http://schemas.microsoft.com/office/drawing/2014/main" xmlns="" id="{843F9784-BAD3-45FB-A572-8726537CD168}"/>
            </a:ext>
          </a:extLst>
        </xdr:cNvPr>
        <xdr:cNvSpPr txBox="1"/>
      </xdr:nvSpPr>
      <xdr:spPr>
        <a:xfrm>
          <a:off x="3582044" y="1394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6875</xdr:rowOff>
    </xdr:from>
    <xdr:ext cx="405111" cy="259045"/>
    <xdr:sp macro="" textlink="">
      <xdr:nvSpPr>
        <xdr:cNvPr id="301" name="n_2mainValue【福祉施設】&#10;有形固定資産減価償却率">
          <a:extLst>
            <a:ext uri="{FF2B5EF4-FFF2-40B4-BE49-F238E27FC236}">
              <a16:creationId xmlns:a16="http://schemas.microsoft.com/office/drawing/2014/main" xmlns="" id="{15DDC3AB-2CB7-4AB1-9E11-133BB3ED4575}"/>
            </a:ext>
          </a:extLst>
        </xdr:cNvPr>
        <xdr:cNvSpPr txBox="1"/>
      </xdr:nvSpPr>
      <xdr:spPr>
        <a:xfrm>
          <a:off x="2705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132605</xdr:rowOff>
    </xdr:from>
    <xdr:ext cx="405111" cy="259045"/>
    <xdr:sp macro="" textlink="">
      <xdr:nvSpPr>
        <xdr:cNvPr id="302" name="n_3mainValue【福祉施設】&#10;有形固定資産減価償却率">
          <a:extLst>
            <a:ext uri="{FF2B5EF4-FFF2-40B4-BE49-F238E27FC236}">
              <a16:creationId xmlns:a16="http://schemas.microsoft.com/office/drawing/2014/main" xmlns="" id="{E7D32659-F4D8-4F13-B5DB-5E1A86F47A45}"/>
            </a:ext>
          </a:extLst>
        </xdr:cNvPr>
        <xdr:cNvSpPr txBox="1"/>
      </xdr:nvSpPr>
      <xdr:spPr>
        <a:xfrm>
          <a:off x="1816744" y="1384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xmlns="" id="{23CB7CAE-7483-4126-97AB-A8048F1E45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xmlns="" id="{5A86407B-2DBA-4F76-AD14-6FBE618F58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xmlns="" id="{CA31CD13-44CB-46A5-8235-4428A62252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xmlns="" id="{3D7A4403-F4E8-4ACA-BA6B-9E78ADC3FF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xmlns="" id="{C40C4C93-8F4C-41B8-ABD0-306082BE4C6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xmlns="" id="{9ECA52D3-F96A-4F16-B34D-7A7F7A1CE9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xmlns="" id="{2EE99988-F47C-4A48-A8ED-8E6A70274E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xmlns="" id="{85432F0E-8C98-4784-AE17-DC0DD1B386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xmlns="" id="{E0483287-73FC-43B1-BF1D-D86305DAEB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xmlns="" id="{831164C8-B1D1-425E-BE88-A2CDD1FC29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xmlns="" id="{16303164-ADB6-465B-BB06-3744F329057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xmlns="" id="{8C7C5714-B9C1-4962-9EE8-0AFD94F5BA2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xmlns="" id="{5C767BDC-7DD6-4B42-A7FE-23135100AC4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xmlns="" id="{5FCAE987-E523-4A08-A6BF-59B9E0E5DA1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xmlns="" id="{021187D0-AC3F-4465-9A98-D996ABA6448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xmlns="" id="{09812292-0298-4ECD-9994-6FC5D306BCD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xmlns="" id="{96679790-6492-4C68-B2BE-0A4F334DDA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xmlns="" id="{59A3D83A-8A69-475F-AFDC-3480DC2B33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xmlns="" id="{CBC0AD7B-FED8-451D-BF1C-09812FF08B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xmlns="" id="{491D90FF-DA02-40A4-AA38-4DE5A1F661C4}"/>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xmlns="" id="{46525327-BAA8-4412-A963-4419B011C709}"/>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xmlns="" id="{4469992A-28A2-469F-899D-D665FD04368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xmlns="" id="{8E75AC7E-E04B-4A2F-8AFA-F2F876D96856}"/>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xmlns="" id="{08F4938C-4CEE-48FC-952C-AFD9BC852AA2}"/>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a:extLst>
            <a:ext uri="{FF2B5EF4-FFF2-40B4-BE49-F238E27FC236}">
              <a16:creationId xmlns:a16="http://schemas.microsoft.com/office/drawing/2014/main" xmlns="" id="{07ACCFA3-20E8-49E1-B04D-046021BF041C}"/>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xmlns="" id="{BE6EDB58-847F-4C3D-A414-8288754A6CFC}"/>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xmlns="" id="{D04AFEBA-FF77-453D-BD1C-B1F35D54C1A6}"/>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xmlns="" id="{EE0D2DB1-80C7-41AC-9FD6-15D30BC618EB}"/>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xmlns="" id="{27AB283E-45E2-4E24-9F48-0F88B5741FA9}"/>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a:extLst>
            <a:ext uri="{FF2B5EF4-FFF2-40B4-BE49-F238E27FC236}">
              <a16:creationId xmlns:a16="http://schemas.microsoft.com/office/drawing/2014/main" xmlns="" id="{7FB9C9D3-56F8-41E1-9890-07BA3647922D}"/>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3D491D3F-077D-4A51-B370-D8AB6BDB6F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F19FF982-A835-49C6-B6C1-B4254E68A2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0249AEBD-8120-46EB-8952-65981CB8DD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D55495BB-5E97-46E6-9F82-1DED8104AC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44FB3141-C65E-465F-9303-48C856490F2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38" name="楕円 337">
          <a:extLst>
            <a:ext uri="{FF2B5EF4-FFF2-40B4-BE49-F238E27FC236}">
              <a16:creationId xmlns:a16="http://schemas.microsoft.com/office/drawing/2014/main" xmlns="" id="{01398AB1-C881-4AE9-AE8B-A211241C42B7}"/>
            </a:ext>
          </a:extLst>
        </xdr:cNvPr>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39" name="【福祉施設】&#10;一人当たり面積該当値テキスト">
          <a:extLst>
            <a:ext uri="{FF2B5EF4-FFF2-40B4-BE49-F238E27FC236}">
              <a16:creationId xmlns:a16="http://schemas.microsoft.com/office/drawing/2014/main" xmlns="" id="{8BD15F63-846B-43A5-868D-4092BE3C61B6}"/>
            </a:ext>
          </a:extLst>
        </xdr:cNvPr>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27305</xdr:rowOff>
    </xdr:from>
    <xdr:to>
      <xdr:col>50</xdr:col>
      <xdr:colOff>165100</xdr:colOff>
      <xdr:row>82</xdr:row>
      <xdr:rowOff>128905</xdr:rowOff>
    </xdr:to>
    <xdr:sp macro="" textlink="">
      <xdr:nvSpPr>
        <xdr:cNvPr id="340" name="楕円 339">
          <a:extLst>
            <a:ext uri="{FF2B5EF4-FFF2-40B4-BE49-F238E27FC236}">
              <a16:creationId xmlns:a16="http://schemas.microsoft.com/office/drawing/2014/main" xmlns="" id="{DF6DC85A-7B36-44A4-A489-68E87605BD44}"/>
            </a:ext>
          </a:extLst>
        </xdr:cNvPr>
        <xdr:cNvSpPr/>
      </xdr:nvSpPr>
      <xdr:spPr>
        <a:xfrm>
          <a:off x="958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78105</xdr:rowOff>
    </xdr:from>
    <xdr:to>
      <xdr:col>55</xdr:col>
      <xdr:colOff>0</xdr:colOff>
      <xdr:row>82</xdr:row>
      <xdr:rowOff>83820</xdr:rowOff>
    </xdr:to>
    <xdr:cxnSp macro="">
      <xdr:nvCxnSpPr>
        <xdr:cNvPr id="341" name="直線コネクタ 340">
          <a:extLst>
            <a:ext uri="{FF2B5EF4-FFF2-40B4-BE49-F238E27FC236}">
              <a16:creationId xmlns:a16="http://schemas.microsoft.com/office/drawing/2014/main" xmlns="" id="{4D2ACDA8-964D-4C45-A2F3-53812F9A39DC}"/>
            </a:ext>
          </a:extLst>
        </xdr:cNvPr>
        <xdr:cNvCxnSpPr/>
      </xdr:nvCxnSpPr>
      <xdr:spPr>
        <a:xfrm>
          <a:off x="9639300" y="141370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130175</xdr:rowOff>
    </xdr:from>
    <xdr:to>
      <xdr:col>46</xdr:col>
      <xdr:colOff>38100</xdr:colOff>
      <xdr:row>82</xdr:row>
      <xdr:rowOff>60325</xdr:rowOff>
    </xdr:to>
    <xdr:sp macro="" textlink="">
      <xdr:nvSpPr>
        <xdr:cNvPr id="342" name="楕円 341">
          <a:extLst>
            <a:ext uri="{FF2B5EF4-FFF2-40B4-BE49-F238E27FC236}">
              <a16:creationId xmlns:a16="http://schemas.microsoft.com/office/drawing/2014/main" xmlns="" id="{E44137B5-D200-44CD-AC00-2AAF8F46DCD6}"/>
            </a:ext>
          </a:extLst>
        </xdr:cNvPr>
        <xdr:cNvSpPr/>
      </xdr:nvSpPr>
      <xdr:spPr>
        <a:xfrm>
          <a:off x="869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9525</xdr:rowOff>
    </xdr:from>
    <xdr:to>
      <xdr:col>50</xdr:col>
      <xdr:colOff>114300</xdr:colOff>
      <xdr:row>82</xdr:row>
      <xdr:rowOff>78105</xdr:rowOff>
    </xdr:to>
    <xdr:cxnSp macro="">
      <xdr:nvCxnSpPr>
        <xdr:cNvPr id="343" name="直線コネクタ 342">
          <a:extLst>
            <a:ext uri="{FF2B5EF4-FFF2-40B4-BE49-F238E27FC236}">
              <a16:creationId xmlns:a16="http://schemas.microsoft.com/office/drawing/2014/main" xmlns="" id="{6F679C34-C7F4-4ED6-9192-EA0AEF4C528C}"/>
            </a:ext>
          </a:extLst>
        </xdr:cNvPr>
        <xdr:cNvCxnSpPr/>
      </xdr:nvCxnSpPr>
      <xdr:spPr>
        <a:xfrm>
          <a:off x="8750300" y="140684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38736</xdr:rowOff>
    </xdr:from>
    <xdr:to>
      <xdr:col>41</xdr:col>
      <xdr:colOff>101600</xdr:colOff>
      <xdr:row>82</xdr:row>
      <xdr:rowOff>140336</xdr:rowOff>
    </xdr:to>
    <xdr:sp macro="" textlink="">
      <xdr:nvSpPr>
        <xdr:cNvPr id="344" name="楕円 343">
          <a:extLst>
            <a:ext uri="{FF2B5EF4-FFF2-40B4-BE49-F238E27FC236}">
              <a16:creationId xmlns:a16="http://schemas.microsoft.com/office/drawing/2014/main" xmlns="" id="{ED524915-792E-4E24-AFF0-C72085C61032}"/>
            </a:ext>
          </a:extLst>
        </xdr:cNvPr>
        <xdr:cNvSpPr/>
      </xdr:nvSpPr>
      <xdr:spPr>
        <a:xfrm>
          <a:off x="781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9525</xdr:rowOff>
    </xdr:from>
    <xdr:to>
      <xdr:col>45</xdr:col>
      <xdr:colOff>177800</xdr:colOff>
      <xdr:row>82</xdr:row>
      <xdr:rowOff>89536</xdr:rowOff>
    </xdr:to>
    <xdr:cxnSp macro="">
      <xdr:nvCxnSpPr>
        <xdr:cNvPr id="345" name="直線コネクタ 344">
          <a:extLst>
            <a:ext uri="{FF2B5EF4-FFF2-40B4-BE49-F238E27FC236}">
              <a16:creationId xmlns:a16="http://schemas.microsoft.com/office/drawing/2014/main" xmlns="" id="{79E54CD1-91DA-4A3B-9F99-4F44E2380C14}"/>
            </a:ext>
          </a:extLst>
        </xdr:cNvPr>
        <xdr:cNvCxnSpPr/>
      </xdr:nvCxnSpPr>
      <xdr:spPr>
        <a:xfrm flipV="1">
          <a:off x="7861300" y="140684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a:extLst>
            <a:ext uri="{FF2B5EF4-FFF2-40B4-BE49-F238E27FC236}">
              <a16:creationId xmlns:a16="http://schemas.microsoft.com/office/drawing/2014/main" xmlns="" id="{5DDD4BC8-90D7-4E8A-8FE4-8686ACA23BD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a:extLst>
            <a:ext uri="{FF2B5EF4-FFF2-40B4-BE49-F238E27FC236}">
              <a16:creationId xmlns:a16="http://schemas.microsoft.com/office/drawing/2014/main" xmlns="" id="{7CBCDD70-906B-4C4E-A310-497F90373B94}"/>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a:extLst>
            <a:ext uri="{FF2B5EF4-FFF2-40B4-BE49-F238E27FC236}">
              <a16:creationId xmlns:a16="http://schemas.microsoft.com/office/drawing/2014/main" xmlns="" id="{DB9800DE-46A2-43B0-94E9-8E15BE1803C0}"/>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a:extLst>
            <a:ext uri="{FF2B5EF4-FFF2-40B4-BE49-F238E27FC236}">
              <a16:creationId xmlns:a16="http://schemas.microsoft.com/office/drawing/2014/main" xmlns="" id="{E4E22394-BAD4-40C5-BE16-624F219E8804}"/>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145432</xdr:rowOff>
    </xdr:from>
    <xdr:ext cx="469744" cy="259045"/>
    <xdr:sp macro="" textlink="">
      <xdr:nvSpPr>
        <xdr:cNvPr id="350" name="n_1mainValue【福祉施設】&#10;一人当たり面積">
          <a:extLst>
            <a:ext uri="{FF2B5EF4-FFF2-40B4-BE49-F238E27FC236}">
              <a16:creationId xmlns:a16="http://schemas.microsoft.com/office/drawing/2014/main" xmlns="" id="{E5AB3252-B4E8-494C-8B3F-795A3CE4D9A1}"/>
            </a:ext>
          </a:extLst>
        </xdr:cNvPr>
        <xdr:cNvSpPr txBox="1"/>
      </xdr:nvSpPr>
      <xdr:spPr>
        <a:xfrm>
          <a:off x="93917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76852</xdr:rowOff>
    </xdr:from>
    <xdr:ext cx="469744" cy="259045"/>
    <xdr:sp macro="" textlink="">
      <xdr:nvSpPr>
        <xdr:cNvPr id="351" name="n_2mainValue【福祉施設】&#10;一人当たり面積">
          <a:extLst>
            <a:ext uri="{FF2B5EF4-FFF2-40B4-BE49-F238E27FC236}">
              <a16:creationId xmlns:a16="http://schemas.microsoft.com/office/drawing/2014/main" xmlns="" id="{6752B808-E1DF-439A-A0B9-1A0D7068CFAF}"/>
            </a:ext>
          </a:extLst>
        </xdr:cNvPr>
        <xdr:cNvSpPr txBox="1"/>
      </xdr:nvSpPr>
      <xdr:spPr>
        <a:xfrm>
          <a:off x="8515427" y="137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156863</xdr:rowOff>
    </xdr:from>
    <xdr:ext cx="469744" cy="259045"/>
    <xdr:sp macro="" textlink="">
      <xdr:nvSpPr>
        <xdr:cNvPr id="352" name="n_3mainValue【福祉施設】&#10;一人当たり面積">
          <a:extLst>
            <a:ext uri="{FF2B5EF4-FFF2-40B4-BE49-F238E27FC236}">
              <a16:creationId xmlns:a16="http://schemas.microsoft.com/office/drawing/2014/main" xmlns="" id="{6C4F2884-8BC6-4765-B18A-0DDAAE2CDBEF}"/>
            </a:ext>
          </a:extLst>
        </xdr:cNvPr>
        <xdr:cNvSpPr txBox="1"/>
      </xdr:nvSpPr>
      <xdr:spPr>
        <a:xfrm>
          <a:off x="76264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xmlns="" id="{06D3CB8C-635D-4344-B56E-4BEAEC6A3C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xmlns="" id="{83D2D4B4-0C12-4B96-ABAA-ECC8F0812B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xmlns="" id="{2365775B-F6E5-4830-B806-1538D99CB4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xmlns="" id="{E0E54FB0-5955-4639-910C-748640C73E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xmlns="" id="{504BDFAC-7948-4DCF-8C23-D47B5691DB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xmlns="" id="{56F91BBE-BFA2-4E5A-8A33-9B95907F15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xmlns="" id="{A3C70DE6-700F-40A1-BA79-AD6A89FD1E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xmlns="" id="{4C783AD9-585B-4F93-B6CD-DD5B5EDAAB9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xmlns="" id="{0902B58A-2332-464D-BC4E-AC5B00456D5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xmlns="" id="{0FDC3DD2-5126-4140-BDFA-3BC49617E3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xmlns="" id="{D8892975-ABA4-4E16-9A2C-3CDD1682D1E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xmlns="" id="{FB71830F-F53B-48DC-88D6-920583C14E7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xmlns="" id="{34B812EF-8839-444D-8AC8-4B5FB295B40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xmlns="" id="{C81A4ACE-5535-4BB2-9B79-4A2A206C4DE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xmlns="" id="{3B2786B0-4198-4CBB-A657-6B5456D9D79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xmlns="" id="{139BFBAB-05D4-491F-B75C-98D0859F01E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xmlns="" id="{8E68DC71-24D0-4307-A7CE-703DA92797F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xmlns="" id="{EA2F20DB-6B6D-4D6E-8A76-E494D0C390B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xmlns="" id="{F38879CC-B053-4E8C-85E7-5C0B3EC354C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xmlns="" id="{CA100E13-F46F-49FE-8459-8DF8E8D7319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xmlns="" id="{D0771604-C843-47D5-9851-B1F025457F5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xmlns="" id="{3DC7B8B1-DED2-44D2-A9A2-337303E5577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xmlns="" id="{67308086-588D-4E49-A14A-79FBEFC6520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xmlns="" id="{30527F92-43F7-4957-865A-12E1F7A0D3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xmlns="" id="{B4700B0B-28AA-4FA8-AA97-65085D2E10B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xmlns="" id="{B9955B7F-7047-4127-A64B-BF2895C5D46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xmlns="" id="{5DCFC362-C7AE-428F-BA1C-2D8156C28ABB}"/>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xmlns="" id="{0C9C532E-59F1-4AC5-AFB1-C6E791F265B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xmlns="" id="{3904BC6A-6C49-4874-8DC3-57938192BB99}"/>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xmlns="" id="{3EBC0BEE-0199-4D78-A431-1233EA137C37}"/>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xmlns="" id="{7F51E4BC-1425-404D-B019-0775018CEDC8}"/>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xmlns="" id="{8D75674B-86D6-4E60-A54F-D31A8A7E403B}"/>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xmlns="" id="{26A30CD1-92E6-4FFC-803F-6AA46D7D5C72}"/>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xmlns="" id="{88263348-555A-48ED-A675-944B63E88BA8}"/>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xmlns="" id="{EE1FB58E-4BDA-4169-A1D9-CBC4BEE0A553}"/>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a:extLst>
            <a:ext uri="{FF2B5EF4-FFF2-40B4-BE49-F238E27FC236}">
              <a16:creationId xmlns:a16="http://schemas.microsoft.com/office/drawing/2014/main" xmlns="" id="{D386D3FF-0866-4195-B513-4FA360F32622}"/>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xmlns="" id="{FAFCE72F-DEC2-4F94-B2C4-DB03FED9F7C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xmlns="" id="{911EBCF0-31B2-4EB1-A4A5-55254A597FD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xmlns="" id="{88B1A6C6-4FD2-4894-A7F6-863E82DB416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xmlns="" id="{9A3C26D7-42D7-4E0A-B069-AC4EE0AB7F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1E47AEBD-C642-4E56-B990-A25919F0213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56424</xdr:rowOff>
    </xdr:from>
    <xdr:to>
      <xdr:col>24</xdr:col>
      <xdr:colOff>114300</xdr:colOff>
      <xdr:row>107</xdr:row>
      <xdr:rowOff>158024</xdr:rowOff>
    </xdr:to>
    <xdr:sp macro="" textlink="">
      <xdr:nvSpPr>
        <xdr:cNvPr id="394" name="楕円 393">
          <a:extLst>
            <a:ext uri="{FF2B5EF4-FFF2-40B4-BE49-F238E27FC236}">
              <a16:creationId xmlns:a16="http://schemas.microsoft.com/office/drawing/2014/main" xmlns="" id="{84F76755-1F3B-4CBB-9255-BC59DFEDAD0E}"/>
            </a:ext>
          </a:extLst>
        </xdr:cNvPr>
        <xdr:cNvSpPr/>
      </xdr:nvSpPr>
      <xdr:spPr>
        <a:xfrm>
          <a:off x="4584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34851</xdr:rowOff>
    </xdr:from>
    <xdr:ext cx="405111" cy="259045"/>
    <xdr:sp macro="" textlink="">
      <xdr:nvSpPr>
        <xdr:cNvPr id="395" name="【市民会館】&#10;有形固定資産減価償却率該当値テキスト">
          <a:extLst>
            <a:ext uri="{FF2B5EF4-FFF2-40B4-BE49-F238E27FC236}">
              <a16:creationId xmlns:a16="http://schemas.microsoft.com/office/drawing/2014/main" xmlns="" id="{F8E9B692-FC34-49CC-9775-602C8D00E55C}"/>
            </a:ext>
          </a:extLst>
        </xdr:cNvPr>
        <xdr:cNvSpPr txBox="1"/>
      </xdr:nvSpPr>
      <xdr:spPr>
        <a:xfrm>
          <a:off x="4673600"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27032</xdr:rowOff>
    </xdr:from>
    <xdr:to>
      <xdr:col>20</xdr:col>
      <xdr:colOff>38100</xdr:colOff>
      <xdr:row>107</xdr:row>
      <xdr:rowOff>128632</xdr:rowOff>
    </xdr:to>
    <xdr:sp macro="" textlink="">
      <xdr:nvSpPr>
        <xdr:cNvPr id="396" name="楕円 395">
          <a:extLst>
            <a:ext uri="{FF2B5EF4-FFF2-40B4-BE49-F238E27FC236}">
              <a16:creationId xmlns:a16="http://schemas.microsoft.com/office/drawing/2014/main" xmlns="" id="{0034B4C9-7E50-4810-9758-6441CB7BDD39}"/>
            </a:ext>
          </a:extLst>
        </xdr:cNvPr>
        <xdr:cNvSpPr/>
      </xdr:nvSpPr>
      <xdr:spPr>
        <a:xfrm>
          <a:off x="3746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77832</xdr:rowOff>
    </xdr:from>
    <xdr:to>
      <xdr:col>24</xdr:col>
      <xdr:colOff>63500</xdr:colOff>
      <xdr:row>107</xdr:row>
      <xdr:rowOff>107224</xdr:rowOff>
    </xdr:to>
    <xdr:cxnSp macro="">
      <xdr:nvCxnSpPr>
        <xdr:cNvPr id="397" name="直線コネクタ 396">
          <a:extLst>
            <a:ext uri="{FF2B5EF4-FFF2-40B4-BE49-F238E27FC236}">
              <a16:creationId xmlns:a16="http://schemas.microsoft.com/office/drawing/2014/main" xmlns="" id="{D1F4664C-0E20-4950-A5B9-F32028E6AA5C}"/>
            </a:ext>
          </a:extLst>
        </xdr:cNvPr>
        <xdr:cNvCxnSpPr/>
      </xdr:nvCxnSpPr>
      <xdr:spPr>
        <a:xfrm>
          <a:off x="3797300" y="184229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85816</xdr:rowOff>
    </xdr:from>
    <xdr:to>
      <xdr:col>15</xdr:col>
      <xdr:colOff>101600</xdr:colOff>
      <xdr:row>106</xdr:row>
      <xdr:rowOff>15966</xdr:rowOff>
    </xdr:to>
    <xdr:sp macro="" textlink="">
      <xdr:nvSpPr>
        <xdr:cNvPr id="398" name="楕円 397">
          <a:extLst>
            <a:ext uri="{FF2B5EF4-FFF2-40B4-BE49-F238E27FC236}">
              <a16:creationId xmlns:a16="http://schemas.microsoft.com/office/drawing/2014/main" xmlns="" id="{0D9A30F5-0CC7-4D43-9BDA-6A5208DE43AB}"/>
            </a:ext>
          </a:extLst>
        </xdr:cNvPr>
        <xdr:cNvSpPr/>
      </xdr:nvSpPr>
      <xdr:spPr>
        <a:xfrm>
          <a:off x="2857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136616</xdr:rowOff>
    </xdr:from>
    <xdr:to>
      <xdr:col>19</xdr:col>
      <xdr:colOff>177800</xdr:colOff>
      <xdr:row>107</xdr:row>
      <xdr:rowOff>77832</xdr:rowOff>
    </xdr:to>
    <xdr:cxnSp macro="">
      <xdr:nvCxnSpPr>
        <xdr:cNvPr id="399" name="直線コネクタ 398">
          <a:extLst>
            <a:ext uri="{FF2B5EF4-FFF2-40B4-BE49-F238E27FC236}">
              <a16:creationId xmlns:a16="http://schemas.microsoft.com/office/drawing/2014/main" xmlns="" id="{ED351698-60ED-4F2F-A60C-095180CC2899}"/>
            </a:ext>
          </a:extLst>
        </xdr:cNvPr>
        <xdr:cNvCxnSpPr/>
      </xdr:nvCxnSpPr>
      <xdr:spPr>
        <a:xfrm>
          <a:off x="2908300" y="18138866"/>
          <a:ext cx="8890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00" name="楕円 399">
          <a:extLst>
            <a:ext uri="{FF2B5EF4-FFF2-40B4-BE49-F238E27FC236}">
              <a16:creationId xmlns:a16="http://schemas.microsoft.com/office/drawing/2014/main" xmlns="" id="{BDE249F3-7907-4918-A6B2-1071782D8536}"/>
            </a:ext>
          </a:extLst>
        </xdr:cNvPr>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136616</xdr:rowOff>
    </xdr:to>
    <xdr:cxnSp macro="">
      <xdr:nvCxnSpPr>
        <xdr:cNvPr id="401" name="直線コネクタ 400">
          <a:extLst>
            <a:ext uri="{FF2B5EF4-FFF2-40B4-BE49-F238E27FC236}">
              <a16:creationId xmlns:a16="http://schemas.microsoft.com/office/drawing/2014/main" xmlns="" id="{B792BCD5-21AB-42FE-821D-32D841964BEA}"/>
            </a:ext>
          </a:extLst>
        </xdr:cNvPr>
        <xdr:cNvCxnSpPr/>
      </xdr:nvCxnSpPr>
      <xdr:spPr>
        <a:xfrm>
          <a:off x="2019300" y="1807845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a:extLst>
            <a:ext uri="{FF2B5EF4-FFF2-40B4-BE49-F238E27FC236}">
              <a16:creationId xmlns:a16="http://schemas.microsoft.com/office/drawing/2014/main" xmlns="" id="{08D4235A-B769-4BB4-8D3A-19AF124F6F4D}"/>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a:extLst>
            <a:ext uri="{FF2B5EF4-FFF2-40B4-BE49-F238E27FC236}">
              <a16:creationId xmlns:a16="http://schemas.microsoft.com/office/drawing/2014/main" xmlns="" id="{DC4DBA96-2B4A-4E9B-B92E-FE6D3D310B26}"/>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a:extLst>
            <a:ext uri="{FF2B5EF4-FFF2-40B4-BE49-F238E27FC236}">
              <a16:creationId xmlns:a16="http://schemas.microsoft.com/office/drawing/2014/main" xmlns="" id="{E4A70E79-C8B3-4717-972E-FCBFDB3A54F8}"/>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a:extLst>
            <a:ext uri="{FF2B5EF4-FFF2-40B4-BE49-F238E27FC236}">
              <a16:creationId xmlns:a16="http://schemas.microsoft.com/office/drawing/2014/main" xmlns="" id="{EC5B12FF-2CDA-43B7-B89B-B78329656773}"/>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119759</xdr:rowOff>
    </xdr:from>
    <xdr:ext cx="405111" cy="259045"/>
    <xdr:sp macro="" textlink="">
      <xdr:nvSpPr>
        <xdr:cNvPr id="406" name="n_1mainValue【市民会館】&#10;有形固定資産減価償却率">
          <a:extLst>
            <a:ext uri="{FF2B5EF4-FFF2-40B4-BE49-F238E27FC236}">
              <a16:creationId xmlns:a16="http://schemas.microsoft.com/office/drawing/2014/main" xmlns="" id="{04CD6DF4-C34F-41FF-A14B-F407541FDF5B}"/>
            </a:ext>
          </a:extLst>
        </xdr:cNvPr>
        <xdr:cNvSpPr txBox="1"/>
      </xdr:nvSpPr>
      <xdr:spPr>
        <a:xfrm>
          <a:off x="3582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7093</xdr:rowOff>
    </xdr:from>
    <xdr:ext cx="405111" cy="259045"/>
    <xdr:sp macro="" textlink="">
      <xdr:nvSpPr>
        <xdr:cNvPr id="407" name="n_2mainValue【市民会館】&#10;有形固定資産減価償却率">
          <a:extLst>
            <a:ext uri="{FF2B5EF4-FFF2-40B4-BE49-F238E27FC236}">
              <a16:creationId xmlns:a16="http://schemas.microsoft.com/office/drawing/2014/main" xmlns="" id="{4FBC8613-BF0D-468B-8370-7830C2C1FBB2}"/>
            </a:ext>
          </a:extLst>
        </xdr:cNvPr>
        <xdr:cNvSpPr txBox="1"/>
      </xdr:nvSpPr>
      <xdr:spPr>
        <a:xfrm>
          <a:off x="2705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08" name="n_3mainValue【市民会館】&#10;有形固定資産減価償却率">
          <a:extLst>
            <a:ext uri="{FF2B5EF4-FFF2-40B4-BE49-F238E27FC236}">
              <a16:creationId xmlns:a16="http://schemas.microsoft.com/office/drawing/2014/main" xmlns="" id="{656780CD-2724-4F1A-80DB-64DAA53F3726}"/>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xmlns="" id="{83E5B8A2-BF89-4CA1-BAAE-D4438417F0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xmlns="" id="{09F8ED31-1BB2-4E64-B3BC-27D80FB0D1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xmlns="" id="{D195B067-D039-4B1D-89C6-38C1AC2F11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xmlns="" id="{43B29C9D-FE7E-4AA2-8D88-39ACB6A4ADE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xmlns="" id="{E4814335-7D48-4B0C-8E72-A892322A8C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xmlns="" id="{9946C78A-E976-44DB-8916-BB89F9755B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xmlns="" id="{61AD3B07-6F55-4747-A7AE-05431B27CE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xmlns="" id="{50AB0F3F-102F-4857-A7F2-004341F5B9D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xmlns="" id="{4557D416-1658-4086-8EE6-FE805E121C4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xmlns="" id="{2B7BA2FE-A50C-4CA5-AEA2-204413CF2C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xmlns="" id="{19A330E2-C8C9-4D53-9F4A-84B164A6421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xmlns="" id="{F36685FA-24BD-41BA-805D-964F417B89E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xmlns="" id="{D2719A18-CDD5-406D-B319-88B2FF4BF25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xmlns="" id="{7D23865F-E521-4745-9B60-3B1EB009FD9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xmlns="" id="{37A868F7-2EE2-4CAF-A0FA-6D658087831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xmlns="" id="{A2B41136-2F5B-46A3-BD05-B80FE7FC85B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xmlns="" id="{F6B61462-EAE8-453E-9BC8-25458653CF3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xmlns="" id="{08E6BD99-9E8F-4C3C-AE23-F394B97A0FC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xmlns="" id="{10173CBB-0629-4C09-9663-5C22F670316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xmlns="" id="{EABB2247-726A-4CDF-9342-2BD44CDDD55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xmlns="" id="{55C8C306-2A8E-40CA-B42B-9DCF9AB733A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xmlns="" id="{D377373F-B4CC-450C-B77F-A51556AC445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xmlns="" id="{C1D40C0D-7D6E-4A20-BAAD-8B5594F89B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xmlns="" id="{8634674F-B919-4152-9110-52AE3A65794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xmlns="" id="{4F4494A0-9FF5-4AC8-92B0-96CAE22817D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xmlns="" id="{BBA01EB3-54E2-43CD-AABB-841239E319AF}"/>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xmlns="" id="{C766896B-246A-477D-AA13-71DA5D9DC784}"/>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xmlns="" id="{D0393D57-B91A-4151-853C-87477CD20B23}"/>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xmlns="" id="{2ACED429-C479-48E8-8B7E-A5491FD4E6D4}"/>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xmlns="" id="{C2AC4C08-95D6-4F81-A496-B1DD0C20670A}"/>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xmlns="" id="{A1DECB6C-813D-493D-A264-598131FD199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xmlns="" id="{5754B5CA-4AC3-451B-8744-0E35AFCC34B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xmlns="" id="{50917398-121F-4917-AEC0-5F066C58D755}"/>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xmlns="" id="{6AD7E886-0CE1-4A18-BB1F-B175C5FEDBC1}"/>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xmlns="" id="{2A91422B-48D3-4228-8202-13EE9813B73D}"/>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a:extLst>
            <a:ext uri="{FF2B5EF4-FFF2-40B4-BE49-F238E27FC236}">
              <a16:creationId xmlns:a16="http://schemas.microsoft.com/office/drawing/2014/main" xmlns="" id="{8621A959-E284-4596-B9D9-B08F048756EE}"/>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76D13D87-9B62-4DA7-BF53-DB935E6F7DD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D89E3ABA-E59E-4B49-BFAA-0CC2209A7FE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79D0B927-AF69-4F2D-B1FF-123D9DB5429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94CC6003-C081-4481-A460-29FEDF1E93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9AA9FBDE-128A-4BED-8409-69DEFE7EC30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134801</xdr:rowOff>
    </xdr:from>
    <xdr:to>
      <xdr:col>55</xdr:col>
      <xdr:colOff>50800</xdr:colOff>
      <xdr:row>108</xdr:row>
      <xdr:rowOff>64951</xdr:rowOff>
    </xdr:to>
    <xdr:sp macro="" textlink="">
      <xdr:nvSpPr>
        <xdr:cNvPr id="450" name="楕円 449">
          <a:extLst>
            <a:ext uri="{FF2B5EF4-FFF2-40B4-BE49-F238E27FC236}">
              <a16:creationId xmlns:a16="http://schemas.microsoft.com/office/drawing/2014/main" xmlns="" id="{EE38FE21-E8A9-4128-82C1-122933967C19}"/>
            </a:ext>
          </a:extLst>
        </xdr:cNvPr>
        <xdr:cNvSpPr/>
      </xdr:nvSpPr>
      <xdr:spPr>
        <a:xfrm>
          <a:off x="10426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49728</xdr:rowOff>
    </xdr:from>
    <xdr:ext cx="469744" cy="259045"/>
    <xdr:sp macro="" textlink="">
      <xdr:nvSpPr>
        <xdr:cNvPr id="451" name="【市民会館】&#10;一人当たり面積該当値テキスト">
          <a:extLst>
            <a:ext uri="{FF2B5EF4-FFF2-40B4-BE49-F238E27FC236}">
              <a16:creationId xmlns:a16="http://schemas.microsoft.com/office/drawing/2014/main" xmlns="" id="{58FF3D3A-E747-4903-819F-FB1BBD073285}"/>
            </a:ext>
          </a:extLst>
        </xdr:cNvPr>
        <xdr:cNvSpPr txBox="1"/>
      </xdr:nvSpPr>
      <xdr:spPr>
        <a:xfrm>
          <a:off x="10515600" y="183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452" name="楕円 451">
          <a:extLst>
            <a:ext uri="{FF2B5EF4-FFF2-40B4-BE49-F238E27FC236}">
              <a16:creationId xmlns:a16="http://schemas.microsoft.com/office/drawing/2014/main" xmlns="" id="{872AEBB2-E0E7-48FB-ABCD-B7A88B00ECFA}"/>
            </a:ext>
          </a:extLst>
        </xdr:cNvPr>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14151</xdr:rowOff>
    </xdr:from>
    <xdr:to>
      <xdr:col>55</xdr:col>
      <xdr:colOff>0</xdr:colOff>
      <xdr:row>108</xdr:row>
      <xdr:rowOff>14151</xdr:rowOff>
    </xdr:to>
    <xdr:cxnSp macro="">
      <xdr:nvCxnSpPr>
        <xdr:cNvPr id="453" name="直線コネクタ 452">
          <a:extLst>
            <a:ext uri="{FF2B5EF4-FFF2-40B4-BE49-F238E27FC236}">
              <a16:creationId xmlns:a16="http://schemas.microsoft.com/office/drawing/2014/main" xmlns="" id="{C8DA73E0-1E74-4BFF-908D-55E51E15506D}"/>
            </a:ext>
          </a:extLst>
        </xdr:cNvPr>
        <xdr:cNvCxnSpPr/>
      </xdr:nvCxnSpPr>
      <xdr:spPr>
        <a:xfrm>
          <a:off x="9639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98879</xdr:rowOff>
    </xdr:from>
    <xdr:to>
      <xdr:col>46</xdr:col>
      <xdr:colOff>38100</xdr:colOff>
      <xdr:row>108</xdr:row>
      <xdr:rowOff>29029</xdr:rowOff>
    </xdr:to>
    <xdr:sp macro="" textlink="">
      <xdr:nvSpPr>
        <xdr:cNvPr id="454" name="楕円 453">
          <a:extLst>
            <a:ext uri="{FF2B5EF4-FFF2-40B4-BE49-F238E27FC236}">
              <a16:creationId xmlns:a16="http://schemas.microsoft.com/office/drawing/2014/main" xmlns="" id="{47F5484F-6241-4D4D-B880-FA36177D03D4}"/>
            </a:ext>
          </a:extLst>
        </xdr:cNvPr>
        <xdr:cNvSpPr/>
      </xdr:nvSpPr>
      <xdr:spPr>
        <a:xfrm>
          <a:off x="8699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108</xdr:row>
      <xdr:rowOff>14151</xdr:rowOff>
    </xdr:to>
    <xdr:cxnSp macro="">
      <xdr:nvCxnSpPr>
        <xdr:cNvPr id="455" name="直線コネクタ 454">
          <a:extLst>
            <a:ext uri="{FF2B5EF4-FFF2-40B4-BE49-F238E27FC236}">
              <a16:creationId xmlns:a16="http://schemas.microsoft.com/office/drawing/2014/main" xmlns="" id="{2E346DA0-F1FC-4483-B6C0-8DC7328ADD43}"/>
            </a:ext>
          </a:extLst>
        </xdr:cNvPr>
        <xdr:cNvCxnSpPr/>
      </xdr:nvCxnSpPr>
      <xdr:spPr>
        <a:xfrm>
          <a:off x="8750300" y="184948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121738</xdr:rowOff>
    </xdr:from>
    <xdr:to>
      <xdr:col>41</xdr:col>
      <xdr:colOff>101600</xdr:colOff>
      <xdr:row>108</xdr:row>
      <xdr:rowOff>51888</xdr:rowOff>
    </xdr:to>
    <xdr:sp macro="" textlink="">
      <xdr:nvSpPr>
        <xdr:cNvPr id="456" name="楕円 455">
          <a:extLst>
            <a:ext uri="{FF2B5EF4-FFF2-40B4-BE49-F238E27FC236}">
              <a16:creationId xmlns:a16="http://schemas.microsoft.com/office/drawing/2014/main" xmlns="" id="{B10218AB-BC7B-4E36-93AB-B9963F23C600}"/>
            </a:ext>
          </a:extLst>
        </xdr:cNvPr>
        <xdr:cNvSpPr/>
      </xdr:nvSpPr>
      <xdr:spPr>
        <a:xfrm>
          <a:off x="781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149679</xdr:rowOff>
    </xdr:from>
    <xdr:to>
      <xdr:col>45</xdr:col>
      <xdr:colOff>177800</xdr:colOff>
      <xdr:row>108</xdr:row>
      <xdr:rowOff>1088</xdr:rowOff>
    </xdr:to>
    <xdr:cxnSp macro="">
      <xdr:nvCxnSpPr>
        <xdr:cNvPr id="457" name="直線コネクタ 456">
          <a:extLst>
            <a:ext uri="{FF2B5EF4-FFF2-40B4-BE49-F238E27FC236}">
              <a16:creationId xmlns:a16="http://schemas.microsoft.com/office/drawing/2014/main" xmlns="" id="{DABDEB90-417F-4524-8477-61EAE78C452B}"/>
            </a:ext>
          </a:extLst>
        </xdr:cNvPr>
        <xdr:cNvCxnSpPr/>
      </xdr:nvCxnSpPr>
      <xdr:spPr>
        <a:xfrm flipV="1">
          <a:off x="7861300" y="184948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xmlns="" id="{05E9A3E6-F472-4D11-9025-8714530AF042}"/>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xmlns="" id="{249BF239-E400-4624-BD4F-667BEE8EA795}"/>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xmlns="" id="{1A3A274F-7F6E-4052-8BCE-9FACA3189BB7}"/>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xmlns="" id="{21C4AAD4-3E30-46D7-9C63-F9629DD1729C}"/>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56078</xdr:rowOff>
    </xdr:from>
    <xdr:ext cx="469744" cy="259045"/>
    <xdr:sp macro="" textlink="">
      <xdr:nvSpPr>
        <xdr:cNvPr id="462" name="n_1mainValue【市民会館】&#10;一人当たり面積">
          <a:extLst>
            <a:ext uri="{FF2B5EF4-FFF2-40B4-BE49-F238E27FC236}">
              <a16:creationId xmlns:a16="http://schemas.microsoft.com/office/drawing/2014/main" xmlns="" id="{70ED7A44-8960-41A9-9A92-96DB882F238A}"/>
            </a:ext>
          </a:extLst>
        </xdr:cNvPr>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20156</xdr:rowOff>
    </xdr:from>
    <xdr:ext cx="469744" cy="259045"/>
    <xdr:sp macro="" textlink="">
      <xdr:nvSpPr>
        <xdr:cNvPr id="463" name="n_2mainValue【市民会館】&#10;一人当たり面積">
          <a:extLst>
            <a:ext uri="{FF2B5EF4-FFF2-40B4-BE49-F238E27FC236}">
              <a16:creationId xmlns:a16="http://schemas.microsoft.com/office/drawing/2014/main" xmlns="" id="{B32EE27C-6649-457B-A70C-1A495A5D6CAB}"/>
            </a:ext>
          </a:extLst>
        </xdr:cNvPr>
        <xdr:cNvSpPr txBox="1"/>
      </xdr:nvSpPr>
      <xdr:spPr>
        <a:xfrm>
          <a:off x="8515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43015</xdr:rowOff>
    </xdr:from>
    <xdr:ext cx="469744" cy="259045"/>
    <xdr:sp macro="" textlink="">
      <xdr:nvSpPr>
        <xdr:cNvPr id="464" name="n_3mainValue【市民会館】&#10;一人当たり面積">
          <a:extLst>
            <a:ext uri="{FF2B5EF4-FFF2-40B4-BE49-F238E27FC236}">
              <a16:creationId xmlns:a16="http://schemas.microsoft.com/office/drawing/2014/main" xmlns="" id="{303A577C-82F9-4C32-9332-CF9B47F63467}"/>
            </a:ext>
          </a:extLst>
        </xdr:cNvPr>
        <xdr:cNvSpPr txBox="1"/>
      </xdr:nvSpPr>
      <xdr:spPr>
        <a:xfrm>
          <a:off x="7626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xmlns="" id="{5D2D06CA-9D7F-4CCE-BAB9-BA8888105E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xmlns="" id="{F9AB6109-AD98-426D-8CA9-559B6DE2F3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xmlns="" id="{F0176EA6-6036-4B78-A7F1-8F5F41D522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xmlns="" id="{712BC263-0F71-45C3-9CAA-2CEF28A83D5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xmlns="" id="{713CB08E-B32D-4D74-917D-7AB0EB0A74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xmlns="" id="{6C3517E1-9FAE-4110-954B-96B23A615D2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xmlns="" id="{BA3D52EF-0A37-4DA3-95AA-40CC450C21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xmlns="" id="{CA187CBD-CD95-4951-849C-5EDDB565EC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xmlns="" id="{40C5C532-1754-4909-8E3A-76710A9B7B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xmlns="" id="{37376B42-31AF-438C-91F9-0805872B63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xmlns="" id="{59683B73-A8A2-4D7F-AD80-9C6B91AB72E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xmlns="" id="{3D1872AF-5300-478B-B557-D0394BE3423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xmlns="" id="{BA906DD8-443D-4F5C-8842-A11C50A1D3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xmlns="" id="{4A5163C5-A740-4A3E-AB3D-888C3842930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xmlns="" id="{98F05AC3-10BF-493D-B5D7-60F0CAA7E3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xmlns="" id="{D851ECD9-50DA-46AA-BB33-86A7247AF0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xmlns="" id="{A4152257-3443-4774-A3DD-71CE73A9DCF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xmlns="" id="{C4C94388-3C79-4069-8D31-C50A9DA42D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xmlns="" id="{6421C221-71A6-430A-913D-84CD080CA3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xmlns="" id="{330D8F95-12A8-413F-A4A8-FE28789B92E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xmlns="" id="{D1D26EAB-B2E7-4CC1-A119-973E90F70F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xmlns="" id="{A1321380-BEF6-4268-878D-479BFA74337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xmlns="" id="{64F21428-6490-4E99-A880-BDAB36B2825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xmlns="" id="{7FE337FE-BF9B-444F-89A2-76F36147C7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xmlns="" id="{C674C625-F09E-470D-9770-547BA9D613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xmlns="" id="{60B840FF-A004-452E-B7C7-C9B3FAF7EF1B}"/>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xmlns="" id="{63251385-4B2E-4D46-985F-CB0E12C6B646}"/>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xmlns="" id="{E08ADCBC-2891-4459-8187-312FBE387849}"/>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xmlns="" id="{5D003C13-90E7-4464-B6F1-496F0EC10ADB}"/>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xmlns="" id="{E185A613-3EAC-45FB-98ED-89E7CFA2E41E}"/>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xmlns="" id="{578352C2-E481-48E9-AFDD-C1B75D14ED10}"/>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xmlns="" id="{C6D5C9EF-1F10-4C3F-A726-4A2DE47B0096}"/>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xmlns="" id="{1C1CB74D-82A8-4FA2-95A9-9A2F73C7A14C}"/>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xmlns="" id="{167268BC-53A8-49CE-81A1-882BBF225AF4}"/>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xmlns="" id="{AFF87143-0D61-42E3-80B5-A9A867CB489E}"/>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a:extLst>
            <a:ext uri="{FF2B5EF4-FFF2-40B4-BE49-F238E27FC236}">
              <a16:creationId xmlns:a16="http://schemas.microsoft.com/office/drawing/2014/main" xmlns="" id="{074D82B2-F162-4B1F-93EF-FCBE26508E06}"/>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xmlns="" id="{66B19805-507A-40EC-A581-AB85718E95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xmlns="" id="{E43240E1-703B-4A9E-8655-2B1CBC1FC9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xmlns="" id="{9FE637B4-CF70-4355-ADC8-86F9AB48B6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xmlns="" id="{66D34DD2-FC07-40B8-94A5-FFAFB2E56F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xmlns="" id="{F98A5674-8FF4-4825-9E8E-5416F26DB2E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06" name="楕円 505">
          <a:extLst>
            <a:ext uri="{FF2B5EF4-FFF2-40B4-BE49-F238E27FC236}">
              <a16:creationId xmlns:a16="http://schemas.microsoft.com/office/drawing/2014/main" xmlns="" id="{41536B04-C19F-4CFC-9928-B4E6E721B478}"/>
            </a:ext>
          </a:extLst>
        </xdr:cNvPr>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xmlns="" id="{457DB0BA-096A-4C37-B216-C2B1C8A2471E}"/>
            </a:ext>
          </a:extLst>
        </xdr:cNvPr>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61323</xdr:rowOff>
    </xdr:from>
    <xdr:to>
      <xdr:col>81</xdr:col>
      <xdr:colOff>101600</xdr:colOff>
      <xdr:row>37</xdr:row>
      <xdr:rowOff>162923</xdr:rowOff>
    </xdr:to>
    <xdr:sp macro="" textlink="">
      <xdr:nvSpPr>
        <xdr:cNvPr id="508" name="楕円 507">
          <a:extLst>
            <a:ext uri="{FF2B5EF4-FFF2-40B4-BE49-F238E27FC236}">
              <a16:creationId xmlns:a16="http://schemas.microsoft.com/office/drawing/2014/main" xmlns="" id="{92AB1AAC-C1CD-465C-9B17-56BE32F3C6EE}"/>
            </a:ext>
          </a:extLst>
        </xdr:cNvPr>
        <xdr:cNvSpPr/>
      </xdr:nvSpPr>
      <xdr:spPr>
        <a:xfrm>
          <a:off x="15430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112123</xdr:rowOff>
    </xdr:from>
    <xdr:to>
      <xdr:col>85</xdr:col>
      <xdr:colOff>127000</xdr:colOff>
      <xdr:row>38</xdr:row>
      <xdr:rowOff>4354</xdr:rowOff>
    </xdr:to>
    <xdr:cxnSp macro="">
      <xdr:nvCxnSpPr>
        <xdr:cNvPr id="509" name="直線コネクタ 508">
          <a:extLst>
            <a:ext uri="{FF2B5EF4-FFF2-40B4-BE49-F238E27FC236}">
              <a16:creationId xmlns:a16="http://schemas.microsoft.com/office/drawing/2014/main" xmlns="" id="{C044F838-AFB1-47BF-9832-797DC8D31773}"/>
            </a:ext>
          </a:extLst>
        </xdr:cNvPr>
        <xdr:cNvCxnSpPr/>
      </xdr:nvCxnSpPr>
      <xdr:spPr>
        <a:xfrm>
          <a:off x="15481300" y="645577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167458</xdr:rowOff>
    </xdr:from>
    <xdr:to>
      <xdr:col>76</xdr:col>
      <xdr:colOff>165100</xdr:colOff>
      <xdr:row>37</xdr:row>
      <xdr:rowOff>97608</xdr:rowOff>
    </xdr:to>
    <xdr:sp macro="" textlink="">
      <xdr:nvSpPr>
        <xdr:cNvPr id="510" name="楕円 509">
          <a:extLst>
            <a:ext uri="{FF2B5EF4-FFF2-40B4-BE49-F238E27FC236}">
              <a16:creationId xmlns:a16="http://schemas.microsoft.com/office/drawing/2014/main" xmlns="" id="{0F23C144-A465-4ADF-BF36-B21A37CB1B86}"/>
            </a:ext>
          </a:extLst>
        </xdr:cNvPr>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112123</xdr:rowOff>
    </xdr:to>
    <xdr:cxnSp macro="">
      <xdr:nvCxnSpPr>
        <xdr:cNvPr id="511" name="直線コネクタ 510">
          <a:extLst>
            <a:ext uri="{FF2B5EF4-FFF2-40B4-BE49-F238E27FC236}">
              <a16:creationId xmlns:a16="http://schemas.microsoft.com/office/drawing/2014/main" xmlns="" id="{C9B82EC8-30B6-43DF-90BB-A87A877485F9}"/>
            </a:ext>
          </a:extLst>
        </xdr:cNvPr>
        <xdr:cNvCxnSpPr/>
      </xdr:nvCxnSpPr>
      <xdr:spPr>
        <a:xfrm>
          <a:off x="14592300" y="639045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164193</xdr:rowOff>
    </xdr:from>
    <xdr:to>
      <xdr:col>72</xdr:col>
      <xdr:colOff>38100</xdr:colOff>
      <xdr:row>41</xdr:row>
      <xdr:rowOff>94343</xdr:rowOff>
    </xdr:to>
    <xdr:sp macro="" textlink="">
      <xdr:nvSpPr>
        <xdr:cNvPr id="512" name="楕円 511">
          <a:extLst>
            <a:ext uri="{FF2B5EF4-FFF2-40B4-BE49-F238E27FC236}">
              <a16:creationId xmlns:a16="http://schemas.microsoft.com/office/drawing/2014/main" xmlns="" id="{D04582A0-75F9-4864-9DCB-809D1910D6F9}"/>
            </a:ext>
          </a:extLst>
        </xdr:cNvPr>
        <xdr:cNvSpPr/>
      </xdr:nvSpPr>
      <xdr:spPr>
        <a:xfrm>
          <a:off x="13652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46808</xdr:rowOff>
    </xdr:from>
    <xdr:to>
      <xdr:col>76</xdr:col>
      <xdr:colOff>114300</xdr:colOff>
      <xdr:row>41</xdr:row>
      <xdr:rowOff>43543</xdr:rowOff>
    </xdr:to>
    <xdr:cxnSp macro="">
      <xdr:nvCxnSpPr>
        <xdr:cNvPr id="513" name="直線コネクタ 512">
          <a:extLst>
            <a:ext uri="{FF2B5EF4-FFF2-40B4-BE49-F238E27FC236}">
              <a16:creationId xmlns:a16="http://schemas.microsoft.com/office/drawing/2014/main" xmlns="" id="{5FF259DD-9200-4724-9CF1-2EEBE90B71DA}"/>
            </a:ext>
          </a:extLst>
        </xdr:cNvPr>
        <xdr:cNvCxnSpPr/>
      </xdr:nvCxnSpPr>
      <xdr:spPr>
        <a:xfrm flipV="1">
          <a:off x="13703300" y="6390458"/>
          <a:ext cx="889000" cy="68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xmlns="" id="{FD762FC5-7F11-4AE4-8355-716206722BFD}"/>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xmlns="" id="{C8C58DEE-4E4E-4279-ACD7-C6D8DE7AA561}"/>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xmlns="" id="{F1DFAF43-A7FA-4EE5-A97C-19B00066A7EA}"/>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xmlns="" id="{CC229BD5-897A-4394-A9F9-B41A425368C7}"/>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8000</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xmlns="" id="{C0CC0EE3-EF4C-4A21-964A-74BB5DA7371F}"/>
            </a:ext>
          </a:extLst>
        </xdr:cNvPr>
        <xdr:cNvSpPr txBox="1"/>
      </xdr:nvSpPr>
      <xdr:spPr>
        <a:xfrm>
          <a:off x="15266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xmlns="" id="{DD0DCA12-9712-41E3-9985-AE93320D809B}"/>
            </a:ext>
          </a:extLst>
        </xdr:cNvPr>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85470</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xmlns="" id="{66C29148-92A2-4AF9-A2D9-7AA4F50485CF}"/>
            </a:ext>
          </a:extLst>
        </xdr:cNvPr>
        <xdr:cNvSpPr txBox="1"/>
      </xdr:nvSpPr>
      <xdr:spPr>
        <a:xfrm>
          <a:off x="13500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xmlns="" id="{BAA0B7D1-A08B-4846-9EDC-46954BD414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xmlns="" id="{70FAA8D8-8746-4B06-9543-7493B060BC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xmlns="" id="{0F89E9F0-369D-482A-94A8-564871E808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xmlns="" id="{4B268BB7-C155-4CC2-8D32-5994A4363C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xmlns="" id="{3F4FB647-811E-4E98-ABAD-7FDCB80D80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xmlns="" id="{89959041-D0DA-4E95-AACB-BE24A1620A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xmlns="" id="{1E48A140-A61A-4BFA-9D25-B152DBB699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xmlns="" id="{C106755B-C220-4266-BF59-4AE043591B3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xmlns="" id="{B73989F7-1837-471E-9315-E7666C2CF8D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xmlns="" id="{0EDBC0D3-AD0C-4942-908E-0838D3D17A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xmlns="" id="{A22CF035-1769-4352-A013-C45927EA006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xmlns="" id="{362C3EDA-3805-4139-B674-0A65AEE57EF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xmlns="" id="{31D6A50C-5139-4C39-A83E-206CE17AE68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xmlns="" id="{9BE98793-3F97-4F40-8AE4-1EFAF0BFC279}"/>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xmlns="" id="{581D40D3-8E02-4605-9E77-DEB621B1F52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xmlns="" id="{D37C5592-E23F-4669-A716-8842F3FE8A1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xmlns="" id="{DE2BF04E-E9D7-4FE5-BF96-B2C9B97B3DF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xmlns="" id="{85FC4F03-E3B6-40AD-B9AF-485556D8F50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xmlns="" id="{E5E82E8F-6B11-4490-8B94-D933A40A0B6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xmlns="" id="{526E07E4-E9D4-4607-B82E-37EC8B85BB5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xmlns="" id="{58AD9596-0B86-41DC-9654-DBF06367EB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xmlns="" id="{2B281496-0E59-4406-953A-F0BF1F7A0DB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xmlns="" id="{6A3BC3DA-C7DC-4DA7-A7F7-D3EC783456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xmlns="" id="{E3FB6B13-1C55-44DD-A38F-C43D9275DCF2}"/>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xmlns="" id="{48470E98-BF6C-4D95-8AC7-92038DA76877}"/>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xmlns="" id="{1C627D15-64D1-47FB-8687-2E2CA0637EA8}"/>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xmlns="" id="{C54AE2D6-9BBF-4E7E-B0A6-57641F11361C}"/>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xmlns="" id="{791CDA05-76D1-4011-8CA5-B8D9B16372E8}"/>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xmlns="" id="{71FFB246-8ABA-42E1-B2EF-A2DDD7F57C53}"/>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xmlns="" id="{53001FD7-BC51-4D41-B6CE-0682A238A29B}"/>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xmlns="" id="{C19BD35D-4BC6-49F9-83F6-1282AD392313}"/>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xmlns="" id="{BCC76D8B-7B42-42B4-A02C-2A7F03A18B0F}"/>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xmlns="" id="{FDC3348A-B16B-41B4-B06A-16A13A40B211}"/>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a:extLst>
            <a:ext uri="{FF2B5EF4-FFF2-40B4-BE49-F238E27FC236}">
              <a16:creationId xmlns:a16="http://schemas.microsoft.com/office/drawing/2014/main" xmlns="" id="{AC858240-5D61-4302-9966-CEF2FF3A227D}"/>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xmlns="" id="{EE857D41-2C10-44D1-988E-2A254BC0F55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xmlns="" id="{39FA0B86-7ACE-4F45-B7F3-057028998C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xmlns="" id="{EAA0B3C6-376C-412C-8609-E3CA7C4258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xmlns="" id="{07A70E02-9E70-43DF-9F26-BC48E817BE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xmlns="" id="{3C7F8DCA-508D-4B96-9074-042178B2B1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17338</xdr:rowOff>
    </xdr:from>
    <xdr:to>
      <xdr:col>116</xdr:col>
      <xdr:colOff>114300</xdr:colOff>
      <xdr:row>36</xdr:row>
      <xdr:rowOff>118938</xdr:rowOff>
    </xdr:to>
    <xdr:sp macro="" textlink="">
      <xdr:nvSpPr>
        <xdr:cNvPr id="560" name="楕円 559">
          <a:extLst>
            <a:ext uri="{FF2B5EF4-FFF2-40B4-BE49-F238E27FC236}">
              <a16:creationId xmlns:a16="http://schemas.microsoft.com/office/drawing/2014/main" xmlns="" id="{60E0E00E-35A0-4952-AFA2-DED55E80B0E6}"/>
            </a:ext>
          </a:extLst>
        </xdr:cNvPr>
        <xdr:cNvSpPr/>
      </xdr:nvSpPr>
      <xdr:spPr>
        <a:xfrm>
          <a:off x="22110700" y="61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40215</xdr:rowOff>
    </xdr:from>
    <xdr:ext cx="599010" cy="259045"/>
    <xdr:sp macro="" textlink="">
      <xdr:nvSpPr>
        <xdr:cNvPr id="561" name="【一般廃棄物処理施設】&#10;一人当たり有形固定資産（償却資産）額該当値テキスト">
          <a:extLst>
            <a:ext uri="{FF2B5EF4-FFF2-40B4-BE49-F238E27FC236}">
              <a16:creationId xmlns:a16="http://schemas.microsoft.com/office/drawing/2014/main" xmlns="" id="{99431D91-34EA-4BC2-8181-7164862EC6ED}"/>
            </a:ext>
          </a:extLst>
        </xdr:cNvPr>
        <xdr:cNvSpPr txBox="1"/>
      </xdr:nvSpPr>
      <xdr:spPr>
        <a:xfrm>
          <a:off x="22199600" y="604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25011</xdr:rowOff>
    </xdr:from>
    <xdr:to>
      <xdr:col>112</xdr:col>
      <xdr:colOff>38100</xdr:colOff>
      <xdr:row>36</xdr:row>
      <xdr:rowOff>126611</xdr:rowOff>
    </xdr:to>
    <xdr:sp macro="" textlink="">
      <xdr:nvSpPr>
        <xdr:cNvPr id="562" name="楕円 561">
          <a:extLst>
            <a:ext uri="{FF2B5EF4-FFF2-40B4-BE49-F238E27FC236}">
              <a16:creationId xmlns:a16="http://schemas.microsoft.com/office/drawing/2014/main" xmlns="" id="{E9C0A21F-CC7D-4CE8-8A71-D8E707BE71B4}"/>
            </a:ext>
          </a:extLst>
        </xdr:cNvPr>
        <xdr:cNvSpPr/>
      </xdr:nvSpPr>
      <xdr:spPr>
        <a:xfrm>
          <a:off x="21272500" y="61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68138</xdr:rowOff>
    </xdr:from>
    <xdr:to>
      <xdr:col>116</xdr:col>
      <xdr:colOff>63500</xdr:colOff>
      <xdr:row>36</xdr:row>
      <xdr:rowOff>75811</xdr:rowOff>
    </xdr:to>
    <xdr:cxnSp macro="">
      <xdr:nvCxnSpPr>
        <xdr:cNvPr id="563" name="直線コネクタ 562">
          <a:extLst>
            <a:ext uri="{FF2B5EF4-FFF2-40B4-BE49-F238E27FC236}">
              <a16:creationId xmlns:a16="http://schemas.microsoft.com/office/drawing/2014/main" xmlns="" id="{A34FD104-08A1-4B7C-B5B0-A0BD9DD96A10}"/>
            </a:ext>
          </a:extLst>
        </xdr:cNvPr>
        <xdr:cNvCxnSpPr/>
      </xdr:nvCxnSpPr>
      <xdr:spPr>
        <a:xfrm flipV="1">
          <a:off x="21323300" y="6240338"/>
          <a:ext cx="8382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32807</xdr:rowOff>
    </xdr:from>
    <xdr:to>
      <xdr:col>107</xdr:col>
      <xdr:colOff>101600</xdr:colOff>
      <xdr:row>36</xdr:row>
      <xdr:rowOff>134407</xdr:rowOff>
    </xdr:to>
    <xdr:sp macro="" textlink="">
      <xdr:nvSpPr>
        <xdr:cNvPr id="564" name="楕円 563">
          <a:extLst>
            <a:ext uri="{FF2B5EF4-FFF2-40B4-BE49-F238E27FC236}">
              <a16:creationId xmlns:a16="http://schemas.microsoft.com/office/drawing/2014/main" xmlns="" id="{C6EA52D7-2957-4F3B-8E61-FB2D24513D27}"/>
            </a:ext>
          </a:extLst>
        </xdr:cNvPr>
        <xdr:cNvSpPr/>
      </xdr:nvSpPr>
      <xdr:spPr>
        <a:xfrm>
          <a:off x="20383500" y="62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75811</xdr:rowOff>
    </xdr:from>
    <xdr:to>
      <xdr:col>111</xdr:col>
      <xdr:colOff>177800</xdr:colOff>
      <xdr:row>36</xdr:row>
      <xdr:rowOff>83607</xdr:rowOff>
    </xdr:to>
    <xdr:cxnSp macro="">
      <xdr:nvCxnSpPr>
        <xdr:cNvPr id="565" name="直線コネクタ 564">
          <a:extLst>
            <a:ext uri="{FF2B5EF4-FFF2-40B4-BE49-F238E27FC236}">
              <a16:creationId xmlns:a16="http://schemas.microsoft.com/office/drawing/2014/main" xmlns="" id="{49100995-074A-430C-843C-FE4F9AB69FF3}"/>
            </a:ext>
          </a:extLst>
        </xdr:cNvPr>
        <xdr:cNvCxnSpPr/>
      </xdr:nvCxnSpPr>
      <xdr:spPr>
        <a:xfrm flipV="1">
          <a:off x="20434300" y="6248011"/>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3004</xdr:rowOff>
    </xdr:from>
    <xdr:to>
      <xdr:col>102</xdr:col>
      <xdr:colOff>165100</xdr:colOff>
      <xdr:row>39</xdr:row>
      <xdr:rowOff>104604</xdr:rowOff>
    </xdr:to>
    <xdr:sp macro="" textlink="">
      <xdr:nvSpPr>
        <xdr:cNvPr id="566" name="楕円 565">
          <a:extLst>
            <a:ext uri="{FF2B5EF4-FFF2-40B4-BE49-F238E27FC236}">
              <a16:creationId xmlns:a16="http://schemas.microsoft.com/office/drawing/2014/main" xmlns="" id="{A4D7B875-64F8-4EA0-B285-8B3A571C7CC5}"/>
            </a:ext>
          </a:extLst>
        </xdr:cNvPr>
        <xdr:cNvSpPr/>
      </xdr:nvSpPr>
      <xdr:spPr>
        <a:xfrm>
          <a:off x="19494500" y="66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83607</xdr:rowOff>
    </xdr:from>
    <xdr:to>
      <xdr:col>107</xdr:col>
      <xdr:colOff>50800</xdr:colOff>
      <xdr:row>39</xdr:row>
      <xdr:rowOff>53804</xdr:rowOff>
    </xdr:to>
    <xdr:cxnSp macro="">
      <xdr:nvCxnSpPr>
        <xdr:cNvPr id="567" name="直線コネクタ 566">
          <a:extLst>
            <a:ext uri="{FF2B5EF4-FFF2-40B4-BE49-F238E27FC236}">
              <a16:creationId xmlns:a16="http://schemas.microsoft.com/office/drawing/2014/main" xmlns="" id="{344CBFE4-CA05-4ACA-B95C-0A22DE66409A}"/>
            </a:ext>
          </a:extLst>
        </xdr:cNvPr>
        <xdr:cNvCxnSpPr/>
      </xdr:nvCxnSpPr>
      <xdr:spPr>
        <a:xfrm flipV="1">
          <a:off x="19545300" y="6255807"/>
          <a:ext cx="889000" cy="48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xmlns="" id="{1CBAD089-3982-4F5E-B1E0-01C531D12721}"/>
            </a:ext>
          </a:extLst>
        </xdr:cNvPr>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xmlns="" id="{14FA81B7-BEDF-48F6-92F3-EC6C2E9152A5}"/>
            </a:ext>
          </a:extLst>
        </xdr:cNvPr>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xmlns="" id="{2904AA9E-88FE-476B-90F8-B1121EC0B1AB}"/>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xmlns="" id="{FF8D2F28-4191-4D4A-8B86-8F23B6813B75}"/>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143138</xdr:rowOff>
    </xdr:from>
    <xdr:ext cx="599010" cy="259045"/>
    <xdr:sp macro="" textlink="">
      <xdr:nvSpPr>
        <xdr:cNvPr id="572" name="n_1mainValue【一般廃棄物処理施設】&#10;一人当たり有形固定資産（償却資産）額">
          <a:extLst>
            <a:ext uri="{FF2B5EF4-FFF2-40B4-BE49-F238E27FC236}">
              <a16:creationId xmlns:a16="http://schemas.microsoft.com/office/drawing/2014/main" xmlns="" id="{C00FD732-AE1A-4D9E-B57D-534F082F0734}"/>
            </a:ext>
          </a:extLst>
        </xdr:cNvPr>
        <xdr:cNvSpPr txBox="1"/>
      </xdr:nvSpPr>
      <xdr:spPr>
        <a:xfrm>
          <a:off x="21011095" y="59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150934</xdr:rowOff>
    </xdr:from>
    <xdr:ext cx="599010" cy="259045"/>
    <xdr:sp macro="" textlink="">
      <xdr:nvSpPr>
        <xdr:cNvPr id="573" name="n_2mainValue【一般廃棄物処理施設】&#10;一人当たり有形固定資産（償却資産）額">
          <a:extLst>
            <a:ext uri="{FF2B5EF4-FFF2-40B4-BE49-F238E27FC236}">
              <a16:creationId xmlns:a16="http://schemas.microsoft.com/office/drawing/2014/main" xmlns="" id="{ED451831-D421-499E-9387-A8E1E2521C32}"/>
            </a:ext>
          </a:extLst>
        </xdr:cNvPr>
        <xdr:cNvSpPr txBox="1"/>
      </xdr:nvSpPr>
      <xdr:spPr>
        <a:xfrm>
          <a:off x="20134795" y="59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95731</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xmlns="" id="{3280FD43-08C8-47F8-B3A9-AE8B33B1D997}"/>
            </a:ext>
          </a:extLst>
        </xdr:cNvPr>
        <xdr:cNvSpPr txBox="1"/>
      </xdr:nvSpPr>
      <xdr:spPr>
        <a:xfrm>
          <a:off x="19278111" y="67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xmlns="" id="{E6943B26-2F9B-4689-9262-6F1D27F1BB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xmlns="" id="{B692D49F-A9F0-44D1-AC44-5DB3E8A099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xmlns="" id="{BEA9F53E-5D49-4F2E-8BA7-957861093F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xmlns="" id="{820E27B7-6235-4FD4-8FA6-26AF7D222D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xmlns="" id="{5E6D6B43-AFB7-416A-B272-AB54DCFC43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xmlns="" id="{F3E062BA-E05B-4754-8F79-12BE4AACAA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xmlns="" id="{CB90C2D8-9D0F-4B61-9B48-623EC4B9B8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xmlns="" id="{0FAF80AB-84BD-45CE-89A4-6CEA4D378A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xmlns="" id="{F96A3298-42AF-4D4F-B83E-BF2BBB4E8F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xmlns="" id="{BDBF547F-6F07-458B-A7AF-CA7BD8EC08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xmlns="" id="{A19E40ED-D158-4FFD-8729-FA07D3DE99E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xmlns="" id="{B54A3C29-2F18-4FDA-93FF-229BBB9A4CB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xmlns="" id="{127ECD5A-F9D1-4F99-86C5-2E327F62B16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xmlns="" id="{BDE3122B-634C-4EBC-96AD-1D84FE4EC8B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xmlns="" id="{4BB39D00-1825-4F54-B244-580D68D9CD8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xmlns="" id="{876583FF-5CD7-4A3E-8A51-C9A02F53B4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xmlns="" id="{15CBDE7F-4371-48B6-9600-F7E073D5A02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xmlns="" id="{19F017BB-EDD6-425D-BE41-724BF9DB25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xmlns="" id="{DE911659-7924-48EE-9715-899926A20B1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xmlns="" id="{FF73D11F-BD26-4A1F-942A-DD3416A2655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xmlns="" id="{7BE6F208-9054-4114-98C6-D099E022E93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xmlns="" id="{C45A1362-3300-48E7-9A7C-216C385FEA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xmlns="" id="{D16154C5-637D-4A05-B89B-693D660AF41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xmlns="" id="{169EF810-A95B-4538-8727-6A65D9D0E8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xmlns="" id="{EF7CAD11-1C59-4FFE-827F-4E85531A7F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xmlns="" id="{3AA87DC0-59DA-4A56-B443-F16A117589D4}"/>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xmlns="" id="{B8E78F6A-410E-4EFD-8B9F-242BF1733B34}"/>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xmlns="" id="{4CD3A33A-218E-4801-9644-3935CD581599}"/>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xmlns="" id="{7E53CFEF-71F0-4169-9E49-0B5CA11F11A3}"/>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xmlns="" id="{BB6B8F6B-9736-4420-B9C8-3F804FB8308A}"/>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xmlns="" id="{4E0F3B2F-8077-43AB-B28E-E9BC6253AF5F}"/>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xmlns="" id="{93E12C95-3731-4AC1-A26A-C3B7EB46D6A2}"/>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xmlns="" id="{E70A1F96-8D97-4EA6-B2F3-224811980A97}"/>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xmlns="" id="{536F978F-49EB-465C-B535-427E76710EEB}"/>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xmlns="" id="{A14632E1-5035-4D38-8FF7-DD66C8D3821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a:extLst>
            <a:ext uri="{FF2B5EF4-FFF2-40B4-BE49-F238E27FC236}">
              <a16:creationId xmlns:a16="http://schemas.microsoft.com/office/drawing/2014/main" xmlns="" id="{69F2762D-AB9B-4EF5-8971-8E70B567165D}"/>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F8AA26B6-9F80-40C2-A6EC-06932BEDD5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1F1D2559-9037-41F2-8639-3C3B6789368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25F28DD3-CC95-4EC8-961B-3ADF65515DD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89AA4F5A-1849-48C5-B748-EEC9F1F95B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BC4513EA-4BFD-40E3-8EAE-AFBD0E3C69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16" name="楕円 615">
          <a:extLst>
            <a:ext uri="{FF2B5EF4-FFF2-40B4-BE49-F238E27FC236}">
              <a16:creationId xmlns:a16="http://schemas.microsoft.com/office/drawing/2014/main" xmlns="" id="{821D9752-01AA-4E50-90E6-7B5EAB8C276A}"/>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xmlns="" id="{D76B9A77-EF46-462F-ACE6-3F97BBDAB943}"/>
            </a:ext>
          </a:extLst>
        </xdr:cNvPr>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18" name="楕円 617">
          <a:extLst>
            <a:ext uri="{FF2B5EF4-FFF2-40B4-BE49-F238E27FC236}">
              <a16:creationId xmlns:a16="http://schemas.microsoft.com/office/drawing/2014/main" xmlns="" id="{A459B578-A18A-446E-931D-BBB6AFA1EF68}"/>
            </a:ext>
          </a:extLst>
        </xdr:cNvPr>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619" name="直線コネクタ 618">
          <a:extLst>
            <a:ext uri="{FF2B5EF4-FFF2-40B4-BE49-F238E27FC236}">
              <a16:creationId xmlns:a16="http://schemas.microsoft.com/office/drawing/2014/main" xmlns="" id="{027E2BF8-69DB-45CC-B9B5-08995448E00E}"/>
            </a:ext>
          </a:extLst>
        </xdr:cNvPr>
        <xdr:cNvCxnSpPr/>
      </xdr:nvCxnSpPr>
      <xdr:spPr>
        <a:xfrm>
          <a:off x="15481300" y="1025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20" name="楕円 619">
          <a:extLst>
            <a:ext uri="{FF2B5EF4-FFF2-40B4-BE49-F238E27FC236}">
              <a16:creationId xmlns:a16="http://schemas.microsoft.com/office/drawing/2014/main" xmlns="" id="{90F1C6C1-8945-4268-A111-9801CAD692FB}"/>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621" name="直線コネクタ 620">
          <a:extLst>
            <a:ext uri="{FF2B5EF4-FFF2-40B4-BE49-F238E27FC236}">
              <a16:creationId xmlns:a16="http://schemas.microsoft.com/office/drawing/2014/main" xmlns="" id="{C3B09AF9-2272-4A0C-BE5D-537ECAC33715}"/>
            </a:ext>
          </a:extLst>
        </xdr:cNvPr>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22" name="楕円 621">
          <a:extLst>
            <a:ext uri="{FF2B5EF4-FFF2-40B4-BE49-F238E27FC236}">
              <a16:creationId xmlns:a16="http://schemas.microsoft.com/office/drawing/2014/main" xmlns="" id="{48B7AD82-5EE4-413B-9725-8DAFD8BCA81E}"/>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23" name="直線コネクタ 622">
          <a:extLst>
            <a:ext uri="{FF2B5EF4-FFF2-40B4-BE49-F238E27FC236}">
              <a16:creationId xmlns:a16="http://schemas.microsoft.com/office/drawing/2014/main" xmlns="" id="{7DA57506-1791-44DB-99F4-0AD57E3C7988}"/>
            </a:ext>
          </a:extLst>
        </xdr:cNvPr>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xmlns="" id="{8F485007-56AF-46C1-8404-FAC06BB3D2F6}"/>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xmlns="" id="{D5582410-6BB3-43CE-BFFB-6B94F513581A}"/>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xmlns="" id="{CB8545A4-8F36-4A77-839B-19079374677C}"/>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xmlns="" id="{3423F3CD-7A31-41A7-A04A-0556C4FDBEA5}"/>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9270</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xmlns="" id="{851805FF-CBBA-4640-86A8-BBB6F68B523E}"/>
            </a:ext>
          </a:extLst>
        </xdr:cNvPr>
        <xdr:cNvSpPr txBox="1"/>
      </xdr:nvSpPr>
      <xdr:spPr>
        <a:xfrm>
          <a:off x="15266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xmlns="" id="{40B06F6B-978E-428E-9066-83D21E960007}"/>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115405</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xmlns="" id="{4EB7B224-09F3-41EF-930A-E187BEF0DF3C}"/>
            </a:ext>
          </a:extLst>
        </xdr:cNvPr>
        <xdr:cNvSpPr txBox="1"/>
      </xdr:nvSpPr>
      <xdr:spPr>
        <a:xfrm>
          <a:off x="13500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xmlns="" id="{903BAD84-BEA6-4831-9264-29DBC563CB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xmlns="" id="{B1D66F57-C4EF-46DA-A4A4-469E35921A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xmlns="" id="{301C8D8F-9222-49AB-8F79-E073579761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xmlns="" id="{C79C51B3-A3F0-4B6E-85D0-0FE44E993F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xmlns="" id="{60FA0ECE-34EC-442E-A0FA-4268167EE4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xmlns="" id="{529B65F0-8763-4E7B-B097-5FCA5C2B1A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xmlns="" id="{86C71DC1-C69B-4173-A887-6BE6DA59AC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xmlns="" id="{D2B9C8BF-B355-43B9-8BC3-734D316C59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xmlns="" id="{FB7EF6AC-2D27-4E56-98A3-AF19B8E399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xmlns="" id="{8A862B3C-125E-483F-858F-140B7AEB51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xmlns="" id="{AC4C99E3-FF60-4164-B55B-7CE98D5B0B5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xmlns="" id="{A9502234-777F-4A4D-B69A-FFD089DFE15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xmlns="" id="{0D4992E8-4054-4F3A-98D2-B8603C82A7B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xmlns="" id="{DA06F05A-5816-4E3B-A59C-D3A1DEA1A48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xmlns="" id="{0026B996-17CA-4C02-8D1F-2E3BC99AB8B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xmlns="" id="{E6BE3B00-CB71-49B2-AAB8-C1FE33D2926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xmlns="" id="{DC6DD33F-AC1F-4EE4-ABED-74402954912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xmlns="" id="{2695788B-29F4-4B46-B9A7-73A08662D1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xmlns="" id="{97451014-65AF-400D-9F79-938B33B63A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xmlns="" id="{91A7D43C-55A2-452F-88FC-D72322213D91}"/>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xmlns="" id="{0B0EE1DB-0F7C-4C8A-AF45-6375B264B96A}"/>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xmlns="" id="{CEBCCDEE-EE58-404C-BB13-E68289DA582F}"/>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xmlns="" id="{CE8121DC-CF4F-43C9-A91C-0A28F8689E95}"/>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xmlns="" id="{1B443C09-AF70-4CA5-AA16-DF2F2FF84184}"/>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xmlns="" id="{EE0A7ED7-02EE-42D8-9E1B-B51193DAEEC9}"/>
            </a:ext>
          </a:extLst>
        </xdr:cNvPr>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xmlns="" id="{1FE7665A-1A77-4CCB-A7E0-38A9FBB05DEF}"/>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xmlns="" id="{F5F2642E-03B8-4856-A58C-E3EFA5A29CB1}"/>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xmlns="" id="{B9B598AA-6A13-4108-9B03-536F231D249E}"/>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xmlns="" id="{FF8C2EE4-A1A0-4381-A5BC-04FEB52C0B7E}"/>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a:extLst>
            <a:ext uri="{FF2B5EF4-FFF2-40B4-BE49-F238E27FC236}">
              <a16:creationId xmlns:a16="http://schemas.microsoft.com/office/drawing/2014/main" xmlns="" id="{7F7D7E00-A92B-4864-883F-AA2F9C17180B}"/>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xmlns="" id="{764F9E23-793F-40D3-9E72-72C2C19354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xmlns="" id="{3B28E9E1-2166-4335-A2AE-2F06C19245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xmlns="" id="{0FCC9318-03E8-457A-8300-DDC5466D2F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xmlns="" id="{BED41BE5-B3FC-4BFF-BA0B-C99B4D15207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xmlns="" id="{55AA47A3-942D-46ED-B5E8-291F28A7BE1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6" name="楕円 665">
          <a:extLst>
            <a:ext uri="{FF2B5EF4-FFF2-40B4-BE49-F238E27FC236}">
              <a16:creationId xmlns:a16="http://schemas.microsoft.com/office/drawing/2014/main" xmlns="" id="{0DB2AABE-A041-41CE-867C-A0C87580619B}"/>
            </a:ext>
          </a:extLst>
        </xdr:cNvPr>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xmlns="" id="{887B8BBF-88AD-4A71-BAA5-85BA57630F33}"/>
            </a:ext>
          </a:extLst>
        </xdr:cNvPr>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68" name="楕円 667">
          <a:extLst>
            <a:ext uri="{FF2B5EF4-FFF2-40B4-BE49-F238E27FC236}">
              <a16:creationId xmlns:a16="http://schemas.microsoft.com/office/drawing/2014/main" xmlns="" id="{7E16F19D-8A9A-4B16-9C36-C5F3E55A4A41}"/>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669" name="直線コネクタ 668">
          <a:extLst>
            <a:ext uri="{FF2B5EF4-FFF2-40B4-BE49-F238E27FC236}">
              <a16:creationId xmlns:a16="http://schemas.microsoft.com/office/drawing/2014/main" xmlns="" id="{C6D03AE0-6940-4629-9707-CA2D98CA61D3}"/>
            </a:ext>
          </a:extLst>
        </xdr:cNvPr>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70" name="楕円 669">
          <a:extLst>
            <a:ext uri="{FF2B5EF4-FFF2-40B4-BE49-F238E27FC236}">
              <a16:creationId xmlns:a16="http://schemas.microsoft.com/office/drawing/2014/main" xmlns="" id="{968B4824-3E8A-4932-AC2C-046EAAC9E2C0}"/>
            </a:ext>
          </a:extLst>
        </xdr:cNvPr>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71" name="直線コネクタ 670">
          <a:extLst>
            <a:ext uri="{FF2B5EF4-FFF2-40B4-BE49-F238E27FC236}">
              <a16:creationId xmlns:a16="http://schemas.microsoft.com/office/drawing/2014/main" xmlns="" id="{652C8545-B529-4761-942A-58ED5A1C792D}"/>
            </a:ext>
          </a:extLst>
        </xdr:cNvPr>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103505</xdr:rowOff>
    </xdr:from>
    <xdr:to>
      <xdr:col>102</xdr:col>
      <xdr:colOff>165100</xdr:colOff>
      <xdr:row>62</xdr:row>
      <xdr:rowOff>33655</xdr:rowOff>
    </xdr:to>
    <xdr:sp macro="" textlink="">
      <xdr:nvSpPr>
        <xdr:cNvPr id="672" name="楕円 671">
          <a:extLst>
            <a:ext uri="{FF2B5EF4-FFF2-40B4-BE49-F238E27FC236}">
              <a16:creationId xmlns:a16="http://schemas.microsoft.com/office/drawing/2014/main" xmlns="" id="{09F073F7-ACDD-4DBC-8BE3-6ED20C8FEE4A}"/>
            </a:ext>
          </a:extLst>
        </xdr:cNvPr>
        <xdr:cNvSpPr/>
      </xdr:nvSpPr>
      <xdr:spPr>
        <a:xfrm>
          <a:off x="19494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154305</xdr:rowOff>
    </xdr:to>
    <xdr:cxnSp macro="">
      <xdr:nvCxnSpPr>
        <xdr:cNvPr id="673" name="直線コネクタ 672">
          <a:extLst>
            <a:ext uri="{FF2B5EF4-FFF2-40B4-BE49-F238E27FC236}">
              <a16:creationId xmlns:a16="http://schemas.microsoft.com/office/drawing/2014/main" xmlns="" id="{5899A292-F3B3-4E2B-A5D4-0E1C0BB645C6}"/>
            </a:ext>
          </a:extLst>
        </xdr:cNvPr>
        <xdr:cNvCxnSpPr/>
      </xdr:nvCxnSpPr>
      <xdr:spPr>
        <a:xfrm flipV="1">
          <a:off x="19545300" y="10607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74" name="n_1aveValue【保健センター・保健所】&#10;一人当たり面積">
          <a:extLst>
            <a:ext uri="{FF2B5EF4-FFF2-40B4-BE49-F238E27FC236}">
              <a16:creationId xmlns:a16="http://schemas.microsoft.com/office/drawing/2014/main" xmlns="" id="{DF5C22F5-504E-4509-9C89-050CF43F1EF0}"/>
            </a:ext>
          </a:extLst>
        </xdr:cNvPr>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75" name="n_2aveValue【保健センター・保健所】&#10;一人当たり面積">
          <a:extLst>
            <a:ext uri="{FF2B5EF4-FFF2-40B4-BE49-F238E27FC236}">
              <a16:creationId xmlns:a16="http://schemas.microsoft.com/office/drawing/2014/main" xmlns="" id="{A2D4B856-1147-4677-AA8E-0B7925DBD7AF}"/>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76" name="n_3aveValue【保健センター・保健所】&#10;一人当たり面積">
          <a:extLst>
            <a:ext uri="{FF2B5EF4-FFF2-40B4-BE49-F238E27FC236}">
              <a16:creationId xmlns:a16="http://schemas.microsoft.com/office/drawing/2014/main" xmlns="" id="{0A02DBA5-B3D5-438D-A8E6-8F9E3A6A4D9D}"/>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a:extLst>
            <a:ext uri="{FF2B5EF4-FFF2-40B4-BE49-F238E27FC236}">
              <a16:creationId xmlns:a16="http://schemas.microsoft.com/office/drawing/2014/main" xmlns="" id="{3391478D-6854-45EC-A878-E0A2C601A2C6}"/>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678" name="n_1mainValue【保健センター・保健所】&#10;一人当たり面積">
          <a:extLst>
            <a:ext uri="{FF2B5EF4-FFF2-40B4-BE49-F238E27FC236}">
              <a16:creationId xmlns:a16="http://schemas.microsoft.com/office/drawing/2014/main" xmlns="" id="{4669BC28-74C9-4D2E-B1E2-1A6A01591CBB}"/>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9" name="n_2mainValue【保健センター・保健所】&#10;一人当たり面積">
          <a:extLst>
            <a:ext uri="{FF2B5EF4-FFF2-40B4-BE49-F238E27FC236}">
              <a16:creationId xmlns:a16="http://schemas.microsoft.com/office/drawing/2014/main" xmlns="" id="{FDF5A796-1546-451C-9C89-F84937BF89F2}"/>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50182</xdr:rowOff>
    </xdr:from>
    <xdr:ext cx="469744" cy="259045"/>
    <xdr:sp macro="" textlink="">
      <xdr:nvSpPr>
        <xdr:cNvPr id="680" name="n_3mainValue【保健センター・保健所】&#10;一人当たり面積">
          <a:extLst>
            <a:ext uri="{FF2B5EF4-FFF2-40B4-BE49-F238E27FC236}">
              <a16:creationId xmlns:a16="http://schemas.microsoft.com/office/drawing/2014/main" xmlns="" id="{481F01B0-7C74-4275-BD83-935C8CA5E3EF}"/>
            </a:ext>
          </a:extLst>
        </xdr:cNvPr>
        <xdr:cNvSpPr txBox="1"/>
      </xdr:nvSpPr>
      <xdr:spPr>
        <a:xfrm>
          <a:off x="19310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xmlns="" id="{28AC7634-C5D5-49CE-9E59-85F4CE00A8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xmlns="" id="{DE207DC1-462D-4B59-8455-8B40C046D4A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xmlns="" id="{8FF77E7F-6405-4646-8B1B-BCFD3DFE93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xmlns="" id="{F0DC3571-3726-41D7-997C-CF06EE0579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xmlns="" id="{1B7DFE89-6964-4CC6-A4B8-9F54E7E6BE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xmlns="" id="{790B6CF1-A413-4724-8A70-4AF55EE539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xmlns="" id="{9E277D79-A646-4DC1-9115-F8D9FB956F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xmlns="" id="{BD2CCCBB-44AE-4FB1-A1C9-1D7E81759DA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xmlns="" id="{3A14C062-350A-4084-A8F5-ECD72E5A26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xmlns="" id="{0B5CA8EC-E310-457D-8E94-C6EE986E2E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xmlns="" id="{7A9A4243-2295-4FEF-8885-49A78AE4BEA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xmlns="" id="{BB9ABEF5-E684-42BF-B066-1DC4A51DD1A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xmlns="" id="{BF6415D9-8CF2-4548-B5FB-2D8658D81AD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xmlns="" id="{10A4A7DF-2502-4953-88DF-4C2FACFF33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xmlns="" id="{3F8DAABD-DAEF-4220-95B3-CB4EB560BB4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xmlns="" id="{C64FC116-6EBD-4FD2-BE9C-D99FD7D1B6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xmlns="" id="{98AA5E3F-7A0A-4F9C-9B5A-B995F777A25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xmlns="" id="{32F04DB8-C888-4AD2-A61A-285407CA952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xmlns="" id="{292D7AE0-5779-40D5-BA49-28910614EAA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xmlns="" id="{5DF2E72E-701A-4B3C-B6DB-88C24FB46E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xmlns="" id="{90360151-D089-4529-BE4B-AACABE3047E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xmlns="" id="{136D3BAF-E3AD-42E5-9801-A0F2655E3FB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xmlns="" id="{EBE434E6-F86B-4752-9A4F-5B78379F087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xmlns="" id="{BDF569FA-BC42-46B8-B98C-03CA73CB45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xmlns="" id="{F1A2FCFA-CFE1-43F9-B099-832C827350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xmlns="" id="{8C28B0B3-DE3E-4F48-AD1C-50AE1FF39255}"/>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xmlns="" id="{3EF768E6-1939-43C9-B9B7-EA9BB5D091ED}"/>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xmlns="" id="{2A7987C4-3F1C-4FC4-BA23-A93FC5CBD742}"/>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xmlns="" id="{31FB673D-06D6-44AC-B2E0-ACAC5FD53D13}"/>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xmlns="" id="{69734A1F-B3C3-4C3F-A2D4-646A51557492}"/>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a:extLst>
            <a:ext uri="{FF2B5EF4-FFF2-40B4-BE49-F238E27FC236}">
              <a16:creationId xmlns:a16="http://schemas.microsoft.com/office/drawing/2014/main" xmlns="" id="{92A6ED1D-3226-4685-B67D-5B1E59D01BB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xmlns="" id="{160BF8A7-45F5-498D-A8FF-B6E9F17BC5AA}"/>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xmlns="" id="{5C014271-3E5C-4E77-9F2F-1336985A28F2}"/>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xmlns="" id="{F7E3242F-891F-47A1-884E-7E88C85C0368}"/>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xmlns="" id="{E576ECAD-C73C-4E44-B338-D9B207E8C1FC}"/>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a:extLst>
            <a:ext uri="{FF2B5EF4-FFF2-40B4-BE49-F238E27FC236}">
              <a16:creationId xmlns:a16="http://schemas.microsoft.com/office/drawing/2014/main" xmlns="" id="{5E9C4FC0-2CF2-45EB-8C76-669F93D9674E}"/>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84339A7F-BCBD-401E-B38F-C08E1773DF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DC92D9B3-657A-49AD-BF30-D418B77C7A3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C4F36924-15A3-4FE3-81CC-23A976DBF4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57C120A2-98E7-42E8-942D-0B0C23FBDF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BEA2D682-2BF3-4605-B0A4-D3FFAAB6E5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722" name="楕円 721">
          <a:extLst>
            <a:ext uri="{FF2B5EF4-FFF2-40B4-BE49-F238E27FC236}">
              <a16:creationId xmlns:a16="http://schemas.microsoft.com/office/drawing/2014/main" xmlns="" id="{A34BD110-A2B2-4544-8C04-DDA676664ADD}"/>
            </a:ext>
          </a:extLst>
        </xdr:cNvPr>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122845</xdr:rowOff>
    </xdr:from>
    <xdr:ext cx="405111" cy="259045"/>
    <xdr:sp macro="" textlink="">
      <xdr:nvSpPr>
        <xdr:cNvPr id="723" name="【消防施設】&#10;有形固定資産減価償却率該当値テキスト">
          <a:extLst>
            <a:ext uri="{FF2B5EF4-FFF2-40B4-BE49-F238E27FC236}">
              <a16:creationId xmlns:a16="http://schemas.microsoft.com/office/drawing/2014/main" xmlns="" id="{7F75CBC5-6B95-44C6-91D1-C349F64875BF}"/>
            </a:ext>
          </a:extLst>
        </xdr:cNvPr>
        <xdr:cNvSpPr txBox="1"/>
      </xdr:nvSpPr>
      <xdr:spPr>
        <a:xfrm>
          <a:off x="16357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724" name="楕円 723">
          <a:extLst>
            <a:ext uri="{FF2B5EF4-FFF2-40B4-BE49-F238E27FC236}">
              <a16:creationId xmlns:a16="http://schemas.microsoft.com/office/drawing/2014/main" xmlns="" id="{BFFF7FC5-0895-440F-B89D-5734B22C1513}"/>
            </a:ext>
          </a:extLst>
        </xdr:cNvPr>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82</xdr:row>
      <xdr:rowOff>31569</xdr:rowOff>
    </xdr:to>
    <xdr:cxnSp macro="">
      <xdr:nvCxnSpPr>
        <xdr:cNvPr id="725" name="直線コネクタ 724">
          <a:extLst>
            <a:ext uri="{FF2B5EF4-FFF2-40B4-BE49-F238E27FC236}">
              <a16:creationId xmlns:a16="http://schemas.microsoft.com/office/drawing/2014/main" xmlns="" id="{8035AEE8-1B53-46F3-8789-E4112C2FB72D}"/>
            </a:ext>
          </a:extLst>
        </xdr:cNvPr>
        <xdr:cNvCxnSpPr/>
      </xdr:nvCxnSpPr>
      <xdr:spPr>
        <a:xfrm flipV="1">
          <a:off x="15481300" y="1403821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140788</xdr:rowOff>
    </xdr:from>
    <xdr:to>
      <xdr:col>76</xdr:col>
      <xdr:colOff>165100</xdr:colOff>
      <xdr:row>82</xdr:row>
      <xdr:rowOff>70938</xdr:rowOff>
    </xdr:to>
    <xdr:sp macro="" textlink="">
      <xdr:nvSpPr>
        <xdr:cNvPr id="726" name="楕円 725">
          <a:extLst>
            <a:ext uri="{FF2B5EF4-FFF2-40B4-BE49-F238E27FC236}">
              <a16:creationId xmlns:a16="http://schemas.microsoft.com/office/drawing/2014/main" xmlns="" id="{088B6948-8713-4CB0-8625-F97E19049407}"/>
            </a:ext>
          </a:extLst>
        </xdr:cNvPr>
        <xdr:cNvSpPr/>
      </xdr:nvSpPr>
      <xdr:spPr>
        <a:xfrm>
          <a:off x="14541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20138</xdr:rowOff>
    </xdr:from>
    <xdr:to>
      <xdr:col>81</xdr:col>
      <xdr:colOff>50800</xdr:colOff>
      <xdr:row>82</xdr:row>
      <xdr:rowOff>31569</xdr:rowOff>
    </xdr:to>
    <xdr:cxnSp macro="">
      <xdr:nvCxnSpPr>
        <xdr:cNvPr id="727" name="直線コネクタ 726">
          <a:extLst>
            <a:ext uri="{FF2B5EF4-FFF2-40B4-BE49-F238E27FC236}">
              <a16:creationId xmlns:a16="http://schemas.microsoft.com/office/drawing/2014/main" xmlns="" id="{D78F828E-06AF-445A-A6D4-4AD94D693516}"/>
            </a:ext>
          </a:extLst>
        </xdr:cNvPr>
        <xdr:cNvCxnSpPr/>
      </xdr:nvCxnSpPr>
      <xdr:spPr>
        <a:xfrm>
          <a:off x="14592300" y="140790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728" name="楕円 727">
          <a:extLst>
            <a:ext uri="{FF2B5EF4-FFF2-40B4-BE49-F238E27FC236}">
              <a16:creationId xmlns:a16="http://schemas.microsoft.com/office/drawing/2014/main" xmlns="" id="{4F9F1469-3BAC-46E8-A55D-1304764DA717}"/>
            </a:ext>
          </a:extLst>
        </xdr:cNvPr>
        <xdr:cNvSpPr/>
      </xdr:nvSpPr>
      <xdr:spPr>
        <a:xfrm>
          <a:off x="13652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20138</xdr:rowOff>
    </xdr:to>
    <xdr:cxnSp macro="">
      <xdr:nvCxnSpPr>
        <xdr:cNvPr id="729" name="直線コネクタ 728">
          <a:extLst>
            <a:ext uri="{FF2B5EF4-FFF2-40B4-BE49-F238E27FC236}">
              <a16:creationId xmlns:a16="http://schemas.microsoft.com/office/drawing/2014/main" xmlns="" id="{DAD73EE8-D918-40D3-B725-A2F7F60DC62E}"/>
            </a:ext>
          </a:extLst>
        </xdr:cNvPr>
        <xdr:cNvCxnSpPr/>
      </xdr:nvCxnSpPr>
      <xdr:spPr>
        <a:xfrm>
          <a:off x="13703300" y="140708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a:extLst>
            <a:ext uri="{FF2B5EF4-FFF2-40B4-BE49-F238E27FC236}">
              <a16:creationId xmlns:a16="http://schemas.microsoft.com/office/drawing/2014/main" xmlns="" id="{DF82B030-272D-4F11-9DEB-EC32CEB4B5C2}"/>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a:extLst>
            <a:ext uri="{FF2B5EF4-FFF2-40B4-BE49-F238E27FC236}">
              <a16:creationId xmlns:a16="http://schemas.microsoft.com/office/drawing/2014/main" xmlns="" id="{38E9E061-6BF3-4F8B-85FD-186F462BA769}"/>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a:extLst>
            <a:ext uri="{FF2B5EF4-FFF2-40B4-BE49-F238E27FC236}">
              <a16:creationId xmlns:a16="http://schemas.microsoft.com/office/drawing/2014/main" xmlns="" id="{3B21A312-2B70-471C-A18B-A934A7CF11A6}"/>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a:extLst>
            <a:ext uri="{FF2B5EF4-FFF2-40B4-BE49-F238E27FC236}">
              <a16:creationId xmlns:a16="http://schemas.microsoft.com/office/drawing/2014/main" xmlns="" id="{36757958-5F3A-4420-8F0F-9F314601C243}"/>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98896</xdr:rowOff>
    </xdr:from>
    <xdr:ext cx="405111" cy="259045"/>
    <xdr:sp macro="" textlink="">
      <xdr:nvSpPr>
        <xdr:cNvPr id="734" name="n_1mainValue【消防施設】&#10;有形固定資産減価償却率">
          <a:extLst>
            <a:ext uri="{FF2B5EF4-FFF2-40B4-BE49-F238E27FC236}">
              <a16:creationId xmlns:a16="http://schemas.microsoft.com/office/drawing/2014/main" xmlns="" id="{F0784C27-4032-4761-815B-491725C40137}"/>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87465</xdr:rowOff>
    </xdr:from>
    <xdr:ext cx="405111" cy="259045"/>
    <xdr:sp macro="" textlink="">
      <xdr:nvSpPr>
        <xdr:cNvPr id="735" name="n_2mainValue【消防施設】&#10;有形固定資産減価償却率">
          <a:extLst>
            <a:ext uri="{FF2B5EF4-FFF2-40B4-BE49-F238E27FC236}">
              <a16:creationId xmlns:a16="http://schemas.microsoft.com/office/drawing/2014/main" xmlns="" id="{BD23D76A-1016-4E5C-83F2-3791DA7C29E7}"/>
            </a:ext>
          </a:extLst>
        </xdr:cNvPr>
        <xdr:cNvSpPr txBox="1"/>
      </xdr:nvSpPr>
      <xdr:spPr>
        <a:xfrm>
          <a:off x="14389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736" name="n_3mainValue【消防施設】&#10;有形固定資産減価償却率">
          <a:extLst>
            <a:ext uri="{FF2B5EF4-FFF2-40B4-BE49-F238E27FC236}">
              <a16:creationId xmlns:a16="http://schemas.microsoft.com/office/drawing/2014/main" xmlns="" id="{F45BF2FD-7835-4F34-B6FA-DA20A140738B}"/>
            </a:ext>
          </a:extLst>
        </xdr:cNvPr>
        <xdr:cNvSpPr txBox="1"/>
      </xdr:nvSpPr>
      <xdr:spPr>
        <a:xfrm>
          <a:off x="13500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xmlns="" id="{C06BF215-7935-429C-B1AE-4C37859901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xmlns="" id="{368AC3E1-05A6-46BA-BCB2-BB4563E413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xmlns="" id="{7D77FE07-9C8A-44AC-96FF-2AC25B3077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xmlns="" id="{D6D0A83A-1653-47FB-8EB6-03D3E36CA6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xmlns="" id="{ED640D8F-E542-485E-AC93-0EC420EB3D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xmlns="" id="{0BF9CAAE-3722-497B-ACBA-ADB0B5BA2F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xmlns="" id="{6150119C-F8DA-4118-A60C-D7728B34AB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xmlns="" id="{2D6EEFCD-7D6F-4265-893B-A06F1A68D0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xmlns="" id="{C4717998-DD64-4531-A568-F332F0C304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xmlns="" id="{4A370693-220B-4AE5-9460-F7FB720D5B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xmlns="" id="{51CAF917-432A-41A7-A7C2-216D0B4169C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xmlns="" id="{1D2B8FFC-3A86-4CC6-BF34-353690EDC55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xmlns="" id="{0FF28069-CD60-4B75-B409-7C3CA3CC36C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xmlns="" id="{C119FE31-0171-4B7A-95DC-C84EA90A42B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xmlns="" id="{FE8F5790-810A-4056-99D1-6C5111C7DDF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xmlns="" id="{BD6F2292-987A-4FCA-A974-02AFFEB24F6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xmlns="" id="{BA8F8162-1AAD-4162-89CA-33123AB9E40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xmlns="" id="{15685070-1A6D-47D9-8AA8-F5907A55CDB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xmlns="" id="{AE1562B8-C175-481D-B931-5725CC64E2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xmlns="" id="{4CBCAA61-988C-4AA6-92C3-CF0AF51E85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xmlns="" id="{328616A2-0BE0-4167-8DA3-17A02F4EBD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xmlns="" id="{E53D5011-8D7E-4C9E-8336-8100EFC00006}"/>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xmlns="" id="{E280C48B-845C-491B-9CD1-82D47E1047F3}"/>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xmlns="" id="{3527F75C-FDC3-435A-82DA-BC3D4D46ABD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xmlns="" id="{2B0597C2-DCED-4BA7-A2DF-B2E0F9AB442D}"/>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xmlns="" id="{EFA7610F-2F5F-4704-B2E7-05FE4B997522}"/>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63" name="【消防施設】&#10;一人当たり面積平均値テキスト">
          <a:extLst>
            <a:ext uri="{FF2B5EF4-FFF2-40B4-BE49-F238E27FC236}">
              <a16:creationId xmlns:a16="http://schemas.microsoft.com/office/drawing/2014/main" xmlns="" id="{7461FF5B-0791-40E4-9B47-1A8CB885E14A}"/>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xmlns="" id="{431824A5-1176-4FC8-BEE9-0873FBB97944}"/>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xmlns="" id="{F26BE901-51C5-4F07-8E9C-27BD480F5B54}"/>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xmlns="" id="{D2912D0C-7F55-4D30-955D-3B0DF892B5ED}"/>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xmlns="" id="{B8744FE3-BB1A-4523-BECE-13DD2A84C644}"/>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a:extLst>
            <a:ext uri="{FF2B5EF4-FFF2-40B4-BE49-F238E27FC236}">
              <a16:creationId xmlns:a16="http://schemas.microsoft.com/office/drawing/2014/main" xmlns="" id="{35F120A1-3EA7-4757-B44C-6F5D127F74E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xmlns="" id="{94B86A38-DFC2-45CC-8A8D-D58A7B8731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xmlns="" id="{24FD2C8B-9CB9-4203-9163-71A48C9109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xmlns="" id="{2FFC9287-AFC9-4EA7-A9D6-CFC200038C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xmlns="" id="{6FE50D98-AF8C-43DD-9324-82387DBA85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xmlns="" id="{2AC4941F-FBEE-4146-9FF9-557D07D7543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74" name="楕円 773">
          <a:extLst>
            <a:ext uri="{FF2B5EF4-FFF2-40B4-BE49-F238E27FC236}">
              <a16:creationId xmlns:a16="http://schemas.microsoft.com/office/drawing/2014/main" xmlns="" id="{CB6193AC-23F2-4527-B70B-BE9A19F523B7}"/>
            </a:ext>
          </a:extLst>
        </xdr:cNvPr>
        <xdr:cNvSpPr/>
      </xdr:nvSpPr>
      <xdr:spPr>
        <a:xfrm>
          <a:off x="22110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103903</xdr:rowOff>
    </xdr:from>
    <xdr:ext cx="469744" cy="259045"/>
    <xdr:sp macro="" textlink="">
      <xdr:nvSpPr>
        <xdr:cNvPr id="775" name="【消防施設】&#10;一人当たり面積該当値テキスト">
          <a:extLst>
            <a:ext uri="{FF2B5EF4-FFF2-40B4-BE49-F238E27FC236}">
              <a16:creationId xmlns:a16="http://schemas.microsoft.com/office/drawing/2014/main" xmlns="" id="{E5D7F300-A571-4E4E-8AF9-93D87DA5C78C}"/>
            </a:ext>
          </a:extLst>
        </xdr:cNvPr>
        <xdr:cNvSpPr txBox="1"/>
      </xdr:nvSpPr>
      <xdr:spPr>
        <a:xfrm>
          <a:off x="22199600" y="141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76" name="楕円 775">
          <a:extLst>
            <a:ext uri="{FF2B5EF4-FFF2-40B4-BE49-F238E27FC236}">
              <a16:creationId xmlns:a16="http://schemas.microsoft.com/office/drawing/2014/main" xmlns="" id="{192FD391-7157-4EC0-8C1A-252E023CC59B}"/>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131826</xdr:rowOff>
    </xdr:to>
    <xdr:cxnSp macro="">
      <xdr:nvCxnSpPr>
        <xdr:cNvPr id="777" name="直線コネクタ 776">
          <a:extLst>
            <a:ext uri="{FF2B5EF4-FFF2-40B4-BE49-F238E27FC236}">
              <a16:creationId xmlns:a16="http://schemas.microsoft.com/office/drawing/2014/main" xmlns="" id="{3299D903-B1BE-4C66-87CB-20FAF29DF85C}"/>
            </a:ext>
          </a:extLst>
        </xdr:cNvPr>
        <xdr:cNvCxnSpPr/>
      </xdr:nvCxnSpPr>
      <xdr:spPr>
        <a:xfrm>
          <a:off x="21323300" y="143347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778" name="楕円 777">
          <a:extLst>
            <a:ext uri="{FF2B5EF4-FFF2-40B4-BE49-F238E27FC236}">
              <a16:creationId xmlns:a16="http://schemas.microsoft.com/office/drawing/2014/main" xmlns="" id="{57875FB7-48DA-4FF4-A100-706157EEA071}"/>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108965</xdr:rowOff>
    </xdr:to>
    <xdr:cxnSp macro="">
      <xdr:nvCxnSpPr>
        <xdr:cNvPr id="779" name="直線コネクタ 778">
          <a:extLst>
            <a:ext uri="{FF2B5EF4-FFF2-40B4-BE49-F238E27FC236}">
              <a16:creationId xmlns:a16="http://schemas.microsoft.com/office/drawing/2014/main" xmlns="" id="{2F1A8F42-B869-40FE-AE73-6D522B9C82CD}"/>
            </a:ext>
          </a:extLst>
        </xdr:cNvPr>
        <xdr:cNvCxnSpPr/>
      </xdr:nvCxnSpPr>
      <xdr:spPr>
        <a:xfrm flipV="1">
          <a:off x="20434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62737</xdr:rowOff>
    </xdr:from>
    <xdr:to>
      <xdr:col>102</xdr:col>
      <xdr:colOff>165100</xdr:colOff>
      <xdr:row>83</xdr:row>
      <xdr:rowOff>164337</xdr:rowOff>
    </xdr:to>
    <xdr:sp macro="" textlink="">
      <xdr:nvSpPr>
        <xdr:cNvPr id="780" name="楕円 779">
          <a:extLst>
            <a:ext uri="{FF2B5EF4-FFF2-40B4-BE49-F238E27FC236}">
              <a16:creationId xmlns:a16="http://schemas.microsoft.com/office/drawing/2014/main" xmlns="" id="{DD4BD09E-F2DC-4D67-9EB6-8C29271FDF0F}"/>
            </a:ext>
          </a:extLst>
        </xdr:cNvPr>
        <xdr:cNvSpPr/>
      </xdr:nvSpPr>
      <xdr:spPr>
        <a:xfrm>
          <a:off x="19494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113537</xdr:rowOff>
    </xdr:to>
    <xdr:cxnSp macro="">
      <xdr:nvCxnSpPr>
        <xdr:cNvPr id="781" name="直線コネクタ 780">
          <a:extLst>
            <a:ext uri="{FF2B5EF4-FFF2-40B4-BE49-F238E27FC236}">
              <a16:creationId xmlns:a16="http://schemas.microsoft.com/office/drawing/2014/main" xmlns="" id="{93C28A43-E0F3-4141-86F2-2929E6F407AE}"/>
            </a:ext>
          </a:extLst>
        </xdr:cNvPr>
        <xdr:cNvCxnSpPr/>
      </xdr:nvCxnSpPr>
      <xdr:spPr>
        <a:xfrm flipV="1">
          <a:off x="19545300" y="1433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82" name="n_1aveValue【消防施設】&#10;一人当たり面積">
          <a:extLst>
            <a:ext uri="{FF2B5EF4-FFF2-40B4-BE49-F238E27FC236}">
              <a16:creationId xmlns:a16="http://schemas.microsoft.com/office/drawing/2014/main" xmlns="" id="{9C068859-37CC-45BD-9299-0EAC7480F6B6}"/>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83" name="n_2aveValue【消防施設】&#10;一人当たり面積">
          <a:extLst>
            <a:ext uri="{FF2B5EF4-FFF2-40B4-BE49-F238E27FC236}">
              <a16:creationId xmlns:a16="http://schemas.microsoft.com/office/drawing/2014/main" xmlns="" id="{559A357B-12F1-4921-913E-78F0858D0928}"/>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84" name="n_3aveValue【消防施設】&#10;一人当たり面積">
          <a:extLst>
            <a:ext uri="{FF2B5EF4-FFF2-40B4-BE49-F238E27FC236}">
              <a16:creationId xmlns:a16="http://schemas.microsoft.com/office/drawing/2014/main" xmlns="" id="{21E1F10A-A18A-4388-8CB0-E155582BFAC2}"/>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a:extLst>
            <a:ext uri="{FF2B5EF4-FFF2-40B4-BE49-F238E27FC236}">
              <a16:creationId xmlns:a16="http://schemas.microsoft.com/office/drawing/2014/main" xmlns="" id="{A09C05DF-E129-4542-99B5-A9C600A289B2}"/>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786" name="n_1mainValue【消防施設】&#10;一人当たり面積">
          <a:extLst>
            <a:ext uri="{FF2B5EF4-FFF2-40B4-BE49-F238E27FC236}">
              <a16:creationId xmlns:a16="http://schemas.microsoft.com/office/drawing/2014/main" xmlns="" id="{280BA5E6-D163-4A1C-A624-55D0609117E7}"/>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87" name="n_2mainValue【消防施設】&#10;一人当たり面積">
          <a:extLst>
            <a:ext uri="{FF2B5EF4-FFF2-40B4-BE49-F238E27FC236}">
              <a16:creationId xmlns:a16="http://schemas.microsoft.com/office/drawing/2014/main" xmlns="" id="{C2ED5D03-CC74-4455-8BE0-46E2522F3EB4}"/>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9414</xdr:rowOff>
    </xdr:from>
    <xdr:ext cx="469744" cy="259045"/>
    <xdr:sp macro="" textlink="">
      <xdr:nvSpPr>
        <xdr:cNvPr id="788" name="n_3mainValue【消防施設】&#10;一人当たり面積">
          <a:extLst>
            <a:ext uri="{FF2B5EF4-FFF2-40B4-BE49-F238E27FC236}">
              <a16:creationId xmlns:a16="http://schemas.microsoft.com/office/drawing/2014/main" xmlns="" id="{0536759A-BA93-452B-8576-562770BC4E37}"/>
            </a:ext>
          </a:extLst>
        </xdr:cNvPr>
        <xdr:cNvSpPr txBox="1"/>
      </xdr:nvSpPr>
      <xdr:spPr>
        <a:xfrm>
          <a:off x="19310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xmlns="" id="{85B6E88E-AD03-4CF1-B8BC-592A11CACF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xmlns="" id="{2796834C-2238-426F-8AE8-678622D443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xmlns="" id="{B50856E2-EFD1-4B5F-90F7-6B3FF28BDE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xmlns="" id="{ED07EA05-DEC4-4D62-BC74-7DCC499140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xmlns="" id="{64B103C3-7B6F-4CFA-AEEB-24CC76E3F6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xmlns="" id="{73CC1586-40A7-4844-B5D6-05EF0E8516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xmlns="" id="{7E096D6D-8063-4ED5-82AB-406710C452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xmlns="" id="{3788CB77-7F21-4254-9BEB-FE755EB516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xmlns="" id="{31E2CE98-5E8E-4446-9873-4B1A1E96AA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xmlns="" id="{4D31B15A-117C-4842-BE9F-AD514149A6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xmlns="" id="{D16B7652-A864-4404-ADDA-1CD395B8CA2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xmlns="" id="{FEC68415-C293-446D-9CDF-C4EBEA1A2C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xmlns="" id="{0180654D-AFA6-4405-B1D5-8E38E769A1A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xmlns="" id="{0207FDB3-B0C9-4BC3-8DB9-5A1FC067436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xmlns="" id="{19286188-80E9-40E9-9CB3-6C5A53D0DEE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xmlns="" id="{93EB3655-0BFA-47C2-971E-F211A65455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xmlns="" id="{A6A668B0-0576-43BC-80FC-EB2B70E200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xmlns="" id="{608043CE-EF43-498C-9FFF-987373FE7A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xmlns="" id="{21382F6C-D86D-40D6-8741-48CF7588659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xmlns="" id="{F46B4F5E-0B4F-4026-9564-6A97D967E28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xmlns="" id="{F66F2F12-ACFA-4C8D-97F5-1632920641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xmlns="" id="{2E800ED2-0DA0-4A49-B903-A0C3960EF0C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xmlns="" id="{D6F85E6F-3BE1-457D-B60A-4CCB633723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xmlns="" id="{A3D7860D-0ABB-46F5-BD7C-C216408914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xmlns="" id="{94677487-36EB-4E96-BA7E-55427447C13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xmlns="" id="{AFCE441F-EC29-42A6-B0B0-092BBA6FE715}"/>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xmlns="" id="{C94E424D-0B31-416F-BEBD-1B6B2469292B}"/>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xmlns="" id="{1428D49D-BF44-412D-8F8C-6DAD1C7C0655}"/>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xmlns="" id="{0189E50A-C686-4B16-A97C-5F3245EC6915}"/>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xmlns="" id="{756C0D19-904A-4BFB-A1E6-449F81C88741}"/>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a:extLst>
            <a:ext uri="{FF2B5EF4-FFF2-40B4-BE49-F238E27FC236}">
              <a16:creationId xmlns:a16="http://schemas.microsoft.com/office/drawing/2014/main" xmlns="" id="{CE4C9618-F6AB-4E0B-83E7-F0E5201B4F4A}"/>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xmlns="" id="{C69C7F23-430D-4BF0-99D9-A75D280A4A3A}"/>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xmlns="" id="{5C2F75AE-9613-4D24-AC95-B9E669E5508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xmlns="" id="{EB852D0A-C0D3-4BD7-AA7C-AC46494DF846}"/>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xmlns="" id="{753723BA-1509-469F-9FF0-2781A7082A66}"/>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a:extLst>
            <a:ext uri="{FF2B5EF4-FFF2-40B4-BE49-F238E27FC236}">
              <a16:creationId xmlns:a16="http://schemas.microsoft.com/office/drawing/2014/main" xmlns="" id="{9427C7AB-6A8D-48C6-8F7A-0983E4378C54}"/>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CCF1227D-D744-462F-9A52-DD418FEDB8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2E1F4D82-05F4-41F3-8100-C8B04E9EDA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4FBAC69F-A77A-4E7A-A650-357E2707D1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83BB367B-6E6C-48D9-8327-DA3531C0D9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9FC004B7-4B0B-4B13-B6B4-958E42BA5B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830" name="楕円 829">
          <a:extLst>
            <a:ext uri="{FF2B5EF4-FFF2-40B4-BE49-F238E27FC236}">
              <a16:creationId xmlns:a16="http://schemas.microsoft.com/office/drawing/2014/main" xmlns="" id="{D4C2D8D8-2D68-454B-9F4A-FC82256BA782}"/>
            </a:ext>
          </a:extLst>
        </xdr:cNvPr>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831" name="【庁舎】&#10;有形固定資産減価償却率該当値テキスト">
          <a:extLst>
            <a:ext uri="{FF2B5EF4-FFF2-40B4-BE49-F238E27FC236}">
              <a16:creationId xmlns:a16="http://schemas.microsoft.com/office/drawing/2014/main" xmlns="" id="{E053EB80-D0D4-4ED3-A71B-3B3ACCD8C49E}"/>
            </a:ext>
          </a:extLst>
        </xdr:cNvPr>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157662</xdr:rowOff>
    </xdr:from>
    <xdr:to>
      <xdr:col>81</xdr:col>
      <xdr:colOff>101600</xdr:colOff>
      <xdr:row>107</xdr:row>
      <xdr:rowOff>87812</xdr:rowOff>
    </xdr:to>
    <xdr:sp macro="" textlink="">
      <xdr:nvSpPr>
        <xdr:cNvPr id="832" name="楕円 831">
          <a:extLst>
            <a:ext uri="{FF2B5EF4-FFF2-40B4-BE49-F238E27FC236}">
              <a16:creationId xmlns:a16="http://schemas.microsoft.com/office/drawing/2014/main" xmlns="" id="{0022916B-0A3F-4584-AB57-CC634C24E296}"/>
            </a:ext>
          </a:extLst>
        </xdr:cNvPr>
        <xdr:cNvSpPr/>
      </xdr:nvSpPr>
      <xdr:spPr>
        <a:xfrm>
          <a:off x="15430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37012</xdr:rowOff>
    </xdr:from>
    <xdr:to>
      <xdr:col>85</xdr:col>
      <xdr:colOff>127000</xdr:colOff>
      <xdr:row>107</xdr:row>
      <xdr:rowOff>51707</xdr:rowOff>
    </xdr:to>
    <xdr:cxnSp macro="">
      <xdr:nvCxnSpPr>
        <xdr:cNvPr id="833" name="直線コネクタ 832">
          <a:extLst>
            <a:ext uri="{FF2B5EF4-FFF2-40B4-BE49-F238E27FC236}">
              <a16:creationId xmlns:a16="http://schemas.microsoft.com/office/drawing/2014/main" xmlns="" id="{547D028B-E9E7-46DF-B4C0-07FBEB2479A7}"/>
            </a:ext>
          </a:extLst>
        </xdr:cNvPr>
        <xdr:cNvCxnSpPr/>
      </xdr:nvCxnSpPr>
      <xdr:spPr>
        <a:xfrm>
          <a:off x="15481300" y="1838216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834" name="楕円 833">
          <a:extLst>
            <a:ext uri="{FF2B5EF4-FFF2-40B4-BE49-F238E27FC236}">
              <a16:creationId xmlns:a16="http://schemas.microsoft.com/office/drawing/2014/main" xmlns="" id="{B8BACADD-A7B6-435E-B991-F64E40DC2DB3}"/>
            </a:ext>
          </a:extLst>
        </xdr:cNvPr>
        <xdr:cNvSpPr/>
      </xdr:nvSpPr>
      <xdr:spPr>
        <a:xfrm>
          <a:off x="14541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37012</xdr:rowOff>
    </xdr:to>
    <xdr:cxnSp macro="">
      <xdr:nvCxnSpPr>
        <xdr:cNvPr id="835" name="直線コネクタ 834">
          <a:extLst>
            <a:ext uri="{FF2B5EF4-FFF2-40B4-BE49-F238E27FC236}">
              <a16:creationId xmlns:a16="http://schemas.microsoft.com/office/drawing/2014/main" xmlns="" id="{5982AE82-CA46-4D15-9830-385647510D89}"/>
            </a:ext>
          </a:extLst>
        </xdr:cNvPr>
        <xdr:cNvCxnSpPr/>
      </xdr:nvCxnSpPr>
      <xdr:spPr>
        <a:xfrm>
          <a:off x="14592300" y="183609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836" name="楕円 835">
          <a:extLst>
            <a:ext uri="{FF2B5EF4-FFF2-40B4-BE49-F238E27FC236}">
              <a16:creationId xmlns:a16="http://schemas.microsoft.com/office/drawing/2014/main" xmlns="" id="{F166E986-AD95-492C-847A-F05BD0BEF735}"/>
            </a:ext>
          </a:extLst>
        </xdr:cNvPr>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15784</xdr:rowOff>
    </xdr:to>
    <xdr:cxnSp macro="">
      <xdr:nvCxnSpPr>
        <xdr:cNvPr id="837" name="直線コネクタ 836">
          <a:extLst>
            <a:ext uri="{FF2B5EF4-FFF2-40B4-BE49-F238E27FC236}">
              <a16:creationId xmlns:a16="http://schemas.microsoft.com/office/drawing/2014/main" xmlns="" id="{F33E4024-174E-4183-A7CF-C75F365AF597}"/>
            </a:ext>
          </a:extLst>
        </xdr:cNvPr>
        <xdr:cNvCxnSpPr/>
      </xdr:nvCxnSpPr>
      <xdr:spPr>
        <a:xfrm>
          <a:off x="13703300" y="18338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a:extLst>
            <a:ext uri="{FF2B5EF4-FFF2-40B4-BE49-F238E27FC236}">
              <a16:creationId xmlns:a16="http://schemas.microsoft.com/office/drawing/2014/main" xmlns="" id="{1C921944-E26C-44BE-868D-6BEFF5CED809}"/>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a:extLst>
            <a:ext uri="{FF2B5EF4-FFF2-40B4-BE49-F238E27FC236}">
              <a16:creationId xmlns:a16="http://schemas.microsoft.com/office/drawing/2014/main" xmlns="" id="{CF201168-5848-412B-90DF-6F88C0AAB75A}"/>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a:extLst>
            <a:ext uri="{FF2B5EF4-FFF2-40B4-BE49-F238E27FC236}">
              <a16:creationId xmlns:a16="http://schemas.microsoft.com/office/drawing/2014/main" xmlns="" id="{C478B15C-12AE-439A-9C5B-10FB1C7EA72A}"/>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a:extLst>
            <a:ext uri="{FF2B5EF4-FFF2-40B4-BE49-F238E27FC236}">
              <a16:creationId xmlns:a16="http://schemas.microsoft.com/office/drawing/2014/main" xmlns="" id="{4E1825ED-624E-4E52-BDA2-B21B1E549E26}"/>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78939</xdr:rowOff>
    </xdr:from>
    <xdr:ext cx="405111" cy="259045"/>
    <xdr:sp macro="" textlink="">
      <xdr:nvSpPr>
        <xdr:cNvPr id="842" name="n_1mainValue【庁舎】&#10;有形固定資産減価償却率">
          <a:extLst>
            <a:ext uri="{FF2B5EF4-FFF2-40B4-BE49-F238E27FC236}">
              <a16:creationId xmlns:a16="http://schemas.microsoft.com/office/drawing/2014/main" xmlns="" id="{CFD03FCA-4D91-4598-931A-6FB25ACBD60B}"/>
            </a:ext>
          </a:extLst>
        </xdr:cNvPr>
        <xdr:cNvSpPr txBox="1"/>
      </xdr:nvSpPr>
      <xdr:spPr>
        <a:xfrm>
          <a:off x="152660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843" name="n_2mainValue【庁舎】&#10;有形固定資産減価償却率">
          <a:extLst>
            <a:ext uri="{FF2B5EF4-FFF2-40B4-BE49-F238E27FC236}">
              <a16:creationId xmlns:a16="http://schemas.microsoft.com/office/drawing/2014/main" xmlns="" id="{5A94555F-E625-488B-BC7E-2D114EFA63FF}"/>
            </a:ext>
          </a:extLst>
        </xdr:cNvPr>
        <xdr:cNvSpPr txBox="1"/>
      </xdr:nvSpPr>
      <xdr:spPr>
        <a:xfrm>
          <a:off x="14389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844" name="n_3mainValue【庁舎】&#10;有形固定資産減価償却率">
          <a:extLst>
            <a:ext uri="{FF2B5EF4-FFF2-40B4-BE49-F238E27FC236}">
              <a16:creationId xmlns:a16="http://schemas.microsoft.com/office/drawing/2014/main" xmlns="" id="{EA995EFB-5A0A-452C-8B76-B5269A508148}"/>
            </a:ext>
          </a:extLst>
        </xdr:cNvPr>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xmlns="" id="{FBC2A7AC-BE90-4A70-A83B-B27B0DCB7B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xmlns="" id="{9A760E0A-3F75-46CB-9F46-2384992562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xmlns="" id="{4FC3391D-4D1E-46FB-8CAA-1E4E67315C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xmlns="" id="{6B72D36F-E0D4-42AB-A671-203E925B9FE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xmlns="" id="{883E6518-8919-4852-9847-55E408461E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xmlns="" id="{C4D9E533-EB6E-4026-B2A8-E8A73A8CFF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xmlns="" id="{924EACC4-2E5E-4F83-9E9E-94643A7733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xmlns="" id="{9E59230C-EC5D-4DFB-A03B-EF326C1F89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xmlns="" id="{778FB0BF-017E-406A-AEB9-804DD524BC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xmlns="" id="{4D418487-134B-425B-B3F6-E7F043AB5F4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xmlns="" id="{C8D68CEC-768D-4D6B-BFF1-E06FCE5D269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xmlns="" id="{8F29DFD5-6D54-440B-9021-6A7F6B5FD57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xmlns="" id="{262DE971-7435-41FF-8178-03A97B3A7A0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xmlns="" id="{72D48979-6551-4B03-A0D2-B17E46A8996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xmlns="" id="{9D417BBD-D3AE-4DAD-AE28-F4A60F9ADA4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xmlns="" id="{CA748641-0AB9-4E8D-B23E-91D059D960B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xmlns="" id="{2B8C64FD-CD2C-4242-B171-92635A3C38A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xmlns="" id="{EF6691A9-B004-4FB8-BF9B-381807BEA29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xmlns="" id="{4947572A-DB3C-4C61-B918-513CF9CC5A2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xmlns="" id="{7C2B3413-EA4F-40F6-885D-F365EA2E619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xmlns="" id="{AC45D969-4000-4B9C-AA38-19D6264CE15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xmlns="" id="{E86AE173-20A3-4047-B8E7-79E63F282EA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xmlns="" id="{7A21EC53-DF7F-4ADC-8D04-9975F24AE0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xmlns="" id="{BE3BEBDE-4921-44F5-BF67-7EF1D1537BB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xmlns="" id="{51CFD0E3-3519-48F2-9191-CAD363223A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xmlns="" id="{E2C672EB-6CF0-44F8-869D-CE5FA1C2D74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xmlns="" id="{0A466D73-4090-46B0-A7CE-0D1F94C959FD}"/>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xmlns="" id="{60B803EE-0898-4433-9473-BA4DE6E1C40D}"/>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xmlns="" id="{DA793097-1F0A-4FEF-81EF-4DD772E05FA9}"/>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xmlns="" id="{ADF6D255-C2D3-4A50-9BFB-F9ED4674D70C}"/>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a:extLst>
            <a:ext uri="{FF2B5EF4-FFF2-40B4-BE49-F238E27FC236}">
              <a16:creationId xmlns:a16="http://schemas.microsoft.com/office/drawing/2014/main" xmlns="" id="{2E297DDD-6339-4B60-A40A-8CBFCA4581C1}"/>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xmlns="" id="{83654AC6-46B7-42B6-9D10-236AF7A7ADD9}"/>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xmlns="" id="{D50444E0-DD07-4E65-B984-5BB9517E2E5E}"/>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xmlns="" id="{270E6AB5-683D-4CB9-8B72-6BE34B02F5BF}"/>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xmlns="" id="{069256C9-FCF5-4B83-9CD8-353F27EC8874}"/>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a:extLst>
            <a:ext uri="{FF2B5EF4-FFF2-40B4-BE49-F238E27FC236}">
              <a16:creationId xmlns:a16="http://schemas.microsoft.com/office/drawing/2014/main" xmlns="" id="{6009E884-2186-45CF-BEF6-0DBC01159D19}"/>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40661F52-7C81-4D4C-A3F7-2C16F9A5DA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1F9E0177-6350-4133-A1B5-8D299645E0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xmlns="" id="{1AD1BF16-AEDE-4E55-BE15-44D0B2599A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xmlns="" id="{B69073A1-795D-4A7A-ACFF-CA4135EB70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xmlns="" id="{7C6D0C9C-7245-4FBF-8904-F6014887DB1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126637</xdr:rowOff>
    </xdr:from>
    <xdr:to>
      <xdr:col>116</xdr:col>
      <xdr:colOff>114300</xdr:colOff>
      <xdr:row>107</xdr:row>
      <xdr:rowOff>56787</xdr:rowOff>
    </xdr:to>
    <xdr:sp macro="" textlink="">
      <xdr:nvSpPr>
        <xdr:cNvPr id="886" name="楕円 885">
          <a:extLst>
            <a:ext uri="{FF2B5EF4-FFF2-40B4-BE49-F238E27FC236}">
              <a16:creationId xmlns:a16="http://schemas.microsoft.com/office/drawing/2014/main" xmlns="" id="{E5A39983-7EC0-4D73-87E6-25B0AC4E8240}"/>
            </a:ext>
          </a:extLst>
        </xdr:cNvPr>
        <xdr:cNvSpPr/>
      </xdr:nvSpPr>
      <xdr:spPr>
        <a:xfrm>
          <a:off x="22110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105064</xdr:rowOff>
    </xdr:from>
    <xdr:ext cx="469744" cy="259045"/>
    <xdr:sp macro="" textlink="">
      <xdr:nvSpPr>
        <xdr:cNvPr id="887" name="【庁舎】&#10;一人当たり面積該当値テキスト">
          <a:extLst>
            <a:ext uri="{FF2B5EF4-FFF2-40B4-BE49-F238E27FC236}">
              <a16:creationId xmlns:a16="http://schemas.microsoft.com/office/drawing/2014/main" xmlns="" id="{B1DA34C8-2888-445E-B906-6C2FF85D5A48}"/>
            </a:ext>
          </a:extLst>
        </xdr:cNvPr>
        <xdr:cNvSpPr txBox="1"/>
      </xdr:nvSpPr>
      <xdr:spPr>
        <a:xfrm>
          <a:off x="22199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888" name="楕円 887">
          <a:extLst>
            <a:ext uri="{FF2B5EF4-FFF2-40B4-BE49-F238E27FC236}">
              <a16:creationId xmlns:a16="http://schemas.microsoft.com/office/drawing/2014/main" xmlns="" id="{48FC5FCD-578A-426D-A877-AA05ABA8CAFA}"/>
            </a:ext>
          </a:extLst>
        </xdr:cNvPr>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xdr:rowOff>
    </xdr:from>
    <xdr:to>
      <xdr:col>116</xdr:col>
      <xdr:colOff>63500</xdr:colOff>
      <xdr:row>107</xdr:row>
      <xdr:rowOff>9252</xdr:rowOff>
    </xdr:to>
    <xdr:cxnSp macro="">
      <xdr:nvCxnSpPr>
        <xdr:cNvPr id="889" name="直線コネクタ 888">
          <a:extLst>
            <a:ext uri="{FF2B5EF4-FFF2-40B4-BE49-F238E27FC236}">
              <a16:creationId xmlns:a16="http://schemas.microsoft.com/office/drawing/2014/main" xmlns="" id="{6E238A37-61B0-48CA-A739-39D6E6DF5726}"/>
            </a:ext>
          </a:extLst>
        </xdr:cNvPr>
        <xdr:cNvCxnSpPr/>
      </xdr:nvCxnSpPr>
      <xdr:spPr>
        <a:xfrm flipV="1">
          <a:off x="21323300" y="183511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890" name="楕円 889">
          <a:extLst>
            <a:ext uri="{FF2B5EF4-FFF2-40B4-BE49-F238E27FC236}">
              <a16:creationId xmlns:a16="http://schemas.microsoft.com/office/drawing/2014/main" xmlns="" id="{4AC97CFA-4111-48DB-B69B-DDE554C0C150}"/>
            </a:ext>
          </a:extLst>
        </xdr:cNvPr>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9252</xdr:rowOff>
    </xdr:to>
    <xdr:cxnSp macro="">
      <xdr:nvCxnSpPr>
        <xdr:cNvPr id="891" name="直線コネクタ 890">
          <a:extLst>
            <a:ext uri="{FF2B5EF4-FFF2-40B4-BE49-F238E27FC236}">
              <a16:creationId xmlns:a16="http://schemas.microsoft.com/office/drawing/2014/main" xmlns="" id="{F644F636-806E-4834-B330-1F652FFD6DCD}"/>
            </a:ext>
          </a:extLst>
        </xdr:cNvPr>
        <xdr:cNvCxnSpPr/>
      </xdr:nvCxnSpPr>
      <xdr:spPr>
        <a:xfrm>
          <a:off x="20434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892" name="楕円 891">
          <a:extLst>
            <a:ext uri="{FF2B5EF4-FFF2-40B4-BE49-F238E27FC236}">
              <a16:creationId xmlns:a16="http://schemas.microsoft.com/office/drawing/2014/main" xmlns="" id="{AEC97A31-6E3B-4AB8-BF41-072D75730EF2}"/>
            </a:ext>
          </a:extLst>
        </xdr:cNvPr>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12519</xdr:rowOff>
    </xdr:to>
    <xdr:cxnSp macro="">
      <xdr:nvCxnSpPr>
        <xdr:cNvPr id="893" name="直線コネクタ 892">
          <a:extLst>
            <a:ext uri="{FF2B5EF4-FFF2-40B4-BE49-F238E27FC236}">
              <a16:creationId xmlns:a16="http://schemas.microsoft.com/office/drawing/2014/main" xmlns="" id="{D2C8B88B-36CD-4705-BE07-C21D122F17AD}"/>
            </a:ext>
          </a:extLst>
        </xdr:cNvPr>
        <xdr:cNvCxnSpPr/>
      </xdr:nvCxnSpPr>
      <xdr:spPr>
        <a:xfrm flipV="1">
          <a:off x="19545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a:extLst>
            <a:ext uri="{FF2B5EF4-FFF2-40B4-BE49-F238E27FC236}">
              <a16:creationId xmlns:a16="http://schemas.microsoft.com/office/drawing/2014/main" xmlns="" id="{0DA86A16-E96D-4263-A309-2E1484772808}"/>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a:extLst>
            <a:ext uri="{FF2B5EF4-FFF2-40B4-BE49-F238E27FC236}">
              <a16:creationId xmlns:a16="http://schemas.microsoft.com/office/drawing/2014/main" xmlns="" id="{E34A791E-0F59-4472-B221-51EC96F21AD3}"/>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a:extLst>
            <a:ext uri="{FF2B5EF4-FFF2-40B4-BE49-F238E27FC236}">
              <a16:creationId xmlns:a16="http://schemas.microsoft.com/office/drawing/2014/main" xmlns="" id="{567CB2E9-ADD0-40C9-AB2D-4D25913924C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a:extLst>
            <a:ext uri="{FF2B5EF4-FFF2-40B4-BE49-F238E27FC236}">
              <a16:creationId xmlns:a16="http://schemas.microsoft.com/office/drawing/2014/main" xmlns="" id="{F4094767-12A4-45D7-8F9C-5A81E490BB56}"/>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51179</xdr:rowOff>
    </xdr:from>
    <xdr:ext cx="469744" cy="259045"/>
    <xdr:sp macro="" textlink="">
      <xdr:nvSpPr>
        <xdr:cNvPr id="898" name="n_1mainValue【庁舎】&#10;一人当たり面積">
          <a:extLst>
            <a:ext uri="{FF2B5EF4-FFF2-40B4-BE49-F238E27FC236}">
              <a16:creationId xmlns:a16="http://schemas.microsoft.com/office/drawing/2014/main" xmlns="" id="{FA0C9E4E-200F-4B55-BCEC-961C01D102D4}"/>
            </a:ext>
          </a:extLst>
        </xdr:cNvPr>
        <xdr:cNvSpPr txBox="1"/>
      </xdr:nvSpPr>
      <xdr:spPr>
        <a:xfrm>
          <a:off x="21075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899" name="n_2mainValue【庁舎】&#10;一人当たり面積">
          <a:extLst>
            <a:ext uri="{FF2B5EF4-FFF2-40B4-BE49-F238E27FC236}">
              <a16:creationId xmlns:a16="http://schemas.microsoft.com/office/drawing/2014/main" xmlns="" id="{76515906-1774-4BDD-A491-98A15478C335}"/>
            </a:ext>
          </a:extLst>
        </xdr:cNvPr>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54446</xdr:rowOff>
    </xdr:from>
    <xdr:ext cx="469744" cy="259045"/>
    <xdr:sp macro="" textlink="">
      <xdr:nvSpPr>
        <xdr:cNvPr id="900" name="n_3mainValue【庁舎】&#10;一人当たり面積">
          <a:extLst>
            <a:ext uri="{FF2B5EF4-FFF2-40B4-BE49-F238E27FC236}">
              <a16:creationId xmlns:a16="http://schemas.microsoft.com/office/drawing/2014/main" xmlns="" id="{AF28CEAD-0B62-4182-BD7B-272F3A73B924}"/>
            </a:ext>
          </a:extLst>
        </xdr:cNvPr>
        <xdr:cNvSpPr txBox="1"/>
      </xdr:nvSpPr>
      <xdr:spPr>
        <a:xfrm>
          <a:off x="19310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xmlns="" id="{3EE14CF2-423C-4ED2-9FC8-7EC3EEB8DDD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xmlns="" id="{775C9CC3-EDBC-4BF9-B76F-DBF59AD5D8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xmlns="" id="{143C4EDD-D157-4BF0-A836-9DA69C289D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市民会館について、昭和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年代に建設された建物が多いことから、減価償却率が</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庁舎については、令和３年度現在本庁舎の建替えを進めているところであり、令和４年度に新庁舎の供用開始を目指している。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85,871
85,030
42.69
35,346,690
35,010,307
222,626
18,572,453
39,428,188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南部地域に工業団地を有しているため、県市町村平均・全国市町村平均より上回っている。しかしながら、今後も地方税の徴収強化をはじめとした歳入の確保、また、各種事業の見直し及びさらなる行財政改革による歳出削減の取り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第三セクター等改革推進債の償還が始まったこと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により、数値が悪化し、類似団体平均を上回っている状況が続いている。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障害者自立支援費をはじめとする扶助費が年々増加しており厳しい状況ではあるが、人件費の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市債発行を抑制し公債費を減少させるなど義務的経費の削減に引き続き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58674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91082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64</xdr:row>
      <xdr:rowOff>58674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9301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91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114300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れまで積極的に各種事業経費の見直し及び</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人件費の削減に取り組んできた結果、県市町村平均・全国市町村平均よりも良好な決算額となっているが、今後も引き続き財政健全化に取り組む。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12812</xdr:rowOff>
    </xdr:from>
    <xdr:to>
      <xdr:col>23</xdr:col>
      <xdr:colOff>133350</xdr:colOff>
      <xdr:row>82</xdr:row>
      <xdr:rowOff>85779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71712"/>
          <a:ext cx="838200" cy="7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156398</xdr:rowOff>
    </xdr:from>
    <xdr:to>
      <xdr:col>19</xdr:col>
      <xdr:colOff>133350</xdr:colOff>
      <xdr:row>82</xdr:row>
      <xdr:rowOff>12812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043848"/>
          <a:ext cx="889000" cy="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139395</xdr:rowOff>
    </xdr:from>
    <xdr:to>
      <xdr:col>15</xdr:col>
      <xdr:colOff>82550</xdr:colOff>
      <xdr:row>81</xdr:row>
      <xdr:rowOff>156398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026845"/>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139395</xdr:rowOff>
    </xdr:from>
    <xdr:to>
      <xdr:col>11</xdr:col>
      <xdr:colOff>31750</xdr:colOff>
      <xdr:row>82</xdr:row>
      <xdr:rowOff>15915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4026845"/>
          <a:ext cx="889000" cy="4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34979</xdr:rowOff>
    </xdr:from>
    <xdr:to>
      <xdr:col>23</xdr:col>
      <xdr:colOff>184150</xdr:colOff>
      <xdr:row>82</xdr:row>
      <xdr:rowOff>136579</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0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51506</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3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133462</xdr:rowOff>
    </xdr:from>
    <xdr:to>
      <xdr:col>19</xdr:col>
      <xdr:colOff>184150</xdr:colOff>
      <xdr:row>82</xdr:row>
      <xdr:rowOff>63612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0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73789</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78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105598</xdr:rowOff>
    </xdr:from>
    <xdr:to>
      <xdr:col>15</xdr:col>
      <xdr:colOff>133350</xdr:colOff>
      <xdr:row>82</xdr:row>
      <xdr:rowOff>35748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9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45925</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88595</xdr:rowOff>
    </xdr:from>
    <xdr:to>
      <xdr:col>11</xdr:col>
      <xdr:colOff>82550</xdr:colOff>
      <xdr:row>82</xdr:row>
      <xdr:rowOff>18745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28922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7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136565</xdr:rowOff>
    </xdr:from>
    <xdr:to>
      <xdr:col>7</xdr:col>
      <xdr:colOff>31750</xdr:colOff>
      <xdr:row>82</xdr:row>
      <xdr:rowOff>66715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0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76892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7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平成２７年４月１日付けで職務の級の格付けの見直しを実施したことの影響等から、類似団体平均より低い水準となっている。引き続き、国家公務員の給与制度に準じ給与水準の適正化の維持に努める。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84364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72565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7945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過去からの新規採用抑制の結果、類似団体平均より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。今後も、行財政改革への取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組みと歩調を合わせながら適正な定員管理に努める。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99801</xdr:rowOff>
    </xdr:from>
    <xdr:to>
      <xdr:col>81</xdr:col>
      <xdr:colOff>44450</xdr:colOff>
      <xdr:row>60</xdr:row>
      <xdr:rowOff>133985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386801"/>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99801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85725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3485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41487</xdr:rowOff>
    </xdr:from>
    <xdr:to>
      <xdr:col>68</xdr:col>
      <xdr:colOff>152400</xdr:colOff>
      <xdr:row>60</xdr:row>
      <xdr:rowOff>61595</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3284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49001</xdr:rowOff>
    </xdr:from>
    <xdr:to>
      <xdr:col>77</xdr:col>
      <xdr:colOff>95250</xdr:colOff>
      <xdr:row>60</xdr:row>
      <xdr:rowOff>150601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160778</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より第三セクター等改革推進債の償還が始まった影響で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。今後も市債</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の新規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発行を抑制し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適正な管理に努める。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28363</xdr:rowOff>
    </xdr:from>
    <xdr:to>
      <xdr:col>81</xdr:col>
      <xdr:colOff>44450</xdr:colOff>
      <xdr:row>44</xdr:row>
      <xdr:rowOff>52494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75721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60537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52494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3512800" y="75158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149013</xdr:rowOff>
    </xdr:from>
    <xdr:to>
      <xdr:col>81</xdr:col>
      <xdr:colOff>95250</xdr:colOff>
      <xdr:row>44</xdr:row>
      <xdr:rowOff>79163</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121090</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4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将来負担額について、比率が増加した。主な要因としては、庁舎建設事業及び小学校空調設備整備事業等に係る地方債の発行による地方債現在高の増があげられる。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適正化を図り、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後世への負担を軽減するべく財政の健全化に努める。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15799</xdr:rowOff>
    </xdr:from>
    <xdr:to>
      <xdr:col>81</xdr:col>
      <xdr:colOff>44450</xdr:colOff>
      <xdr:row>16</xdr:row>
      <xdr:rowOff>116180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179800" y="2758999"/>
          <a:ext cx="8382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15799</xdr:rowOff>
    </xdr:from>
    <xdr:to>
      <xdr:col>77</xdr:col>
      <xdr:colOff>44450</xdr:colOff>
      <xdr:row>17</xdr:row>
      <xdr:rowOff>12294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5290800" y="2758999"/>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12294</xdr:rowOff>
    </xdr:from>
    <xdr:to>
      <xdr:col>72</xdr:col>
      <xdr:colOff>203200</xdr:colOff>
      <xdr:row>17</xdr:row>
      <xdr:rowOff>131978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4401800" y="2926944"/>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131978</xdr:rowOff>
    </xdr:from>
    <xdr:to>
      <xdr:col>68</xdr:col>
      <xdr:colOff>152400</xdr:colOff>
      <xdr:row>18</xdr:row>
      <xdr:rowOff>55118</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3512800" y="3046628"/>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65380</xdr:rowOff>
    </xdr:from>
    <xdr:to>
      <xdr:col>81</xdr:col>
      <xdr:colOff>95250</xdr:colOff>
      <xdr:row>16</xdr:row>
      <xdr:rowOff>166980</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69672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37457</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27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136449</xdr:rowOff>
    </xdr:from>
    <xdr:to>
      <xdr:col>77</xdr:col>
      <xdr:colOff>95250</xdr:colOff>
      <xdr:row>16</xdr:row>
      <xdr:rowOff>66599</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1290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132944</xdr:rowOff>
    </xdr:from>
    <xdr:to>
      <xdr:col>73</xdr:col>
      <xdr:colOff>44450</xdr:colOff>
      <xdr:row>17</xdr:row>
      <xdr:rowOff>63094</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5240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47871</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909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81178</xdr:rowOff>
    </xdr:from>
    <xdr:to>
      <xdr:col>68</xdr:col>
      <xdr:colOff>203200</xdr:colOff>
      <xdr:row>18</xdr:row>
      <xdr:rowOff>11328</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4351000" y="2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167555</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30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4318</xdr:rowOff>
    </xdr:from>
    <xdr:to>
      <xdr:col>64</xdr:col>
      <xdr:colOff>152400</xdr:colOff>
      <xdr:row>18</xdr:row>
      <xdr:rowOff>105918</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3462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90695</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85,871
85,030
42.69
35,346,690
35,010,307
222,626
18,572,453
39,428,188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人件費に係る経常収支比率が類似団体平均及び全国平均と比べ低い数値となっ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ている。主な要因としては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平成２７年４月１日付けで職務の級の格付けの見直しを実施したこと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があげられる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適正な定員管理を通して人件費の削減に努める。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84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1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に係る経常収支比率が類似団体平均と比べ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数値が上昇している要因としては、平成３０年度より清掃センター長期包括委託が始まったことにより、委託料（物件費）が増加したことがあげられる。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積極的に契約内容を見直すなど、経常的な経費の削減に努める。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148771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191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105229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18143</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18143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奈良県平均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要因は、生活保護費や障害者自立支援給付費が高い水準で推移しているためと考える。今後も各費目の精査・管理を行うとともに給付の適正化に努める。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66040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66040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545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161290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101617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官・学共同研究プロジェクトによる公共施設マネジメントやファシリティマネジメント実践の成果として、その他に係る経常収支比率が類似団体平均を下回っている。今後も公共施設の老朽化への対応、また、その利活用などあらゆる側面から検討を重ね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96520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697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96520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43180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27940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下回っている。数値が減少している主な要因としては、国営大和紀伊平野土地改良事業負担金がなくなったことがあげられる。今後も補助金及び負担金の見直しや廃止に取り組み、経費の縮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51889</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18490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38826</xdr:rowOff>
    </xdr:from>
    <xdr:to>
      <xdr:col>78</xdr:col>
      <xdr:colOff>69850</xdr:colOff>
      <xdr:row>36</xdr:row>
      <xdr:rowOff>51889</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4782800" y="62110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32294</xdr:rowOff>
    </xdr:from>
    <xdr:to>
      <xdr:col>73</xdr:col>
      <xdr:colOff>180975</xdr:colOff>
      <xdr:row>36</xdr:row>
      <xdr:rowOff>38826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204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32294</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004800" y="6184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1089</xdr:rowOff>
    </xdr:from>
    <xdr:to>
      <xdr:col>78</xdr:col>
      <xdr:colOff>120650</xdr:colOff>
      <xdr:row>36</xdr:row>
      <xdr:rowOff>102689</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112866</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94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159476</xdr:rowOff>
    </xdr:from>
    <xdr:to>
      <xdr:col>74</xdr:col>
      <xdr:colOff>31750</xdr:colOff>
      <xdr:row>36</xdr:row>
      <xdr:rowOff>89626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99803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152944</xdr:rowOff>
    </xdr:from>
    <xdr:to>
      <xdr:col>69</xdr:col>
      <xdr:colOff>142875</xdr:colOff>
      <xdr:row>36</xdr:row>
      <xdr:rowOff>83094</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費に係る経常収支比率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。この主な要因としては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第三セクター等改革推進債の償還が始まったことがあげられる。今後は市債発行額を極力抑制し、公債費の削減に努める。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81</xdr:row>
      <xdr:rowOff>39370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987800" y="137972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39370</xdr:rowOff>
    </xdr:from>
    <xdr:to>
      <xdr:col>19</xdr:col>
      <xdr:colOff>187325</xdr:colOff>
      <xdr:row>81</xdr:row>
      <xdr:rowOff>62230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098800" y="1392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62230</xdr:rowOff>
    </xdr:from>
    <xdr:to>
      <xdr:col>15</xdr:col>
      <xdr:colOff>98425</xdr:colOff>
      <xdr:row>81</xdr:row>
      <xdr:rowOff>92711</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2209800" y="13949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92711</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1320800" y="13919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2557</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160020</xdr:rowOff>
    </xdr:from>
    <xdr:to>
      <xdr:col>20</xdr:col>
      <xdr:colOff>38100</xdr:colOff>
      <xdr:row>81</xdr:row>
      <xdr:rowOff>90170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74947</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11430</xdr:rowOff>
    </xdr:from>
    <xdr:to>
      <xdr:col>15</xdr:col>
      <xdr:colOff>149225</xdr:colOff>
      <xdr:row>81</xdr:row>
      <xdr:rowOff>113030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97807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41911</xdr:rowOff>
    </xdr:from>
    <xdr:to>
      <xdr:col>11</xdr:col>
      <xdr:colOff>60325</xdr:colOff>
      <xdr:row>81</xdr:row>
      <xdr:rowOff>143511</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128288</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類似団体平均を下回っている状況である。その要因は、人件費、扶助費、補助費等、その他の項目において良好な数値を示しているためと考えられる。今後も各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129287</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5671800" y="132943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129287</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4782800" y="132212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19558</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893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159004</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004800" y="13111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82937</xdr:rowOff>
    </xdr:from>
    <xdr:to>
      <xdr:col>29</xdr:col>
      <xdr:colOff>127000</xdr:colOff>
      <xdr:row>17</xdr:row>
      <xdr:rowOff>91624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045212"/>
          <a:ext cx="6477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82937</xdr:rowOff>
    </xdr:from>
    <xdr:to>
      <xdr:col>26</xdr:col>
      <xdr:colOff>50800</xdr:colOff>
      <xdr:row>17</xdr:row>
      <xdr:rowOff>94082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045212"/>
          <a:ext cx="698500" cy="1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94082</xdr:rowOff>
    </xdr:from>
    <xdr:to>
      <xdr:col>22</xdr:col>
      <xdr:colOff>114300</xdr:colOff>
      <xdr:row>17</xdr:row>
      <xdr:rowOff>106959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056357"/>
          <a:ext cx="698500" cy="1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103245</xdr:rowOff>
    </xdr:from>
    <xdr:to>
      <xdr:col>18</xdr:col>
      <xdr:colOff>177800</xdr:colOff>
      <xdr:row>17</xdr:row>
      <xdr:rowOff>106959</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065520"/>
          <a:ext cx="698500" cy="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40824</xdr:rowOff>
    </xdr:from>
    <xdr:to>
      <xdr:col>29</xdr:col>
      <xdr:colOff>177800</xdr:colOff>
      <xdr:row>17</xdr:row>
      <xdr:rowOff>142424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12901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9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32137</xdr:rowOff>
    </xdr:from>
    <xdr:to>
      <xdr:col>26</xdr:col>
      <xdr:colOff>101600</xdr:colOff>
      <xdr:row>17</xdr:row>
      <xdr:rowOff>133737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9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118514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08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43282</xdr:rowOff>
    </xdr:from>
    <xdr:to>
      <xdr:col>22</xdr:col>
      <xdr:colOff>165100</xdr:colOff>
      <xdr:row>17</xdr:row>
      <xdr:rowOff>144882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005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129659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09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56159</xdr:rowOff>
    </xdr:from>
    <xdr:to>
      <xdr:col>19</xdr:col>
      <xdr:colOff>38100</xdr:colOff>
      <xdr:row>17</xdr:row>
      <xdr:rowOff>157759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142536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10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52445</xdr:rowOff>
    </xdr:from>
    <xdr:to>
      <xdr:col>15</xdr:col>
      <xdr:colOff>101600</xdr:colOff>
      <xdr:row>17</xdr:row>
      <xdr:rowOff>154045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01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138822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253024</xdr:rowOff>
    </xdr:from>
    <xdr:to>
      <xdr:col>29</xdr:col>
      <xdr:colOff>127000</xdr:colOff>
      <xdr:row>34</xdr:row>
      <xdr:rowOff>322943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520474"/>
          <a:ext cx="647700" cy="6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234279</xdr:rowOff>
    </xdr:from>
    <xdr:to>
      <xdr:col>26</xdr:col>
      <xdr:colOff>50800</xdr:colOff>
      <xdr:row>34</xdr:row>
      <xdr:rowOff>253024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501729"/>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234279</xdr:rowOff>
    </xdr:from>
    <xdr:to>
      <xdr:col>22</xdr:col>
      <xdr:colOff>114300</xdr:colOff>
      <xdr:row>34</xdr:row>
      <xdr:rowOff>295543</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501729"/>
          <a:ext cx="698500" cy="61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262951</xdr:rowOff>
    </xdr:from>
    <xdr:to>
      <xdr:col>18</xdr:col>
      <xdr:colOff>177800</xdr:colOff>
      <xdr:row>34</xdr:row>
      <xdr:rowOff>295543</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530401"/>
          <a:ext cx="6985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272143</xdr:rowOff>
    </xdr:from>
    <xdr:to>
      <xdr:col>29</xdr:col>
      <xdr:colOff>177800</xdr:colOff>
      <xdr:row>35</xdr:row>
      <xdr:rowOff>30843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53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117220</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38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202224</xdr:rowOff>
    </xdr:from>
    <xdr:to>
      <xdr:col>26</xdr:col>
      <xdr:colOff>101600</xdr:colOff>
      <xdr:row>34</xdr:row>
      <xdr:rowOff>303824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46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314001</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23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183479</xdr:rowOff>
    </xdr:from>
    <xdr:to>
      <xdr:col>22</xdr:col>
      <xdr:colOff>165100</xdr:colOff>
      <xdr:row>34</xdr:row>
      <xdr:rowOff>285079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45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295256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21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244743</xdr:rowOff>
    </xdr:from>
    <xdr:to>
      <xdr:col>19</xdr:col>
      <xdr:colOff>38100</xdr:colOff>
      <xdr:row>35</xdr:row>
      <xdr:rowOff>3443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51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13621</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28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212152</xdr:rowOff>
    </xdr:from>
    <xdr:to>
      <xdr:col>15</xdr:col>
      <xdr:colOff>101600</xdr:colOff>
      <xdr:row>34</xdr:row>
      <xdr:rowOff>313751</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47960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323929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24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85,871
85,030
42.69
35,346,690
35,010,307
222,626
18,572,453
39,428,188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142367</xdr:rowOff>
    </xdr:from>
    <xdr:to>
      <xdr:col>24</xdr:col>
      <xdr:colOff>63500</xdr:colOff>
      <xdr:row>37</xdr:row>
      <xdr:rowOff>157302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486017"/>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142367</xdr:rowOff>
    </xdr:from>
    <xdr:to>
      <xdr:col>19</xdr:col>
      <xdr:colOff>177800</xdr:colOff>
      <xdr:row>37</xdr:row>
      <xdr:rowOff>145129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86017"/>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145129</xdr:rowOff>
    </xdr:from>
    <xdr:to>
      <xdr:col>15</xdr:col>
      <xdr:colOff>50800</xdr:colOff>
      <xdr:row>37</xdr:row>
      <xdr:rowOff>171038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88779"/>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154787</xdr:rowOff>
    </xdr:from>
    <xdr:to>
      <xdr:col>10</xdr:col>
      <xdr:colOff>114300</xdr:colOff>
      <xdr:row>37</xdr:row>
      <xdr:rowOff>171038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498437"/>
          <a:ext cx="8890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106502</xdr:rowOff>
    </xdr:from>
    <xdr:to>
      <xdr:col>24</xdr:col>
      <xdr:colOff>114300</xdr:colOff>
      <xdr:row>38</xdr:row>
      <xdr:rowOff>36652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84929</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91567</xdr:rowOff>
    </xdr:from>
    <xdr:to>
      <xdr:col>20</xdr:col>
      <xdr:colOff>38100</xdr:colOff>
      <xdr:row>38</xdr:row>
      <xdr:rowOff>21717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12844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94329</xdr:rowOff>
    </xdr:from>
    <xdr:to>
      <xdr:col>15</xdr:col>
      <xdr:colOff>101600</xdr:colOff>
      <xdr:row>38</xdr:row>
      <xdr:rowOff>24479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15606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120237</xdr:rowOff>
    </xdr:from>
    <xdr:to>
      <xdr:col>10</xdr:col>
      <xdr:colOff>165100</xdr:colOff>
      <xdr:row>38</xdr:row>
      <xdr:rowOff>50388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63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41515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103987</xdr:rowOff>
    </xdr:from>
    <xdr:to>
      <xdr:col>6</xdr:col>
      <xdr:colOff>38100</xdr:colOff>
      <xdr:row>38</xdr:row>
      <xdr:rowOff>34137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25264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119269</xdr:rowOff>
    </xdr:from>
    <xdr:to>
      <xdr:col>24</xdr:col>
      <xdr:colOff>63500</xdr:colOff>
      <xdr:row>56</xdr:row>
      <xdr:rowOff>76264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549019"/>
          <a:ext cx="838200" cy="1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76264</xdr:rowOff>
    </xdr:from>
    <xdr:to>
      <xdr:col>19</xdr:col>
      <xdr:colOff>177800</xdr:colOff>
      <xdr:row>56</xdr:row>
      <xdr:rowOff>124098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677464"/>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118183</xdr:rowOff>
    </xdr:from>
    <xdr:to>
      <xdr:col>15</xdr:col>
      <xdr:colOff>50800</xdr:colOff>
      <xdr:row>56</xdr:row>
      <xdr:rowOff>124098</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9719383"/>
          <a:ext cx="8890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47860</xdr:rowOff>
    </xdr:from>
    <xdr:to>
      <xdr:col>10</xdr:col>
      <xdr:colOff>114300</xdr:colOff>
      <xdr:row>56</xdr:row>
      <xdr:rowOff>118183</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a:off x="1130300" y="9649060"/>
          <a:ext cx="889000" cy="7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68469</xdr:rowOff>
    </xdr:from>
    <xdr:to>
      <xdr:col>24</xdr:col>
      <xdr:colOff>114300</xdr:colOff>
      <xdr:row>55</xdr:row>
      <xdr:rowOff>170069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4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91346</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3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25464</xdr:rowOff>
    </xdr:from>
    <xdr:to>
      <xdr:col>20</xdr:col>
      <xdr:colOff>38100</xdr:colOff>
      <xdr:row>56</xdr:row>
      <xdr:rowOff>127064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6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118191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7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73298</xdr:rowOff>
    </xdr:from>
    <xdr:to>
      <xdr:col>15</xdr:col>
      <xdr:colOff>101600</xdr:colOff>
      <xdr:row>57</xdr:row>
      <xdr:rowOff>3448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166025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67383</xdr:rowOff>
    </xdr:from>
    <xdr:to>
      <xdr:col>10</xdr:col>
      <xdr:colOff>165100</xdr:colOff>
      <xdr:row>56</xdr:row>
      <xdr:rowOff>168983</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6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160110</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7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168510</xdr:rowOff>
    </xdr:from>
    <xdr:to>
      <xdr:col>6</xdr:col>
      <xdr:colOff>38100</xdr:colOff>
      <xdr:row>56</xdr:row>
      <xdr:rowOff>98660</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5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115187</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65405</xdr:rowOff>
    </xdr:from>
    <xdr:to>
      <xdr:col>24</xdr:col>
      <xdr:colOff>63500</xdr:colOff>
      <xdr:row>78</xdr:row>
      <xdr:rowOff>71258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438505"/>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47072</xdr:rowOff>
    </xdr:from>
    <xdr:to>
      <xdr:col>19</xdr:col>
      <xdr:colOff>177800</xdr:colOff>
      <xdr:row>78</xdr:row>
      <xdr:rowOff>65405</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20172"/>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47072</xdr:rowOff>
    </xdr:from>
    <xdr:to>
      <xdr:col>15</xdr:col>
      <xdr:colOff>50800</xdr:colOff>
      <xdr:row>78</xdr:row>
      <xdr:rowOff>69475</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20172"/>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60238</xdr:rowOff>
    </xdr:from>
    <xdr:to>
      <xdr:col>10</xdr:col>
      <xdr:colOff>114300</xdr:colOff>
      <xdr:row>78</xdr:row>
      <xdr:rowOff>69475</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433338"/>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20458</xdr:rowOff>
    </xdr:from>
    <xdr:to>
      <xdr:col>24</xdr:col>
      <xdr:colOff>114300</xdr:colOff>
      <xdr:row>78</xdr:row>
      <xdr:rowOff>122058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106835</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0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14605</xdr:rowOff>
    </xdr:from>
    <xdr:to>
      <xdr:col>20</xdr:col>
      <xdr:colOff>38100</xdr:colOff>
      <xdr:row>78</xdr:row>
      <xdr:rowOff>116205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107332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167722</xdr:rowOff>
    </xdr:from>
    <xdr:to>
      <xdr:col>15</xdr:col>
      <xdr:colOff>101600</xdr:colOff>
      <xdr:row>78</xdr:row>
      <xdr:rowOff>97872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88999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18675</xdr:rowOff>
    </xdr:from>
    <xdr:to>
      <xdr:col>10</xdr:col>
      <xdr:colOff>165100</xdr:colOff>
      <xdr:row>78</xdr:row>
      <xdr:rowOff>120275</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111402</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9438</xdr:rowOff>
    </xdr:from>
    <xdr:to>
      <xdr:col>6</xdr:col>
      <xdr:colOff>38100</xdr:colOff>
      <xdr:row>78</xdr:row>
      <xdr:rowOff>111038</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102165</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121310</xdr:rowOff>
    </xdr:from>
    <xdr:to>
      <xdr:col>24</xdr:col>
      <xdr:colOff>63500</xdr:colOff>
      <xdr:row>96</xdr:row>
      <xdr:rowOff>169317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580510"/>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148717</xdr:rowOff>
    </xdr:from>
    <xdr:to>
      <xdr:col>19</xdr:col>
      <xdr:colOff>177800</xdr:colOff>
      <xdr:row>96</xdr:row>
      <xdr:rowOff>169317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908300" y="16607917"/>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148717</xdr:rowOff>
    </xdr:from>
    <xdr:to>
      <xdr:col>15</xdr:col>
      <xdr:colOff>50800</xdr:colOff>
      <xdr:row>97</xdr:row>
      <xdr:rowOff>9894</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607917"/>
          <a:ext cx="889000" cy="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9894</xdr:rowOff>
    </xdr:from>
    <xdr:to>
      <xdr:col>10</xdr:col>
      <xdr:colOff>114300</xdr:colOff>
      <xdr:row>97</xdr:row>
      <xdr:rowOff>65112</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640544"/>
          <a:ext cx="8890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70510</xdr:rowOff>
    </xdr:from>
    <xdr:to>
      <xdr:col>24</xdr:col>
      <xdr:colOff>114300</xdr:colOff>
      <xdr:row>97</xdr:row>
      <xdr:rowOff>660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5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48937</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5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118517</xdr:rowOff>
    </xdr:from>
    <xdr:to>
      <xdr:col>20</xdr:col>
      <xdr:colOff>38100</xdr:colOff>
      <xdr:row>97</xdr:row>
      <xdr:rowOff>48667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39794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6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97917</xdr:rowOff>
    </xdr:from>
    <xdr:to>
      <xdr:col>15</xdr:col>
      <xdr:colOff>101600</xdr:colOff>
      <xdr:row>97</xdr:row>
      <xdr:rowOff>28067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5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44594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3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130544</xdr:rowOff>
    </xdr:from>
    <xdr:to>
      <xdr:col>10</xdr:col>
      <xdr:colOff>165100</xdr:colOff>
      <xdr:row>97</xdr:row>
      <xdr:rowOff>60694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77221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14312</xdr:rowOff>
    </xdr:from>
    <xdr:to>
      <xdr:col>6</xdr:col>
      <xdr:colOff>38100</xdr:colOff>
      <xdr:row>97</xdr:row>
      <xdr:rowOff>115912</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6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107039</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73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100995</xdr:rowOff>
    </xdr:from>
    <xdr:to>
      <xdr:col>55</xdr:col>
      <xdr:colOff>0</xdr:colOff>
      <xdr:row>37</xdr:row>
      <xdr:rowOff>126998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9639300" y="6444645"/>
          <a:ext cx="8382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100995</xdr:rowOff>
    </xdr:from>
    <xdr:to>
      <xdr:col>50</xdr:col>
      <xdr:colOff>114300</xdr:colOff>
      <xdr:row>37</xdr:row>
      <xdr:rowOff>112654</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8750300" y="644464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76664</xdr:rowOff>
    </xdr:from>
    <xdr:to>
      <xdr:col>45</xdr:col>
      <xdr:colOff>177800</xdr:colOff>
      <xdr:row>37</xdr:row>
      <xdr:rowOff>112654</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7861300" y="6420314"/>
          <a:ext cx="889000" cy="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59247</xdr:rowOff>
    </xdr:from>
    <xdr:to>
      <xdr:col>41</xdr:col>
      <xdr:colOff>50800</xdr:colOff>
      <xdr:row>37</xdr:row>
      <xdr:rowOff>76664</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a:off x="6972300" y="6402897"/>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76198</xdr:rowOff>
    </xdr:from>
    <xdr:to>
      <xdr:col>55</xdr:col>
      <xdr:colOff>50800</xdr:colOff>
      <xdr:row>38</xdr:row>
      <xdr:rowOff>6348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10426700" y="64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54625</xdr:rowOff>
    </xdr:from>
    <xdr:ext cx="534377"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3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50195</xdr:rowOff>
    </xdr:from>
    <xdr:to>
      <xdr:col>50</xdr:col>
      <xdr:colOff>165100</xdr:colOff>
      <xdr:row>37</xdr:row>
      <xdr:rowOff>151795</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9588500" y="63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142922</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72111" y="64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61854</xdr:rowOff>
    </xdr:from>
    <xdr:to>
      <xdr:col>46</xdr:col>
      <xdr:colOff>38100</xdr:colOff>
      <xdr:row>37</xdr:row>
      <xdr:rowOff>163454</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8699500" y="64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154581</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83111" y="64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25864</xdr:rowOff>
    </xdr:from>
    <xdr:to>
      <xdr:col>41</xdr:col>
      <xdr:colOff>101600</xdr:colOff>
      <xdr:row>37</xdr:row>
      <xdr:rowOff>127464</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7810500" y="63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118591</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94111" y="64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8447</xdr:rowOff>
    </xdr:from>
    <xdr:to>
      <xdr:col>36</xdr:col>
      <xdr:colOff>165100</xdr:colOff>
      <xdr:row>37</xdr:row>
      <xdr:rowOff>110047</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6921500" y="63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101174</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705111" y="644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68849</xdr:rowOff>
    </xdr:from>
    <xdr:to>
      <xdr:col>55</xdr:col>
      <xdr:colOff>0</xdr:colOff>
      <xdr:row>58</xdr:row>
      <xdr:rowOff>78794</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9639300" y="9498599"/>
          <a:ext cx="838200" cy="5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39192</xdr:rowOff>
    </xdr:from>
    <xdr:to>
      <xdr:col>50</xdr:col>
      <xdr:colOff>114300</xdr:colOff>
      <xdr:row>58</xdr:row>
      <xdr:rowOff>78794</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8750300" y="9811842"/>
          <a:ext cx="889000" cy="2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26391</xdr:rowOff>
    </xdr:from>
    <xdr:to>
      <xdr:col>45</xdr:col>
      <xdr:colOff>177800</xdr:colOff>
      <xdr:row>57</xdr:row>
      <xdr:rowOff>39192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9627591"/>
          <a:ext cx="889000" cy="18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26391</xdr:rowOff>
    </xdr:from>
    <xdr:to>
      <xdr:col>41</xdr:col>
      <xdr:colOff>50800</xdr:colOff>
      <xdr:row>57</xdr:row>
      <xdr:rowOff>101226</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flipV="1">
          <a:off x="6972300" y="9627591"/>
          <a:ext cx="889000" cy="24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18049</xdr:rowOff>
    </xdr:from>
    <xdr:to>
      <xdr:col>55</xdr:col>
      <xdr:colOff>50800</xdr:colOff>
      <xdr:row>55</xdr:row>
      <xdr:rowOff>119649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94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40926</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2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27994</xdr:rowOff>
    </xdr:from>
    <xdr:to>
      <xdr:col>50</xdr:col>
      <xdr:colOff>165100</xdr:colOff>
      <xdr:row>58</xdr:row>
      <xdr:rowOff>129594</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120721</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1006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159842</xdr:rowOff>
    </xdr:from>
    <xdr:to>
      <xdr:col>46</xdr:col>
      <xdr:colOff>38100</xdr:colOff>
      <xdr:row>57</xdr:row>
      <xdr:rowOff>89992</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7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81119</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98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147041</xdr:rowOff>
    </xdr:from>
    <xdr:to>
      <xdr:col>41</xdr:col>
      <xdr:colOff>101600</xdr:colOff>
      <xdr:row>56</xdr:row>
      <xdr:rowOff>77191</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5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93718</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93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50426</xdr:rowOff>
    </xdr:from>
    <xdr:to>
      <xdr:col>36</xdr:col>
      <xdr:colOff>165100</xdr:colOff>
      <xdr:row>57</xdr:row>
      <xdr:rowOff>152026</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8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143153</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99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133122</xdr:rowOff>
    </xdr:from>
    <xdr:to>
      <xdr:col>55</xdr:col>
      <xdr:colOff>0</xdr:colOff>
      <xdr:row>79</xdr:row>
      <xdr:rowOff>39255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9639300" y="13506222"/>
          <a:ext cx="838200" cy="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26912</xdr:rowOff>
    </xdr:from>
    <xdr:to>
      <xdr:col>50</xdr:col>
      <xdr:colOff>114300</xdr:colOff>
      <xdr:row>79</xdr:row>
      <xdr:rowOff>39255</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8750300" y="13571462"/>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25895</xdr:rowOff>
    </xdr:from>
    <xdr:to>
      <xdr:col>45</xdr:col>
      <xdr:colOff>177800</xdr:colOff>
      <xdr:row>79</xdr:row>
      <xdr:rowOff>26912</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7861300" y="13570445"/>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3442</xdr:rowOff>
    </xdr:from>
    <xdr:to>
      <xdr:col>41</xdr:col>
      <xdr:colOff>50800</xdr:colOff>
      <xdr:row>79</xdr:row>
      <xdr:rowOff>25895</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a:off x="6972300" y="13547992"/>
          <a:ext cx="8890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82322</xdr:rowOff>
    </xdr:from>
    <xdr:to>
      <xdr:col>55</xdr:col>
      <xdr:colOff>50800</xdr:colOff>
      <xdr:row>79</xdr:row>
      <xdr:rowOff>12472</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4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168699</xdr:rowOff>
    </xdr:from>
    <xdr:ext cx="469744"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3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159905</xdr:rowOff>
    </xdr:from>
    <xdr:to>
      <xdr:col>50</xdr:col>
      <xdr:colOff>165100</xdr:colOff>
      <xdr:row>79</xdr:row>
      <xdr:rowOff>90055</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5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81182</xdr:rowOff>
    </xdr:from>
    <xdr:ext cx="378565"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450017" y="1362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147562</xdr:rowOff>
    </xdr:from>
    <xdr:to>
      <xdr:col>46</xdr:col>
      <xdr:colOff>38100</xdr:colOff>
      <xdr:row>79</xdr:row>
      <xdr:rowOff>77712</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5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68839</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515428" y="1361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146545</xdr:rowOff>
    </xdr:from>
    <xdr:to>
      <xdr:col>41</xdr:col>
      <xdr:colOff>101600</xdr:colOff>
      <xdr:row>79</xdr:row>
      <xdr:rowOff>76695</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5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67822</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626428" y="136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124092</xdr:rowOff>
    </xdr:from>
    <xdr:to>
      <xdr:col>36</xdr:col>
      <xdr:colOff>165100</xdr:colOff>
      <xdr:row>79</xdr:row>
      <xdr:rowOff>54242</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34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45369</xdr:rowOff>
    </xdr:from>
    <xdr:ext cx="469744"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737428" y="1358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xmlns=""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xmlns=""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xmlns=""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126155</xdr:rowOff>
    </xdr:from>
    <xdr:to>
      <xdr:col>55</xdr:col>
      <xdr:colOff>0</xdr:colOff>
      <xdr:row>97</xdr:row>
      <xdr:rowOff>145377</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9639300" y="15556655"/>
          <a:ext cx="838200" cy="12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a16="http://schemas.microsoft.com/office/drawing/2014/main" xmlns="" id="{00000000-0008-0000-0600-0000D5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106381</xdr:rowOff>
    </xdr:from>
    <xdr:to>
      <xdr:col>50</xdr:col>
      <xdr:colOff>114300</xdr:colOff>
      <xdr:row>97</xdr:row>
      <xdr:rowOff>145377</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8750300" y="16222681"/>
          <a:ext cx="889000" cy="5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20447</xdr:rowOff>
    </xdr:from>
    <xdr:to>
      <xdr:col>45</xdr:col>
      <xdr:colOff>177800</xdr:colOff>
      <xdr:row>94</xdr:row>
      <xdr:rowOff>106381</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7861300" y="15793847"/>
          <a:ext cx="889000" cy="4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20447</xdr:rowOff>
    </xdr:from>
    <xdr:to>
      <xdr:col>41</xdr:col>
      <xdr:colOff>50800</xdr:colOff>
      <xdr:row>95</xdr:row>
      <xdr:rowOff>92894</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flipV="1">
          <a:off x="6972300" y="15793847"/>
          <a:ext cx="889000" cy="58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75355</xdr:rowOff>
    </xdr:from>
    <xdr:to>
      <xdr:col>55</xdr:col>
      <xdr:colOff>50800</xdr:colOff>
      <xdr:row>91</xdr:row>
      <xdr:rowOff>5505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10426700" y="155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28382</xdr:rowOff>
    </xdr:from>
    <xdr:ext cx="534377" cy="259045"/>
    <xdr:sp macro="" textlink="">
      <xdr:nvSpPr>
        <xdr:cNvPr id="488" name="普通建設事業費 （ うち更新整備　）該当値テキスト">
          <a:extLst>
            <a:ext uri="{FF2B5EF4-FFF2-40B4-BE49-F238E27FC236}">
              <a16:creationId xmlns:a16="http://schemas.microsoft.com/office/drawing/2014/main" xmlns="" id="{00000000-0008-0000-0600-0000E8010000}"/>
            </a:ext>
          </a:extLst>
        </xdr:cNvPr>
        <xdr:cNvSpPr txBox="1"/>
      </xdr:nvSpPr>
      <xdr:spPr>
        <a:xfrm>
          <a:off x="10528300" y="154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94577</xdr:rowOff>
    </xdr:from>
    <xdr:to>
      <xdr:col>50</xdr:col>
      <xdr:colOff>165100</xdr:colOff>
      <xdr:row>98</xdr:row>
      <xdr:rowOff>24727</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9588500" y="167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15854</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9372111" y="168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55581</xdr:rowOff>
    </xdr:from>
    <xdr:to>
      <xdr:col>46</xdr:col>
      <xdr:colOff>38100</xdr:colOff>
      <xdr:row>94</xdr:row>
      <xdr:rowOff>157181</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8699500" y="161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2258</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8483111" y="159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141097</xdr:rowOff>
    </xdr:from>
    <xdr:to>
      <xdr:col>41</xdr:col>
      <xdr:colOff>101600</xdr:colOff>
      <xdr:row>92</xdr:row>
      <xdr:rowOff>71247</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7810500" y="157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87774</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7594111" y="1551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42094</xdr:rowOff>
    </xdr:from>
    <xdr:to>
      <xdr:col>36</xdr:col>
      <xdr:colOff>165100</xdr:colOff>
      <xdr:row>95</xdr:row>
      <xdr:rowOff>143694</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69215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160221</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6705111" y="16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167360</xdr:rowOff>
    </xdr:from>
    <xdr:to>
      <xdr:col>85</xdr:col>
      <xdr:colOff>127000</xdr:colOff>
      <xdr:row>39</xdr:row>
      <xdr:rowOff>22047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5481300" y="6682460"/>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167360</xdr:rowOff>
    </xdr:from>
    <xdr:to>
      <xdr:col>81</xdr:col>
      <xdr:colOff>50800</xdr:colOff>
      <xdr:row>39</xdr:row>
      <xdr:rowOff>33096</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4592300" y="6682460"/>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33096</xdr:rowOff>
    </xdr:from>
    <xdr:to>
      <xdr:col>76</xdr:col>
      <xdr:colOff>114300</xdr:colOff>
      <xdr:row>39</xdr:row>
      <xdr:rowOff>38049</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flipV="1">
          <a:off x="13703300" y="67196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38049</xdr:rowOff>
    </xdr:from>
    <xdr:to>
      <xdr:col>71</xdr:col>
      <xdr:colOff>177800</xdr:colOff>
      <xdr:row>39</xdr:row>
      <xdr:rowOff>43459</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flipV="1">
          <a:off x="12814300" y="672459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142697</xdr:rowOff>
    </xdr:from>
    <xdr:to>
      <xdr:col>85</xdr:col>
      <xdr:colOff>177800</xdr:colOff>
      <xdr:row>39</xdr:row>
      <xdr:rowOff>72847</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57624</xdr:rowOff>
    </xdr:from>
    <xdr:ext cx="378565"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65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116560</xdr:rowOff>
    </xdr:from>
    <xdr:to>
      <xdr:col>81</xdr:col>
      <xdr:colOff>101600</xdr:colOff>
      <xdr:row>39</xdr:row>
      <xdr:rowOff>46710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66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37837</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292017" y="672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153746</xdr:rowOff>
    </xdr:from>
    <xdr:to>
      <xdr:col>76</xdr:col>
      <xdr:colOff>165100</xdr:colOff>
      <xdr:row>39</xdr:row>
      <xdr:rowOff>83896</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75023</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03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158699</xdr:rowOff>
    </xdr:from>
    <xdr:to>
      <xdr:col>72</xdr:col>
      <xdr:colOff>38100</xdr:colOff>
      <xdr:row>39</xdr:row>
      <xdr:rowOff>88849</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79976</xdr:rowOff>
    </xdr:from>
    <xdr:ext cx="313932"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546333" y="6766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164109</xdr:rowOff>
    </xdr:from>
    <xdr:to>
      <xdr:col>67</xdr:col>
      <xdr:colOff>101600</xdr:colOff>
      <xdr:row>39</xdr:row>
      <xdr:rowOff>94259</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85386</xdr:rowOff>
    </xdr:from>
    <xdr:ext cx="313932"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57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72263</xdr:rowOff>
    </xdr:from>
    <xdr:to>
      <xdr:col>85</xdr:col>
      <xdr:colOff>127000</xdr:colOff>
      <xdr:row>75</xdr:row>
      <xdr:rowOff>83871</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5481300" y="12931013"/>
          <a:ext cx="8382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69672</xdr:rowOff>
    </xdr:from>
    <xdr:to>
      <xdr:col>81</xdr:col>
      <xdr:colOff>50800</xdr:colOff>
      <xdr:row>75</xdr:row>
      <xdr:rowOff>72263</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4592300" y="129284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63347</xdr:rowOff>
    </xdr:from>
    <xdr:to>
      <xdr:col>76</xdr:col>
      <xdr:colOff>114300</xdr:colOff>
      <xdr:row>75</xdr:row>
      <xdr:rowOff>69672</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3703300" y="1292209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63347</xdr:rowOff>
    </xdr:from>
    <xdr:to>
      <xdr:col>71</xdr:col>
      <xdr:colOff>177800</xdr:colOff>
      <xdr:row>75</xdr:row>
      <xdr:rowOff>76632</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2814300" y="12922097"/>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33071</xdr:rowOff>
    </xdr:from>
    <xdr:to>
      <xdr:col>85</xdr:col>
      <xdr:colOff>177800</xdr:colOff>
      <xdr:row>75</xdr:row>
      <xdr:rowOff>134671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28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55948</xdr:rowOff>
    </xdr:from>
    <xdr:ext cx="534377"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274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21463</xdr:rowOff>
    </xdr:from>
    <xdr:to>
      <xdr:col>81</xdr:col>
      <xdr:colOff>101600</xdr:colOff>
      <xdr:row>75</xdr:row>
      <xdr:rowOff>123063</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139590</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214111" y="12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18872</xdr:rowOff>
    </xdr:from>
    <xdr:to>
      <xdr:col>76</xdr:col>
      <xdr:colOff>165100</xdr:colOff>
      <xdr:row>75</xdr:row>
      <xdr:rowOff>120472</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28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136999</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325111" y="126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12547</xdr:rowOff>
    </xdr:from>
    <xdr:to>
      <xdr:col>72</xdr:col>
      <xdr:colOff>38100</xdr:colOff>
      <xdr:row>75</xdr:row>
      <xdr:rowOff>114147</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130674</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36111" y="126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25832</xdr:rowOff>
    </xdr:from>
    <xdr:to>
      <xdr:col>67</xdr:col>
      <xdr:colOff>101600</xdr:colOff>
      <xdr:row>75</xdr:row>
      <xdr:rowOff>127432</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28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143959</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47111" y="126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xmlns=""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xmlns=""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xmlns=""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15959</xdr:rowOff>
    </xdr:from>
    <xdr:to>
      <xdr:col>85</xdr:col>
      <xdr:colOff>127000</xdr:colOff>
      <xdr:row>98</xdr:row>
      <xdr:rowOff>100609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5481300" y="16818059"/>
          <a:ext cx="838200" cy="8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xmlns=""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44900</xdr:rowOff>
    </xdr:from>
    <xdr:to>
      <xdr:col>81</xdr:col>
      <xdr:colOff>50800</xdr:colOff>
      <xdr:row>98</xdr:row>
      <xdr:rowOff>15959</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4592300" y="16675550"/>
          <a:ext cx="889000" cy="1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44900</xdr:rowOff>
    </xdr:from>
    <xdr:to>
      <xdr:col>76</xdr:col>
      <xdr:colOff>114300</xdr:colOff>
      <xdr:row>98</xdr:row>
      <xdr:rowOff>32441</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3703300" y="16675550"/>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8575</xdr:rowOff>
    </xdr:from>
    <xdr:to>
      <xdr:col>71</xdr:col>
      <xdr:colOff>177800</xdr:colOff>
      <xdr:row>98</xdr:row>
      <xdr:rowOff>32441</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2814300" y="16810675"/>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49809</xdr:rowOff>
    </xdr:from>
    <xdr:to>
      <xdr:col>85</xdr:col>
      <xdr:colOff>177800</xdr:colOff>
      <xdr:row>98</xdr:row>
      <xdr:rowOff>151409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6268700" y="16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136186</xdr:rowOff>
    </xdr:from>
    <xdr:ext cx="469744" cy="259045"/>
    <xdr:sp macro="" textlink="">
      <xdr:nvSpPr>
        <xdr:cNvPr id="706" name="積立金該当値テキスト">
          <a:extLst>
            <a:ext uri="{FF2B5EF4-FFF2-40B4-BE49-F238E27FC236}">
              <a16:creationId xmlns:a16="http://schemas.microsoft.com/office/drawing/2014/main" xmlns="" id="{00000000-0008-0000-0600-0000C2020000}"/>
            </a:ext>
          </a:extLst>
        </xdr:cNvPr>
        <xdr:cNvSpPr txBox="1"/>
      </xdr:nvSpPr>
      <xdr:spPr>
        <a:xfrm>
          <a:off x="16370300" y="1676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136609</xdr:rowOff>
    </xdr:from>
    <xdr:to>
      <xdr:col>81</xdr:col>
      <xdr:colOff>101600</xdr:colOff>
      <xdr:row>98</xdr:row>
      <xdr:rowOff>66759</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5430500" y="167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57886</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5246428" y="1685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165550</xdr:rowOff>
    </xdr:from>
    <xdr:to>
      <xdr:col>76</xdr:col>
      <xdr:colOff>165100</xdr:colOff>
      <xdr:row>97</xdr:row>
      <xdr:rowOff>95700</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4541500" y="166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112227</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4325111" y="163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153091</xdr:rowOff>
    </xdr:from>
    <xdr:to>
      <xdr:col>72</xdr:col>
      <xdr:colOff>38100</xdr:colOff>
      <xdr:row>98</xdr:row>
      <xdr:rowOff>83241</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3652500" y="167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74368</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3468428" y="168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129225</xdr:rowOff>
    </xdr:from>
    <xdr:to>
      <xdr:col>67</xdr:col>
      <xdr:colOff>101600</xdr:colOff>
      <xdr:row>98</xdr:row>
      <xdr:rowOff>59375</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2763500" y="167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50502</xdr:rowOff>
    </xdr:from>
    <xdr:ext cx="469744"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2579428" y="168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147510</xdr:rowOff>
    </xdr:from>
    <xdr:to>
      <xdr:col>116</xdr:col>
      <xdr:colOff>63500</xdr:colOff>
      <xdr:row>35</xdr:row>
      <xdr:rowOff>25781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1323300" y="5976810"/>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25781</xdr:rowOff>
    </xdr:from>
    <xdr:to>
      <xdr:col>111</xdr:col>
      <xdr:colOff>177800</xdr:colOff>
      <xdr:row>35</xdr:row>
      <xdr:rowOff>31305</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20434300" y="6026531"/>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31305</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9545300" y="6032055"/>
          <a:ext cx="889000" cy="69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96710</xdr:rowOff>
    </xdr:from>
    <xdr:to>
      <xdr:col>116</xdr:col>
      <xdr:colOff>114300</xdr:colOff>
      <xdr:row>35</xdr:row>
      <xdr:rowOff>26860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59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119587</xdr:rowOff>
    </xdr:from>
    <xdr:ext cx="469744"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57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146431</xdr:rowOff>
    </xdr:from>
    <xdr:to>
      <xdr:col>112</xdr:col>
      <xdr:colOff>38100</xdr:colOff>
      <xdr:row>35</xdr:row>
      <xdr:rowOff>76581</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93108</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088428" y="57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151955</xdr:rowOff>
    </xdr:from>
    <xdr:to>
      <xdr:col>107</xdr:col>
      <xdr:colOff>101600</xdr:colOff>
      <xdr:row>35</xdr:row>
      <xdr:rowOff>82105</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59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98632</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199428" y="57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34392</xdr:rowOff>
    </xdr:from>
    <xdr:to>
      <xdr:col>116</xdr:col>
      <xdr:colOff>63500</xdr:colOff>
      <xdr:row>59</xdr:row>
      <xdr:rowOff>34468</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1323300" y="1014994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34392</xdr:rowOff>
    </xdr:from>
    <xdr:to>
      <xdr:col>111</xdr:col>
      <xdr:colOff>177800</xdr:colOff>
      <xdr:row>59</xdr:row>
      <xdr:rowOff>34468</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0434300" y="101499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34430</xdr:rowOff>
    </xdr:from>
    <xdr:to>
      <xdr:col>107</xdr:col>
      <xdr:colOff>50800</xdr:colOff>
      <xdr:row>59</xdr:row>
      <xdr:rowOff>34468</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9545300" y="1014998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79311</xdr:rowOff>
    </xdr:from>
    <xdr:to>
      <xdr:col>102</xdr:col>
      <xdr:colOff>114300</xdr:colOff>
      <xdr:row>59</xdr:row>
      <xdr:rowOff>34430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656300" y="10023411"/>
          <a:ext cx="889000" cy="1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155118</xdr:rowOff>
    </xdr:from>
    <xdr:to>
      <xdr:col>116</xdr:col>
      <xdr:colOff>114300</xdr:colOff>
      <xdr:row>59</xdr:row>
      <xdr:rowOff>85268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70045</xdr:rowOff>
    </xdr:from>
    <xdr:ext cx="378565"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10014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155042</xdr:rowOff>
    </xdr:from>
    <xdr:to>
      <xdr:col>112</xdr:col>
      <xdr:colOff>38100</xdr:colOff>
      <xdr:row>59</xdr:row>
      <xdr:rowOff>85192</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76319</xdr:rowOff>
    </xdr:from>
    <xdr:ext cx="378565"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134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155118</xdr:rowOff>
    </xdr:from>
    <xdr:to>
      <xdr:col>107</xdr:col>
      <xdr:colOff>101600</xdr:colOff>
      <xdr:row>59</xdr:row>
      <xdr:rowOff>85268</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76395</xdr:rowOff>
    </xdr:from>
    <xdr:ext cx="378565"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245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155080</xdr:rowOff>
    </xdr:from>
    <xdr:to>
      <xdr:col>102</xdr:col>
      <xdr:colOff>165100</xdr:colOff>
      <xdr:row>59</xdr:row>
      <xdr:rowOff>85230</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10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76357</xdr:rowOff>
    </xdr:from>
    <xdr:ext cx="378565"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56017" y="1019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28511</xdr:rowOff>
    </xdr:from>
    <xdr:to>
      <xdr:col>98</xdr:col>
      <xdr:colOff>38100</xdr:colOff>
      <xdr:row>58</xdr:row>
      <xdr:rowOff>130111</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99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146638</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974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113091</xdr:rowOff>
    </xdr:from>
    <xdr:to>
      <xdr:col>116</xdr:col>
      <xdr:colOff>63500</xdr:colOff>
      <xdr:row>76</xdr:row>
      <xdr:rowOff>143723</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14329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143723</xdr:rowOff>
    </xdr:from>
    <xdr:to>
      <xdr:col>111</xdr:col>
      <xdr:colOff>177800</xdr:colOff>
      <xdr:row>77</xdr:row>
      <xdr:rowOff>21994</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173923"/>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21994</xdr:rowOff>
    </xdr:from>
    <xdr:to>
      <xdr:col>107</xdr:col>
      <xdr:colOff>50800</xdr:colOff>
      <xdr:row>77</xdr:row>
      <xdr:rowOff>48557</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3223644"/>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48557</xdr:rowOff>
    </xdr:from>
    <xdr:to>
      <xdr:col>102</xdr:col>
      <xdr:colOff>114300</xdr:colOff>
      <xdr:row>77</xdr:row>
      <xdr:rowOff>69131</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2502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62291</xdr:rowOff>
    </xdr:from>
    <xdr:to>
      <xdr:col>116</xdr:col>
      <xdr:colOff>114300</xdr:colOff>
      <xdr:row>76</xdr:row>
      <xdr:rowOff>163891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0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40718</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0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92923</xdr:rowOff>
    </xdr:from>
    <xdr:to>
      <xdr:col>112</xdr:col>
      <xdr:colOff>38100</xdr:colOff>
      <xdr:row>77</xdr:row>
      <xdr:rowOff>23073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12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2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142644</xdr:rowOff>
    </xdr:from>
    <xdr:to>
      <xdr:col>107</xdr:col>
      <xdr:colOff>101600</xdr:colOff>
      <xdr:row>77</xdr:row>
      <xdr:rowOff>72794</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1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63921</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2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169207</xdr:rowOff>
    </xdr:from>
    <xdr:to>
      <xdr:col>102</xdr:col>
      <xdr:colOff>165100</xdr:colOff>
      <xdr:row>77</xdr:row>
      <xdr:rowOff>99357</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1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90484</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29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18331</xdr:rowOff>
    </xdr:from>
    <xdr:to>
      <xdr:col>98</xdr:col>
      <xdr:colOff>38100</xdr:colOff>
      <xdr:row>77</xdr:row>
      <xdr:rowOff>119931</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2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111058</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3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８６，７９８円となっており、類似団体と比較して一人当たりコストが高い状況となっている。また普通建設事業費（うち更新整備）についても、住民一人当たり７６，７１１円となっており、類似団体と比較して一人当たりコストが大幅に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これは、大型事業である庁舎建設事業や小学校校舎外壁等改修事業等が主な要因である。このため、公共施設等総合管理計画に基づき、事業の取捨選択を徹底することで、事業費の減少に努める。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投資及び出資金は、下水道事業への出資金が増大している影響により、住民一人当たり３，９５９円となっており、類似団体と比較して一人当たりコストが高い状況となっている。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公債費は、平成２６年度より第三セクター等改革推進債の償還が始まった影響により、住民一人当たり５０，８９６円となっており、類似団体と比較して一人当たりコストが高い状況となっている。今後は市債発行額を極力抑制し、公債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85,871
85,030
42.69
35,346,690
35,010,307
222,626
18,572,453
39,428,188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112268</xdr:rowOff>
    </xdr:from>
    <xdr:to>
      <xdr:col>24</xdr:col>
      <xdr:colOff>63500</xdr:colOff>
      <xdr:row>34</xdr:row>
      <xdr:rowOff>169875</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941568"/>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84836</xdr:rowOff>
    </xdr:from>
    <xdr:to>
      <xdr:col>19</xdr:col>
      <xdr:colOff>177800</xdr:colOff>
      <xdr:row>34</xdr:row>
      <xdr:rowOff>112268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9141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39116</xdr:rowOff>
    </xdr:from>
    <xdr:to>
      <xdr:col>15</xdr:col>
      <xdr:colOff>50800</xdr:colOff>
      <xdr:row>34</xdr:row>
      <xdr:rowOff>84836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868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159817</xdr:rowOff>
    </xdr:from>
    <xdr:to>
      <xdr:col>10</xdr:col>
      <xdr:colOff>114300</xdr:colOff>
      <xdr:row>34</xdr:row>
      <xdr:rowOff>39116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646217"/>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119075</xdr:rowOff>
    </xdr:from>
    <xdr:to>
      <xdr:col>24</xdr:col>
      <xdr:colOff>114300</xdr:colOff>
      <xdr:row>35</xdr:row>
      <xdr:rowOff>49225</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141952</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79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61468</xdr:rowOff>
    </xdr:from>
    <xdr:to>
      <xdr:col>20</xdr:col>
      <xdr:colOff>38100</xdr:colOff>
      <xdr:row>34</xdr:row>
      <xdr:rowOff>163068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34036</xdr:rowOff>
    </xdr:from>
    <xdr:to>
      <xdr:col>15</xdr:col>
      <xdr:colOff>101600</xdr:colOff>
      <xdr:row>34</xdr:row>
      <xdr:rowOff>135636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152163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159766</xdr:rowOff>
    </xdr:from>
    <xdr:to>
      <xdr:col>10</xdr:col>
      <xdr:colOff>165100</xdr:colOff>
      <xdr:row>34</xdr:row>
      <xdr:rowOff>89916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106443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55694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149720</xdr:rowOff>
    </xdr:from>
    <xdr:to>
      <xdr:col>24</xdr:col>
      <xdr:colOff>63500</xdr:colOff>
      <xdr:row>57</xdr:row>
      <xdr:rowOff>156293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236570"/>
          <a:ext cx="838200" cy="69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20638</xdr:rowOff>
    </xdr:from>
    <xdr:to>
      <xdr:col>19</xdr:col>
      <xdr:colOff>177800</xdr:colOff>
      <xdr:row>57</xdr:row>
      <xdr:rowOff>156293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793288"/>
          <a:ext cx="889000" cy="1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20638</xdr:rowOff>
    </xdr:from>
    <xdr:to>
      <xdr:col>15</xdr:col>
      <xdr:colOff>50800</xdr:colOff>
      <xdr:row>57</xdr:row>
      <xdr:rowOff>152102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793288"/>
          <a:ext cx="889000" cy="1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103581</xdr:rowOff>
    </xdr:from>
    <xdr:to>
      <xdr:col>10</xdr:col>
      <xdr:colOff>114300</xdr:colOff>
      <xdr:row>57</xdr:row>
      <xdr:rowOff>152102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9876231"/>
          <a:ext cx="889000" cy="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98920</xdr:rowOff>
    </xdr:from>
    <xdr:to>
      <xdr:col>24</xdr:col>
      <xdr:colOff>114300</xdr:colOff>
      <xdr:row>54</xdr:row>
      <xdr:rowOff>29070</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1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121797</xdr:rowOff>
    </xdr:from>
    <xdr:ext cx="534377"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0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105493</xdr:rowOff>
    </xdr:from>
    <xdr:to>
      <xdr:col>20</xdr:col>
      <xdr:colOff>38100</xdr:colOff>
      <xdr:row>58</xdr:row>
      <xdr:rowOff>35643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8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26770</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99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141288</xdr:rowOff>
    </xdr:from>
    <xdr:to>
      <xdr:col>15</xdr:col>
      <xdr:colOff>101600</xdr:colOff>
      <xdr:row>57</xdr:row>
      <xdr:rowOff>71438</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62565</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41111" y="98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101302</xdr:rowOff>
    </xdr:from>
    <xdr:to>
      <xdr:col>10</xdr:col>
      <xdr:colOff>165100</xdr:colOff>
      <xdr:row>58</xdr:row>
      <xdr:rowOff>31452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8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22579</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52111" y="99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52781</xdr:rowOff>
    </xdr:from>
    <xdr:to>
      <xdr:col>6</xdr:col>
      <xdr:colOff>38100</xdr:colOff>
      <xdr:row>57</xdr:row>
      <xdr:rowOff>154381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145508</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56348</xdr:rowOff>
    </xdr:from>
    <xdr:to>
      <xdr:col>24</xdr:col>
      <xdr:colOff>63500</xdr:colOff>
      <xdr:row>75</xdr:row>
      <xdr:rowOff>139678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2915098"/>
          <a:ext cx="838200" cy="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84248</xdr:rowOff>
    </xdr:from>
    <xdr:to>
      <xdr:col>19</xdr:col>
      <xdr:colOff>177800</xdr:colOff>
      <xdr:row>75</xdr:row>
      <xdr:rowOff>139678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908300" y="12942998"/>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84248</xdr:rowOff>
    </xdr:from>
    <xdr:to>
      <xdr:col>15</xdr:col>
      <xdr:colOff>50800</xdr:colOff>
      <xdr:row>75</xdr:row>
      <xdr:rowOff>160068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2942998"/>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160068</xdr:rowOff>
    </xdr:from>
    <xdr:to>
      <xdr:col>10</xdr:col>
      <xdr:colOff>114300</xdr:colOff>
      <xdr:row>76</xdr:row>
      <xdr:rowOff>70783</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018818"/>
          <a:ext cx="889000" cy="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5548</xdr:rowOff>
    </xdr:from>
    <xdr:to>
      <xdr:col>24</xdr:col>
      <xdr:colOff>114300</xdr:colOff>
      <xdr:row>75</xdr:row>
      <xdr:rowOff>107148</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28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28425</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71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88878</xdr:rowOff>
    </xdr:from>
    <xdr:to>
      <xdr:col>20</xdr:col>
      <xdr:colOff>38100</xdr:colOff>
      <xdr:row>76</xdr:row>
      <xdr:rowOff>19028</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29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35555</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7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33448</xdr:rowOff>
    </xdr:from>
    <xdr:to>
      <xdr:col>15</xdr:col>
      <xdr:colOff>101600</xdr:colOff>
      <xdr:row>75</xdr:row>
      <xdr:rowOff>135048</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28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151575</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26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109267</xdr:rowOff>
    </xdr:from>
    <xdr:to>
      <xdr:col>10</xdr:col>
      <xdr:colOff>165100</xdr:colOff>
      <xdr:row>76</xdr:row>
      <xdr:rowOff>39418</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2968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55944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27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19983</xdr:rowOff>
    </xdr:from>
    <xdr:to>
      <xdr:col>6</xdr:col>
      <xdr:colOff>38100</xdr:colOff>
      <xdr:row>76</xdr:row>
      <xdr:rowOff>121583</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112710</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14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11325</xdr:rowOff>
    </xdr:from>
    <xdr:to>
      <xdr:col>24</xdr:col>
      <xdr:colOff>63500</xdr:colOff>
      <xdr:row>99</xdr:row>
      <xdr:rowOff>14329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984875"/>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94683</xdr:rowOff>
    </xdr:from>
    <xdr:to>
      <xdr:col>19</xdr:col>
      <xdr:colOff>177800</xdr:colOff>
      <xdr:row>99</xdr:row>
      <xdr:rowOff>11325</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908300" y="16725333"/>
          <a:ext cx="889000" cy="2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20893</xdr:rowOff>
    </xdr:from>
    <xdr:to>
      <xdr:col>15</xdr:col>
      <xdr:colOff>50800</xdr:colOff>
      <xdr:row>97</xdr:row>
      <xdr:rowOff>94683</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019300" y="16480093"/>
          <a:ext cx="889000" cy="2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20893</xdr:rowOff>
    </xdr:from>
    <xdr:to>
      <xdr:col>10</xdr:col>
      <xdr:colOff>114300</xdr:colOff>
      <xdr:row>97</xdr:row>
      <xdr:rowOff>111533</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480093"/>
          <a:ext cx="889000" cy="26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134979</xdr:rowOff>
    </xdr:from>
    <xdr:to>
      <xdr:col>24</xdr:col>
      <xdr:colOff>114300</xdr:colOff>
      <xdr:row>99</xdr:row>
      <xdr:rowOff>65129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9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49906</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8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131975</xdr:rowOff>
    </xdr:from>
    <xdr:to>
      <xdr:col>20</xdr:col>
      <xdr:colOff>38100</xdr:colOff>
      <xdr:row>99</xdr:row>
      <xdr:rowOff>62125</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53252</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70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43883</xdr:rowOff>
    </xdr:from>
    <xdr:to>
      <xdr:col>15</xdr:col>
      <xdr:colOff>101600</xdr:colOff>
      <xdr:row>97</xdr:row>
      <xdr:rowOff>145483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6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162010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4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141543</xdr:rowOff>
    </xdr:from>
    <xdr:to>
      <xdr:col>10</xdr:col>
      <xdr:colOff>165100</xdr:colOff>
      <xdr:row>96</xdr:row>
      <xdr:rowOff>71693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4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88220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2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60733</xdr:rowOff>
    </xdr:from>
    <xdr:to>
      <xdr:col>6</xdr:col>
      <xdr:colOff>38100</xdr:colOff>
      <xdr:row>97</xdr:row>
      <xdr:rowOff>162333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6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7410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4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22733</xdr:rowOff>
    </xdr:from>
    <xdr:to>
      <xdr:col>55</xdr:col>
      <xdr:colOff>0</xdr:colOff>
      <xdr:row>38</xdr:row>
      <xdr:rowOff>25781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53783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25781</xdr:rowOff>
    </xdr:from>
    <xdr:to>
      <xdr:col>50</xdr:col>
      <xdr:colOff>114300</xdr:colOff>
      <xdr:row>38</xdr:row>
      <xdr:rowOff>30353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5408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30353</xdr:rowOff>
    </xdr:from>
    <xdr:to>
      <xdr:col>45</xdr:col>
      <xdr:colOff>177800</xdr:colOff>
      <xdr:row>38</xdr:row>
      <xdr:rowOff>31115</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54545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31115</xdr:rowOff>
    </xdr:from>
    <xdr:to>
      <xdr:col>41</xdr:col>
      <xdr:colOff>50800</xdr:colOff>
      <xdr:row>38</xdr:row>
      <xdr:rowOff>53594</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6972300" y="654621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143383</xdr:rowOff>
    </xdr:from>
    <xdr:to>
      <xdr:col>55</xdr:col>
      <xdr:colOff>50800</xdr:colOff>
      <xdr:row>38</xdr:row>
      <xdr:rowOff>73533</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121810</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146431</xdr:rowOff>
    </xdr:from>
    <xdr:to>
      <xdr:col>50</xdr:col>
      <xdr:colOff>165100</xdr:colOff>
      <xdr:row>38</xdr:row>
      <xdr:rowOff>76581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67708</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151003</xdr:rowOff>
    </xdr:from>
    <xdr:to>
      <xdr:col>46</xdr:col>
      <xdr:colOff>38100</xdr:colOff>
      <xdr:row>38</xdr:row>
      <xdr:rowOff>81153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72280</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151765</xdr:rowOff>
    </xdr:from>
    <xdr:to>
      <xdr:col>41</xdr:col>
      <xdr:colOff>101600</xdr:colOff>
      <xdr:row>38</xdr:row>
      <xdr:rowOff>81915</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2794</xdr:rowOff>
    </xdr:from>
    <xdr:to>
      <xdr:col>36</xdr:col>
      <xdr:colOff>165100</xdr:colOff>
      <xdr:row>38</xdr:row>
      <xdr:rowOff>104394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95521</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3017" y="661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120059</xdr:rowOff>
    </xdr:from>
    <xdr:to>
      <xdr:col>55</xdr:col>
      <xdr:colOff>0</xdr:colOff>
      <xdr:row>58</xdr:row>
      <xdr:rowOff>149796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10064159"/>
          <a:ext cx="8382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120059</xdr:rowOff>
    </xdr:from>
    <xdr:to>
      <xdr:col>50</xdr:col>
      <xdr:colOff>114300</xdr:colOff>
      <xdr:row>58</xdr:row>
      <xdr:rowOff>155816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10064159"/>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155816</xdr:rowOff>
    </xdr:from>
    <xdr:to>
      <xdr:col>45</xdr:col>
      <xdr:colOff>177800</xdr:colOff>
      <xdr:row>58</xdr:row>
      <xdr:rowOff>157969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7861300" y="10099916"/>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154121</xdr:rowOff>
    </xdr:from>
    <xdr:to>
      <xdr:col>41</xdr:col>
      <xdr:colOff>50800</xdr:colOff>
      <xdr:row>58</xdr:row>
      <xdr:rowOff>157969</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10098221"/>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98996</xdr:rowOff>
    </xdr:from>
    <xdr:to>
      <xdr:col>55</xdr:col>
      <xdr:colOff>50800</xdr:colOff>
      <xdr:row>59</xdr:row>
      <xdr:rowOff>29146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69259</xdr:rowOff>
    </xdr:from>
    <xdr:to>
      <xdr:col>50</xdr:col>
      <xdr:colOff>165100</xdr:colOff>
      <xdr:row>58</xdr:row>
      <xdr:rowOff>170859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100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161986</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404428" y="1010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105016</xdr:rowOff>
    </xdr:from>
    <xdr:to>
      <xdr:col>46</xdr:col>
      <xdr:colOff>38100</xdr:colOff>
      <xdr:row>59</xdr:row>
      <xdr:rowOff>35166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26293</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15428" y="10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107169</xdr:rowOff>
    </xdr:from>
    <xdr:to>
      <xdr:col>41</xdr:col>
      <xdr:colOff>101600</xdr:colOff>
      <xdr:row>59</xdr:row>
      <xdr:rowOff>37319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0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28446</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626428" y="101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103321</xdr:rowOff>
    </xdr:from>
    <xdr:to>
      <xdr:col>36</xdr:col>
      <xdr:colOff>165100</xdr:colOff>
      <xdr:row>59</xdr:row>
      <xdr:rowOff>33471</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0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24598</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37428" y="1014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59195</xdr:rowOff>
    </xdr:from>
    <xdr:to>
      <xdr:col>55</xdr:col>
      <xdr:colOff>0</xdr:colOff>
      <xdr:row>78</xdr:row>
      <xdr:rowOff>122213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432295"/>
          <a:ext cx="8382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121298</xdr:rowOff>
    </xdr:from>
    <xdr:to>
      <xdr:col>50</xdr:col>
      <xdr:colOff>114300</xdr:colOff>
      <xdr:row>78</xdr:row>
      <xdr:rowOff>122213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49439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120002</xdr:rowOff>
    </xdr:from>
    <xdr:to>
      <xdr:col>45</xdr:col>
      <xdr:colOff>177800</xdr:colOff>
      <xdr:row>78</xdr:row>
      <xdr:rowOff>121298</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49310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120002</xdr:rowOff>
    </xdr:from>
    <xdr:to>
      <xdr:col>41</xdr:col>
      <xdr:colOff>50800</xdr:colOff>
      <xdr:row>78</xdr:row>
      <xdr:rowOff>134443</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493102"/>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8395</xdr:rowOff>
    </xdr:from>
    <xdr:to>
      <xdr:col>55</xdr:col>
      <xdr:colOff>50800</xdr:colOff>
      <xdr:row>78</xdr:row>
      <xdr:rowOff>109995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3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158272</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71413</xdr:rowOff>
    </xdr:from>
    <xdr:to>
      <xdr:col>50</xdr:col>
      <xdr:colOff>165100</xdr:colOff>
      <xdr:row>79</xdr:row>
      <xdr:rowOff>1563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164140</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70498</xdr:rowOff>
    </xdr:from>
    <xdr:to>
      <xdr:col>46</xdr:col>
      <xdr:colOff>38100</xdr:colOff>
      <xdr:row>79</xdr:row>
      <xdr:rowOff>648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163225</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5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69202</xdr:rowOff>
    </xdr:from>
    <xdr:to>
      <xdr:col>41</xdr:col>
      <xdr:colOff>101600</xdr:colOff>
      <xdr:row>78</xdr:row>
      <xdr:rowOff>170802</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161929</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5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83643</xdr:rowOff>
    </xdr:from>
    <xdr:to>
      <xdr:col>36</xdr:col>
      <xdr:colOff>165100</xdr:colOff>
      <xdr:row>79</xdr:row>
      <xdr:rowOff>13793</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4920</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159801</xdr:rowOff>
    </xdr:from>
    <xdr:to>
      <xdr:col>55</xdr:col>
      <xdr:colOff>0</xdr:colOff>
      <xdr:row>98</xdr:row>
      <xdr:rowOff>12317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9639300" y="16790451"/>
          <a:ext cx="8382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153431</xdr:rowOff>
    </xdr:from>
    <xdr:to>
      <xdr:col>50</xdr:col>
      <xdr:colOff>114300</xdr:colOff>
      <xdr:row>98</xdr:row>
      <xdr:rowOff>12317</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8750300" y="16784081"/>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153431</xdr:rowOff>
    </xdr:from>
    <xdr:to>
      <xdr:col>45</xdr:col>
      <xdr:colOff>177800</xdr:colOff>
      <xdr:row>97</xdr:row>
      <xdr:rowOff>159900</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784081"/>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123904</xdr:rowOff>
    </xdr:from>
    <xdr:to>
      <xdr:col>41</xdr:col>
      <xdr:colOff>50800</xdr:colOff>
      <xdr:row>97</xdr:row>
      <xdr:rowOff>159900</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754554"/>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109001</xdr:rowOff>
    </xdr:from>
    <xdr:to>
      <xdr:col>55</xdr:col>
      <xdr:colOff>50800</xdr:colOff>
      <xdr:row>98</xdr:row>
      <xdr:rowOff>39151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7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23928</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6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132967</xdr:rowOff>
    </xdr:from>
    <xdr:to>
      <xdr:col>50</xdr:col>
      <xdr:colOff>165100</xdr:colOff>
      <xdr:row>98</xdr:row>
      <xdr:rowOff>63117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7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54244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8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102631</xdr:rowOff>
    </xdr:from>
    <xdr:to>
      <xdr:col>46</xdr:col>
      <xdr:colOff>38100</xdr:colOff>
      <xdr:row>98</xdr:row>
      <xdr:rowOff>32781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7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23908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8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109100</xdr:rowOff>
    </xdr:from>
    <xdr:to>
      <xdr:col>41</xdr:col>
      <xdr:colOff>101600</xdr:colOff>
      <xdr:row>98</xdr:row>
      <xdr:rowOff>39250</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7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30377</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8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73104</xdr:rowOff>
    </xdr:from>
    <xdr:to>
      <xdr:col>36</xdr:col>
      <xdr:colOff>165100</xdr:colOff>
      <xdr:row>98</xdr:row>
      <xdr:rowOff>3254</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7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165831</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7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98461</xdr:rowOff>
    </xdr:from>
    <xdr:to>
      <xdr:col>85</xdr:col>
      <xdr:colOff>127000</xdr:colOff>
      <xdr:row>38</xdr:row>
      <xdr:rowOff>105318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61356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105318</xdr:rowOff>
    </xdr:from>
    <xdr:to>
      <xdr:col>81</xdr:col>
      <xdr:colOff>50800</xdr:colOff>
      <xdr:row>38</xdr:row>
      <xdr:rowOff>119995</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620418"/>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119995</xdr:rowOff>
    </xdr:from>
    <xdr:to>
      <xdr:col>76</xdr:col>
      <xdr:colOff>114300</xdr:colOff>
      <xdr:row>38</xdr:row>
      <xdr:rowOff>142763</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635095"/>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142763</xdr:rowOff>
    </xdr:from>
    <xdr:to>
      <xdr:col>71</xdr:col>
      <xdr:colOff>177800</xdr:colOff>
      <xdr:row>39</xdr:row>
      <xdr:rowOff>22840</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657863"/>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47661</xdr:rowOff>
    </xdr:from>
    <xdr:to>
      <xdr:col>85</xdr:col>
      <xdr:colOff>177800</xdr:colOff>
      <xdr:row>38</xdr:row>
      <xdr:rowOff>149261</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134038</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4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54518</xdr:rowOff>
    </xdr:from>
    <xdr:to>
      <xdr:col>81</xdr:col>
      <xdr:colOff>101600</xdr:colOff>
      <xdr:row>38</xdr:row>
      <xdr:rowOff>156118</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5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147245</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6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69195</xdr:rowOff>
    </xdr:from>
    <xdr:to>
      <xdr:col>76</xdr:col>
      <xdr:colOff>165100</xdr:colOff>
      <xdr:row>38</xdr:row>
      <xdr:rowOff>170795</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161922</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91963</xdr:rowOff>
    </xdr:from>
    <xdr:to>
      <xdr:col>72</xdr:col>
      <xdr:colOff>38100</xdr:colOff>
      <xdr:row>39</xdr:row>
      <xdr:rowOff>22113</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6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13240</xdr:rowOff>
    </xdr:from>
    <xdr:ext cx="469744"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68428" y="669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143490</xdr:rowOff>
    </xdr:from>
    <xdr:to>
      <xdr:col>67</xdr:col>
      <xdr:colOff>101600</xdr:colOff>
      <xdr:row>39</xdr:row>
      <xdr:rowOff>73640</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64767</xdr:rowOff>
    </xdr:from>
    <xdr:ext cx="469744"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79428" y="67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88836</xdr:rowOff>
    </xdr:from>
    <xdr:to>
      <xdr:col>85</xdr:col>
      <xdr:colOff>127000</xdr:colOff>
      <xdr:row>58</xdr:row>
      <xdr:rowOff>53766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9518586"/>
          <a:ext cx="838200" cy="47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31839</xdr:rowOff>
    </xdr:from>
    <xdr:to>
      <xdr:col>81</xdr:col>
      <xdr:colOff>50800</xdr:colOff>
      <xdr:row>58</xdr:row>
      <xdr:rowOff>53766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9975939"/>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167513</xdr:rowOff>
    </xdr:from>
    <xdr:to>
      <xdr:col>76</xdr:col>
      <xdr:colOff>114300</xdr:colOff>
      <xdr:row>58</xdr:row>
      <xdr:rowOff>31839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9768713"/>
          <a:ext cx="889000" cy="20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167513</xdr:rowOff>
    </xdr:from>
    <xdr:to>
      <xdr:col>71</xdr:col>
      <xdr:colOff>177800</xdr:colOff>
      <xdr:row>58</xdr:row>
      <xdr:rowOff>39116</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2814300" y="9768713"/>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38036</xdr:rowOff>
    </xdr:from>
    <xdr:to>
      <xdr:col>85</xdr:col>
      <xdr:colOff>177800</xdr:colOff>
      <xdr:row>55</xdr:row>
      <xdr:rowOff>139636</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60913</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2966</xdr:rowOff>
    </xdr:from>
    <xdr:to>
      <xdr:col>81</xdr:col>
      <xdr:colOff>101600</xdr:colOff>
      <xdr:row>58</xdr:row>
      <xdr:rowOff>104566</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9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95693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100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152489</xdr:rowOff>
    </xdr:from>
    <xdr:to>
      <xdr:col>76</xdr:col>
      <xdr:colOff>165100</xdr:colOff>
      <xdr:row>58</xdr:row>
      <xdr:rowOff>82639</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9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73766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100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116713</xdr:rowOff>
    </xdr:from>
    <xdr:to>
      <xdr:col>72</xdr:col>
      <xdr:colOff>38100</xdr:colOff>
      <xdr:row>57</xdr:row>
      <xdr:rowOff>46863</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7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37990</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8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159766</xdr:rowOff>
    </xdr:from>
    <xdr:to>
      <xdr:col>67</xdr:col>
      <xdr:colOff>101600</xdr:colOff>
      <xdr:row>58</xdr:row>
      <xdr:rowOff>89916</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81043</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100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167360</xdr:rowOff>
    </xdr:from>
    <xdr:to>
      <xdr:col>85</xdr:col>
      <xdr:colOff>127000</xdr:colOff>
      <xdr:row>79</xdr:row>
      <xdr:rowOff>22047</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40460"/>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167360</xdr:rowOff>
    </xdr:from>
    <xdr:to>
      <xdr:col>81</xdr:col>
      <xdr:colOff>50800</xdr:colOff>
      <xdr:row>79</xdr:row>
      <xdr:rowOff>33096</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540460"/>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33096</xdr:rowOff>
    </xdr:from>
    <xdr:to>
      <xdr:col>76</xdr:col>
      <xdr:colOff>114300</xdr:colOff>
      <xdr:row>79</xdr:row>
      <xdr:rowOff>38049</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3703300" y="135776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38049</xdr:rowOff>
    </xdr:from>
    <xdr:to>
      <xdr:col>71</xdr:col>
      <xdr:colOff>177800</xdr:colOff>
      <xdr:row>79</xdr:row>
      <xdr:rowOff>43459</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58259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142697</xdr:rowOff>
    </xdr:from>
    <xdr:to>
      <xdr:col>85</xdr:col>
      <xdr:colOff>177800</xdr:colOff>
      <xdr:row>79</xdr:row>
      <xdr:rowOff>72847</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57624</xdr:rowOff>
    </xdr:from>
    <xdr:ext cx="378565"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116560</xdr:rowOff>
    </xdr:from>
    <xdr:to>
      <xdr:col>81</xdr:col>
      <xdr:colOff>101600</xdr:colOff>
      <xdr:row>79</xdr:row>
      <xdr:rowOff>46710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37837</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92017" y="1358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153746</xdr:rowOff>
    </xdr:from>
    <xdr:to>
      <xdr:col>76</xdr:col>
      <xdr:colOff>165100</xdr:colOff>
      <xdr:row>79</xdr:row>
      <xdr:rowOff>83896</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75023</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3017" y="1361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158699</xdr:rowOff>
    </xdr:from>
    <xdr:to>
      <xdr:col>72</xdr:col>
      <xdr:colOff>38100</xdr:colOff>
      <xdr:row>79</xdr:row>
      <xdr:rowOff>88849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79976</xdr:rowOff>
    </xdr:from>
    <xdr:ext cx="313932"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46333" y="13624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164109</xdr:rowOff>
    </xdr:from>
    <xdr:to>
      <xdr:col>67</xdr:col>
      <xdr:colOff>101600</xdr:colOff>
      <xdr:row>79</xdr:row>
      <xdr:rowOff>94259</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85386</xdr:rowOff>
    </xdr:from>
    <xdr:ext cx="313932"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57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72262</xdr:rowOff>
    </xdr:from>
    <xdr:to>
      <xdr:col>85</xdr:col>
      <xdr:colOff>127000</xdr:colOff>
      <xdr:row>95</xdr:row>
      <xdr:rowOff>83871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360012"/>
          <a:ext cx="8382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69672</xdr:rowOff>
    </xdr:from>
    <xdr:to>
      <xdr:col>81</xdr:col>
      <xdr:colOff>50800</xdr:colOff>
      <xdr:row>95</xdr:row>
      <xdr:rowOff>72262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35742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63348</xdr:rowOff>
    </xdr:from>
    <xdr:to>
      <xdr:col>76</xdr:col>
      <xdr:colOff>114300</xdr:colOff>
      <xdr:row>95</xdr:row>
      <xdr:rowOff>69672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351098"/>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63348</xdr:rowOff>
    </xdr:from>
    <xdr:to>
      <xdr:col>71</xdr:col>
      <xdr:colOff>177800</xdr:colOff>
      <xdr:row>95</xdr:row>
      <xdr:rowOff>76633</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351098"/>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33071</xdr:rowOff>
    </xdr:from>
    <xdr:to>
      <xdr:col>85</xdr:col>
      <xdr:colOff>177800</xdr:colOff>
      <xdr:row>95</xdr:row>
      <xdr:rowOff>134671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3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55948</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1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21462</xdr:rowOff>
    </xdr:from>
    <xdr:to>
      <xdr:col>81</xdr:col>
      <xdr:colOff>101600</xdr:colOff>
      <xdr:row>95</xdr:row>
      <xdr:rowOff>123062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139589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0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18872</xdr:rowOff>
    </xdr:from>
    <xdr:to>
      <xdr:col>76</xdr:col>
      <xdr:colOff>165100</xdr:colOff>
      <xdr:row>95</xdr:row>
      <xdr:rowOff>120472</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3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136999</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0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12548</xdr:rowOff>
    </xdr:from>
    <xdr:to>
      <xdr:col>72</xdr:col>
      <xdr:colOff>38100</xdr:colOff>
      <xdr:row>95</xdr:row>
      <xdr:rowOff>114148</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130675</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07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25833</xdr:rowOff>
    </xdr:from>
    <xdr:to>
      <xdr:col>67</xdr:col>
      <xdr:colOff>101600</xdr:colOff>
      <xdr:row>95</xdr:row>
      <xdr:rowOff>127433</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3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143960</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0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類似団体内平均と比較して住民一人当たりのコストが上回っているのは、議会費、総務費、民生費、教育費、公債費となっている。</a:t>
          </a:r>
        </a:p>
        <a:p>
          <a:r>
            <a:rPr kumimoji="1" lang="ja-JP" altLang="en-US" sz="1300">
              <a:latin typeface="ＭＳ Ｐゴシック" panose="020B0600070205080204" pitchFamily="50" charset="-128"/>
              <a:ea typeface="ＭＳ Ｐゴシック" panose="020B0600070205080204" pitchFamily="50" charset="-128"/>
            </a:rPr>
            <a:t>議会費については、類似団体平均を上回っているが、議員定数削減など、コスト削減に取り組み、近年は改善傾向にある。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総務費については、庁舎建設事業の影響により、住民一人当たりのコストが大幅に上昇している。</a:t>
          </a:r>
        </a:p>
        <a:p>
          <a:r>
            <a:rPr kumimoji="1" lang="ja-JP" altLang="en-US" sz="1300">
              <a:latin typeface="ＭＳ Ｐゴシック" panose="020B0600070205080204" pitchFamily="50" charset="-128"/>
              <a:ea typeface="ＭＳ Ｐゴシック" panose="020B0600070205080204" pitchFamily="50" charset="-128"/>
            </a:rPr>
            <a:t>民生費については、生活保護費や障害者自立支援給付費が高い水準で推移している影響により、類似団体平均を上回っている。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教育費については、住民一人当たりのコストが大幅に上昇しているが、これは小学校校舎外壁等改修事業や小学校空調設備整備事業等の増のため、普通建設事業費が増加したことが主な要因である。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公債費については、平成２６年度より第三セクター等改革推進債の償還が始まった影響により、類似団体平均に比べ高止まりしている。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これまで取り組んできた財政健全化計画の成果の現れとして、実質収支の黒字を維持している。今後も実質収支黒字確保のため歳入の確保と行財政改革による歳出の削減に努める。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連結実質収支の黒字額については、水道事業会計によるものが大きいが、全体としては安定的に推移している。今後も収支の改善に取り組み、連結実質収支の黒字確保に努める。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35346690</v>
      </c>
      <c r="BO4" s="462"/>
      <c r="BP4" s="462"/>
      <c r="BQ4" s="462"/>
      <c r="BR4" s="462"/>
      <c r="BS4" s="462"/>
      <c r="BT4" s="462"/>
      <c r="BU4" s="463"/>
      <c r="BV4" s="461">
        <v>29663298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v>
      </c>
      <c r="CU4" s="646"/>
      <c r="CV4" s="646"/>
      <c r="CW4" s="646"/>
      <c r="CX4" s="646"/>
      <c r="CY4" s="646"/>
      <c r="CZ4" s="646"/>
      <c r="DA4" s="647"/>
      <c r="DB4" s="645">
        <v>0.9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35010307</v>
      </c>
      <c r="BO5" s="467"/>
      <c r="BP5" s="467"/>
      <c r="BQ5" s="467"/>
      <c r="BR5" s="467"/>
      <c r="BS5" s="467"/>
      <c r="BT5" s="467"/>
      <c r="BU5" s="468"/>
      <c r="BV5" s="466">
        <v>29138438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97.4</v>
      </c>
      <c r="CU5" s="437"/>
      <c r="CV5" s="437"/>
      <c r="CW5" s="437"/>
      <c r="CX5" s="437"/>
      <c r="CY5" s="437"/>
      <c r="CZ5" s="437"/>
      <c r="DA5" s="438"/>
      <c r="DB5" s="436">
        <v>99.9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336383</v>
      </c>
      <c r="BO6" s="467"/>
      <c r="BP6" s="467"/>
      <c r="BQ6" s="467"/>
      <c r="BR6" s="467"/>
      <c r="BS6" s="467"/>
      <c r="BT6" s="467"/>
      <c r="BU6" s="468"/>
      <c r="BV6" s="466">
        <v>524860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103.3</v>
      </c>
      <c r="CU6" s="620"/>
      <c r="CV6" s="620"/>
      <c r="CW6" s="620"/>
      <c r="CX6" s="620"/>
      <c r="CY6" s="620"/>
      <c r="CZ6" s="620"/>
      <c r="DA6" s="621"/>
      <c r="DB6" s="619">
        <v>107.4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113757</v>
      </c>
      <c r="BO7" s="467"/>
      <c r="BP7" s="467"/>
      <c r="BQ7" s="467"/>
      <c r="BR7" s="467"/>
      <c r="BS7" s="467"/>
      <c r="BT7" s="467"/>
      <c r="BU7" s="468"/>
      <c r="BV7" s="466">
        <v>363382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18572453</v>
      </c>
      <c r="CU7" s="467"/>
      <c r="CV7" s="467"/>
      <c r="CW7" s="467"/>
      <c r="CX7" s="467"/>
      <c r="CY7" s="467"/>
      <c r="CZ7" s="467"/>
      <c r="DA7" s="468"/>
      <c r="DB7" s="466">
        <v>18368215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222626</v>
      </c>
      <c r="BO8" s="467"/>
      <c r="BP8" s="467"/>
      <c r="BQ8" s="467"/>
      <c r="BR8" s="467"/>
      <c r="BS8" s="467"/>
      <c r="BT8" s="467"/>
      <c r="BU8" s="468"/>
      <c r="BV8" s="466">
        <v>161478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0.72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87050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61148</v>
      </c>
      <c r="BO9" s="467"/>
      <c r="BP9" s="467"/>
      <c r="BQ9" s="467"/>
      <c r="BR9" s="467"/>
      <c r="BS9" s="467"/>
      <c r="BT9" s="467"/>
      <c r="BU9" s="468"/>
      <c r="BV9" s="466">
        <v>-283060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20.5</v>
      </c>
      <c r="CU9" s="437"/>
      <c r="CV9" s="437"/>
      <c r="CW9" s="437"/>
      <c r="CX9" s="437"/>
      <c r="CY9" s="437"/>
      <c r="CZ9" s="437"/>
      <c r="DA9" s="438"/>
      <c r="DB9" s="436">
        <v>21.2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89023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777</v>
      </c>
      <c r="BO10" s="467"/>
      <c r="BP10" s="467"/>
      <c r="BQ10" s="467"/>
      <c r="BR10" s="467"/>
      <c r="BS10" s="467"/>
      <c r="BT10" s="467"/>
      <c r="BU10" s="468"/>
      <c r="BV10" s="466">
        <v>623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85871</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127</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200000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85030</v>
      </c>
      <c r="S13" s="570"/>
      <c r="T13" s="570"/>
      <c r="U13" s="570"/>
      <c r="V13" s="571"/>
      <c r="W13" s="557" t="s">
        <v>140</v>
      </c>
      <c r="X13" s="479"/>
      <c r="Y13" s="479"/>
      <c r="Z13" s="479"/>
      <c r="AA13" s="479"/>
      <c r="AB13" s="480"/>
      <c r="AC13" s="442">
        <v>935</v>
      </c>
      <c r="AD13" s="443"/>
      <c r="AE13" s="443"/>
      <c r="AF13" s="443"/>
      <c r="AG13" s="444"/>
      <c r="AH13" s="442">
        <v>972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61925</v>
      </c>
      <c r="BO13" s="467"/>
      <c r="BP13" s="467"/>
      <c r="BQ13" s="467"/>
      <c r="BR13" s="467"/>
      <c r="BS13" s="467"/>
      <c r="BT13" s="467"/>
      <c r="BU13" s="468"/>
      <c r="BV13" s="466">
        <v>-482437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12.3</v>
      </c>
      <c r="CU13" s="437"/>
      <c r="CV13" s="437"/>
      <c r="CW13" s="437"/>
      <c r="CX13" s="437"/>
      <c r="CY13" s="437"/>
      <c r="CZ13" s="437"/>
      <c r="DA13" s="438"/>
      <c r="DB13" s="436">
        <v>12.6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86536</v>
      </c>
      <c r="S14" s="570"/>
      <c r="T14" s="570"/>
      <c r="U14" s="570"/>
      <c r="V14" s="571"/>
      <c r="W14" s="572"/>
      <c r="X14" s="482"/>
      <c r="Y14" s="482"/>
      <c r="Z14" s="482"/>
      <c r="AA14" s="482"/>
      <c r="AB14" s="483"/>
      <c r="AC14" s="562">
        <v>2.6</v>
      </c>
      <c r="AD14" s="563"/>
      <c r="AE14" s="563"/>
      <c r="AF14" s="563"/>
      <c r="AG14" s="564"/>
      <c r="AH14" s="562">
        <v>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42.3</v>
      </c>
      <c r="CU14" s="574"/>
      <c r="CV14" s="574"/>
      <c r="CW14" s="574"/>
      <c r="CX14" s="574"/>
      <c r="CY14" s="574"/>
      <c r="CZ14" s="574"/>
      <c r="DA14" s="575"/>
      <c r="DB14" s="573">
        <v>31.9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85750</v>
      </c>
      <c r="S15" s="570"/>
      <c r="T15" s="570"/>
      <c r="U15" s="570"/>
      <c r="V15" s="571"/>
      <c r="W15" s="557" t="s">
        <v>147</v>
      </c>
      <c r="X15" s="479"/>
      <c r="Y15" s="479"/>
      <c r="Z15" s="479"/>
      <c r="AA15" s="479"/>
      <c r="AB15" s="480"/>
      <c r="AC15" s="442">
        <v>9385</v>
      </c>
      <c r="AD15" s="443"/>
      <c r="AE15" s="443"/>
      <c r="AF15" s="443"/>
      <c r="AG15" s="444"/>
      <c r="AH15" s="442">
        <v>9890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10346757</v>
      </c>
      <c r="BO15" s="462"/>
      <c r="BP15" s="462"/>
      <c r="BQ15" s="462"/>
      <c r="BR15" s="462"/>
      <c r="BS15" s="462"/>
      <c r="BT15" s="462"/>
      <c r="BU15" s="463"/>
      <c r="BV15" s="461">
        <v>10380615</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25.7</v>
      </c>
      <c r="AD16" s="563"/>
      <c r="AE16" s="563"/>
      <c r="AF16" s="563"/>
      <c r="AG16" s="564"/>
      <c r="AH16" s="562">
        <v>27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14546207</v>
      </c>
      <c r="BO16" s="467"/>
      <c r="BP16" s="467"/>
      <c r="BQ16" s="467"/>
      <c r="BR16" s="467"/>
      <c r="BS16" s="467"/>
      <c r="BT16" s="467"/>
      <c r="BU16" s="468"/>
      <c r="BV16" s="466">
        <v>14304917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26203</v>
      </c>
      <c r="AD17" s="443"/>
      <c r="AE17" s="443"/>
      <c r="AF17" s="443"/>
      <c r="AG17" s="444"/>
      <c r="AH17" s="442">
        <v>25802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13287549</v>
      </c>
      <c r="BO17" s="467"/>
      <c r="BP17" s="467"/>
      <c r="BQ17" s="467"/>
      <c r="BR17" s="467"/>
      <c r="BS17" s="467"/>
      <c r="BT17" s="467"/>
      <c r="BU17" s="468"/>
      <c r="BV17" s="466">
        <v>13296325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42.69</v>
      </c>
      <c r="M18" s="531"/>
      <c r="N18" s="531"/>
      <c r="O18" s="531"/>
      <c r="P18" s="531"/>
      <c r="Q18" s="531"/>
      <c r="R18" s="532"/>
      <c r="S18" s="532"/>
      <c r="T18" s="532"/>
      <c r="U18" s="532"/>
      <c r="V18" s="533"/>
      <c r="W18" s="547"/>
      <c r="X18" s="548"/>
      <c r="Y18" s="548"/>
      <c r="Z18" s="548"/>
      <c r="AA18" s="548"/>
      <c r="AB18" s="558"/>
      <c r="AC18" s="430">
        <v>71.7</v>
      </c>
      <c r="AD18" s="431"/>
      <c r="AE18" s="431"/>
      <c r="AF18" s="431"/>
      <c r="AG18" s="534"/>
      <c r="AH18" s="430">
        <v>70.400000000000006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18535909</v>
      </c>
      <c r="BO18" s="467"/>
      <c r="BP18" s="467"/>
      <c r="BQ18" s="467"/>
      <c r="BR18" s="467"/>
      <c r="BS18" s="467"/>
      <c r="BT18" s="467"/>
      <c r="BU18" s="468"/>
      <c r="BV18" s="466">
        <v>18667948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2039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21265912</v>
      </c>
      <c r="BO19" s="467"/>
      <c r="BP19" s="467"/>
      <c r="BQ19" s="467"/>
      <c r="BR19" s="467"/>
      <c r="BS19" s="467"/>
      <c r="BT19" s="467"/>
      <c r="BU19" s="468"/>
      <c r="BV19" s="466">
        <v>21032311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34138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39428188</v>
      </c>
      <c r="BO23" s="467"/>
      <c r="BP23" s="467"/>
      <c r="BQ23" s="467"/>
      <c r="BR23" s="467"/>
      <c r="BS23" s="467"/>
      <c r="BT23" s="467"/>
      <c r="BU23" s="468"/>
      <c r="BV23" s="466">
        <v>37208780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8910</v>
      </c>
      <c r="R24" s="443"/>
      <c r="S24" s="443"/>
      <c r="T24" s="443"/>
      <c r="U24" s="443"/>
      <c r="V24" s="444"/>
      <c r="W24" s="508"/>
      <c r="X24" s="499"/>
      <c r="Y24" s="500"/>
      <c r="Z24" s="439" t="s">
        <v>171</v>
      </c>
      <c r="AA24" s="440"/>
      <c r="AB24" s="440"/>
      <c r="AC24" s="440"/>
      <c r="AD24" s="440"/>
      <c r="AE24" s="440"/>
      <c r="AF24" s="440"/>
      <c r="AG24" s="441"/>
      <c r="AH24" s="442">
        <v>479</v>
      </c>
      <c r="AI24" s="443"/>
      <c r="AJ24" s="443"/>
      <c r="AK24" s="443"/>
      <c r="AL24" s="444"/>
      <c r="AM24" s="442">
        <v>1492085</v>
      </c>
      <c r="AN24" s="443"/>
      <c r="AO24" s="443"/>
      <c r="AP24" s="443"/>
      <c r="AQ24" s="443"/>
      <c r="AR24" s="444"/>
      <c r="AS24" s="442">
        <v>3115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22251137</v>
      </c>
      <c r="BO24" s="467"/>
      <c r="BP24" s="467"/>
      <c r="BQ24" s="467"/>
      <c r="BR24" s="467"/>
      <c r="BS24" s="467"/>
      <c r="BT24" s="467"/>
      <c r="BU24" s="468"/>
      <c r="BV24" s="466">
        <v>22992444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7590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16306226</v>
      </c>
      <c r="BO25" s="462"/>
      <c r="BP25" s="462"/>
      <c r="BQ25" s="462"/>
      <c r="BR25" s="462"/>
      <c r="BS25" s="462"/>
      <c r="BT25" s="462"/>
      <c r="BU25" s="463"/>
      <c r="BV25" s="461">
        <v>11575362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6700</v>
      </c>
      <c r="R26" s="443"/>
      <c r="S26" s="443"/>
      <c r="T26" s="443"/>
      <c r="U26" s="443"/>
      <c r="V26" s="444"/>
      <c r="W26" s="508"/>
      <c r="X26" s="499"/>
      <c r="Y26" s="500"/>
      <c r="Z26" s="439" t="s">
        <v>179</v>
      </c>
      <c r="AA26" s="521"/>
      <c r="AB26" s="521"/>
      <c r="AC26" s="521"/>
      <c r="AD26" s="521"/>
      <c r="AE26" s="521"/>
      <c r="AF26" s="521"/>
      <c r="AG26" s="522"/>
      <c r="AH26" s="442">
        <v>68</v>
      </c>
      <c r="AI26" s="443"/>
      <c r="AJ26" s="443"/>
      <c r="AK26" s="443"/>
      <c r="AL26" s="444"/>
      <c r="AM26" s="442">
        <v>230044</v>
      </c>
      <c r="AN26" s="443"/>
      <c r="AO26" s="443"/>
      <c r="AP26" s="443"/>
      <c r="AQ26" s="443"/>
      <c r="AR26" s="444"/>
      <c r="AS26" s="442">
        <v>3383</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6900</v>
      </c>
      <c r="R27" s="443"/>
      <c r="S27" s="443"/>
      <c r="T27" s="443"/>
      <c r="U27" s="443"/>
      <c r="V27" s="444"/>
      <c r="W27" s="508"/>
      <c r="X27" s="499"/>
      <c r="Y27" s="500"/>
      <c r="Z27" s="439" t="s">
        <v>182</v>
      </c>
      <c r="AA27" s="440"/>
      <c r="AB27" s="440"/>
      <c r="AC27" s="440"/>
      <c r="AD27" s="440"/>
      <c r="AE27" s="440"/>
      <c r="AF27" s="440"/>
      <c r="AG27" s="441"/>
      <c r="AH27" s="442">
        <v>48</v>
      </c>
      <c r="AI27" s="443"/>
      <c r="AJ27" s="443"/>
      <c r="AK27" s="443"/>
      <c r="AL27" s="444"/>
      <c r="AM27" s="442">
        <v>145790</v>
      </c>
      <c r="AN27" s="443"/>
      <c r="AO27" s="443"/>
      <c r="AP27" s="443"/>
      <c r="AQ27" s="443"/>
      <c r="AR27" s="444"/>
      <c r="AS27" s="442">
        <v>3037</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175</v>
      </c>
      <c r="BO27" s="470"/>
      <c r="BP27" s="470"/>
      <c r="BQ27" s="470"/>
      <c r="BR27" s="470"/>
      <c r="BS27" s="470"/>
      <c r="BT27" s="470"/>
      <c r="BU27" s="471"/>
      <c r="BV27" s="469" t="s">
        <v>175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6200</v>
      </c>
      <c r="R28" s="443"/>
      <c r="S28" s="443"/>
      <c r="T28" s="443"/>
      <c r="U28" s="443"/>
      <c r="V28" s="444"/>
      <c r="W28" s="508"/>
      <c r="X28" s="499"/>
      <c r="Y28" s="500"/>
      <c r="Z28" s="439" t="s">
        <v>185</v>
      </c>
      <c r="AA28" s="440"/>
      <c r="AB28" s="440"/>
      <c r="AC28" s="440"/>
      <c r="AD28" s="440"/>
      <c r="AE28" s="440"/>
      <c r="AF28" s="440"/>
      <c r="AG28" s="441"/>
      <c r="AH28" s="442" t="s">
        <v>130</v>
      </c>
      <c r="AI28" s="443"/>
      <c r="AJ28" s="443"/>
      <c r="AK28" s="443"/>
      <c r="AL28" s="444"/>
      <c r="AM28" s="442" t="s">
        <v>175</v>
      </c>
      <c r="AN28" s="443"/>
      <c r="AO28" s="443"/>
      <c r="AP28" s="443"/>
      <c r="AQ28" s="443"/>
      <c r="AR28" s="444"/>
      <c r="AS28" s="442" t="s">
        <v>130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2415906</v>
      </c>
      <c r="BO28" s="462"/>
      <c r="BP28" s="462"/>
      <c r="BQ28" s="462"/>
      <c r="BR28" s="462"/>
      <c r="BS28" s="462"/>
      <c r="BT28" s="462"/>
      <c r="BU28" s="463"/>
      <c r="BV28" s="461">
        <v>2415129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20</v>
      </c>
      <c r="M29" s="443"/>
      <c r="N29" s="443"/>
      <c r="O29" s="443"/>
      <c r="P29" s="444"/>
      <c r="Q29" s="442">
        <v>5600</v>
      </c>
      <c r="R29" s="443"/>
      <c r="S29" s="443"/>
      <c r="T29" s="443"/>
      <c r="U29" s="443"/>
      <c r="V29" s="444"/>
      <c r="W29" s="509"/>
      <c r="X29" s="510"/>
      <c r="Y29" s="511"/>
      <c r="Z29" s="439" t="s">
        <v>188</v>
      </c>
      <c r="AA29" s="440"/>
      <c r="AB29" s="440"/>
      <c r="AC29" s="440"/>
      <c r="AD29" s="440"/>
      <c r="AE29" s="440"/>
      <c r="AF29" s="440"/>
      <c r="AG29" s="441"/>
      <c r="AH29" s="442">
        <v>527</v>
      </c>
      <c r="AI29" s="443"/>
      <c r="AJ29" s="443"/>
      <c r="AK29" s="443"/>
      <c r="AL29" s="444"/>
      <c r="AM29" s="442">
        <v>1637875</v>
      </c>
      <c r="AN29" s="443"/>
      <c r="AO29" s="443"/>
      <c r="AP29" s="443"/>
      <c r="AQ29" s="443"/>
      <c r="AR29" s="444"/>
      <c r="AS29" s="442">
        <v>3108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543241</v>
      </c>
      <c r="BO29" s="467"/>
      <c r="BP29" s="467"/>
      <c r="BQ29" s="467"/>
      <c r="BR29" s="467"/>
      <c r="BS29" s="467"/>
      <c r="BT29" s="467"/>
      <c r="BU29" s="468"/>
      <c r="BV29" s="466">
        <v>543119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2099874</v>
      </c>
      <c r="BO30" s="470"/>
      <c r="BP30" s="470"/>
      <c r="BQ30" s="470"/>
      <c r="BR30" s="470"/>
      <c r="BS30" s="470"/>
      <c r="BT30" s="470"/>
      <c r="BU30" s="471"/>
      <c r="BV30" s="469">
        <v>2358092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199</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奈良県市町村総合事務組合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公園墓地事業特別会計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奈良県住宅新築資金等貸付金回収管理組合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公共用地先行取得事業特別会計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介護サービス事業特別会計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奈良県後期高齢者医療広域連合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奈良県広域消防組合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IJFA3ezlAhQXGCA1k4Og4cevFFkWtmOeSD11MJzAW+sciI5Lq9X9kDRSASW2062OvEPewnJogiaKEKVxxFROg==" saltValue="p/VYNbsisvI/38vVwkKC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563</v>
      </c>
      <c r="D34" s="1248"/>
      <c r="E34" s="1249"/>
      <c r="F34" s="32">
        <v>40.090000000000003</v>
      </c>
      <c r="G34" s="33">
        <v>42.37</v>
      </c>
      <c r="H34" s="33">
        <v>43.4</v>
      </c>
      <c r="I34" s="33">
        <v>44.25</v>
      </c>
      <c r="J34" s="34">
        <v>43.43</v>
      </c>
      <c r="K34" s="22"/>
      <c r="L34" s="22"/>
      <c r="M34" s="22"/>
      <c r="N34" s="22"/>
      <c r="O34" s="22"/>
      <c r="P34" s="22"/>
    </row>
    <row r="35" spans="1:16" ht="39" customHeight="1" x14ac:dyDescent="0.15">
      <c r="A35" s="22"/>
      <c r="B35" s="35"/>
      <c r="C35" s="1242" t="s">
        <v>564</v>
      </c>
      <c r="D35" s="1243"/>
      <c r="E35" s="1244"/>
      <c r="F35" s="36">
        <v>4.1900000000000004</v>
      </c>
      <c r="G35" s="37">
        <v>3.98</v>
      </c>
      <c r="H35" s="37">
        <v>4.22</v>
      </c>
      <c r="I35" s="37">
        <v>4.74</v>
      </c>
      <c r="J35" s="38">
        <v>5.76</v>
      </c>
      <c r="K35" s="22"/>
      <c r="L35" s="22"/>
      <c r="M35" s="22"/>
      <c r="N35" s="22"/>
      <c r="O35" s="22"/>
      <c r="P35" s="22"/>
    </row>
    <row r="36" spans="1:16" ht="39" customHeight="1" x14ac:dyDescent="0.15">
      <c r="A36" s="22"/>
      <c r="B36" s="35"/>
      <c r="C36" s="1242" t="s">
        <v>565</v>
      </c>
      <c r="D36" s="1243"/>
      <c r="E36" s="1244"/>
      <c r="F36" s="36">
        <v>1.63</v>
      </c>
      <c r="G36" s="37">
        <v>1.53</v>
      </c>
      <c r="H36" s="37">
        <v>1.75</v>
      </c>
      <c r="I36" s="37">
        <v>1.84</v>
      </c>
      <c r="J36" s="38">
        <v>2.65</v>
      </c>
      <c r="K36" s="22"/>
      <c r="L36" s="22"/>
      <c r="M36" s="22"/>
      <c r="N36" s="22"/>
      <c r="O36" s="22"/>
      <c r="P36" s="22"/>
    </row>
    <row r="37" spans="1:16" ht="39" customHeight="1" x14ac:dyDescent="0.15">
      <c r="A37" s="22"/>
      <c r="B37" s="35"/>
      <c r="C37" s="1242" t="s">
        <v>566</v>
      </c>
      <c r="D37" s="1243"/>
      <c r="E37" s="1244"/>
      <c r="F37" s="36">
        <v>2.99</v>
      </c>
      <c r="G37" s="37">
        <v>2.62</v>
      </c>
      <c r="H37" s="37">
        <v>2.13</v>
      </c>
      <c r="I37" s="37">
        <v>0.61</v>
      </c>
      <c r="J37" s="38">
        <v>0.95</v>
      </c>
      <c r="K37" s="22"/>
      <c r="L37" s="22"/>
      <c r="M37" s="22"/>
      <c r="N37" s="22"/>
      <c r="O37" s="22"/>
      <c r="P37" s="22"/>
    </row>
    <row r="38" spans="1:16" ht="39" customHeight="1" x14ac:dyDescent="0.15">
      <c r="A38" s="22"/>
      <c r="B38" s="35"/>
      <c r="C38" s="1242" t="s">
        <v>567</v>
      </c>
      <c r="D38" s="1243"/>
      <c r="E38" s="1244"/>
      <c r="F38" s="36">
        <v>0.17</v>
      </c>
      <c r="G38" s="37">
        <v>0.3</v>
      </c>
      <c r="H38" s="37">
        <v>0.28999999999999998</v>
      </c>
      <c r="I38" s="37">
        <v>0.26</v>
      </c>
      <c r="J38" s="38">
        <v>0.24</v>
      </c>
      <c r="K38" s="22"/>
      <c r="L38" s="22"/>
      <c r="M38" s="22"/>
      <c r="N38" s="22"/>
      <c r="O38" s="22"/>
      <c r="P38" s="22"/>
    </row>
    <row r="39" spans="1:16" ht="39" customHeight="1" x14ac:dyDescent="0.15">
      <c r="A39" s="22"/>
      <c r="B39" s="35"/>
      <c r="C39" s="1242" t="s">
        <v>568</v>
      </c>
      <c r="D39" s="1243"/>
      <c r="E39" s="1244"/>
      <c r="F39" s="36">
        <v>7.0000000000000007E-2</v>
      </c>
      <c r="G39" s="37">
        <v>0.08</v>
      </c>
      <c r="H39" s="37">
        <v>0.1</v>
      </c>
      <c r="I39" s="37">
        <v>0.09</v>
      </c>
      <c r="J39" s="38">
        <v>0.08</v>
      </c>
      <c r="K39" s="22"/>
      <c r="L39" s="22"/>
      <c r="M39" s="22"/>
      <c r="N39" s="22"/>
      <c r="O39" s="22"/>
      <c r="P39" s="22"/>
    </row>
    <row r="40" spans="1:16" ht="39" customHeight="1" x14ac:dyDescent="0.15">
      <c r="A40" s="22"/>
      <c r="B40" s="35"/>
      <c r="C40" s="1242" t="s">
        <v>569</v>
      </c>
      <c r="D40" s="1243"/>
      <c r="E40" s="1244"/>
      <c r="F40" s="36">
        <v>0.01</v>
      </c>
      <c r="G40" s="37">
        <v>0.01</v>
      </c>
      <c r="H40" s="37">
        <v>0.01</v>
      </c>
      <c r="I40" s="37">
        <v>0.01</v>
      </c>
      <c r="J40" s="38">
        <v>0.01</v>
      </c>
      <c r="K40" s="22"/>
      <c r="L40" s="22"/>
      <c r="M40" s="22"/>
      <c r="N40" s="22"/>
      <c r="O40" s="22"/>
      <c r="P40" s="22"/>
    </row>
    <row r="41" spans="1:16" ht="39" customHeight="1" x14ac:dyDescent="0.15">
      <c r="A41" s="22"/>
      <c r="B41" s="35"/>
      <c r="C41" s="1242" t="s">
        <v>570</v>
      </c>
      <c r="D41" s="1243"/>
      <c r="E41" s="1244"/>
      <c r="F41" s="36">
        <v>0.36</v>
      </c>
      <c r="G41" s="37">
        <v>0.56000000000000005</v>
      </c>
      <c r="H41" s="37">
        <v>0.46</v>
      </c>
      <c r="I41" s="37">
        <v>0.69</v>
      </c>
      <c r="J41" s="38">
        <v>0</v>
      </c>
      <c r="K41" s="22"/>
      <c r="L41" s="22"/>
      <c r="M41" s="22"/>
      <c r="N41" s="22"/>
      <c r="O41" s="22"/>
      <c r="P41" s="22"/>
    </row>
    <row r="42" spans="1:16" ht="39" customHeight="1" x14ac:dyDescent="0.15">
      <c r="A42" s="22"/>
      <c r="B42" s="39"/>
      <c r="C42" s="1242" t="s">
        <v>571</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572</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qg3o8C/IlKOSXcQpF4dVw7+fgS60S2IV07PdymOBLxGsWEKstLye0VPz/wIQOLUqpdH86VFXUtjrvGjrmbFaw==" saltValue="kOsH4kl2Mk5ZPISyj4QJ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4540</v>
      </c>
      <c r="L45" s="60">
        <v>4512</v>
      </c>
      <c r="M45" s="60">
        <v>4533</v>
      </c>
      <c r="N45" s="60">
        <v>4438</v>
      </c>
      <c r="O45" s="61">
        <v>4191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v>9</v>
      </c>
      <c r="L47" s="64">
        <v>9</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533</v>
      </c>
      <c r="L48" s="64">
        <v>493</v>
      </c>
      <c r="M48" s="64">
        <v>417</v>
      </c>
      <c r="N48" s="64">
        <v>412</v>
      </c>
      <c r="O48" s="65">
        <v>376</v>
      </c>
      <c r="P48" s="48"/>
      <c r="Q48" s="48"/>
      <c r="R48" s="48"/>
      <c r="S48" s="48"/>
      <c r="T48" s="48"/>
      <c r="U48" s="48"/>
    </row>
    <row r="49" spans="1:21" ht="30.75" customHeight="1" x14ac:dyDescent="0.15">
      <c r="A49" s="48"/>
      <c r="B49" s="1270"/>
      <c r="C49" s="1271"/>
      <c r="D49" s="62"/>
      <c r="E49" s="1252" t="s">
        <v>16</v>
      </c>
      <c r="F49" s="1252"/>
      <c r="G49" s="1252"/>
      <c r="H49" s="1252"/>
      <c r="I49" s="1252"/>
      <c r="J49" s="1253"/>
      <c r="K49" s="63">
        <v>0</v>
      </c>
      <c r="L49" s="64">
        <v>19</v>
      </c>
      <c r="M49" s="64">
        <v>40</v>
      </c>
      <c r="N49" s="64">
        <v>48</v>
      </c>
      <c r="O49" s="65">
        <v>51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515</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v>1</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3044</v>
      </c>
      <c r="L52" s="64">
        <v>3095</v>
      </c>
      <c r="M52" s="64">
        <v>2899</v>
      </c>
      <c r="N52" s="64">
        <v>2873</v>
      </c>
      <c r="O52" s="65">
        <v>2795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2039</v>
      </c>
      <c r="L53" s="69">
        <v>1938</v>
      </c>
      <c r="M53" s="69">
        <v>2091</v>
      </c>
      <c r="N53" s="69">
        <v>2025</v>
      </c>
      <c r="O53" s="70">
        <v>1823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584</v>
      </c>
      <c r="L57" s="84" t="s">
        <v>584</v>
      </c>
      <c r="M57" s="84" t="s">
        <v>584</v>
      </c>
      <c r="N57" s="84" t="s">
        <v>584</v>
      </c>
      <c r="O57" s="85" t="s">
        <v>584</v>
      </c>
    </row>
    <row r="58" spans="1:21" ht="31.5" customHeight="1" thickBot="1" x14ac:dyDescent="0.2">
      <c r="B58" s="1260"/>
      <c r="C58" s="1261"/>
      <c r="D58" s="1265" t="s">
        <v>27</v>
      </c>
      <c r="E58" s="1266"/>
      <c r="F58" s="1266"/>
      <c r="G58" s="1266"/>
      <c r="H58" s="1266"/>
      <c r="I58" s="1266"/>
      <c r="J58" s="1267"/>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tZXupbYBGyP5QSRvgIbq3x/RuIUoo7qlIY+PvqScApBEZba9PIgbeeupdIBA23y2Es4Ruyq2gpY5dYtJ0WEA==" saltValue="ugDIyBvUjhNlKZBEGuNT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39096</v>
      </c>
      <c r="J41" s="104">
        <v>39931</v>
      </c>
      <c r="K41" s="104">
        <v>39441</v>
      </c>
      <c r="L41" s="104">
        <v>37209</v>
      </c>
      <c r="M41" s="105">
        <v>39428</v>
      </c>
    </row>
    <row r="42" spans="2:13" ht="27.75" customHeight="1" x14ac:dyDescent="0.15">
      <c r="B42" s="1278"/>
      <c r="C42" s="1279"/>
      <c r="D42" s="106"/>
      <c r="E42" s="1282" t="s">
        <v>32</v>
      </c>
      <c r="F42" s="1282"/>
      <c r="G42" s="1282"/>
      <c r="H42" s="1283"/>
      <c r="I42" s="107" t="s">
        <v>515</v>
      </c>
      <c r="J42" s="108" t="s">
        <v>515</v>
      </c>
      <c r="K42" s="108" t="s">
        <v>515</v>
      </c>
      <c r="L42" s="108" t="s">
        <v>515</v>
      </c>
      <c r="M42" s="109" t="s">
        <v>515</v>
      </c>
    </row>
    <row r="43" spans="2:13" ht="27.75" customHeight="1" x14ac:dyDescent="0.15">
      <c r="B43" s="1278"/>
      <c r="C43" s="1279"/>
      <c r="D43" s="106"/>
      <c r="E43" s="1282" t="s">
        <v>33</v>
      </c>
      <c r="F43" s="1282"/>
      <c r="G43" s="1282"/>
      <c r="H43" s="1283"/>
      <c r="I43" s="107">
        <v>6016</v>
      </c>
      <c r="J43" s="108">
        <v>5719</v>
      </c>
      <c r="K43" s="108">
        <v>5499</v>
      </c>
      <c r="L43" s="108">
        <v>5356</v>
      </c>
      <c r="M43" s="109">
        <v>4980</v>
      </c>
    </row>
    <row r="44" spans="2:13" ht="27.75" customHeight="1" x14ac:dyDescent="0.15">
      <c r="B44" s="1278"/>
      <c r="C44" s="1279"/>
      <c r="D44" s="106"/>
      <c r="E44" s="1282" t="s">
        <v>34</v>
      </c>
      <c r="F44" s="1282"/>
      <c r="G44" s="1282"/>
      <c r="H44" s="1283"/>
      <c r="I44" s="107">
        <v>330</v>
      </c>
      <c r="J44" s="108">
        <v>343</v>
      </c>
      <c r="K44" s="108">
        <v>313</v>
      </c>
      <c r="L44" s="108">
        <v>292</v>
      </c>
      <c r="M44" s="109">
        <v>237</v>
      </c>
    </row>
    <row r="45" spans="2:13" ht="27.75" customHeight="1" x14ac:dyDescent="0.15">
      <c r="B45" s="1278"/>
      <c r="C45" s="1279"/>
      <c r="D45" s="106"/>
      <c r="E45" s="1282" t="s">
        <v>35</v>
      </c>
      <c r="F45" s="1282"/>
      <c r="G45" s="1282"/>
      <c r="H45" s="1283"/>
      <c r="I45" s="107">
        <v>3902</v>
      </c>
      <c r="J45" s="108">
        <v>4265</v>
      </c>
      <c r="K45" s="108">
        <v>4167</v>
      </c>
      <c r="L45" s="108">
        <v>4160</v>
      </c>
      <c r="M45" s="109">
        <v>4137</v>
      </c>
    </row>
    <row r="46" spans="2:13" ht="27.75" customHeight="1" x14ac:dyDescent="0.15">
      <c r="B46" s="1278"/>
      <c r="C46" s="1279"/>
      <c r="D46" s="110"/>
      <c r="E46" s="1282" t="s">
        <v>36</v>
      </c>
      <c r="F46" s="1282"/>
      <c r="G46" s="1282"/>
      <c r="H46" s="1283"/>
      <c r="I46" s="107">
        <v>4</v>
      </c>
      <c r="J46" s="108">
        <v>3</v>
      </c>
      <c r="K46" s="108">
        <v>3</v>
      </c>
      <c r="L46" s="108">
        <v>3</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5187</v>
      </c>
      <c r="J50" s="108">
        <v>5606</v>
      </c>
      <c r="K50" s="108">
        <v>6215</v>
      </c>
      <c r="L50" s="108">
        <v>6495</v>
      </c>
      <c r="M50" s="109">
        <v>6304</v>
      </c>
    </row>
    <row r="51" spans="2:13" ht="27.75" customHeight="1" x14ac:dyDescent="0.15">
      <c r="B51" s="1278"/>
      <c r="C51" s="1279"/>
      <c r="D51" s="106"/>
      <c r="E51" s="1282" t="s">
        <v>42</v>
      </c>
      <c r="F51" s="1282"/>
      <c r="G51" s="1282"/>
      <c r="H51" s="1283"/>
      <c r="I51" s="107">
        <v>3718</v>
      </c>
      <c r="J51" s="108">
        <v>3813</v>
      </c>
      <c r="K51" s="108">
        <v>3841</v>
      </c>
      <c r="L51" s="108">
        <v>3866</v>
      </c>
      <c r="M51" s="109">
        <v>3631</v>
      </c>
    </row>
    <row r="52" spans="2:13" ht="27.75" customHeight="1" x14ac:dyDescent="0.15">
      <c r="B52" s="1280"/>
      <c r="C52" s="1281"/>
      <c r="D52" s="106"/>
      <c r="E52" s="1282" t="s">
        <v>43</v>
      </c>
      <c r="F52" s="1282"/>
      <c r="G52" s="1282"/>
      <c r="H52" s="1283"/>
      <c r="I52" s="107">
        <v>29056</v>
      </c>
      <c r="J52" s="108">
        <v>31092</v>
      </c>
      <c r="K52" s="108">
        <v>31484</v>
      </c>
      <c r="L52" s="108">
        <v>31547</v>
      </c>
      <c r="M52" s="109">
        <v>31979</v>
      </c>
    </row>
    <row r="53" spans="2:13" ht="27.75" customHeight="1" thickBot="1" x14ac:dyDescent="0.2">
      <c r="B53" s="1284" t="s">
        <v>44</v>
      </c>
      <c r="C53" s="1285"/>
      <c r="D53" s="113"/>
      <c r="E53" s="1286" t="s">
        <v>45</v>
      </c>
      <c r="F53" s="1286"/>
      <c r="G53" s="1286"/>
      <c r="H53" s="1287"/>
      <c r="I53" s="114">
        <v>11387</v>
      </c>
      <c r="J53" s="115">
        <v>9751</v>
      </c>
      <c r="K53" s="115">
        <v>7884</v>
      </c>
      <c r="L53" s="115">
        <v>5111</v>
      </c>
      <c r="M53" s="116">
        <v>6869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l2ldt4EyKdGS5zq+3kXW0hexytT09dNmu/TGT1/81y2QrI6RdgYdrxlJ+Rl8Tyz7Z8BevQpQyyKUQrbistmzQ==" saltValue="r8GMvKU68lBOBO5MBy9j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2615</v>
      </c>
      <c r="G55" s="128">
        <v>2415</v>
      </c>
      <c r="H55" s="129">
        <v>2416</v>
      </c>
    </row>
    <row r="56" spans="2:8" ht="52.5" customHeight="1" x14ac:dyDescent="0.15">
      <c r="B56" s="130"/>
      <c r="C56" s="1305" t="s">
        <v>49</v>
      </c>
      <c r="D56" s="1305"/>
      <c r="E56" s="1306"/>
      <c r="F56" s="131">
        <v>539</v>
      </c>
      <c r="G56" s="131">
        <v>543</v>
      </c>
      <c r="H56" s="132">
        <v>543</v>
      </c>
    </row>
    <row r="57" spans="2:8" ht="53.25" customHeight="1" x14ac:dyDescent="0.15">
      <c r="B57" s="130"/>
      <c r="C57" s="1307" t="s">
        <v>50</v>
      </c>
      <c r="D57" s="1307"/>
      <c r="E57" s="1308"/>
      <c r="F57" s="133">
        <v>1954</v>
      </c>
      <c r="G57" s="133">
        <v>2358</v>
      </c>
      <c r="H57" s="134">
        <v>2100</v>
      </c>
    </row>
    <row r="58" spans="2:8" ht="45.75" customHeight="1" x14ac:dyDescent="0.15">
      <c r="B58" s="135"/>
      <c r="C58" s="1295" t="s">
        <v>585</v>
      </c>
      <c r="D58" s="1296"/>
      <c r="E58" s="1297"/>
      <c r="F58" s="136">
        <v>1100</v>
      </c>
      <c r="G58" s="136">
        <v>1499</v>
      </c>
      <c r="H58" s="137">
        <v>1189</v>
      </c>
    </row>
    <row r="59" spans="2:8" ht="45.75" customHeight="1" x14ac:dyDescent="0.15">
      <c r="B59" s="135"/>
      <c r="C59" s="1295" t="s">
        <v>586</v>
      </c>
      <c r="D59" s="1296"/>
      <c r="E59" s="1297"/>
      <c r="F59" s="136">
        <v>467</v>
      </c>
      <c r="G59" s="136">
        <v>430</v>
      </c>
      <c r="H59" s="137">
        <v>355</v>
      </c>
    </row>
    <row r="60" spans="2:8" ht="45.75" customHeight="1" x14ac:dyDescent="0.15">
      <c r="B60" s="135"/>
      <c r="C60" s="1295" t="s">
        <v>587</v>
      </c>
      <c r="D60" s="1296"/>
      <c r="E60" s="1297"/>
      <c r="F60" s="136">
        <v>91</v>
      </c>
      <c r="G60" s="136">
        <v>103</v>
      </c>
      <c r="H60" s="137">
        <v>209</v>
      </c>
    </row>
    <row r="61" spans="2:8" ht="45.75" customHeight="1" x14ac:dyDescent="0.15">
      <c r="B61" s="135"/>
      <c r="C61" s="1295" t="s">
        <v>588</v>
      </c>
      <c r="D61" s="1296"/>
      <c r="E61" s="1297"/>
      <c r="F61" s="136">
        <v>127</v>
      </c>
      <c r="G61" s="136">
        <v>127</v>
      </c>
      <c r="H61" s="137">
        <v>128</v>
      </c>
    </row>
    <row r="62" spans="2:8" ht="45.75" customHeight="1" thickBot="1" x14ac:dyDescent="0.2">
      <c r="B62" s="138"/>
      <c r="C62" s="1298" t="s">
        <v>589</v>
      </c>
      <c r="D62" s="1299"/>
      <c r="E62" s="1300"/>
      <c r="F62" s="139" t="s">
        <v>590</v>
      </c>
      <c r="G62" s="139">
        <v>34</v>
      </c>
      <c r="H62" s="140">
        <v>58</v>
      </c>
    </row>
    <row r="63" spans="2:8" ht="52.5" customHeight="1" thickBot="1" x14ac:dyDescent="0.2">
      <c r="B63" s="141"/>
      <c r="C63" s="1301" t="s">
        <v>51</v>
      </c>
      <c r="D63" s="1301"/>
      <c r="E63" s="1302"/>
      <c r="F63" s="142">
        <v>5107</v>
      </c>
      <c r="G63" s="142">
        <v>5316</v>
      </c>
      <c r="H63" s="143">
        <v>5059</v>
      </c>
    </row>
    <row r="64" spans="2:8" ht="15" customHeight="1" x14ac:dyDescent="0.15"/>
  </sheetData>
  <sheetProtection algorithmName="SHA-512" hashValue="BtNEYGBU0t449sQ9inEo+YiNf8HlSmfbVDmQHnrMv6Ne/wE1IntryFBR1B8eU8QTbeBlztf9sl7yvU6+xkzyBw==" saltValue="FOwhuI8CLP/jLpn9FKrT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595</v>
      </c>
    </row>
    <row r="50" spans="1:109" ht="13.5" x14ac:dyDescent="0.15">
      <c r="B50" s="387"/>
      <c r="G50" s="1309"/>
      <c r="H50" s="1309"/>
      <c r="I50" s="1309"/>
      <c r="J50" s="1309"/>
      <c r="K50" s="396"/>
      <c r="L50" s="396"/>
      <c r="M50" s="395"/>
      <c r="N50" s="39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2" t="s">
        <v>556</v>
      </c>
      <c r="BQ50" s="1312"/>
      <c r="BR50" s="1312"/>
      <c r="BS50" s="1312"/>
      <c r="BT50" s="1312"/>
      <c r="BU50" s="1312"/>
      <c r="BV50" s="1312"/>
      <c r="BW50" s="1312"/>
      <c r="BX50" s="1312" t="s">
        <v>557</v>
      </c>
      <c r="BY50" s="1312"/>
      <c r="BZ50" s="1312"/>
      <c r="CA50" s="1312"/>
      <c r="CB50" s="1312"/>
      <c r="CC50" s="1312"/>
      <c r="CD50" s="1312"/>
      <c r="CE50" s="1312"/>
      <c r="CF50" s="1312" t="s">
        <v>558</v>
      </c>
      <c r="CG50" s="1312"/>
      <c r="CH50" s="1312"/>
      <c r="CI50" s="1312"/>
      <c r="CJ50" s="1312"/>
      <c r="CK50" s="1312"/>
      <c r="CL50" s="1312"/>
      <c r="CM50" s="1312"/>
      <c r="CN50" s="1312" t="s">
        <v>559</v>
      </c>
      <c r="CO50" s="1312"/>
      <c r="CP50" s="1312"/>
      <c r="CQ50" s="1312"/>
      <c r="CR50" s="1312"/>
      <c r="CS50" s="1312"/>
      <c r="CT50" s="1312"/>
      <c r="CU50" s="1312"/>
      <c r="CV50" s="1312" t="s">
        <v>560</v>
      </c>
      <c r="CW50" s="1312"/>
      <c r="CX50" s="1312"/>
      <c r="CY50" s="1312"/>
      <c r="CZ50" s="1312"/>
      <c r="DA50" s="1312"/>
      <c r="DB50" s="1312"/>
      <c r="DC50" s="1312"/>
    </row>
    <row r="51" spans="1:109" ht="13.5" customHeight="1" x14ac:dyDescent="0.15">
      <c r="B51" s="387"/>
      <c r="G51" s="1330"/>
      <c r="H51" s="1330"/>
      <c r="I51" s="1331"/>
      <c r="J51" s="1331"/>
      <c r="K51" s="1314"/>
      <c r="L51" s="1314"/>
      <c r="M51" s="1314"/>
      <c r="N51" s="1314"/>
      <c r="AM51" s="394"/>
      <c r="AN51" s="1313" t="s">
        <v>594</v>
      </c>
      <c r="AO51" s="1313"/>
      <c r="AP51" s="1313"/>
      <c r="AQ51" s="1313"/>
      <c r="AR51" s="1313"/>
      <c r="AS51" s="1313"/>
      <c r="AT51" s="1313"/>
      <c r="AU51" s="1313"/>
      <c r="AV51" s="1313"/>
      <c r="AW51" s="1313"/>
      <c r="AX51" s="1313"/>
      <c r="AY51" s="1313"/>
      <c r="AZ51" s="1313"/>
      <c r="BA51" s="1313"/>
      <c r="BB51" s="1313" t="s">
        <v>592</v>
      </c>
      <c r="BC51" s="1313"/>
      <c r="BD51" s="1313"/>
      <c r="BE51" s="1313"/>
      <c r="BF51" s="1313"/>
      <c r="BG51" s="1313"/>
      <c r="BH51" s="1313"/>
      <c r="BI51" s="1313"/>
      <c r="BJ51" s="1313"/>
      <c r="BK51" s="1313"/>
      <c r="BL51" s="1313"/>
      <c r="BM51" s="1313"/>
      <c r="BN51" s="1313"/>
      <c r="BO51" s="1313"/>
      <c r="BP51" s="1326"/>
      <c r="BQ51" s="1311"/>
      <c r="BR51" s="1311"/>
      <c r="BS51" s="1311"/>
      <c r="BT51" s="1311"/>
      <c r="BU51" s="1311"/>
      <c r="BV51" s="1311"/>
      <c r="BW51" s="1311"/>
      <c r="BX51" s="1311">
        <v>61.7</v>
      </c>
      <c r="BY51" s="1311"/>
      <c r="BZ51" s="1311"/>
      <c r="CA51" s="1311"/>
      <c r="CB51" s="1311"/>
      <c r="CC51" s="1311"/>
      <c r="CD51" s="1311"/>
      <c r="CE51" s="1311"/>
      <c r="CF51" s="1311">
        <v>49.3</v>
      </c>
      <c r="CG51" s="1311"/>
      <c r="CH51" s="1311"/>
      <c r="CI51" s="1311"/>
      <c r="CJ51" s="1311"/>
      <c r="CK51" s="1311"/>
      <c r="CL51" s="1311"/>
      <c r="CM51" s="1311"/>
      <c r="CN51" s="1311">
        <v>31.9</v>
      </c>
      <c r="CO51" s="1311"/>
      <c r="CP51" s="1311"/>
      <c r="CQ51" s="1311"/>
      <c r="CR51" s="1311"/>
      <c r="CS51" s="1311"/>
      <c r="CT51" s="1311"/>
      <c r="CU51" s="1311"/>
      <c r="CV51" s="1311">
        <v>42.3</v>
      </c>
      <c r="CW51" s="1311"/>
      <c r="CX51" s="1311"/>
      <c r="CY51" s="1311"/>
      <c r="CZ51" s="1311"/>
      <c r="DA51" s="1311"/>
      <c r="DB51" s="1311"/>
      <c r="DC51" s="1311"/>
    </row>
    <row r="52" spans="1:109" ht="13.5" x14ac:dyDescent="0.15">
      <c r="B52" s="387"/>
      <c r="G52" s="1330"/>
      <c r="H52" s="1330"/>
      <c r="I52" s="1331"/>
      <c r="J52" s="1331"/>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30"/>
      <c r="H53" s="133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598</v>
      </c>
      <c r="BC53" s="1313"/>
      <c r="BD53" s="1313"/>
      <c r="BE53" s="1313"/>
      <c r="BF53" s="1313"/>
      <c r="BG53" s="1313"/>
      <c r="BH53" s="1313"/>
      <c r="BI53" s="1313"/>
      <c r="BJ53" s="1313"/>
      <c r="BK53" s="1313"/>
      <c r="BL53" s="1313"/>
      <c r="BM53" s="1313"/>
      <c r="BN53" s="1313"/>
      <c r="BO53" s="1313"/>
      <c r="BP53" s="1326"/>
      <c r="BQ53" s="1311"/>
      <c r="BR53" s="1311"/>
      <c r="BS53" s="1311"/>
      <c r="BT53" s="1311"/>
      <c r="BU53" s="1311"/>
      <c r="BV53" s="1311"/>
      <c r="BW53" s="1311"/>
      <c r="BX53" s="1311">
        <v>77.599999999999994</v>
      </c>
      <c r="BY53" s="1311"/>
      <c r="BZ53" s="1311"/>
      <c r="CA53" s="1311"/>
      <c r="CB53" s="1311"/>
      <c r="CC53" s="1311"/>
      <c r="CD53" s="1311"/>
      <c r="CE53" s="1311"/>
      <c r="CF53" s="1311">
        <v>74.7</v>
      </c>
      <c r="CG53" s="1311"/>
      <c r="CH53" s="1311"/>
      <c r="CI53" s="1311"/>
      <c r="CJ53" s="1311"/>
      <c r="CK53" s="1311"/>
      <c r="CL53" s="1311"/>
      <c r="CM53" s="1311"/>
      <c r="CN53" s="1311">
        <v>76.099999999999994</v>
      </c>
      <c r="CO53" s="1311"/>
      <c r="CP53" s="1311"/>
      <c r="CQ53" s="1311"/>
      <c r="CR53" s="1311"/>
      <c r="CS53" s="1311"/>
      <c r="CT53" s="1311"/>
      <c r="CU53" s="1311"/>
      <c r="CV53" s="1311">
        <v>75.900000000000006</v>
      </c>
      <c r="CW53" s="1311"/>
      <c r="CX53" s="1311"/>
      <c r="CY53" s="1311"/>
      <c r="CZ53" s="1311"/>
      <c r="DA53" s="1311"/>
      <c r="DB53" s="1311"/>
      <c r="DC53" s="1311"/>
    </row>
    <row r="54" spans="1:109" ht="13.5" x14ac:dyDescent="0.15">
      <c r="A54" s="402"/>
      <c r="B54" s="387"/>
      <c r="G54" s="1330"/>
      <c r="H54" s="133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09"/>
      <c r="H55" s="1309"/>
      <c r="I55" s="1309"/>
      <c r="J55" s="1309"/>
      <c r="K55" s="1314"/>
      <c r="L55" s="1314"/>
      <c r="M55" s="1314"/>
      <c r="N55" s="1314"/>
      <c r="AN55" s="1312" t="s">
        <v>593</v>
      </c>
      <c r="AO55" s="1312"/>
      <c r="AP55" s="1312"/>
      <c r="AQ55" s="1312"/>
      <c r="AR55" s="1312"/>
      <c r="AS55" s="1312"/>
      <c r="AT55" s="1312"/>
      <c r="AU55" s="1312"/>
      <c r="AV55" s="1312"/>
      <c r="AW55" s="1312"/>
      <c r="AX55" s="1312"/>
      <c r="AY55" s="1312"/>
      <c r="AZ55" s="1312"/>
      <c r="BA55" s="1312"/>
      <c r="BB55" s="1313" t="s">
        <v>592</v>
      </c>
      <c r="BC55" s="1313"/>
      <c r="BD55" s="1313"/>
      <c r="BE55" s="1313"/>
      <c r="BF55" s="1313"/>
      <c r="BG55" s="1313"/>
      <c r="BH55" s="1313"/>
      <c r="BI55" s="1313"/>
      <c r="BJ55" s="1313"/>
      <c r="BK55" s="1313"/>
      <c r="BL55" s="1313"/>
      <c r="BM55" s="1313"/>
      <c r="BN55" s="1313"/>
      <c r="BO55" s="1313"/>
      <c r="BP55" s="1326"/>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ht="13.5" x14ac:dyDescent="0.15">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598</v>
      </c>
      <c r="BC57" s="1313"/>
      <c r="BD57" s="1313"/>
      <c r="BE57" s="1313"/>
      <c r="BF57" s="1313"/>
      <c r="BG57" s="1313"/>
      <c r="BH57" s="1313"/>
      <c r="BI57" s="1313"/>
      <c r="BJ57" s="1313"/>
      <c r="BK57" s="1313"/>
      <c r="BL57" s="1313"/>
      <c r="BM57" s="1313"/>
      <c r="BN57" s="1313"/>
      <c r="BO57" s="1313"/>
      <c r="BP57" s="1326"/>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13"/>
      <c r="DE57" s="408"/>
    </row>
    <row r="58" spans="1:109" s="402" customFormat="1" ht="13.5" x14ac:dyDescent="0.15">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597</v>
      </c>
    </row>
    <row r="64" spans="1:109" ht="13.5" x14ac:dyDescent="0.15">
      <c r="B64" s="387"/>
      <c r="G64" s="403"/>
      <c r="I64" s="405"/>
      <c r="J64" s="405"/>
      <c r="K64" s="405"/>
      <c r="L64" s="405"/>
      <c r="M64" s="405"/>
      <c r="N64" s="404"/>
      <c r="AM64" s="403"/>
      <c r="AN64" s="403" t="s">
        <v>596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595</v>
      </c>
    </row>
    <row r="72" spans="2:107" ht="13.5" x14ac:dyDescent="0.15">
      <c r="B72" s="387"/>
      <c r="G72" s="1309"/>
      <c r="H72" s="1309"/>
      <c r="I72" s="1309"/>
      <c r="J72" s="1309"/>
      <c r="K72" s="396"/>
      <c r="L72" s="396"/>
      <c r="M72" s="395"/>
      <c r="N72" s="39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2" t="s">
        <v>556</v>
      </c>
      <c r="BQ72" s="1312"/>
      <c r="BR72" s="1312"/>
      <c r="BS72" s="1312"/>
      <c r="BT72" s="1312"/>
      <c r="BU72" s="1312"/>
      <c r="BV72" s="1312"/>
      <c r="BW72" s="1312"/>
      <c r="BX72" s="1312" t="s">
        <v>557</v>
      </c>
      <c r="BY72" s="1312"/>
      <c r="BZ72" s="1312"/>
      <c r="CA72" s="1312"/>
      <c r="CB72" s="1312"/>
      <c r="CC72" s="1312"/>
      <c r="CD72" s="1312"/>
      <c r="CE72" s="1312"/>
      <c r="CF72" s="1312" t="s">
        <v>558</v>
      </c>
      <c r="CG72" s="1312"/>
      <c r="CH72" s="1312"/>
      <c r="CI72" s="1312"/>
      <c r="CJ72" s="1312"/>
      <c r="CK72" s="1312"/>
      <c r="CL72" s="1312"/>
      <c r="CM72" s="1312"/>
      <c r="CN72" s="1312" t="s">
        <v>559</v>
      </c>
      <c r="CO72" s="1312"/>
      <c r="CP72" s="1312"/>
      <c r="CQ72" s="1312"/>
      <c r="CR72" s="1312"/>
      <c r="CS72" s="1312"/>
      <c r="CT72" s="1312"/>
      <c r="CU72" s="1312"/>
      <c r="CV72" s="1312" t="s">
        <v>560</v>
      </c>
      <c r="CW72" s="1312"/>
      <c r="CX72" s="1312"/>
      <c r="CY72" s="1312"/>
      <c r="CZ72" s="1312"/>
      <c r="DA72" s="1312"/>
      <c r="DB72" s="1312"/>
      <c r="DC72" s="1312"/>
    </row>
    <row r="73" spans="2:107" ht="13.5" x14ac:dyDescent="0.15">
      <c r="B73" s="387"/>
      <c r="G73" s="1330"/>
      <c r="H73" s="1330"/>
      <c r="I73" s="1330"/>
      <c r="J73" s="1330"/>
      <c r="K73" s="1310"/>
      <c r="L73" s="1310"/>
      <c r="M73" s="1310"/>
      <c r="N73" s="1310"/>
      <c r="AM73" s="394"/>
      <c r="AN73" s="1313" t="s">
        <v>594</v>
      </c>
      <c r="AO73" s="1313"/>
      <c r="AP73" s="1313"/>
      <c r="AQ73" s="1313"/>
      <c r="AR73" s="1313"/>
      <c r="AS73" s="1313"/>
      <c r="AT73" s="1313"/>
      <c r="AU73" s="1313"/>
      <c r="AV73" s="1313"/>
      <c r="AW73" s="1313"/>
      <c r="AX73" s="1313"/>
      <c r="AY73" s="1313"/>
      <c r="AZ73" s="1313"/>
      <c r="BA73" s="1313"/>
      <c r="BB73" s="1313" t="s">
        <v>592</v>
      </c>
      <c r="BC73" s="1313"/>
      <c r="BD73" s="1313"/>
      <c r="BE73" s="1313"/>
      <c r="BF73" s="1313"/>
      <c r="BG73" s="1313"/>
      <c r="BH73" s="1313"/>
      <c r="BI73" s="1313"/>
      <c r="BJ73" s="1313"/>
      <c r="BK73" s="1313"/>
      <c r="BL73" s="1313"/>
      <c r="BM73" s="1313"/>
      <c r="BN73" s="1313"/>
      <c r="BO73" s="1313"/>
      <c r="BP73" s="1311">
        <v>71.5</v>
      </c>
      <c r="BQ73" s="1311"/>
      <c r="BR73" s="1311"/>
      <c r="BS73" s="1311"/>
      <c r="BT73" s="1311"/>
      <c r="BU73" s="1311"/>
      <c r="BV73" s="1311"/>
      <c r="BW73" s="1311"/>
      <c r="BX73" s="1311">
        <v>61.7</v>
      </c>
      <c r="BY73" s="1311"/>
      <c r="BZ73" s="1311"/>
      <c r="CA73" s="1311"/>
      <c r="CB73" s="1311"/>
      <c r="CC73" s="1311"/>
      <c r="CD73" s="1311"/>
      <c r="CE73" s="1311"/>
      <c r="CF73" s="1311">
        <v>49.3</v>
      </c>
      <c r="CG73" s="1311"/>
      <c r="CH73" s="1311"/>
      <c r="CI73" s="1311"/>
      <c r="CJ73" s="1311"/>
      <c r="CK73" s="1311"/>
      <c r="CL73" s="1311"/>
      <c r="CM73" s="1311"/>
      <c r="CN73" s="1311">
        <v>31.9</v>
      </c>
      <c r="CO73" s="1311"/>
      <c r="CP73" s="1311"/>
      <c r="CQ73" s="1311"/>
      <c r="CR73" s="1311"/>
      <c r="CS73" s="1311"/>
      <c r="CT73" s="1311"/>
      <c r="CU73" s="1311"/>
      <c r="CV73" s="1311">
        <v>42.3</v>
      </c>
      <c r="CW73" s="1311"/>
      <c r="CX73" s="1311"/>
      <c r="CY73" s="1311"/>
      <c r="CZ73" s="1311"/>
      <c r="DA73" s="1311"/>
      <c r="DB73" s="1311"/>
      <c r="DC73" s="1311"/>
    </row>
    <row r="74" spans="2:107" ht="13.5" x14ac:dyDescent="0.15">
      <c r="B74" s="387"/>
      <c r="G74" s="1330"/>
      <c r="H74" s="1330"/>
      <c r="I74" s="1330"/>
      <c r="J74" s="133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30"/>
      <c r="H75" s="133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591</v>
      </c>
      <c r="BC75" s="1313"/>
      <c r="BD75" s="1313"/>
      <c r="BE75" s="1313"/>
      <c r="BF75" s="1313"/>
      <c r="BG75" s="1313"/>
      <c r="BH75" s="1313"/>
      <c r="BI75" s="1313"/>
      <c r="BJ75" s="1313"/>
      <c r="BK75" s="1313"/>
      <c r="BL75" s="1313"/>
      <c r="BM75" s="1313"/>
      <c r="BN75" s="1313"/>
      <c r="BO75" s="1313"/>
      <c r="BP75" s="1311">
        <v>11.6</v>
      </c>
      <c r="BQ75" s="1311"/>
      <c r="BR75" s="1311"/>
      <c r="BS75" s="1311"/>
      <c r="BT75" s="1311"/>
      <c r="BU75" s="1311"/>
      <c r="BV75" s="1311"/>
      <c r="BW75" s="1311"/>
      <c r="BX75" s="1311">
        <v>12.6</v>
      </c>
      <c r="BY75" s="1311"/>
      <c r="BZ75" s="1311"/>
      <c r="CA75" s="1311"/>
      <c r="CB75" s="1311"/>
      <c r="CC75" s="1311"/>
      <c r="CD75" s="1311"/>
      <c r="CE75" s="1311"/>
      <c r="CF75" s="1311">
        <v>12.7</v>
      </c>
      <c r="CG75" s="1311"/>
      <c r="CH75" s="1311"/>
      <c r="CI75" s="1311"/>
      <c r="CJ75" s="1311"/>
      <c r="CK75" s="1311"/>
      <c r="CL75" s="1311"/>
      <c r="CM75" s="1311"/>
      <c r="CN75" s="1311">
        <v>12.6</v>
      </c>
      <c r="CO75" s="1311"/>
      <c r="CP75" s="1311"/>
      <c r="CQ75" s="1311"/>
      <c r="CR75" s="1311"/>
      <c r="CS75" s="1311"/>
      <c r="CT75" s="1311"/>
      <c r="CU75" s="1311"/>
      <c r="CV75" s="1311">
        <v>12.3</v>
      </c>
      <c r="CW75" s="1311"/>
      <c r="CX75" s="1311"/>
      <c r="CY75" s="1311"/>
      <c r="CZ75" s="1311"/>
      <c r="DA75" s="1311"/>
      <c r="DB75" s="1311"/>
      <c r="DC75" s="1311"/>
    </row>
    <row r="76" spans="2:107" ht="13.5" x14ac:dyDescent="0.15">
      <c r="B76" s="387"/>
      <c r="G76" s="1330"/>
      <c r="H76" s="133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09"/>
      <c r="H77" s="1309"/>
      <c r="I77" s="1309"/>
      <c r="J77" s="1309"/>
      <c r="K77" s="1310"/>
      <c r="L77" s="1310"/>
      <c r="M77" s="1310"/>
      <c r="N77" s="1310"/>
      <c r="AN77" s="1312" t="s">
        <v>593</v>
      </c>
      <c r="AO77" s="1312"/>
      <c r="AP77" s="1312"/>
      <c r="AQ77" s="1312"/>
      <c r="AR77" s="1312"/>
      <c r="AS77" s="1312"/>
      <c r="AT77" s="1312"/>
      <c r="AU77" s="1312"/>
      <c r="AV77" s="1312"/>
      <c r="AW77" s="1312"/>
      <c r="AX77" s="1312"/>
      <c r="AY77" s="1312"/>
      <c r="AZ77" s="1312"/>
      <c r="BA77" s="1312"/>
      <c r="BB77" s="1313" t="s">
        <v>592</v>
      </c>
      <c r="BC77" s="1313"/>
      <c r="BD77" s="1313"/>
      <c r="BE77" s="1313"/>
      <c r="BF77" s="1313"/>
      <c r="BG77" s="1313"/>
      <c r="BH77" s="1313"/>
      <c r="BI77" s="1313"/>
      <c r="BJ77" s="1313"/>
      <c r="BK77" s="1313"/>
      <c r="BL77" s="1313"/>
      <c r="BM77" s="1313"/>
      <c r="BN77" s="1313"/>
      <c r="BO77" s="1313"/>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ht="13.5" x14ac:dyDescent="0.15">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591</v>
      </c>
      <c r="BC79" s="1313"/>
      <c r="BD79" s="1313"/>
      <c r="BE79" s="1313"/>
      <c r="BF79" s="1313"/>
      <c r="BG79" s="1313"/>
      <c r="BH79" s="1313"/>
      <c r="BI79" s="1313"/>
      <c r="BJ79" s="1313"/>
      <c r="BK79" s="1313"/>
      <c r="BL79" s="1313"/>
      <c r="BM79" s="1313"/>
      <c r="BN79" s="1313"/>
      <c r="BO79" s="1313"/>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ht="13.5" x14ac:dyDescent="0.15">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Ias7146nEr7mV9EGkkaR1NwXDWC1/cXkBRubDlMHfOfg9qz0+Uxu8yASY4mm6+g/f+1516tWmN1FnDrGINODYg==" saltValue="syp6DVrJ9GE4c7G17wErA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I1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Ro25AACq5R0trxRgXW3h1BMSUrS8TSerIAtvvgYRFYnbQXoDO3uEvdp0jSqsC4CM0E8jFxQYqkjfaRJQxrr30Q==" saltValue="qWwwgbLFf5eK1jGGkurY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Y65" zoomScale="85" zoomScaleNormal="85" zoomScaleSheetLayoutView="55" workbookViewId="0">
      <selection activeCell="BK71" sqref="BK70:BK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N/dwmaqiTa4eDldM+coSd7UanTb9U6DJyLMGO9pFNCBx635ClKSe+NSQeouu0PuiUe64x3ktPo2Oo/dPs/4whg==" saltValue="No7s4slWv42zx5VRyRHB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37549</v>
      </c>
      <c r="E3" s="162"/>
      <c r="F3" s="163">
        <v>47278</v>
      </c>
      <c r="G3" s="164"/>
      <c r="H3" s="165"/>
    </row>
    <row r="4" spans="1:8" x14ac:dyDescent="0.15">
      <c r="A4" s="166"/>
      <c r="B4" s="167"/>
      <c r="C4" s="168"/>
      <c r="D4" s="169">
        <v>17718</v>
      </c>
      <c r="E4" s="170"/>
      <c r="F4" s="171">
        <v>24096</v>
      </c>
      <c r="G4" s="172"/>
      <c r="H4" s="173"/>
    </row>
    <row r="5" spans="1:8" x14ac:dyDescent="0.15">
      <c r="A5" s="154" t="s">
        <v>548</v>
      </c>
      <c r="B5" s="159"/>
      <c r="C5" s="160"/>
      <c r="D5" s="161">
        <v>69870</v>
      </c>
      <c r="E5" s="162"/>
      <c r="F5" s="163">
        <v>44504</v>
      </c>
      <c r="G5" s="164"/>
      <c r="H5" s="165"/>
    </row>
    <row r="6" spans="1:8" x14ac:dyDescent="0.15">
      <c r="A6" s="166"/>
      <c r="B6" s="167"/>
      <c r="C6" s="168"/>
      <c r="D6" s="169">
        <v>35038</v>
      </c>
      <c r="E6" s="170"/>
      <c r="F6" s="171">
        <v>25876</v>
      </c>
      <c r="G6" s="172"/>
      <c r="H6" s="173"/>
    </row>
    <row r="7" spans="1:8" x14ac:dyDescent="0.15">
      <c r="A7" s="154" t="s">
        <v>549</v>
      </c>
      <c r="B7" s="159"/>
      <c r="C7" s="160"/>
      <c r="D7" s="161">
        <v>45690</v>
      </c>
      <c r="E7" s="162"/>
      <c r="F7" s="163">
        <v>47820</v>
      </c>
      <c r="G7" s="164"/>
      <c r="H7" s="165"/>
    </row>
    <row r="8" spans="1:8" x14ac:dyDescent="0.15">
      <c r="A8" s="166"/>
      <c r="B8" s="167"/>
      <c r="C8" s="168"/>
      <c r="D8" s="169">
        <v>25930</v>
      </c>
      <c r="E8" s="170"/>
      <c r="F8" s="171">
        <v>25855</v>
      </c>
      <c r="G8" s="172"/>
      <c r="H8" s="173"/>
    </row>
    <row r="9" spans="1:8" x14ac:dyDescent="0.15">
      <c r="A9" s="154" t="s">
        <v>550</v>
      </c>
      <c r="B9" s="159"/>
      <c r="C9" s="160"/>
      <c r="D9" s="161">
        <v>17993</v>
      </c>
      <c r="E9" s="162"/>
      <c r="F9" s="163">
        <v>41934</v>
      </c>
      <c r="G9" s="164"/>
      <c r="H9" s="165"/>
    </row>
    <row r="10" spans="1:8" x14ac:dyDescent="0.15">
      <c r="A10" s="166"/>
      <c r="B10" s="167"/>
      <c r="C10" s="168"/>
      <c r="D10" s="169">
        <v>8867</v>
      </c>
      <c r="E10" s="170"/>
      <c r="F10" s="171">
        <v>23352</v>
      </c>
      <c r="G10" s="172"/>
      <c r="H10" s="173"/>
    </row>
    <row r="11" spans="1:8" x14ac:dyDescent="0.15">
      <c r="A11" s="154" t="s">
        <v>551</v>
      </c>
      <c r="B11" s="159"/>
      <c r="C11" s="160"/>
      <c r="D11" s="161">
        <v>86798</v>
      </c>
      <c r="E11" s="162"/>
      <c r="F11" s="163">
        <v>45588</v>
      </c>
      <c r="G11" s="164"/>
      <c r="H11" s="165"/>
    </row>
    <row r="12" spans="1:8" x14ac:dyDescent="0.15">
      <c r="A12" s="166"/>
      <c r="B12" s="167"/>
      <c r="C12" s="174"/>
      <c r="D12" s="169">
        <v>69718</v>
      </c>
      <c r="E12" s="170"/>
      <c r="F12" s="171">
        <v>24150</v>
      </c>
      <c r="G12" s="172"/>
      <c r="H12" s="173"/>
    </row>
    <row r="13" spans="1:8" x14ac:dyDescent="0.15">
      <c r="A13" s="154"/>
      <c r="B13" s="159"/>
      <c r="C13" s="175"/>
      <c r="D13" s="176">
        <v>51580</v>
      </c>
      <c r="E13" s="177"/>
      <c r="F13" s="178">
        <v>45425</v>
      </c>
      <c r="G13" s="179"/>
      <c r="H13" s="165"/>
    </row>
    <row r="14" spans="1:8" x14ac:dyDescent="0.15">
      <c r="A14" s="166"/>
      <c r="B14" s="167"/>
      <c r="C14" s="168"/>
      <c r="D14" s="169">
        <v>31454</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3.17</v>
      </c>
      <c r="C19" s="180">
        <f>ROUND(VALUE(SUBSTITUTE(実質収支比率等に係る経年分析!G$48,"▲","-")),2)</f>
        <v>2.93</v>
      </c>
      <c r="D19" s="180">
        <f>ROUND(VALUE(SUBSTITUTE(実質収支比率等に係る経年分析!H$48,"▲","-")),2)</f>
        <v>2.42</v>
      </c>
      <c r="E19" s="180">
        <f>ROUND(VALUE(SUBSTITUTE(実質収支比率等に係る経年分析!I$48,"▲","-")),2)</f>
        <v>0.88</v>
      </c>
      <c r="F19" s="180">
        <f>ROUND(VALUE(SUBSTITUTE(実質収支比率等に係る経年分析!J$48,"▲","-")),2)</f>
        <v>1.2</v>
      </c>
    </row>
    <row r="20" spans="1:11" x14ac:dyDescent="0.15">
      <c r="A20" s="180" t="s">
        <v>55</v>
      </c>
      <c r="B20" s="180">
        <f>ROUND(VALUE(SUBSTITUTE(実質収支比率等に係る経年分析!F$47,"▲","-")),2)</f>
        <v>12.51</v>
      </c>
      <c r="C20" s="180">
        <f>ROUND(VALUE(SUBSTITUTE(実質収支比率等に係る経年分析!G$47,"▲","-")),2)</f>
        <v>12.61</v>
      </c>
      <c r="D20" s="180">
        <f>ROUND(VALUE(SUBSTITUTE(実質収支比率等に係る経年分析!H$47,"▲","-")),2)</f>
        <v>14.24</v>
      </c>
      <c r="E20" s="180">
        <f>ROUND(VALUE(SUBSTITUTE(実質収支比率等に係る経年分析!I$47,"▲","-")),2)</f>
        <v>13.15</v>
      </c>
      <c r="F20" s="180">
        <f>ROUND(VALUE(SUBSTITUTE(実質収支比率等に係る経年分析!J$47,"▲","-")),2)</f>
        <v>13.01</v>
      </c>
    </row>
    <row r="21" spans="1:11" x14ac:dyDescent="0.15">
      <c r="A21" s="180" t="s">
        <v>56</v>
      </c>
      <c r="B21" s="180">
        <f>IF(ISNUMBER(VALUE(SUBSTITUTE(実質収支比率等に係る経年分析!F$49,"▲","-"))),ROUND(VALUE(SUBSTITUTE(実質収支比率等に係る経年分析!F$49,"▲","-")),2),NA())</f>
        <v>5.4</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-2.63</v>
      </c>
      <c r="F21" s="180">
        <f>IF(ISNUMBER(VALUE(SUBSTITUTE(実質収支比率等に係る経年分析!J$49,"▲","-"))),ROUND(VALUE(SUBSTITUTE(実質収支比率等に係る経年分析!J$49,"▲","-")),2),NA())</f>
        <v>0.33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0.56000000000000005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0.69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公園墓地事業特別会計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40.090000000000003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43.43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3044</v>
      </c>
      <c r="E42" s="182"/>
      <c r="F42" s="182"/>
      <c r="G42" s="182">
        <f>'実質公債費比率（分子）の構造'!L$52</f>
        <v>3095</v>
      </c>
      <c r="H42" s="182"/>
      <c r="I42" s="182"/>
      <c r="J42" s="182">
        <f>'実質公債費比率（分子）の構造'!M$52</f>
        <v>2899</v>
      </c>
      <c r="K42" s="182"/>
      <c r="L42" s="182"/>
      <c r="M42" s="182">
        <f>'実質公債費比率（分子）の構造'!N$52</f>
        <v>2873</v>
      </c>
      <c r="N42" s="182"/>
      <c r="O42" s="182"/>
      <c r="P42" s="182">
        <f>'実質公債費比率（分子）の構造'!O$52</f>
        <v>2795</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19</v>
      </c>
      <c r="F45" s="182"/>
      <c r="G45" s="182"/>
      <c r="H45" s="182">
        <f>'実質公債費比率（分子）の構造'!M$49</f>
        <v>40</v>
      </c>
      <c r="I45" s="182"/>
      <c r="J45" s="182"/>
      <c r="K45" s="182">
        <f>'実質公債費比率（分子）の構造'!N$49</f>
        <v>48</v>
      </c>
      <c r="L45" s="182"/>
      <c r="M45" s="182"/>
      <c r="N45" s="182">
        <f>'実質公債費比率（分子）の構造'!O$49</f>
        <v>51</v>
      </c>
      <c r="O45" s="182"/>
      <c r="P45" s="182"/>
    </row>
    <row r="46" spans="1:16" x14ac:dyDescent="0.15">
      <c r="A46" s="182" t="s">
        <v>67</v>
      </c>
      <c r="B46" s="182">
        <f>'実質公債費比率（分子）の構造'!K$48</f>
        <v>533</v>
      </c>
      <c r="C46" s="182"/>
      <c r="D46" s="182"/>
      <c r="E46" s="182">
        <f>'実質公債費比率（分子）の構造'!L$48</f>
        <v>493</v>
      </c>
      <c r="F46" s="182"/>
      <c r="G46" s="182"/>
      <c r="H46" s="182">
        <f>'実質公債費比率（分子）の構造'!M$48</f>
        <v>417</v>
      </c>
      <c r="I46" s="182"/>
      <c r="J46" s="182"/>
      <c r="K46" s="182">
        <f>'実質公債費比率（分子）の構造'!N$48</f>
        <v>412</v>
      </c>
      <c r="L46" s="182"/>
      <c r="M46" s="182"/>
      <c r="N46" s="182">
        <f>'実質公債費比率（分子）の構造'!O$48</f>
        <v>376</v>
      </c>
      <c r="O46" s="182"/>
      <c r="P46" s="182"/>
    </row>
    <row r="47" spans="1:16" x14ac:dyDescent="0.15">
      <c r="A47" s="182" t="s">
        <v>68</v>
      </c>
      <c r="B47" s="182">
        <f>'実質公債費比率（分子）の構造'!K$47</f>
        <v>9</v>
      </c>
      <c r="C47" s="182"/>
      <c r="D47" s="182"/>
      <c r="E47" s="182">
        <f>'実質公債費比率（分子）の構造'!L$47</f>
        <v>9</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4540</v>
      </c>
      <c r="C49" s="182"/>
      <c r="D49" s="182"/>
      <c r="E49" s="182">
        <f>'実質公債費比率（分子）の構造'!L$45</f>
        <v>4512</v>
      </c>
      <c r="F49" s="182"/>
      <c r="G49" s="182"/>
      <c r="H49" s="182">
        <f>'実質公債費比率（分子）の構造'!M$45</f>
        <v>4533</v>
      </c>
      <c r="I49" s="182"/>
      <c r="J49" s="182"/>
      <c r="K49" s="182">
        <f>'実質公債費比率（分子）の構造'!N$45</f>
        <v>4438</v>
      </c>
      <c r="L49" s="182"/>
      <c r="M49" s="182"/>
      <c r="N49" s="182">
        <f>'実質公債費比率（分子）の構造'!O$45</f>
        <v>4191</v>
      </c>
      <c r="O49" s="182"/>
      <c r="P49" s="182"/>
    </row>
    <row r="50" spans="1:16" x14ac:dyDescent="0.15">
      <c r="A50" s="182" t="s">
        <v>71</v>
      </c>
      <c r="B50" s="182" t="e">
        <f>NA()</f>
        <v>#N/A</v>
      </c>
      <c r="C50" s="182">
        <f>IF(ISNUMBER('実質公債費比率（分子）の構造'!K$53),'実質公債費比率（分子）の構造'!K$53,NA())</f>
        <v>2039</v>
      </c>
      <c r="D50" s="182" t="e">
        <f>NA()</f>
        <v>#N/A</v>
      </c>
      <c r="E50" s="182" t="e">
        <f>NA()</f>
        <v>#N/A</v>
      </c>
      <c r="F50" s="182">
        <f>IF(ISNUMBER('実質公債費比率（分子）の構造'!L$53),'実質公債費比率（分子）の構造'!L$53,NA())</f>
        <v>1938</v>
      </c>
      <c r="G50" s="182" t="e">
        <f>NA()</f>
        <v>#N/A</v>
      </c>
      <c r="H50" s="182" t="e">
        <f>NA()</f>
        <v>#N/A</v>
      </c>
      <c r="I50" s="182">
        <f>IF(ISNUMBER('実質公債費比率（分子）の構造'!M$53),'実質公債費比率（分子）の構造'!M$53,NA())</f>
        <v>2091</v>
      </c>
      <c r="J50" s="182" t="e">
        <f>NA()</f>
        <v>#N/A</v>
      </c>
      <c r="K50" s="182" t="e">
        <f>NA()</f>
        <v>#N/A</v>
      </c>
      <c r="L50" s="182">
        <f>IF(ISNUMBER('実質公債費比率（分子）の構造'!N$53),'実質公債費比率（分子）の構造'!N$53,NA())</f>
        <v>2025</v>
      </c>
      <c r="M50" s="182" t="e">
        <f>NA()</f>
        <v>#N/A</v>
      </c>
      <c r="N50" s="182" t="e">
        <f>NA()</f>
        <v>#N/A</v>
      </c>
      <c r="O50" s="182">
        <f>IF(ISNUMBER('実質公債費比率（分子）の構造'!O$53),'実質公債費比率（分子）の構造'!O$53,NA())</f>
        <v>1823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29056</v>
      </c>
      <c r="E56" s="181"/>
      <c r="F56" s="181"/>
      <c r="G56" s="181">
        <f>'将来負担比率（分子）の構造'!J$52</f>
        <v>31092</v>
      </c>
      <c r="H56" s="181"/>
      <c r="I56" s="181"/>
      <c r="J56" s="181">
        <f>'将来負担比率（分子）の構造'!K$52</f>
        <v>31484</v>
      </c>
      <c r="K56" s="181"/>
      <c r="L56" s="181"/>
      <c r="M56" s="181">
        <f>'将来負担比率（分子）の構造'!L$52</f>
        <v>31547</v>
      </c>
      <c r="N56" s="181"/>
      <c r="O56" s="181"/>
      <c r="P56" s="181">
        <f>'将来負担比率（分子）の構造'!M$52</f>
        <v>31979</v>
      </c>
    </row>
    <row r="57" spans="1:16" x14ac:dyDescent="0.15">
      <c r="A57" s="181" t="s">
        <v>42</v>
      </c>
      <c r="B57" s="181"/>
      <c r="C57" s="181"/>
      <c r="D57" s="181">
        <f>'将来負担比率（分子）の構造'!I$51</f>
        <v>3718</v>
      </c>
      <c r="E57" s="181"/>
      <c r="F57" s="181"/>
      <c r="G57" s="181">
        <f>'将来負担比率（分子）の構造'!J$51</f>
        <v>3813</v>
      </c>
      <c r="H57" s="181"/>
      <c r="I57" s="181"/>
      <c r="J57" s="181">
        <f>'将来負担比率（分子）の構造'!K$51</f>
        <v>3841</v>
      </c>
      <c r="K57" s="181"/>
      <c r="L57" s="181"/>
      <c r="M57" s="181">
        <f>'将来負担比率（分子）の構造'!L$51</f>
        <v>3866</v>
      </c>
      <c r="N57" s="181"/>
      <c r="O57" s="181"/>
      <c r="P57" s="181">
        <f>'将来負担比率（分子）の構造'!M$51</f>
        <v>3631</v>
      </c>
    </row>
    <row r="58" spans="1:16" x14ac:dyDescent="0.15">
      <c r="A58" s="181" t="s">
        <v>41</v>
      </c>
      <c r="B58" s="181"/>
      <c r="C58" s="181"/>
      <c r="D58" s="181">
        <f>'将来負担比率（分子）の構造'!I$50</f>
        <v>5187</v>
      </c>
      <c r="E58" s="181"/>
      <c r="F58" s="181"/>
      <c r="G58" s="181">
        <f>'将来負担比率（分子）の構造'!J$50</f>
        <v>5606</v>
      </c>
      <c r="H58" s="181"/>
      <c r="I58" s="181"/>
      <c r="J58" s="181">
        <f>'将来負担比率（分子）の構造'!K$50</f>
        <v>6215</v>
      </c>
      <c r="K58" s="181"/>
      <c r="L58" s="181"/>
      <c r="M58" s="181">
        <f>'将来負担比率（分子）の構造'!L$50</f>
        <v>6495</v>
      </c>
      <c r="N58" s="181"/>
      <c r="O58" s="181"/>
      <c r="P58" s="181">
        <f>'将来負担比率（分子）の構造'!M$50</f>
        <v>6304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3</v>
      </c>
      <c r="F61" s="181"/>
      <c r="G61" s="181"/>
      <c r="H61" s="181">
        <f>'将来負担比率（分子）の構造'!K$46</f>
        <v>3</v>
      </c>
      <c r="I61" s="181"/>
      <c r="J61" s="181"/>
      <c r="K61" s="181">
        <f>'将来負担比率（分子）の構造'!L$46</f>
        <v>3</v>
      </c>
      <c r="L61" s="181"/>
      <c r="M61" s="181"/>
      <c r="N61" s="181" t="str">
        <f>'将来負担比率（分子）の構造'!M$46</f>
        <v>-</v>
      </c>
      <c r="O61" s="181"/>
      <c r="P61" s="181"/>
    </row>
    <row r="62" spans="1:16" x14ac:dyDescent="0.15">
      <c r="A62" s="181" t="s">
        <v>35</v>
      </c>
      <c r="B62" s="181">
        <f>'将来負担比率（分子）の構造'!I$45</f>
        <v>3902</v>
      </c>
      <c r="C62" s="181"/>
      <c r="D62" s="181"/>
      <c r="E62" s="181">
        <f>'将来負担比率（分子）の構造'!J$45</f>
        <v>4265</v>
      </c>
      <c r="F62" s="181"/>
      <c r="G62" s="181"/>
      <c r="H62" s="181">
        <f>'将来負担比率（分子）の構造'!K$45</f>
        <v>4167</v>
      </c>
      <c r="I62" s="181"/>
      <c r="J62" s="181"/>
      <c r="K62" s="181">
        <f>'将来負担比率（分子）の構造'!L$45</f>
        <v>4160</v>
      </c>
      <c r="L62" s="181"/>
      <c r="M62" s="181"/>
      <c r="N62" s="181">
        <f>'将来負担比率（分子）の構造'!M$45</f>
        <v>4137</v>
      </c>
      <c r="O62" s="181"/>
      <c r="P62" s="181"/>
    </row>
    <row r="63" spans="1:16" x14ac:dyDescent="0.15">
      <c r="A63" s="181" t="s">
        <v>34</v>
      </c>
      <c r="B63" s="181">
        <f>'将来負担比率（分子）の構造'!I$44</f>
        <v>330</v>
      </c>
      <c r="C63" s="181"/>
      <c r="D63" s="181"/>
      <c r="E63" s="181">
        <f>'将来負担比率（分子）の構造'!J$44</f>
        <v>343</v>
      </c>
      <c r="F63" s="181"/>
      <c r="G63" s="181"/>
      <c r="H63" s="181">
        <f>'将来負担比率（分子）の構造'!K$44</f>
        <v>313</v>
      </c>
      <c r="I63" s="181"/>
      <c r="J63" s="181"/>
      <c r="K63" s="181">
        <f>'将来負担比率（分子）の構造'!L$44</f>
        <v>292</v>
      </c>
      <c r="L63" s="181"/>
      <c r="M63" s="181"/>
      <c r="N63" s="181">
        <f>'将来負担比率（分子）の構造'!M$44</f>
        <v>237</v>
      </c>
      <c r="O63" s="181"/>
      <c r="P63" s="181"/>
    </row>
    <row r="64" spans="1:16" x14ac:dyDescent="0.15">
      <c r="A64" s="181" t="s">
        <v>33</v>
      </c>
      <c r="B64" s="181">
        <f>'将来負担比率（分子）の構造'!I$43</f>
        <v>6016</v>
      </c>
      <c r="C64" s="181"/>
      <c r="D64" s="181"/>
      <c r="E64" s="181">
        <f>'将来負担比率（分子）の構造'!J$43</f>
        <v>5719</v>
      </c>
      <c r="F64" s="181"/>
      <c r="G64" s="181"/>
      <c r="H64" s="181">
        <f>'将来負担比率（分子）の構造'!K$43</f>
        <v>5499</v>
      </c>
      <c r="I64" s="181"/>
      <c r="J64" s="181"/>
      <c r="K64" s="181">
        <f>'将来負担比率（分子）の構造'!L$43</f>
        <v>5356</v>
      </c>
      <c r="L64" s="181"/>
      <c r="M64" s="181"/>
      <c r="N64" s="181">
        <f>'将来負担比率（分子）の構造'!M$43</f>
        <v>4980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39096</v>
      </c>
      <c r="C66" s="181"/>
      <c r="D66" s="181"/>
      <c r="E66" s="181">
        <f>'将来負担比率（分子）の構造'!J$41</f>
        <v>39931</v>
      </c>
      <c r="F66" s="181"/>
      <c r="G66" s="181"/>
      <c r="H66" s="181">
        <f>'将来負担比率（分子）の構造'!K$41</f>
        <v>39441</v>
      </c>
      <c r="I66" s="181"/>
      <c r="J66" s="181"/>
      <c r="K66" s="181">
        <f>'将来負担比率（分子）の構造'!L$41</f>
        <v>37209</v>
      </c>
      <c r="L66" s="181"/>
      <c r="M66" s="181"/>
      <c r="N66" s="181">
        <f>'将来負担比率（分子）の構造'!M$41</f>
        <v>39428</v>
      </c>
      <c r="O66" s="181"/>
      <c r="P66" s="181"/>
    </row>
    <row r="67" spans="1:16" x14ac:dyDescent="0.15">
      <c r="A67" s="181" t="s">
        <v>75</v>
      </c>
      <c r="B67" s="181" t="e">
        <f>NA()</f>
        <v>#N/A</v>
      </c>
      <c r="C67" s="181">
        <f>IF(ISNUMBER('将来負担比率（分子）の構造'!I$53), IF('将来負担比率（分子）の構造'!I$53 &lt; 0, 0, '将来負担比率（分子）の構造'!I$53), NA())</f>
        <v>11387</v>
      </c>
      <c r="D67" s="181" t="e">
        <f>NA()</f>
        <v>#N/A</v>
      </c>
      <c r="E67" s="181" t="e">
        <f>NA()</f>
        <v>#N/A</v>
      </c>
      <c r="F67" s="181">
        <f>IF(ISNUMBER('将来負担比率（分子）の構造'!J$53), IF('将来負担比率（分子）の構造'!J$53 &lt; 0, 0, '将来負担比率（分子）の構造'!J$53), NA())</f>
        <v>9751</v>
      </c>
      <c r="G67" s="181" t="e">
        <f>NA()</f>
        <v>#N/A</v>
      </c>
      <c r="H67" s="181" t="e">
        <f>NA()</f>
        <v>#N/A</v>
      </c>
      <c r="I67" s="181">
        <f>IF(ISNUMBER('将来負担比率（分子）の構造'!K$53), IF('将来負担比率（分子）の構造'!K$53 &lt; 0, 0, '将来負担比率（分子）の構造'!K$53), NA())</f>
        <v>7884</v>
      </c>
      <c r="J67" s="181" t="e">
        <f>NA()</f>
        <v>#N/A</v>
      </c>
      <c r="K67" s="181" t="e">
        <f>NA()</f>
        <v>#N/A</v>
      </c>
      <c r="L67" s="181">
        <f>IF(ISNUMBER('将来負担比率（分子）の構造'!L$53), IF('将来負担比率（分子）の構造'!L$53 &lt; 0, 0, '将来負担比率（分子）の構造'!L$53), NA())</f>
        <v>5111</v>
      </c>
      <c r="M67" s="181" t="e">
        <f>NA()</f>
        <v>#N/A</v>
      </c>
      <c r="N67" s="181" t="e">
        <f>NA()</f>
        <v>#N/A</v>
      </c>
      <c r="O67" s="181">
        <f>IF(ISNUMBER('将来負担比率（分子）の構造'!M$53), IF('将来負担比率（分子）の構造'!M$53 &lt; 0, 0, '将来負担比率（分子）の構造'!M$53), NA())</f>
        <v>6869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2615</v>
      </c>
      <c r="C72" s="185">
        <f>基金残高に係る経年分析!G55</f>
        <v>2415</v>
      </c>
      <c r="D72" s="185">
        <f>基金残高に係る経年分析!H55</f>
        <v>2416</v>
      </c>
    </row>
    <row r="73" spans="1:16" x14ac:dyDescent="0.15">
      <c r="A73" s="184" t="s">
        <v>78</v>
      </c>
      <c r="B73" s="185">
        <f>基金残高に係る経年分析!F56</f>
        <v>539</v>
      </c>
      <c r="C73" s="185">
        <f>基金残高に係る経年分析!G56</f>
        <v>543</v>
      </c>
      <c r="D73" s="185">
        <f>基金残高に係る経年分析!H56</f>
        <v>543</v>
      </c>
    </row>
    <row r="74" spans="1:16" x14ac:dyDescent="0.15">
      <c r="A74" s="184" t="s">
        <v>79</v>
      </c>
      <c r="B74" s="185">
        <f>基金残高に係る経年分析!F57</f>
        <v>1954</v>
      </c>
      <c r="C74" s="185">
        <f>基金残高に係る経年分析!G57</f>
        <v>2358</v>
      </c>
      <c r="D74" s="185">
        <f>基金残高に係る経年分析!H57</f>
        <v>2100</v>
      </c>
    </row>
  </sheetData>
  <sheetProtection algorithmName="SHA-512" hashValue="WT8F80UkURO0JWgeLYpzMZm2RCVzk3GR4wmS9HQH/q9OZ+G0yOwTQd/JpGrnoI8aZonYM12abH/BTi3CZAZxGw==" saltValue="V+v9DYLQz1/idIOeWhOA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12287468</v>
      </c>
      <c r="S5" s="734"/>
      <c r="T5" s="734"/>
      <c r="U5" s="734"/>
      <c r="V5" s="734"/>
      <c r="W5" s="734"/>
      <c r="X5" s="734"/>
      <c r="Y5" s="777"/>
      <c r="Z5" s="795">
        <v>34.799999999999997</v>
      </c>
      <c r="AA5" s="795"/>
      <c r="AB5" s="795"/>
      <c r="AC5" s="795"/>
      <c r="AD5" s="796">
        <v>11534478</v>
      </c>
      <c r="AE5" s="796"/>
      <c r="AF5" s="796"/>
      <c r="AG5" s="796"/>
      <c r="AH5" s="796"/>
      <c r="AI5" s="796"/>
      <c r="AJ5" s="796"/>
      <c r="AK5" s="796"/>
      <c r="AL5" s="778">
        <v>64.3</v>
      </c>
      <c r="AM5" s="749"/>
      <c r="AN5" s="749"/>
      <c r="AO5" s="779"/>
      <c r="AP5" s="744" t="s">
        <v>227</v>
      </c>
      <c r="AQ5" s="745"/>
      <c r="AR5" s="745"/>
      <c r="AS5" s="745"/>
      <c r="AT5" s="745"/>
      <c r="AU5" s="745"/>
      <c r="AV5" s="745"/>
      <c r="AW5" s="745"/>
      <c r="AX5" s="745"/>
      <c r="AY5" s="745"/>
      <c r="AZ5" s="745"/>
      <c r="BA5" s="745"/>
      <c r="BB5" s="745"/>
      <c r="BC5" s="745"/>
      <c r="BD5" s="745"/>
      <c r="BE5" s="745"/>
      <c r="BF5" s="746"/>
      <c r="BG5" s="678">
        <v>11533950</v>
      </c>
      <c r="BH5" s="679"/>
      <c r="BI5" s="679"/>
      <c r="BJ5" s="679"/>
      <c r="BK5" s="679"/>
      <c r="BL5" s="679"/>
      <c r="BM5" s="679"/>
      <c r="BN5" s="680"/>
      <c r="BO5" s="715">
        <v>93.9</v>
      </c>
      <c r="BP5" s="715"/>
      <c r="BQ5" s="715"/>
      <c r="BR5" s="715"/>
      <c r="BS5" s="716">
        <v>173559</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180281</v>
      </c>
      <c r="S6" s="679"/>
      <c r="T6" s="679"/>
      <c r="U6" s="679"/>
      <c r="V6" s="679"/>
      <c r="W6" s="679"/>
      <c r="X6" s="679"/>
      <c r="Y6" s="680"/>
      <c r="Z6" s="715">
        <v>0.5</v>
      </c>
      <c r="AA6" s="715"/>
      <c r="AB6" s="715"/>
      <c r="AC6" s="715"/>
      <c r="AD6" s="716">
        <v>180281</v>
      </c>
      <c r="AE6" s="716"/>
      <c r="AF6" s="716"/>
      <c r="AG6" s="716"/>
      <c r="AH6" s="716"/>
      <c r="AI6" s="716"/>
      <c r="AJ6" s="716"/>
      <c r="AK6" s="716"/>
      <c r="AL6" s="681">
        <v>1</v>
      </c>
      <c r="AM6" s="682"/>
      <c r="AN6" s="682"/>
      <c r="AO6" s="717"/>
      <c r="AP6" s="675" t="s">
        <v>232</v>
      </c>
      <c r="AQ6" s="676"/>
      <c r="AR6" s="676"/>
      <c r="AS6" s="676"/>
      <c r="AT6" s="676"/>
      <c r="AU6" s="676"/>
      <c r="AV6" s="676"/>
      <c r="AW6" s="676"/>
      <c r="AX6" s="676"/>
      <c r="AY6" s="676"/>
      <c r="AZ6" s="676"/>
      <c r="BA6" s="676"/>
      <c r="BB6" s="676"/>
      <c r="BC6" s="676"/>
      <c r="BD6" s="676"/>
      <c r="BE6" s="676"/>
      <c r="BF6" s="677"/>
      <c r="BG6" s="678">
        <v>11533950</v>
      </c>
      <c r="BH6" s="679"/>
      <c r="BI6" s="679"/>
      <c r="BJ6" s="679"/>
      <c r="BK6" s="679"/>
      <c r="BL6" s="679"/>
      <c r="BM6" s="679"/>
      <c r="BN6" s="680"/>
      <c r="BO6" s="715">
        <v>93.9</v>
      </c>
      <c r="BP6" s="715"/>
      <c r="BQ6" s="715"/>
      <c r="BR6" s="715"/>
      <c r="BS6" s="716">
        <v>173559</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294906</v>
      </c>
      <c r="CS6" s="679"/>
      <c r="CT6" s="679"/>
      <c r="CU6" s="679"/>
      <c r="CV6" s="679"/>
      <c r="CW6" s="679"/>
      <c r="CX6" s="679"/>
      <c r="CY6" s="680"/>
      <c r="CZ6" s="778">
        <v>0.8</v>
      </c>
      <c r="DA6" s="749"/>
      <c r="DB6" s="749"/>
      <c r="DC6" s="781"/>
      <c r="DD6" s="684" t="s">
        <v>234</v>
      </c>
      <c r="DE6" s="679"/>
      <c r="DF6" s="679"/>
      <c r="DG6" s="679"/>
      <c r="DH6" s="679"/>
      <c r="DI6" s="679"/>
      <c r="DJ6" s="679"/>
      <c r="DK6" s="679"/>
      <c r="DL6" s="679"/>
      <c r="DM6" s="679"/>
      <c r="DN6" s="679"/>
      <c r="DO6" s="679"/>
      <c r="DP6" s="680"/>
      <c r="DQ6" s="684">
        <v>294906</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14288</v>
      </c>
      <c r="S7" s="679"/>
      <c r="T7" s="679"/>
      <c r="U7" s="679"/>
      <c r="V7" s="679"/>
      <c r="W7" s="679"/>
      <c r="X7" s="679"/>
      <c r="Y7" s="680"/>
      <c r="Z7" s="715">
        <v>0</v>
      </c>
      <c r="AA7" s="715"/>
      <c r="AB7" s="715"/>
      <c r="AC7" s="715"/>
      <c r="AD7" s="716">
        <v>14288</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5240390</v>
      </c>
      <c r="BH7" s="679"/>
      <c r="BI7" s="679"/>
      <c r="BJ7" s="679"/>
      <c r="BK7" s="679"/>
      <c r="BL7" s="679"/>
      <c r="BM7" s="679"/>
      <c r="BN7" s="680"/>
      <c r="BO7" s="715">
        <v>42.6</v>
      </c>
      <c r="BP7" s="715"/>
      <c r="BQ7" s="715"/>
      <c r="BR7" s="715"/>
      <c r="BS7" s="716">
        <v>173559</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5879917</v>
      </c>
      <c r="CS7" s="679"/>
      <c r="CT7" s="679"/>
      <c r="CU7" s="679"/>
      <c r="CV7" s="679"/>
      <c r="CW7" s="679"/>
      <c r="CX7" s="679"/>
      <c r="CY7" s="680"/>
      <c r="CZ7" s="715">
        <v>16.8</v>
      </c>
      <c r="DA7" s="715"/>
      <c r="DB7" s="715"/>
      <c r="DC7" s="715"/>
      <c r="DD7" s="684">
        <v>3324929</v>
      </c>
      <c r="DE7" s="679"/>
      <c r="DF7" s="679"/>
      <c r="DG7" s="679"/>
      <c r="DH7" s="679"/>
      <c r="DI7" s="679"/>
      <c r="DJ7" s="679"/>
      <c r="DK7" s="679"/>
      <c r="DL7" s="679"/>
      <c r="DM7" s="679"/>
      <c r="DN7" s="679"/>
      <c r="DO7" s="679"/>
      <c r="DP7" s="680"/>
      <c r="DQ7" s="684">
        <v>2374182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95573</v>
      </c>
      <c r="S8" s="679"/>
      <c r="T8" s="679"/>
      <c r="U8" s="679"/>
      <c r="V8" s="679"/>
      <c r="W8" s="679"/>
      <c r="X8" s="679"/>
      <c r="Y8" s="680"/>
      <c r="Z8" s="715">
        <v>0.3</v>
      </c>
      <c r="AA8" s="715"/>
      <c r="AB8" s="715"/>
      <c r="AC8" s="715"/>
      <c r="AD8" s="716">
        <v>95573</v>
      </c>
      <c r="AE8" s="716"/>
      <c r="AF8" s="716"/>
      <c r="AG8" s="716"/>
      <c r="AH8" s="716"/>
      <c r="AI8" s="716"/>
      <c r="AJ8" s="716"/>
      <c r="AK8" s="716"/>
      <c r="AL8" s="681">
        <v>0.5</v>
      </c>
      <c r="AM8" s="682"/>
      <c r="AN8" s="682"/>
      <c r="AO8" s="717"/>
      <c r="AP8" s="675" t="s">
        <v>239</v>
      </c>
      <c r="AQ8" s="676"/>
      <c r="AR8" s="676"/>
      <c r="AS8" s="676"/>
      <c r="AT8" s="676"/>
      <c r="AU8" s="676"/>
      <c r="AV8" s="676"/>
      <c r="AW8" s="676"/>
      <c r="AX8" s="676"/>
      <c r="AY8" s="676"/>
      <c r="AZ8" s="676"/>
      <c r="BA8" s="676"/>
      <c r="BB8" s="676"/>
      <c r="BC8" s="676"/>
      <c r="BD8" s="676"/>
      <c r="BE8" s="676"/>
      <c r="BF8" s="677"/>
      <c r="BG8" s="678">
        <v>144241</v>
      </c>
      <c r="BH8" s="679"/>
      <c r="BI8" s="679"/>
      <c r="BJ8" s="679"/>
      <c r="BK8" s="679"/>
      <c r="BL8" s="679"/>
      <c r="BM8" s="679"/>
      <c r="BN8" s="680"/>
      <c r="BO8" s="715">
        <v>1.2</v>
      </c>
      <c r="BP8" s="715"/>
      <c r="BQ8" s="715"/>
      <c r="BR8" s="715"/>
      <c r="BS8" s="684" t="s">
        <v>234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13473803</v>
      </c>
      <c r="CS8" s="679"/>
      <c r="CT8" s="679"/>
      <c r="CU8" s="679"/>
      <c r="CV8" s="679"/>
      <c r="CW8" s="679"/>
      <c r="CX8" s="679"/>
      <c r="CY8" s="680"/>
      <c r="CZ8" s="715">
        <v>38.5</v>
      </c>
      <c r="DA8" s="715"/>
      <c r="DB8" s="715"/>
      <c r="DC8" s="715"/>
      <c r="DD8" s="684">
        <v>561676</v>
      </c>
      <c r="DE8" s="679"/>
      <c r="DF8" s="679"/>
      <c r="DG8" s="679"/>
      <c r="DH8" s="679"/>
      <c r="DI8" s="679"/>
      <c r="DJ8" s="679"/>
      <c r="DK8" s="679"/>
      <c r="DL8" s="679"/>
      <c r="DM8" s="679"/>
      <c r="DN8" s="679"/>
      <c r="DO8" s="679"/>
      <c r="DP8" s="680"/>
      <c r="DQ8" s="684">
        <v>6349359</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54804</v>
      </c>
      <c r="S9" s="679"/>
      <c r="T9" s="679"/>
      <c r="U9" s="679"/>
      <c r="V9" s="679"/>
      <c r="W9" s="679"/>
      <c r="X9" s="679"/>
      <c r="Y9" s="680"/>
      <c r="Z9" s="715">
        <v>0.2</v>
      </c>
      <c r="AA9" s="715"/>
      <c r="AB9" s="715"/>
      <c r="AC9" s="715"/>
      <c r="AD9" s="716">
        <v>54804</v>
      </c>
      <c r="AE9" s="716"/>
      <c r="AF9" s="716"/>
      <c r="AG9" s="716"/>
      <c r="AH9" s="716"/>
      <c r="AI9" s="716"/>
      <c r="AJ9" s="716"/>
      <c r="AK9" s="716"/>
      <c r="AL9" s="681">
        <v>0.3</v>
      </c>
      <c r="AM9" s="682"/>
      <c r="AN9" s="682"/>
      <c r="AO9" s="717"/>
      <c r="AP9" s="675" t="s">
        <v>242</v>
      </c>
      <c r="AQ9" s="676"/>
      <c r="AR9" s="676"/>
      <c r="AS9" s="676"/>
      <c r="AT9" s="676"/>
      <c r="AU9" s="676"/>
      <c r="AV9" s="676"/>
      <c r="AW9" s="676"/>
      <c r="AX9" s="676"/>
      <c r="AY9" s="676"/>
      <c r="AZ9" s="676"/>
      <c r="BA9" s="676"/>
      <c r="BB9" s="676"/>
      <c r="BC9" s="676"/>
      <c r="BD9" s="676"/>
      <c r="BE9" s="676"/>
      <c r="BF9" s="677"/>
      <c r="BG9" s="678">
        <v>3940021</v>
      </c>
      <c r="BH9" s="679"/>
      <c r="BI9" s="679"/>
      <c r="BJ9" s="679"/>
      <c r="BK9" s="679"/>
      <c r="BL9" s="679"/>
      <c r="BM9" s="679"/>
      <c r="BN9" s="680"/>
      <c r="BO9" s="715">
        <v>32.1</v>
      </c>
      <c r="BP9" s="715"/>
      <c r="BQ9" s="715"/>
      <c r="BR9" s="715"/>
      <c r="BS9" s="684" t="s">
        <v>234</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2162063</v>
      </c>
      <c r="CS9" s="679"/>
      <c r="CT9" s="679"/>
      <c r="CU9" s="679"/>
      <c r="CV9" s="679"/>
      <c r="CW9" s="679"/>
      <c r="CX9" s="679"/>
      <c r="CY9" s="680"/>
      <c r="CZ9" s="715">
        <v>6.2</v>
      </c>
      <c r="DA9" s="715"/>
      <c r="DB9" s="715"/>
      <c r="DC9" s="715"/>
      <c r="DD9" s="684">
        <v>29848</v>
      </c>
      <c r="DE9" s="679"/>
      <c r="DF9" s="679"/>
      <c r="DG9" s="679"/>
      <c r="DH9" s="679"/>
      <c r="DI9" s="679"/>
      <c r="DJ9" s="679"/>
      <c r="DK9" s="679"/>
      <c r="DL9" s="679"/>
      <c r="DM9" s="679"/>
      <c r="DN9" s="679"/>
      <c r="DO9" s="679"/>
      <c r="DP9" s="680"/>
      <c r="DQ9" s="684">
        <v>1852504</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234</v>
      </c>
      <c r="AE10" s="716"/>
      <c r="AF10" s="716"/>
      <c r="AG10" s="716"/>
      <c r="AH10" s="716"/>
      <c r="AI10" s="716"/>
      <c r="AJ10" s="716"/>
      <c r="AK10" s="716"/>
      <c r="AL10" s="681" t="s">
        <v>234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280346</v>
      </c>
      <c r="BH10" s="679"/>
      <c r="BI10" s="679"/>
      <c r="BJ10" s="679"/>
      <c r="BK10" s="679"/>
      <c r="BL10" s="679"/>
      <c r="BM10" s="679"/>
      <c r="BN10" s="680"/>
      <c r="BO10" s="715">
        <v>2.2999999999999998</v>
      </c>
      <c r="BP10" s="715"/>
      <c r="BQ10" s="715"/>
      <c r="BR10" s="715"/>
      <c r="BS10" s="684" t="s">
        <v>234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43571</v>
      </c>
      <c r="CS10" s="679"/>
      <c r="CT10" s="679"/>
      <c r="CU10" s="679"/>
      <c r="CV10" s="679"/>
      <c r="CW10" s="679"/>
      <c r="CX10" s="679"/>
      <c r="CY10" s="680"/>
      <c r="CZ10" s="715">
        <v>0.1</v>
      </c>
      <c r="DA10" s="715"/>
      <c r="DB10" s="715"/>
      <c r="DC10" s="715"/>
      <c r="DD10" s="684" t="s">
        <v>234</v>
      </c>
      <c r="DE10" s="679"/>
      <c r="DF10" s="679"/>
      <c r="DG10" s="679"/>
      <c r="DH10" s="679"/>
      <c r="DI10" s="679"/>
      <c r="DJ10" s="679"/>
      <c r="DK10" s="679"/>
      <c r="DL10" s="679"/>
      <c r="DM10" s="679"/>
      <c r="DN10" s="679"/>
      <c r="DO10" s="679"/>
      <c r="DP10" s="680"/>
      <c r="DQ10" s="684">
        <v>23571</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1516342</v>
      </c>
      <c r="S11" s="679"/>
      <c r="T11" s="679"/>
      <c r="U11" s="679"/>
      <c r="V11" s="679"/>
      <c r="W11" s="679"/>
      <c r="X11" s="679"/>
      <c r="Y11" s="680"/>
      <c r="Z11" s="681">
        <v>4.3</v>
      </c>
      <c r="AA11" s="682"/>
      <c r="AB11" s="682"/>
      <c r="AC11" s="683"/>
      <c r="AD11" s="684">
        <v>1516342</v>
      </c>
      <c r="AE11" s="679"/>
      <c r="AF11" s="679"/>
      <c r="AG11" s="679"/>
      <c r="AH11" s="679"/>
      <c r="AI11" s="679"/>
      <c r="AJ11" s="679"/>
      <c r="AK11" s="680"/>
      <c r="AL11" s="681">
        <v>8.5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875782</v>
      </c>
      <c r="BH11" s="679"/>
      <c r="BI11" s="679"/>
      <c r="BJ11" s="679"/>
      <c r="BK11" s="679"/>
      <c r="BL11" s="679"/>
      <c r="BM11" s="679"/>
      <c r="BN11" s="680"/>
      <c r="BO11" s="715">
        <v>7.1</v>
      </c>
      <c r="BP11" s="715"/>
      <c r="BQ11" s="715"/>
      <c r="BR11" s="715"/>
      <c r="BS11" s="684">
        <v>173559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298014</v>
      </c>
      <c r="CS11" s="679"/>
      <c r="CT11" s="679"/>
      <c r="CU11" s="679"/>
      <c r="CV11" s="679"/>
      <c r="CW11" s="679"/>
      <c r="CX11" s="679"/>
      <c r="CY11" s="680"/>
      <c r="CZ11" s="715">
        <v>0.9</v>
      </c>
      <c r="DA11" s="715"/>
      <c r="DB11" s="715"/>
      <c r="DC11" s="715"/>
      <c r="DD11" s="684">
        <v>141233</v>
      </c>
      <c r="DE11" s="679"/>
      <c r="DF11" s="679"/>
      <c r="DG11" s="679"/>
      <c r="DH11" s="679"/>
      <c r="DI11" s="679"/>
      <c r="DJ11" s="679"/>
      <c r="DK11" s="679"/>
      <c r="DL11" s="679"/>
      <c r="DM11" s="679"/>
      <c r="DN11" s="679"/>
      <c r="DO11" s="679"/>
      <c r="DP11" s="680"/>
      <c r="DQ11" s="684">
        <v>167320</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2933</v>
      </c>
      <c r="S12" s="679"/>
      <c r="T12" s="679"/>
      <c r="U12" s="679"/>
      <c r="V12" s="679"/>
      <c r="W12" s="679"/>
      <c r="X12" s="679"/>
      <c r="Y12" s="680"/>
      <c r="Z12" s="715">
        <v>0</v>
      </c>
      <c r="AA12" s="715"/>
      <c r="AB12" s="715"/>
      <c r="AC12" s="715"/>
      <c r="AD12" s="716">
        <v>2933</v>
      </c>
      <c r="AE12" s="716"/>
      <c r="AF12" s="716"/>
      <c r="AG12" s="716"/>
      <c r="AH12" s="716"/>
      <c r="AI12" s="716"/>
      <c r="AJ12" s="716"/>
      <c r="AK12" s="716"/>
      <c r="AL12" s="681">
        <v>0</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5500141</v>
      </c>
      <c r="BH12" s="679"/>
      <c r="BI12" s="679"/>
      <c r="BJ12" s="679"/>
      <c r="BK12" s="679"/>
      <c r="BL12" s="679"/>
      <c r="BM12" s="679"/>
      <c r="BN12" s="680"/>
      <c r="BO12" s="715">
        <v>44.8</v>
      </c>
      <c r="BP12" s="715"/>
      <c r="BQ12" s="715"/>
      <c r="BR12" s="715"/>
      <c r="BS12" s="684" t="s">
        <v>130</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353197</v>
      </c>
      <c r="CS12" s="679"/>
      <c r="CT12" s="679"/>
      <c r="CU12" s="679"/>
      <c r="CV12" s="679"/>
      <c r="CW12" s="679"/>
      <c r="CX12" s="679"/>
      <c r="CY12" s="680"/>
      <c r="CZ12" s="715">
        <v>1</v>
      </c>
      <c r="DA12" s="715"/>
      <c r="DB12" s="715"/>
      <c r="DC12" s="715"/>
      <c r="DD12" s="684">
        <v>26786</v>
      </c>
      <c r="DE12" s="679"/>
      <c r="DF12" s="679"/>
      <c r="DG12" s="679"/>
      <c r="DH12" s="679"/>
      <c r="DI12" s="679"/>
      <c r="DJ12" s="679"/>
      <c r="DK12" s="679"/>
      <c r="DL12" s="679"/>
      <c r="DM12" s="679"/>
      <c r="DN12" s="679"/>
      <c r="DO12" s="679"/>
      <c r="DP12" s="680"/>
      <c r="DQ12" s="684">
        <v>266790</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234</v>
      </c>
      <c r="AA13" s="715"/>
      <c r="AB13" s="715"/>
      <c r="AC13" s="715"/>
      <c r="AD13" s="716" t="s">
        <v>130</v>
      </c>
      <c r="AE13" s="716"/>
      <c r="AF13" s="716"/>
      <c r="AG13" s="716"/>
      <c r="AH13" s="716"/>
      <c r="AI13" s="716"/>
      <c r="AJ13" s="716"/>
      <c r="AK13" s="716"/>
      <c r="AL13" s="681" t="s">
        <v>234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5439227</v>
      </c>
      <c r="BH13" s="679"/>
      <c r="BI13" s="679"/>
      <c r="BJ13" s="679"/>
      <c r="BK13" s="679"/>
      <c r="BL13" s="679"/>
      <c r="BM13" s="679"/>
      <c r="BN13" s="680"/>
      <c r="BO13" s="715">
        <v>44.3</v>
      </c>
      <c r="BP13" s="715"/>
      <c r="BQ13" s="715"/>
      <c r="BR13" s="715"/>
      <c r="BS13" s="684" t="s">
        <v>234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2564311</v>
      </c>
      <c r="CS13" s="679"/>
      <c r="CT13" s="679"/>
      <c r="CU13" s="679"/>
      <c r="CV13" s="679"/>
      <c r="CW13" s="679"/>
      <c r="CX13" s="679"/>
      <c r="CY13" s="680"/>
      <c r="CZ13" s="715">
        <v>7.3</v>
      </c>
      <c r="DA13" s="715"/>
      <c r="DB13" s="715"/>
      <c r="DC13" s="715"/>
      <c r="DD13" s="684">
        <v>994085</v>
      </c>
      <c r="DE13" s="679"/>
      <c r="DF13" s="679"/>
      <c r="DG13" s="679"/>
      <c r="DH13" s="679"/>
      <c r="DI13" s="679"/>
      <c r="DJ13" s="679"/>
      <c r="DK13" s="679"/>
      <c r="DL13" s="679"/>
      <c r="DM13" s="679"/>
      <c r="DN13" s="679"/>
      <c r="DO13" s="679"/>
      <c r="DP13" s="680"/>
      <c r="DQ13" s="684">
        <v>1797461</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29866</v>
      </c>
      <c r="S14" s="679"/>
      <c r="T14" s="679"/>
      <c r="U14" s="679"/>
      <c r="V14" s="679"/>
      <c r="W14" s="679"/>
      <c r="X14" s="679"/>
      <c r="Y14" s="680"/>
      <c r="Z14" s="715">
        <v>0.1</v>
      </c>
      <c r="AA14" s="715"/>
      <c r="AB14" s="715"/>
      <c r="AC14" s="715"/>
      <c r="AD14" s="716">
        <v>29866</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211018</v>
      </c>
      <c r="BH14" s="679"/>
      <c r="BI14" s="679"/>
      <c r="BJ14" s="679"/>
      <c r="BK14" s="679"/>
      <c r="BL14" s="679"/>
      <c r="BM14" s="679"/>
      <c r="BN14" s="680"/>
      <c r="BO14" s="715">
        <v>1.7</v>
      </c>
      <c r="BP14" s="715"/>
      <c r="BQ14" s="715"/>
      <c r="BR14" s="715"/>
      <c r="BS14" s="684" t="s">
        <v>130</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936135</v>
      </c>
      <c r="CS14" s="679"/>
      <c r="CT14" s="679"/>
      <c r="CU14" s="679"/>
      <c r="CV14" s="679"/>
      <c r="CW14" s="679"/>
      <c r="CX14" s="679"/>
      <c r="CY14" s="680"/>
      <c r="CZ14" s="715">
        <v>2.7</v>
      </c>
      <c r="DA14" s="715"/>
      <c r="DB14" s="715"/>
      <c r="DC14" s="715"/>
      <c r="DD14" s="684">
        <v>53089</v>
      </c>
      <c r="DE14" s="679"/>
      <c r="DF14" s="679"/>
      <c r="DG14" s="679"/>
      <c r="DH14" s="679"/>
      <c r="DI14" s="679"/>
      <c r="DJ14" s="679"/>
      <c r="DK14" s="679"/>
      <c r="DL14" s="679"/>
      <c r="DM14" s="679"/>
      <c r="DN14" s="679"/>
      <c r="DO14" s="679"/>
      <c r="DP14" s="680"/>
      <c r="DQ14" s="684">
        <v>878170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234</v>
      </c>
      <c r="AA15" s="715"/>
      <c r="AB15" s="715"/>
      <c r="AC15" s="715"/>
      <c r="AD15" s="716" t="s">
        <v>130</v>
      </c>
      <c r="AE15" s="716"/>
      <c r="AF15" s="716"/>
      <c r="AG15" s="716"/>
      <c r="AH15" s="716"/>
      <c r="AI15" s="716"/>
      <c r="AJ15" s="716"/>
      <c r="AK15" s="716"/>
      <c r="AL15" s="681" t="s">
        <v>234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582401</v>
      </c>
      <c r="BH15" s="679"/>
      <c r="BI15" s="679"/>
      <c r="BJ15" s="679"/>
      <c r="BK15" s="679"/>
      <c r="BL15" s="679"/>
      <c r="BM15" s="679"/>
      <c r="BN15" s="680"/>
      <c r="BO15" s="715">
        <v>4.7</v>
      </c>
      <c r="BP15" s="715"/>
      <c r="BQ15" s="715"/>
      <c r="BR15" s="715"/>
      <c r="BS15" s="684" t="s">
        <v>130</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4608669</v>
      </c>
      <c r="CS15" s="679"/>
      <c r="CT15" s="679"/>
      <c r="CU15" s="679"/>
      <c r="CV15" s="679"/>
      <c r="CW15" s="679"/>
      <c r="CX15" s="679"/>
      <c r="CY15" s="680"/>
      <c r="CZ15" s="715">
        <v>13.2</v>
      </c>
      <c r="DA15" s="715"/>
      <c r="DB15" s="715"/>
      <c r="DC15" s="715"/>
      <c r="DD15" s="684">
        <v>2321769</v>
      </c>
      <c r="DE15" s="679"/>
      <c r="DF15" s="679"/>
      <c r="DG15" s="679"/>
      <c r="DH15" s="679"/>
      <c r="DI15" s="679"/>
      <c r="DJ15" s="679"/>
      <c r="DK15" s="679"/>
      <c r="DL15" s="679"/>
      <c r="DM15" s="679"/>
      <c r="DN15" s="679"/>
      <c r="DO15" s="679"/>
      <c r="DP15" s="680"/>
      <c r="DQ15" s="684">
        <v>2566491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10372</v>
      </c>
      <c r="S16" s="679"/>
      <c r="T16" s="679"/>
      <c r="U16" s="679"/>
      <c r="V16" s="679"/>
      <c r="W16" s="679"/>
      <c r="X16" s="679"/>
      <c r="Y16" s="680"/>
      <c r="Z16" s="715">
        <v>0</v>
      </c>
      <c r="AA16" s="715"/>
      <c r="AB16" s="715"/>
      <c r="AC16" s="715"/>
      <c r="AD16" s="716">
        <v>10372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25223</v>
      </c>
      <c r="CS16" s="679"/>
      <c r="CT16" s="679"/>
      <c r="CU16" s="679"/>
      <c r="CV16" s="679"/>
      <c r="CW16" s="679"/>
      <c r="CX16" s="679"/>
      <c r="CY16" s="680"/>
      <c r="CZ16" s="715">
        <v>0.1</v>
      </c>
      <c r="DA16" s="715"/>
      <c r="DB16" s="715"/>
      <c r="DC16" s="715"/>
      <c r="DD16" s="684" t="s">
        <v>234</v>
      </c>
      <c r="DE16" s="679"/>
      <c r="DF16" s="679"/>
      <c r="DG16" s="679"/>
      <c r="DH16" s="679"/>
      <c r="DI16" s="679"/>
      <c r="DJ16" s="679"/>
      <c r="DK16" s="679"/>
      <c r="DL16" s="679"/>
      <c r="DM16" s="679"/>
      <c r="DN16" s="679"/>
      <c r="DO16" s="679"/>
      <c r="DP16" s="680"/>
      <c r="DQ16" s="684">
        <v>7837</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219815</v>
      </c>
      <c r="S17" s="679"/>
      <c r="T17" s="679"/>
      <c r="U17" s="679"/>
      <c r="V17" s="679"/>
      <c r="W17" s="679"/>
      <c r="X17" s="679"/>
      <c r="Y17" s="680"/>
      <c r="Z17" s="715">
        <v>0.6</v>
      </c>
      <c r="AA17" s="715"/>
      <c r="AB17" s="715"/>
      <c r="AC17" s="715"/>
      <c r="AD17" s="716">
        <v>219815</v>
      </c>
      <c r="AE17" s="716"/>
      <c r="AF17" s="716"/>
      <c r="AG17" s="716"/>
      <c r="AH17" s="716"/>
      <c r="AI17" s="716"/>
      <c r="AJ17" s="716"/>
      <c r="AK17" s="716"/>
      <c r="AL17" s="681">
        <v>1.2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4370498</v>
      </c>
      <c r="CS17" s="679"/>
      <c r="CT17" s="679"/>
      <c r="CU17" s="679"/>
      <c r="CV17" s="679"/>
      <c r="CW17" s="679"/>
      <c r="CX17" s="679"/>
      <c r="CY17" s="680"/>
      <c r="CZ17" s="715">
        <v>12.5</v>
      </c>
      <c r="DA17" s="715"/>
      <c r="DB17" s="715"/>
      <c r="DC17" s="715"/>
      <c r="DD17" s="684" t="s">
        <v>130</v>
      </c>
      <c r="DE17" s="679"/>
      <c r="DF17" s="679"/>
      <c r="DG17" s="679"/>
      <c r="DH17" s="679"/>
      <c r="DI17" s="679"/>
      <c r="DJ17" s="679"/>
      <c r="DK17" s="679"/>
      <c r="DL17" s="679"/>
      <c r="DM17" s="679"/>
      <c r="DN17" s="679"/>
      <c r="DO17" s="679"/>
      <c r="DP17" s="680"/>
      <c r="DQ17" s="684">
        <v>4350938</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69007</v>
      </c>
      <c r="S18" s="679"/>
      <c r="T18" s="679"/>
      <c r="U18" s="679"/>
      <c r="V18" s="679"/>
      <c r="W18" s="679"/>
      <c r="X18" s="679"/>
      <c r="Y18" s="680"/>
      <c r="Z18" s="715">
        <v>0.2</v>
      </c>
      <c r="AA18" s="715"/>
      <c r="AB18" s="715"/>
      <c r="AC18" s="715"/>
      <c r="AD18" s="716">
        <v>69007</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234</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4488</v>
      </c>
      <c r="S19" s="679"/>
      <c r="T19" s="679"/>
      <c r="U19" s="679"/>
      <c r="V19" s="679"/>
      <c r="W19" s="679"/>
      <c r="X19" s="679"/>
      <c r="Y19" s="680"/>
      <c r="Z19" s="715">
        <v>0</v>
      </c>
      <c r="AA19" s="715"/>
      <c r="AB19" s="715"/>
      <c r="AC19" s="715"/>
      <c r="AD19" s="716">
        <v>4488</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753518</v>
      </c>
      <c r="BH19" s="679"/>
      <c r="BI19" s="679"/>
      <c r="BJ19" s="679"/>
      <c r="BK19" s="679"/>
      <c r="BL19" s="679"/>
      <c r="BM19" s="679"/>
      <c r="BN19" s="680"/>
      <c r="BO19" s="715">
        <v>6.1</v>
      </c>
      <c r="BP19" s="715"/>
      <c r="BQ19" s="715"/>
      <c r="BR19" s="715"/>
      <c r="BS19" s="684" t="s">
        <v>273</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234</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1611</v>
      </c>
      <c r="S20" s="679"/>
      <c r="T20" s="679"/>
      <c r="U20" s="679"/>
      <c r="V20" s="679"/>
      <c r="W20" s="679"/>
      <c r="X20" s="679"/>
      <c r="Y20" s="680"/>
      <c r="Z20" s="715">
        <v>0</v>
      </c>
      <c r="AA20" s="715"/>
      <c r="AB20" s="715"/>
      <c r="AC20" s="715"/>
      <c r="AD20" s="716">
        <v>1611</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753518</v>
      </c>
      <c r="BH20" s="679"/>
      <c r="BI20" s="679"/>
      <c r="BJ20" s="679"/>
      <c r="BK20" s="679"/>
      <c r="BL20" s="679"/>
      <c r="BM20" s="679"/>
      <c r="BN20" s="680"/>
      <c r="BO20" s="715">
        <v>6.1</v>
      </c>
      <c r="BP20" s="715"/>
      <c r="BQ20" s="715"/>
      <c r="BR20" s="715"/>
      <c r="BS20" s="684" t="s">
        <v>130</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35010307</v>
      </c>
      <c r="CS20" s="679"/>
      <c r="CT20" s="679"/>
      <c r="CU20" s="679"/>
      <c r="CV20" s="679"/>
      <c r="CW20" s="679"/>
      <c r="CX20" s="679"/>
      <c r="CY20" s="680"/>
      <c r="CZ20" s="715">
        <v>100</v>
      </c>
      <c r="DA20" s="715"/>
      <c r="DB20" s="715"/>
      <c r="DC20" s="715"/>
      <c r="DD20" s="684">
        <v>7453415</v>
      </c>
      <c r="DE20" s="679"/>
      <c r="DF20" s="679"/>
      <c r="DG20" s="679"/>
      <c r="DH20" s="679"/>
      <c r="DI20" s="679"/>
      <c r="DJ20" s="679"/>
      <c r="DK20" s="679"/>
      <c r="DL20" s="679"/>
      <c r="DM20" s="679"/>
      <c r="DN20" s="679"/>
      <c r="DO20" s="679"/>
      <c r="DP20" s="680"/>
      <c r="DQ20" s="684">
        <v>20929529</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144709</v>
      </c>
      <c r="S21" s="679"/>
      <c r="T21" s="679"/>
      <c r="U21" s="679"/>
      <c r="V21" s="679"/>
      <c r="W21" s="679"/>
      <c r="X21" s="679"/>
      <c r="Y21" s="680"/>
      <c r="Z21" s="715">
        <v>0.4</v>
      </c>
      <c r="AA21" s="715"/>
      <c r="AB21" s="715"/>
      <c r="AC21" s="715"/>
      <c r="AD21" s="716">
        <v>144709</v>
      </c>
      <c r="AE21" s="716"/>
      <c r="AF21" s="716"/>
      <c r="AG21" s="716"/>
      <c r="AH21" s="716"/>
      <c r="AI21" s="716"/>
      <c r="AJ21" s="716"/>
      <c r="AK21" s="716"/>
      <c r="AL21" s="681">
        <v>0.8</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528</v>
      </c>
      <c r="BH21" s="679"/>
      <c r="BI21" s="679"/>
      <c r="BJ21" s="679"/>
      <c r="BK21" s="679"/>
      <c r="BL21" s="679"/>
      <c r="BM21" s="679"/>
      <c r="BN21" s="680"/>
      <c r="BO21" s="715">
        <v>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4816839</v>
      </c>
      <c r="S22" s="679"/>
      <c r="T22" s="679"/>
      <c r="U22" s="679"/>
      <c r="V22" s="679"/>
      <c r="W22" s="679"/>
      <c r="X22" s="679"/>
      <c r="Y22" s="680"/>
      <c r="Z22" s="715">
        <v>13.6</v>
      </c>
      <c r="AA22" s="715"/>
      <c r="AB22" s="715"/>
      <c r="AC22" s="715"/>
      <c r="AD22" s="716">
        <v>4196730</v>
      </c>
      <c r="AE22" s="716"/>
      <c r="AF22" s="716"/>
      <c r="AG22" s="716"/>
      <c r="AH22" s="716"/>
      <c r="AI22" s="716"/>
      <c r="AJ22" s="716"/>
      <c r="AK22" s="716"/>
      <c r="AL22" s="681">
        <v>23.4</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234</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4196730</v>
      </c>
      <c r="S23" s="679"/>
      <c r="T23" s="679"/>
      <c r="U23" s="679"/>
      <c r="V23" s="679"/>
      <c r="W23" s="679"/>
      <c r="X23" s="679"/>
      <c r="Y23" s="680"/>
      <c r="Z23" s="715">
        <v>11.9</v>
      </c>
      <c r="AA23" s="715"/>
      <c r="AB23" s="715"/>
      <c r="AC23" s="715"/>
      <c r="AD23" s="716">
        <v>4196730</v>
      </c>
      <c r="AE23" s="716"/>
      <c r="AF23" s="716"/>
      <c r="AG23" s="716"/>
      <c r="AH23" s="716"/>
      <c r="AI23" s="716"/>
      <c r="AJ23" s="716"/>
      <c r="AK23" s="716"/>
      <c r="AL23" s="681">
        <v>23.4</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752990</v>
      </c>
      <c r="BH23" s="679"/>
      <c r="BI23" s="679"/>
      <c r="BJ23" s="679"/>
      <c r="BK23" s="679"/>
      <c r="BL23" s="679"/>
      <c r="BM23" s="679"/>
      <c r="BN23" s="680"/>
      <c r="BO23" s="715">
        <v>6.1</v>
      </c>
      <c r="BP23" s="715"/>
      <c r="BQ23" s="715"/>
      <c r="BR23" s="715"/>
      <c r="BS23" s="684" t="s">
        <v>234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620109</v>
      </c>
      <c r="S24" s="679"/>
      <c r="T24" s="679"/>
      <c r="U24" s="679"/>
      <c r="V24" s="679"/>
      <c r="W24" s="679"/>
      <c r="X24" s="679"/>
      <c r="Y24" s="680"/>
      <c r="Z24" s="715">
        <v>1.8</v>
      </c>
      <c r="AA24" s="715"/>
      <c r="AB24" s="715"/>
      <c r="AC24" s="715"/>
      <c r="AD24" s="716" t="s">
        <v>234</v>
      </c>
      <c r="AE24" s="716"/>
      <c r="AF24" s="716"/>
      <c r="AG24" s="716"/>
      <c r="AH24" s="716"/>
      <c r="AI24" s="716"/>
      <c r="AJ24" s="716"/>
      <c r="AK24" s="716"/>
      <c r="AL24" s="681" t="s">
        <v>130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234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16952663</v>
      </c>
      <c r="CS24" s="734"/>
      <c r="CT24" s="734"/>
      <c r="CU24" s="734"/>
      <c r="CV24" s="734"/>
      <c r="CW24" s="734"/>
      <c r="CX24" s="734"/>
      <c r="CY24" s="777"/>
      <c r="CZ24" s="778">
        <v>48.4</v>
      </c>
      <c r="DA24" s="749"/>
      <c r="DB24" s="749"/>
      <c r="DC24" s="781"/>
      <c r="DD24" s="776">
        <v>11010708</v>
      </c>
      <c r="DE24" s="734"/>
      <c r="DF24" s="734"/>
      <c r="DG24" s="734"/>
      <c r="DH24" s="734"/>
      <c r="DI24" s="734"/>
      <c r="DJ24" s="734"/>
      <c r="DK24" s="777"/>
      <c r="DL24" s="776">
        <v>10754109</v>
      </c>
      <c r="DM24" s="734"/>
      <c r="DN24" s="734"/>
      <c r="DO24" s="734"/>
      <c r="DP24" s="734"/>
      <c r="DQ24" s="734"/>
      <c r="DR24" s="734"/>
      <c r="DS24" s="734"/>
      <c r="DT24" s="734"/>
      <c r="DU24" s="734"/>
      <c r="DV24" s="777"/>
      <c r="DW24" s="778">
        <v>56.5</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130</v>
      </c>
      <c r="AE25" s="716"/>
      <c r="AF25" s="716"/>
      <c r="AG25" s="716"/>
      <c r="AH25" s="716"/>
      <c r="AI25" s="716"/>
      <c r="AJ25" s="716"/>
      <c r="AK25" s="716"/>
      <c r="AL25" s="681" t="s">
        <v>130</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234</v>
      </c>
      <c r="BP25" s="715"/>
      <c r="BQ25" s="715"/>
      <c r="BR25" s="715"/>
      <c r="BS25" s="684" t="s">
        <v>273</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4471839</v>
      </c>
      <c r="CS25" s="697"/>
      <c r="CT25" s="697"/>
      <c r="CU25" s="697"/>
      <c r="CV25" s="697"/>
      <c r="CW25" s="697"/>
      <c r="CX25" s="697"/>
      <c r="CY25" s="698"/>
      <c r="CZ25" s="681">
        <v>12.8</v>
      </c>
      <c r="DA25" s="699"/>
      <c r="DB25" s="699"/>
      <c r="DC25" s="700"/>
      <c r="DD25" s="684">
        <v>4259448</v>
      </c>
      <c r="DE25" s="697"/>
      <c r="DF25" s="697"/>
      <c r="DG25" s="697"/>
      <c r="DH25" s="697"/>
      <c r="DI25" s="697"/>
      <c r="DJ25" s="697"/>
      <c r="DK25" s="698"/>
      <c r="DL25" s="684">
        <v>4181033</v>
      </c>
      <c r="DM25" s="697"/>
      <c r="DN25" s="697"/>
      <c r="DO25" s="697"/>
      <c r="DP25" s="697"/>
      <c r="DQ25" s="697"/>
      <c r="DR25" s="697"/>
      <c r="DS25" s="697"/>
      <c r="DT25" s="697"/>
      <c r="DU25" s="697"/>
      <c r="DV25" s="698"/>
      <c r="DW25" s="681">
        <v>22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19228581</v>
      </c>
      <c r="S26" s="679"/>
      <c r="T26" s="679"/>
      <c r="U26" s="679"/>
      <c r="V26" s="679"/>
      <c r="W26" s="679"/>
      <c r="X26" s="679"/>
      <c r="Y26" s="680"/>
      <c r="Z26" s="715">
        <v>54.4</v>
      </c>
      <c r="AA26" s="715"/>
      <c r="AB26" s="715"/>
      <c r="AC26" s="715"/>
      <c r="AD26" s="716">
        <v>17855482</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234</v>
      </c>
      <c r="BH26" s="679"/>
      <c r="BI26" s="679"/>
      <c r="BJ26" s="679"/>
      <c r="BK26" s="679"/>
      <c r="BL26" s="679"/>
      <c r="BM26" s="679"/>
      <c r="BN26" s="680"/>
      <c r="BO26" s="715" t="s">
        <v>130</v>
      </c>
      <c r="BP26" s="715"/>
      <c r="BQ26" s="715"/>
      <c r="BR26" s="715"/>
      <c r="BS26" s="684" t="s">
        <v>234</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3080070</v>
      </c>
      <c r="CS26" s="679"/>
      <c r="CT26" s="679"/>
      <c r="CU26" s="679"/>
      <c r="CV26" s="679"/>
      <c r="CW26" s="679"/>
      <c r="CX26" s="679"/>
      <c r="CY26" s="680"/>
      <c r="CZ26" s="681">
        <v>8.8000000000000007</v>
      </c>
      <c r="DA26" s="699"/>
      <c r="DB26" s="699"/>
      <c r="DC26" s="700"/>
      <c r="DD26" s="684">
        <v>2917570</v>
      </c>
      <c r="DE26" s="679"/>
      <c r="DF26" s="679"/>
      <c r="DG26" s="679"/>
      <c r="DH26" s="679"/>
      <c r="DI26" s="679"/>
      <c r="DJ26" s="679"/>
      <c r="DK26" s="680"/>
      <c r="DL26" s="684" t="s">
        <v>130</v>
      </c>
      <c r="DM26" s="679"/>
      <c r="DN26" s="679"/>
      <c r="DO26" s="679"/>
      <c r="DP26" s="679"/>
      <c r="DQ26" s="679"/>
      <c r="DR26" s="679"/>
      <c r="DS26" s="679"/>
      <c r="DT26" s="679"/>
      <c r="DU26" s="679"/>
      <c r="DV26" s="680"/>
      <c r="DW26" s="681" t="s">
        <v>273</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11120</v>
      </c>
      <c r="S27" s="679"/>
      <c r="T27" s="679"/>
      <c r="U27" s="679"/>
      <c r="V27" s="679"/>
      <c r="W27" s="679"/>
      <c r="X27" s="679"/>
      <c r="Y27" s="680"/>
      <c r="Z27" s="715">
        <v>0</v>
      </c>
      <c r="AA27" s="715"/>
      <c r="AB27" s="715"/>
      <c r="AC27" s="715"/>
      <c r="AD27" s="716">
        <v>11120</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12287468</v>
      </c>
      <c r="BH27" s="679"/>
      <c r="BI27" s="679"/>
      <c r="BJ27" s="679"/>
      <c r="BK27" s="679"/>
      <c r="BL27" s="679"/>
      <c r="BM27" s="679"/>
      <c r="BN27" s="680"/>
      <c r="BO27" s="715">
        <v>100</v>
      </c>
      <c r="BP27" s="715"/>
      <c r="BQ27" s="715"/>
      <c r="BR27" s="715"/>
      <c r="BS27" s="684">
        <v>173559</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8110326</v>
      </c>
      <c r="CS27" s="697"/>
      <c r="CT27" s="697"/>
      <c r="CU27" s="697"/>
      <c r="CV27" s="697"/>
      <c r="CW27" s="697"/>
      <c r="CX27" s="697"/>
      <c r="CY27" s="698"/>
      <c r="CZ27" s="681">
        <v>23.2</v>
      </c>
      <c r="DA27" s="699"/>
      <c r="DB27" s="699"/>
      <c r="DC27" s="700"/>
      <c r="DD27" s="684">
        <v>2400322</v>
      </c>
      <c r="DE27" s="697"/>
      <c r="DF27" s="697"/>
      <c r="DG27" s="697"/>
      <c r="DH27" s="697"/>
      <c r="DI27" s="697"/>
      <c r="DJ27" s="697"/>
      <c r="DK27" s="698"/>
      <c r="DL27" s="684">
        <v>2400322</v>
      </c>
      <c r="DM27" s="697"/>
      <c r="DN27" s="697"/>
      <c r="DO27" s="697"/>
      <c r="DP27" s="697"/>
      <c r="DQ27" s="697"/>
      <c r="DR27" s="697"/>
      <c r="DS27" s="697"/>
      <c r="DT27" s="697"/>
      <c r="DU27" s="697"/>
      <c r="DV27" s="698"/>
      <c r="DW27" s="681">
        <v>12.6</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212387</v>
      </c>
      <c r="S28" s="679"/>
      <c r="T28" s="679"/>
      <c r="U28" s="679"/>
      <c r="V28" s="679"/>
      <c r="W28" s="679"/>
      <c r="X28" s="679"/>
      <c r="Y28" s="680"/>
      <c r="Z28" s="715">
        <v>0.6</v>
      </c>
      <c r="AA28" s="715"/>
      <c r="AB28" s="715"/>
      <c r="AC28" s="715"/>
      <c r="AD28" s="716" t="s">
        <v>234</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4370498</v>
      </c>
      <c r="CS28" s="679"/>
      <c r="CT28" s="679"/>
      <c r="CU28" s="679"/>
      <c r="CV28" s="679"/>
      <c r="CW28" s="679"/>
      <c r="CX28" s="679"/>
      <c r="CY28" s="680"/>
      <c r="CZ28" s="681">
        <v>12.5</v>
      </c>
      <c r="DA28" s="699"/>
      <c r="DB28" s="699"/>
      <c r="DC28" s="700"/>
      <c r="DD28" s="684">
        <v>4350938</v>
      </c>
      <c r="DE28" s="679"/>
      <c r="DF28" s="679"/>
      <c r="DG28" s="679"/>
      <c r="DH28" s="679"/>
      <c r="DI28" s="679"/>
      <c r="DJ28" s="679"/>
      <c r="DK28" s="680"/>
      <c r="DL28" s="684">
        <v>4172754</v>
      </c>
      <c r="DM28" s="679"/>
      <c r="DN28" s="679"/>
      <c r="DO28" s="679"/>
      <c r="DP28" s="679"/>
      <c r="DQ28" s="679"/>
      <c r="DR28" s="679"/>
      <c r="DS28" s="679"/>
      <c r="DT28" s="679"/>
      <c r="DU28" s="679"/>
      <c r="DV28" s="680"/>
      <c r="DW28" s="681">
        <v>21.9</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285892</v>
      </c>
      <c r="S29" s="679"/>
      <c r="T29" s="679"/>
      <c r="U29" s="679"/>
      <c r="V29" s="679"/>
      <c r="W29" s="679"/>
      <c r="X29" s="679"/>
      <c r="Y29" s="680"/>
      <c r="Z29" s="715">
        <v>0.8</v>
      </c>
      <c r="AA29" s="715"/>
      <c r="AB29" s="715"/>
      <c r="AC29" s="715"/>
      <c r="AD29" s="716">
        <v>35142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70</v>
      </c>
      <c r="CG29" s="712"/>
      <c r="CH29" s="712"/>
      <c r="CI29" s="712"/>
      <c r="CJ29" s="712"/>
      <c r="CK29" s="712"/>
      <c r="CL29" s="712"/>
      <c r="CM29" s="712"/>
      <c r="CN29" s="712"/>
      <c r="CO29" s="712"/>
      <c r="CP29" s="712"/>
      <c r="CQ29" s="713"/>
      <c r="CR29" s="678">
        <v>4369561</v>
      </c>
      <c r="CS29" s="697"/>
      <c r="CT29" s="697"/>
      <c r="CU29" s="697"/>
      <c r="CV29" s="697"/>
      <c r="CW29" s="697"/>
      <c r="CX29" s="697"/>
      <c r="CY29" s="698"/>
      <c r="CZ29" s="681">
        <v>12.5</v>
      </c>
      <c r="DA29" s="699"/>
      <c r="DB29" s="699"/>
      <c r="DC29" s="700"/>
      <c r="DD29" s="684">
        <v>4350001</v>
      </c>
      <c r="DE29" s="697"/>
      <c r="DF29" s="697"/>
      <c r="DG29" s="697"/>
      <c r="DH29" s="697"/>
      <c r="DI29" s="697"/>
      <c r="DJ29" s="697"/>
      <c r="DK29" s="698"/>
      <c r="DL29" s="684">
        <v>4171817</v>
      </c>
      <c r="DM29" s="697"/>
      <c r="DN29" s="697"/>
      <c r="DO29" s="697"/>
      <c r="DP29" s="697"/>
      <c r="DQ29" s="697"/>
      <c r="DR29" s="697"/>
      <c r="DS29" s="697"/>
      <c r="DT29" s="697"/>
      <c r="DU29" s="697"/>
      <c r="DV29" s="698"/>
      <c r="DW29" s="681">
        <v>21.9</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213873</v>
      </c>
      <c r="S30" s="679"/>
      <c r="T30" s="679"/>
      <c r="U30" s="679"/>
      <c r="V30" s="679"/>
      <c r="W30" s="679"/>
      <c r="X30" s="679"/>
      <c r="Y30" s="680"/>
      <c r="Z30" s="715">
        <v>0.6</v>
      </c>
      <c r="AA30" s="715"/>
      <c r="AB30" s="715"/>
      <c r="AC30" s="715"/>
      <c r="AD30" s="716" t="s">
        <v>234</v>
      </c>
      <c r="AE30" s="716"/>
      <c r="AF30" s="716"/>
      <c r="AG30" s="716"/>
      <c r="AH30" s="716"/>
      <c r="AI30" s="716"/>
      <c r="AJ30" s="716"/>
      <c r="AK30" s="716"/>
      <c r="AL30" s="681" t="s">
        <v>234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4141466</v>
      </c>
      <c r="CS30" s="679"/>
      <c r="CT30" s="679"/>
      <c r="CU30" s="679"/>
      <c r="CV30" s="679"/>
      <c r="CW30" s="679"/>
      <c r="CX30" s="679"/>
      <c r="CY30" s="680"/>
      <c r="CZ30" s="681">
        <v>11.8</v>
      </c>
      <c r="DA30" s="699"/>
      <c r="DB30" s="699"/>
      <c r="DC30" s="700"/>
      <c r="DD30" s="684">
        <v>4121906</v>
      </c>
      <c r="DE30" s="679"/>
      <c r="DF30" s="679"/>
      <c r="DG30" s="679"/>
      <c r="DH30" s="679"/>
      <c r="DI30" s="679"/>
      <c r="DJ30" s="679"/>
      <c r="DK30" s="680"/>
      <c r="DL30" s="684">
        <v>3943722</v>
      </c>
      <c r="DM30" s="679"/>
      <c r="DN30" s="679"/>
      <c r="DO30" s="679"/>
      <c r="DP30" s="679"/>
      <c r="DQ30" s="679"/>
      <c r="DR30" s="679"/>
      <c r="DS30" s="679"/>
      <c r="DT30" s="679"/>
      <c r="DU30" s="679"/>
      <c r="DV30" s="680"/>
      <c r="DW30" s="681">
        <v>20.7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5430219</v>
      </c>
      <c r="S31" s="679"/>
      <c r="T31" s="679"/>
      <c r="U31" s="679"/>
      <c r="V31" s="679"/>
      <c r="W31" s="679"/>
      <c r="X31" s="679"/>
      <c r="Y31" s="680"/>
      <c r="Z31" s="715">
        <v>15.4</v>
      </c>
      <c r="AA31" s="715"/>
      <c r="AB31" s="715"/>
      <c r="AC31" s="715"/>
      <c r="AD31" s="716" t="s">
        <v>130</v>
      </c>
      <c r="AE31" s="716"/>
      <c r="AF31" s="716"/>
      <c r="AG31" s="716"/>
      <c r="AH31" s="716"/>
      <c r="AI31" s="716"/>
      <c r="AJ31" s="716"/>
      <c r="AK31" s="716"/>
      <c r="AL31" s="681" t="s">
        <v>234</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99.1</v>
      </c>
      <c r="BH31" s="748"/>
      <c r="BI31" s="748"/>
      <c r="BJ31" s="748"/>
      <c r="BK31" s="748"/>
      <c r="BL31" s="748"/>
      <c r="BM31" s="749">
        <v>96.8</v>
      </c>
      <c r="BN31" s="748"/>
      <c r="BO31" s="748"/>
      <c r="BP31" s="748"/>
      <c r="BQ31" s="750"/>
      <c r="BR31" s="747">
        <v>99.1</v>
      </c>
      <c r="BS31" s="748"/>
      <c r="BT31" s="748"/>
      <c r="BU31" s="748"/>
      <c r="BV31" s="748"/>
      <c r="BW31" s="748"/>
      <c r="BX31" s="749">
        <v>96.5</v>
      </c>
      <c r="BY31" s="748"/>
      <c r="BZ31" s="748"/>
      <c r="CA31" s="748"/>
      <c r="CB31" s="750"/>
      <c r="CD31" s="765"/>
      <c r="CE31" s="766"/>
      <c r="CF31" s="711" t="s">
        <v>313</v>
      </c>
      <c r="CG31" s="712"/>
      <c r="CH31" s="712"/>
      <c r="CI31" s="712"/>
      <c r="CJ31" s="712"/>
      <c r="CK31" s="712"/>
      <c r="CL31" s="712"/>
      <c r="CM31" s="712"/>
      <c r="CN31" s="712"/>
      <c r="CO31" s="712"/>
      <c r="CP31" s="712"/>
      <c r="CQ31" s="713"/>
      <c r="CR31" s="678">
        <v>228095</v>
      </c>
      <c r="CS31" s="697"/>
      <c r="CT31" s="697"/>
      <c r="CU31" s="697"/>
      <c r="CV31" s="697"/>
      <c r="CW31" s="697"/>
      <c r="CX31" s="697"/>
      <c r="CY31" s="698"/>
      <c r="CZ31" s="681">
        <v>0.7</v>
      </c>
      <c r="DA31" s="699"/>
      <c r="DB31" s="699"/>
      <c r="DC31" s="700"/>
      <c r="DD31" s="684">
        <v>228095</v>
      </c>
      <c r="DE31" s="697"/>
      <c r="DF31" s="697"/>
      <c r="DG31" s="697"/>
      <c r="DH31" s="697"/>
      <c r="DI31" s="697"/>
      <c r="DJ31" s="697"/>
      <c r="DK31" s="698"/>
      <c r="DL31" s="684">
        <v>228095</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234</v>
      </c>
      <c r="AA32" s="715"/>
      <c r="AB32" s="715"/>
      <c r="AC32" s="715"/>
      <c r="AD32" s="716" t="s">
        <v>130</v>
      </c>
      <c r="AE32" s="716"/>
      <c r="AF32" s="716"/>
      <c r="AG32" s="716"/>
      <c r="AH32" s="716"/>
      <c r="AI32" s="716"/>
      <c r="AJ32" s="716"/>
      <c r="AK32" s="716"/>
      <c r="AL32" s="681" t="s">
        <v>234</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99.1</v>
      </c>
      <c r="BH32" s="697"/>
      <c r="BI32" s="697"/>
      <c r="BJ32" s="697"/>
      <c r="BK32" s="697"/>
      <c r="BL32" s="697"/>
      <c r="BM32" s="682">
        <v>97.3</v>
      </c>
      <c r="BN32" s="743"/>
      <c r="BO32" s="743"/>
      <c r="BP32" s="743"/>
      <c r="BQ32" s="721"/>
      <c r="BR32" s="751">
        <v>99.1</v>
      </c>
      <c r="BS32" s="697"/>
      <c r="BT32" s="697"/>
      <c r="BU32" s="697"/>
      <c r="BV32" s="697"/>
      <c r="BW32" s="697"/>
      <c r="BX32" s="682">
        <v>97</v>
      </c>
      <c r="BY32" s="743"/>
      <c r="BZ32" s="743"/>
      <c r="CA32" s="743"/>
      <c r="CB32" s="721"/>
      <c r="CD32" s="767"/>
      <c r="CE32" s="768"/>
      <c r="CF32" s="711" t="s">
        <v>317</v>
      </c>
      <c r="CG32" s="712"/>
      <c r="CH32" s="712"/>
      <c r="CI32" s="712"/>
      <c r="CJ32" s="712"/>
      <c r="CK32" s="712"/>
      <c r="CL32" s="712"/>
      <c r="CM32" s="712"/>
      <c r="CN32" s="712"/>
      <c r="CO32" s="712"/>
      <c r="CP32" s="712"/>
      <c r="CQ32" s="713"/>
      <c r="CR32" s="678">
        <v>937</v>
      </c>
      <c r="CS32" s="679"/>
      <c r="CT32" s="679"/>
      <c r="CU32" s="679"/>
      <c r="CV32" s="679"/>
      <c r="CW32" s="679"/>
      <c r="CX32" s="679"/>
      <c r="CY32" s="680"/>
      <c r="CZ32" s="681">
        <v>0</v>
      </c>
      <c r="DA32" s="699"/>
      <c r="DB32" s="699"/>
      <c r="DC32" s="700"/>
      <c r="DD32" s="684">
        <v>937</v>
      </c>
      <c r="DE32" s="679"/>
      <c r="DF32" s="679"/>
      <c r="DG32" s="679"/>
      <c r="DH32" s="679"/>
      <c r="DI32" s="679"/>
      <c r="DJ32" s="679"/>
      <c r="DK32" s="680"/>
      <c r="DL32" s="684">
        <v>937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2179431</v>
      </c>
      <c r="S33" s="679"/>
      <c r="T33" s="679"/>
      <c r="U33" s="679"/>
      <c r="V33" s="679"/>
      <c r="W33" s="679"/>
      <c r="X33" s="679"/>
      <c r="Y33" s="680"/>
      <c r="Z33" s="715">
        <v>6.2</v>
      </c>
      <c r="AA33" s="715"/>
      <c r="AB33" s="715"/>
      <c r="AC33" s="715"/>
      <c r="AD33" s="716" t="s">
        <v>234</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v>
      </c>
      <c r="BH33" s="663"/>
      <c r="BI33" s="663"/>
      <c r="BJ33" s="663"/>
      <c r="BK33" s="663"/>
      <c r="BL33" s="663"/>
      <c r="BM33" s="706">
        <v>96.2</v>
      </c>
      <c r="BN33" s="663"/>
      <c r="BO33" s="663"/>
      <c r="BP33" s="663"/>
      <c r="BQ33" s="727"/>
      <c r="BR33" s="742">
        <v>99</v>
      </c>
      <c r="BS33" s="663"/>
      <c r="BT33" s="663"/>
      <c r="BU33" s="663"/>
      <c r="BV33" s="663"/>
      <c r="BW33" s="663"/>
      <c r="BX33" s="706">
        <v>95.9</v>
      </c>
      <c r="BY33" s="663"/>
      <c r="BZ33" s="663"/>
      <c r="CA33" s="663"/>
      <c r="CB33" s="727"/>
      <c r="CD33" s="711" t="s">
        <v>320</v>
      </c>
      <c r="CE33" s="712"/>
      <c r="CF33" s="712"/>
      <c r="CG33" s="712"/>
      <c r="CH33" s="712"/>
      <c r="CI33" s="712"/>
      <c r="CJ33" s="712"/>
      <c r="CK33" s="712"/>
      <c r="CL33" s="712"/>
      <c r="CM33" s="712"/>
      <c r="CN33" s="712"/>
      <c r="CO33" s="712"/>
      <c r="CP33" s="712"/>
      <c r="CQ33" s="713"/>
      <c r="CR33" s="678">
        <v>10579006</v>
      </c>
      <c r="CS33" s="697"/>
      <c r="CT33" s="697"/>
      <c r="CU33" s="697"/>
      <c r="CV33" s="697"/>
      <c r="CW33" s="697"/>
      <c r="CX33" s="697"/>
      <c r="CY33" s="698"/>
      <c r="CZ33" s="681">
        <v>30.2</v>
      </c>
      <c r="DA33" s="699"/>
      <c r="DB33" s="699"/>
      <c r="DC33" s="700"/>
      <c r="DD33" s="684">
        <v>8805099</v>
      </c>
      <c r="DE33" s="697"/>
      <c r="DF33" s="697"/>
      <c r="DG33" s="697"/>
      <c r="DH33" s="697"/>
      <c r="DI33" s="697"/>
      <c r="DJ33" s="697"/>
      <c r="DK33" s="698"/>
      <c r="DL33" s="684">
        <v>7781800</v>
      </c>
      <c r="DM33" s="697"/>
      <c r="DN33" s="697"/>
      <c r="DO33" s="697"/>
      <c r="DP33" s="697"/>
      <c r="DQ33" s="697"/>
      <c r="DR33" s="697"/>
      <c r="DS33" s="697"/>
      <c r="DT33" s="697"/>
      <c r="DU33" s="697"/>
      <c r="DV33" s="698"/>
      <c r="DW33" s="681">
        <v>40.9</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89592</v>
      </c>
      <c r="S34" s="679"/>
      <c r="T34" s="679"/>
      <c r="U34" s="679"/>
      <c r="V34" s="679"/>
      <c r="W34" s="679"/>
      <c r="X34" s="679"/>
      <c r="Y34" s="680"/>
      <c r="Z34" s="715">
        <v>0.3</v>
      </c>
      <c r="AA34" s="715"/>
      <c r="AB34" s="715"/>
      <c r="AC34" s="715"/>
      <c r="AD34" s="716">
        <v>33439</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4698415</v>
      </c>
      <c r="CS34" s="679"/>
      <c r="CT34" s="679"/>
      <c r="CU34" s="679"/>
      <c r="CV34" s="679"/>
      <c r="CW34" s="679"/>
      <c r="CX34" s="679"/>
      <c r="CY34" s="680"/>
      <c r="CZ34" s="681">
        <v>13.4</v>
      </c>
      <c r="DA34" s="699"/>
      <c r="DB34" s="699"/>
      <c r="DC34" s="700"/>
      <c r="DD34" s="684">
        <v>3882593</v>
      </c>
      <c r="DE34" s="679"/>
      <c r="DF34" s="679"/>
      <c r="DG34" s="679"/>
      <c r="DH34" s="679"/>
      <c r="DI34" s="679"/>
      <c r="DJ34" s="679"/>
      <c r="DK34" s="680"/>
      <c r="DL34" s="684">
        <v>3570240</v>
      </c>
      <c r="DM34" s="679"/>
      <c r="DN34" s="679"/>
      <c r="DO34" s="679"/>
      <c r="DP34" s="679"/>
      <c r="DQ34" s="679"/>
      <c r="DR34" s="679"/>
      <c r="DS34" s="679"/>
      <c r="DT34" s="679"/>
      <c r="DU34" s="679"/>
      <c r="DV34" s="680"/>
      <c r="DW34" s="681">
        <v>18.8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124083</v>
      </c>
      <c r="S35" s="679"/>
      <c r="T35" s="679"/>
      <c r="U35" s="679"/>
      <c r="V35" s="679"/>
      <c r="W35" s="679"/>
      <c r="X35" s="679"/>
      <c r="Y35" s="680"/>
      <c r="Z35" s="715">
        <v>0.4</v>
      </c>
      <c r="AA35" s="715"/>
      <c r="AB35" s="715"/>
      <c r="AC35" s="715"/>
      <c r="AD35" s="716" t="s">
        <v>234</v>
      </c>
      <c r="AE35" s="716"/>
      <c r="AF35" s="716"/>
      <c r="AG35" s="716"/>
      <c r="AH35" s="716"/>
      <c r="AI35" s="716"/>
      <c r="AJ35" s="716"/>
      <c r="AK35" s="716"/>
      <c r="AL35" s="681" t="s">
        <v>234</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128513</v>
      </c>
      <c r="CS35" s="697"/>
      <c r="CT35" s="697"/>
      <c r="CU35" s="697"/>
      <c r="CV35" s="697"/>
      <c r="CW35" s="697"/>
      <c r="CX35" s="697"/>
      <c r="CY35" s="698"/>
      <c r="CZ35" s="681">
        <v>0.4</v>
      </c>
      <c r="DA35" s="699"/>
      <c r="DB35" s="699"/>
      <c r="DC35" s="700"/>
      <c r="DD35" s="684">
        <v>119609</v>
      </c>
      <c r="DE35" s="697"/>
      <c r="DF35" s="697"/>
      <c r="DG35" s="697"/>
      <c r="DH35" s="697"/>
      <c r="DI35" s="697"/>
      <c r="DJ35" s="697"/>
      <c r="DK35" s="698"/>
      <c r="DL35" s="684">
        <v>119609</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404192</v>
      </c>
      <c r="S36" s="679"/>
      <c r="T36" s="679"/>
      <c r="U36" s="679"/>
      <c r="V36" s="679"/>
      <c r="W36" s="679"/>
      <c r="X36" s="679"/>
      <c r="Y36" s="680"/>
      <c r="Z36" s="715">
        <v>1.1000000000000001</v>
      </c>
      <c r="AA36" s="715"/>
      <c r="AB36" s="715"/>
      <c r="AC36" s="715"/>
      <c r="AD36" s="716" t="s">
        <v>234</v>
      </c>
      <c r="AE36" s="716"/>
      <c r="AF36" s="716"/>
      <c r="AG36" s="716"/>
      <c r="AH36" s="716"/>
      <c r="AI36" s="716"/>
      <c r="AJ36" s="716"/>
      <c r="AK36" s="716"/>
      <c r="AL36" s="681" t="s">
        <v>234</v>
      </c>
      <c r="AM36" s="682"/>
      <c r="AN36" s="682"/>
      <c r="AO36" s="717"/>
      <c r="AP36" s="235"/>
      <c r="AQ36" s="730" t="s">
        <v>328</v>
      </c>
      <c r="AR36" s="731"/>
      <c r="AS36" s="731"/>
      <c r="AT36" s="731"/>
      <c r="AU36" s="731"/>
      <c r="AV36" s="731"/>
      <c r="AW36" s="731"/>
      <c r="AX36" s="731"/>
      <c r="AY36" s="732"/>
      <c r="AZ36" s="733">
        <v>3950480</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493459</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2137256</v>
      </c>
      <c r="CS36" s="679"/>
      <c r="CT36" s="679"/>
      <c r="CU36" s="679"/>
      <c r="CV36" s="679"/>
      <c r="CW36" s="679"/>
      <c r="CX36" s="679"/>
      <c r="CY36" s="680"/>
      <c r="CZ36" s="681">
        <v>6.1</v>
      </c>
      <c r="DA36" s="699"/>
      <c r="DB36" s="699"/>
      <c r="DC36" s="700"/>
      <c r="DD36" s="684">
        <v>1939214</v>
      </c>
      <c r="DE36" s="679"/>
      <c r="DF36" s="679"/>
      <c r="DG36" s="679"/>
      <c r="DH36" s="679"/>
      <c r="DI36" s="679"/>
      <c r="DJ36" s="679"/>
      <c r="DK36" s="680"/>
      <c r="DL36" s="684">
        <v>1705431</v>
      </c>
      <c r="DM36" s="679"/>
      <c r="DN36" s="679"/>
      <c r="DO36" s="679"/>
      <c r="DP36" s="679"/>
      <c r="DQ36" s="679"/>
      <c r="DR36" s="679"/>
      <c r="DS36" s="679"/>
      <c r="DT36" s="679"/>
      <c r="DU36" s="679"/>
      <c r="DV36" s="680"/>
      <c r="DW36" s="681">
        <v>9</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524860</v>
      </c>
      <c r="S37" s="679"/>
      <c r="T37" s="679"/>
      <c r="U37" s="679"/>
      <c r="V37" s="679"/>
      <c r="W37" s="679"/>
      <c r="X37" s="679"/>
      <c r="Y37" s="680"/>
      <c r="Z37" s="715">
        <v>1.5</v>
      </c>
      <c r="AA37" s="715"/>
      <c r="AB37" s="715"/>
      <c r="AC37" s="715"/>
      <c r="AD37" s="716" t="s">
        <v>130</v>
      </c>
      <c r="AE37" s="716"/>
      <c r="AF37" s="716"/>
      <c r="AG37" s="716"/>
      <c r="AH37" s="716"/>
      <c r="AI37" s="716"/>
      <c r="AJ37" s="716"/>
      <c r="AK37" s="716"/>
      <c r="AL37" s="681" t="s">
        <v>130</v>
      </c>
      <c r="AM37" s="682"/>
      <c r="AN37" s="682"/>
      <c r="AO37" s="717"/>
      <c r="AQ37" s="718" t="s">
        <v>332</v>
      </c>
      <c r="AR37" s="719"/>
      <c r="AS37" s="719"/>
      <c r="AT37" s="719"/>
      <c r="AU37" s="719"/>
      <c r="AV37" s="719"/>
      <c r="AW37" s="719"/>
      <c r="AX37" s="719"/>
      <c r="AY37" s="720"/>
      <c r="AZ37" s="678">
        <v>845000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400862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797581</v>
      </c>
      <c r="CS37" s="697"/>
      <c r="CT37" s="697"/>
      <c r="CU37" s="697"/>
      <c r="CV37" s="697"/>
      <c r="CW37" s="697"/>
      <c r="CX37" s="697"/>
      <c r="CY37" s="698"/>
      <c r="CZ37" s="681">
        <v>2.2999999999999998</v>
      </c>
      <c r="DA37" s="699"/>
      <c r="DB37" s="699"/>
      <c r="DC37" s="700"/>
      <c r="DD37" s="684">
        <v>797581</v>
      </c>
      <c r="DE37" s="697"/>
      <c r="DF37" s="697"/>
      <c r="DG37" s="697"/>
      <c r="DH37" s="697"/>
      <c r="DI37" s="697"/>
      <c r="DJ37" s="697"/>
      <c r="DK37" s="698"/>
      <c r="DL37" s="684">
        <v>757891</v>
      </c>
      <c r="DM37" s="697"/>
      <c r="DN37" s="697"/>
      <c r="DO37" s="697"/>
      <c r="DP37" s="697"/>
      <c r="DQ37" s="697"/>
      <c r="DR37" s="697"/>
      <c r="DS37" s="697"/>
      <c r="DT37" s="697"/>
      <c r="DU37" s="697"/>
      <c r="DV37" s="698"/>
      <c r="DW37" s="681">
        <v>4</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281586</v>
      </c>
      <c r="S38" s="679"/>
      <c r="T38" s="679"/>
      <c r="U38" s="679"/>
      <c r="V38" s="679"/>
      <c r="W38" s="679"/>
      <c r="X38" s="679"/>
      <c r="Y38" s="680"/>
      <c r="Z38" s="715">
        <v>0.8</v>
      </c>
      <c r="AA38" s="715"/>
      <c r="AB38" s="715"/>
      <c r="AC38" s="715"/>
      <c r="AD38" s="716">
        <v>177</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t="s">
        <v>130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11868</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3105480</v>
      </c>
      <c r="CS38" s="679"/>
      <c r="CT38" s="679"/>
      <c r="CU38" s="679"/>
      <c r="CV38" s="679"/>
      <c r="CW38" s="679"/>
      <c r="CX38" s="679"/>
      <c r="CY38" s="680"/>
      <c r="CZ38" s="681">
        <v>8.9</v>
      </c>
      <c r="DA38" s="699"/>
      <c r="DB38" s="699"/>
      <c r="DC38" s="700"/>
      <c r="DD38" s="684">
        <v>2496966</v>
      </c>
      <c r="DE38" s="679"/>
      <c r="DF38" s="679"/>
      <c r="DG38" s="679"/>
      <c r="DH38" s="679"/>
      <c r="DI38" s="679"/>
      <c r="DJ38" s="679"/>
      <c r="DK38" s="680"/>
      <c r="DL38" s="684">
        <v>2386520</v>
      </c>
      <c r="DM38" s="679"/>
      <c r="DN38" s="679"/>
      <c r="DO38" s="679"/>
      <c r="DP38" s="679"/>
      <c r="DQ38" s="679"/>
      <c r="DR38" s="679"/>
      <c r="DS38" s="679"/>
      <c r="DT38" s="679"/>
      <c r="DU38" s="679"/>
      <c r="DV38" s="680"/>
      <c r="DW38" s="681">
        <v>12.5</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6360874</v>
      </c>
      <c r="S39" s="679"/>
      <c r="T39" s="679"/>
      <c r="U39" s="679"/>
      <c r="V39" s="679"/>
      <c r="W39" s="679"/>
      <c r="X39" s="679"/>
      <c r="Y39" s="680"/>
      <c r="Z39" s="715">
        <v>18</v>
      </c>
      <c r="AA39" s="715"/>
      <c r="AB39" s="715"/>
      <c r="AC39" s="715"/>
      <c r="AD39" s="716" t="s">
        <v>273</v>
      </c>
      <c r="AE39" s="716"/>
      <c r="AF39" s="716"/>
      <c r="AG39" s="716"/>
      <c r="AH39" s="716"/>
      <c r="AI39" s="716"/>
      <c r="AJ39" s="716"/>
      <c r="AK39" s="716"/>
      <c r="AL39" s="681" t="s">
        <v>130</v>
      </c>
      <c r="AM39" s="682"/>
      <c r="AN39" s="682"/>
      <c r="AO39" s="717"/>
      <c r="AQ39" s="718" t="s">
        <v>340</v>
      </c>
      <c r="AR39" s="719"/>
      <c r="AS39" s="719"/>
      <c r="AT39" s="719"/>
      <c r="AU39" s="719"/>
      <c r="AV39" s="719"/>
      <c r="AW39" s="719"/>
      <c r="AX39" s="719"/>
      <c r="AY39" s="720"/>
      <c r="AZ39" s="678" t="s">
        <v>234</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19081</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146873</v>
      </c>
      <c r="CS39" s="697"/>
      <c r="CT39" s="697"/>
      <c r="CU39" s="697"/>
      <c r="CV39" s="697"/>
      <c r="CW39" s="697"/>
      <c r="CX39" s="697"/>
      <c r="CY39" s="698"/>
      <c r="CZ39" s="681">
        <v>0.4</v>
      </c>
      <c r="DA39" s="699"/>
      <c r="DB39" s="699"/>
      <c r="DC39" s="700"/>
      <c r="DD39" s="684">
        <v>26400</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130</v>
      </c>
      <c r="AA40" s="715"/>
      <c r="AB40" s="715"/>
      <c r="AC40" s="715"/>
      <c r="AD40" s="716" t="s">
        <v>234</v>
      </c>
      <c r="AE40" s="716"/>
      <c r="AF40" s="716"/>
      <c r="AG40" s="716"/>
      <c r="AH40" s="716"/>
      <c r="AI40" s="716"/>
      <c r="AJ40" s="716"/>
      <c r="AK40" s="716"/>
      <c r="AL40" s="681" t="s">
        <v>234</v>
      </c>
      <c r="AM40" s="682"/>
      <c r="AN40" s="682"/>
      <c r="AO40" s="717"/>
      <c r="AQ40" s="718" t="s">
        <v>344</v>
      </c>
      <c r="AR40" s="719"/>
      <c r="AS40" s="719"/>
      <c r="AT40" s="719"/>
      <c r="AU40" s="719"/>
      <c r="AV40" s="719"/>
      <c r="AW40" s="719"/>
      <c r="AX40" s="719"/>
      <c r="AY40" s="720"/>
      <c r="AZ40" s="678" t="s">
        <v>273</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95</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362469</v>
      </c>
      <c r="CS40" s="679"/>
      <c r="CT40" s="679"/>
      <c r="CU40" s="679"/>
      <c r="CV40" s="679"/>
      <c r="CW40" s="679"/>
      <c r="CX40" s="679"/>
      <c r="CY40" s="680"/>
      <c r="CZ40" s="681">
        <v>1</v>
      </c>
      <c r="DA40" s="699"/>
      <c r="DB40" s="699"/>
      <c r="DC40" s="700"/>
      <c r="DD40" s="684">
        <v>340317</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1088174</v>
      </c>
      <c r="S41" s="679"/>
      <c r="T41" s="679"/>
      <c r="U41" s="679"/>
      <c r="V41" s="679"/>
      <c r="W41" s="679"/>
      <c r="X41" s="679"/>
      <c r="Y41" s="680"/>
      <c r="Z41" s="715">
        <v>3.1</v>
      </c>
      <c r="AA41" s="715"/>
      <c r="AB41" s="715"/>
      <c r="AC41" s="715"/>
      <c r="AD41" s="716" t="s">
        <v>130</v>
      </c>
      <c r="AE41" s="716"/>
      <c r="AF41" s="716"/>
      <c r="AG41" s="716"/>
      <c r="AH41" s="716"/>
      <c r="AI41" s="716"/>
      <c r="AJ41" s="716"/>
      <c r="AK41" s="716"/>
      <c r="AL41" s="681" t="s">
        <v>130</v>
      </c>
      <c r="AM41" s="682"/>
      <c r="AN41" s="682"/>
      <c r="AO41" s="717"/>
      <c r="AQ41" s="718" t="s">
        <v>349</v>
      </c>
      <c r="AR41" s="719"/>
      <c r="AS41" s="719"/>
      <c r="AT41" s="719"/>
      <c r="AU41" s="719"/>
      <c r="AV41" s="719"/>
      <c r="AW41" s="719"/>
      <c r="AX41" s="719"/>
      <c r="AY41" s="720"/>
      <c r="AZ41" s="678">
        <v>759073</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130</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35346690</v>
      </c>
      <c r="S42" s="701"/>
      <c r="T42" s="701"/>
      <c r="U42" s="701"/>
      <c r="V42" s="701"/>
      <c r="W42" s="701"/>
      <c r="X42" s="701"/>
      <c r="Y42" s="703"/>
      <c r="Z42" s="704">
        <v>100</v>
      </c>
      <c r="AA42" s="704"/>
      <c r="AB42" s="704"/>
      <c r="AC42" s="704"/>
      <c r="AD42" s="705">
        <v>17935360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2346407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7478638</v>
      </c>
      <c r="CS42" s="679"/>
      <c r="CT42" s="679"/>
      <c r="CU42" s="679"/>
      <c r="CV42" s="679"/>
      <c r="CW42" s="679"/>
      <c r="CX42" s="679"/>
      <c r="CY42" s="680"/>
      <c r="CZ42" s="681">
        <v>21.4</v>
      </c>
      <c r="DA42" s="682"/>
      <c r="DB42" s="682"/>
      <c r="DC42" s="683"/>
      <c r="DD42" s="684">
        <v>1113722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169806</v>
      </c>
      <c r="CS43" s="697"/>
      <c r="CT43" s="697"/>
      <c r="CU43" s="697"/>
      <c r="CV43" s="697"/>
      <c r="CW43" s="697"/>
      <c r="CX43" s="697"/>
      <c r="CY43" s="698"/>
      <c r="CZ43" s="681">
        <v>0.5</v>
      </c>
      <c r="DA43" s="699"/>
      <c r="DB43" s="699"/>
      <c r="DC43" s="700"/>
      <c r="DD43" s="684">
        <v>169806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7453415</v>
      </c>
      <c r="CS44" s="679"/>
      <c r="CT44" s="679"/>
      <c r="CU44" s="679"/>
      <c r="CV44" s="679"/>
      <c r="CW44" s="679"/>
      <c r="CX44" s="679"/>
      <c r="CY44" s="680"/>
      <c r="CZ44" s="681">
        <v>21.3</v>
      </c>
      <c r="DA44" s="682"/>
      <c r="DB44" s="682"/>
      <c r="DC44" s="683"/>
      <c r="DD44" s="684">
        <v>1105885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1457053</v>
      </c>
      <c r="CS45" s="697"/>
      <c r="CT45" s="697"/>
      <c r="CU45" s="697"/>
      <c r="CV45" s="697"/>
      <c r="CW45" s="697"/>
      <c r="CX45" s="697"/>
      <c r="CY45" s="698"/>
      <c r="CZ45" s="681">
        <v>4.2</v>
      </c>
      <c r="DA45" s="699"/>
      <c r="DB45" s="699"/>
      <c r="DC45" s="700"/>
      <c r="DD45" s="684">
        <v>67059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5986717</v>
      </c>
      <c r="CS46" s="679"/>
      <c r="CT46" s="679"/>
      <c r="CU46" s="679"/>
      <c r="CV46" s="679"/>
      <c r="CW46" s="679"/>
      <c r="CX46" s="679"/>
      <c r="CY46" s="680"/>
      <c r="CZ46" s="681">
        <v>17.100000000000001</v>
      </c>
      <c r="DA46" s="682"/>
      <c r="DB46" s="682"/>
      <c r="DC46" s="683"/>
      <c r="DD46" s="684">
        <v>1034781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25223</v>
      </c>
      <c r="CS47" s="697"/>
      <c r="CT47" s="697"/>
      <c r="CU47" s="697"/>
      <c r="CV47" s="697"/>
      <c r="CW47" s="697"/>
      <c r="CX47" s="697"/>
      <c r="CY47" s="698"/>
      <c r="CZ47" s="681">
        <v>0.1</v>
      </c>
      <c r="DA47" s="699"/>
      <c r="DB47" s="699"/>
      <c r="DC47" s="700"/>
      <c r="DD47" s="684">
        <v>7837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35010307</v>
      </c>
      <c r="CS49" s="663"/>
      <c r="CT49" s="663"/>
      <c r="CU49" s="663"/>
      <c r="CV49" s="663"/>
      <c r="CW49" s="663"/>
      <c r="CX49" s="663"/>
      <c r="CY49" s="664"/>
      <c r="CZ49" s="665">
        <v>100</v>
      </c>
      <c r="DA49" s="666"/>
      <c r="DB49" s="666"/>
      <c r="DC49" s="667"/>
      <c r="DD49" s="668">
        <v>20929529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058Fpc81uA1fcusBnb0nViDWAzx6gnDi+/JOFZczyXYIarB1giNba0SS2qHwTNd3ZES9pYXaBQqScHfP+YaLA==" saltValue="eUtTLvXoudOACtlUzmw0u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35168</v>
      </c>
      <c r="R7" s="1198"/>
      <c r="S7" s="1198"/>
      <c r="T7" s="1198"/>
      <c r="U7" s="1198"/>
      <c r="V7" s="1198">
        <v>34877</v>
      </c>
      <c r="W7" s="1198"/>
      <c r="X7" s="1198"/>
      <c r="Y7" s="1198"/>
      <c r="Z7" s="1198"/>
      <c r="AA7" s="1198">
        <v>291</v>
      </c>
      <c r="AB7" s="1198"/>
      <c r="AC7" s="1198"/>
      <c r="AD7" s="1198"/>
      <c r="AE7" s="1199"/>
      <c r="AF7" s="1200">
        <v>178</v>
      </c>
      <c r="AG7" s="1201"/>
      <c r="AH7" s="1201"/>
      <c r="AI7" s="1201"/>
      <c r="AJ7" s="1202"/>
      <c r="AK7" s="1184">
        <v>404</v>
      </c>
      <c r="AL7" s="1185"/>
      <c r="AM7" s="1185"/>
      <c r="AN7" s="1185"/>
      <c r="AO7" s="1185"/>
      <c r="AP7" s="1185">
        <v>39285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52</v>
      </c>
      <c r="R8" s="1137"/>
      <c r="S8" s="1137"/>
      <c r="T8" s="1137"/>
      <c r="U8" s="1137"/>
      <c r="V8" s="1137">
        <v>7</v>
      </c>
      <c r="W8" s="1137"/>
      <c r="X8" s="1137"/>
      <c r="Y8" s="1137"/>
      <c r="Z8" s="1137"/>
      <c r="AA8" s="1137">
        <v>45</v>
      </c>
      <c r="AB8" s="1137"/>
      <c r="AC8" s="1137"/>
      <c r="AD8" s="1137"/>
      <c r="AE8" s="1138"/>
      <c r="AF8" s="1112">
        <v>45</v>
      </c>
      <c r="AG8" s="1113"/>
      <c r="AH8" s="1113"/>
      <c r="AI8" s="1113"/>
      <c r="AJ8" s="1114"/>
      <c r="AK8" s="1179" t="s">
        <v>579</v>
      </c>
      <c r="AL8" s="1180"/>
      <c r="AM8" s="1180"/>
      <c r="AN8" s="1180"/>
      <c r="AO8" s="1180"/>
      <c r="AP8" s="1180" t="s">
        <v>579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390</v>
      </c>
      <c r="C9" s="1131"/>
      <c r="D9" s="1131"/>
      <c r="E9" s="1131"/>
      <c r="F9" s="1131"/>
      <c r="G9" s="1131"/>
      <c r="H9" s="1131"/>
      <c r="I9" s="1131"/>
      <c r="J9" s="1131"/>
      <c r="K9" s="1131"/>
      <c r="L9" s="1131"/>
      <c r="M9" s="1131"/>
      <c r="N9" s="1131"/>
      <c r="O9" s="1131"/>
      <c r="P9" s="1132"/>
      <c r="Q9" s="1136">
        <v>347</v>
      </c>
      <c r="R9" s="1137"/>
      <c r="S9" s="1137"/>
      <c r="T9" s="1137"/>
      <c r="U9" s="1137"/>
      <c r="V9" s="1137">
        <v>347</v>
      </c>
      <c r="W9" s="1137"/>
      <c r="X9" s="1137"/>
      <c r="Y9" s="1137"/>
      <c r="Z9" s="1137"/>
      <c r="AA9" s="1137" t="s">
        <v>579</v>
      </c>
      <c r="AB9" s="1137"/>
      <c r="AC9" s="1137"/>
      <c r="AD9" s="1137"/>
      <c r="AE9" s="1138"/>
      <c r="AF9" s="1112" t="s">
        <v>391</v>
      </c>
      <c r="AG9" s="1113"/>
      <c r="AH9" s="1113"/>
      <c r="AI9" s="1113"/>
      <c r="AJ9" s="1114"/>
      <c r="AK9" s="1179">
        <v>4</v>
      </c>
      <c r="AL9" s="1180"/>
      <c r="AM9" s="1180"/>
      <c r="AN9" s="1180"/>
      <c r="AO9" s="1180"/>
      <c r="AP9" s="1180">
        <v>144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223</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9258</v>
      </c>
      <c r="R28" s="1147"/>
      <c r="S28" s="1147"/>
      <c r="T28" s="1147"/>
      <c r="U28" s="1147"/>
      <c r="V28" s="1147">
        <v>8765</v>
      </c>
      <c r="W28" s="1147"/>
      <c r="X28" s="1147"/>
      <c r="Y28" s="1147"/>
      <c r="Z28" s="1147"/>
      <c r="AA28" s="1147">
        <v>493</v>
      </c>
      <c r="AB28" s="1147"/>
      <c r="AC28" s="1147"/>
      <c r="AD28" s="1147"/>
      <c r="AE28" s="1148"/>
      <c r="AF28" s="1149">
        <v>493</v>
      </c>
      <c r="AG28" s="1147"/>
      <c r="AH28" s="1147"/>
      <c r="AI28" s="1147"/>
      <c r="AJ28" s="1150"/>
      <c r="AK28" s="1151">
        <v>759</v>
      </c>
      <c r="AL28" s="1139"/>
      <c r="AM28" s="1139"/>
      <c r="AN28" s="1139"/>
      <c r="AO28" s="1139"/>
      <c r="AP28" s="1139" t="s">
        <v>579</v>
      </c>
      <c r="AQ28" s="1139"/>
      <c r="AR28" s="1139"/>
      <c r="AS28" s="1139"/>
      <c r="AT28" s="1139"/>
      <c r="AU28" s="1139" t="s">
        <v>579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8083</v>
      </c>
      <c r="R29" s="1137"/>
      <c r="S29" s="1137"/>
      <c r="T29" s="1137"/>
      <c r="U29" s="1137"/>
      <c r="V29" s="1137">
        <v>8082</v>
      </c>
      <c r="W29" s="1137"/>
      <c r="X29" s="1137"/>
      <c r="Y29" s="1137"/>
      <c r="Z29" s="1137"/>
      <c r="AA29" s="1137">
        <v>0</v>
      </c>
      <c r="AB29" s="1137"/>
      <c r="AC29" s="1137"/>
      <c r="AD29" s="1137"/>
      <c r="AE29" s="1138"/>
      <c r="AF29" s="1112">
        <v>0</v>
      </c>
      <c r="AG29" s="1113"/>
      <c r="AH29" s="1113"/>
      <c r="AI29" s="1113"/>
      <c r="AJ29" s="1114"/>
      <c r="AK29" s="1073">
        <v>1219</v>
      </c>
      <c r="AL29" s="1064"/>
      <c r="AM29" s="1064"/>
      <c r="AN29" s="1064"/>
      <c r="AO29" s="1064"/>
      <c r="AP29" s="1064" t="s">
        <v>579</v>
      </c>
      <c r="AQ29" s="1064"/>
      <c r="AR29" s="1064"/>
      <c r="AS29" s="1064"/>
      <c r="AT29" s="1064"/>
      <c r="AU29" s="1064" t="s">
        <v>579</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37</v>
      </c>
      <c r="R30" s="1137"/>
      <c r="S30" s="1137"/>
      <c r="T30" s="1137"/>
      <c r="U30" s="1137"/>
      <c r="V30" s="1137">
        <v>22</v>
      </c>
      <c r="W30" s="1137"/>
      <c r="X30" s="1137"/>
      <c r="Y30" s="1137"/>
      <c r="Z30" s="1137"/>
      <c r="AA30" s="1137">
        <v>16</v>
      </c>
      <c r="AB30" s="1137"/>
      <c r="AC30" s="1137"/>
      <c r="AD30" s="1137"/>
      <c r="AE30" s="1138"/>
      <c r="AF30" s="1112">
        <v>16</v>
      </c>
      <c r="AG30" s="1113"/>
      <c r="AH30" s="1113"/>
      <c r="AI30" s="1113"/>
      <c r="AJ30" s="1114"/>
      <c r="AK30" s="1073" t="s">
        <v>579</v>
      </c>
      <c r="AL30" s="1064"/>
      <c r="AM30" s="1064"/>
      <c r="AN30" s="1064"/>
      <c r="AO30" s="1064"/>
      <c r="AP30" s="1064" t="s">
        <v>579</v>
      </c>
      <c r="AQ30" s="1064"/>
      <c r="AR30" s="1064"/>
      <c r="AS30" s="1064"/>
      <c r="AT30" s="1064"/>
      <c r="AU30" s="1064" t="s">
        <v>579</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1341</v>
      </c>
      <c r="R31" s="1137"/>
      <c r="S31" s="1137"/>
      <c r="T31" s="1137"/>
      <c r="U31" s="1137"/>
      <c r="V31" s="1137">
        <v>1339</v>
      </c>
      <c r="W31" s="1137"/>
      <c r="X31" s="1137"/>
      <c r="Y31" s="1137"/>
      <c r="Z31" s="1137"/>
      <c r="AA31" s="1137">
        <v>2</v>
      </c>
      <c r="AB31" s="1137"/>
      <c r="AC31" s="1137"/>
      <c r="AD31" s="1137"/>
      <c r="AE31" s="1138"/>
      <c r="AF31" s="1112">
        <v>2</v>
      </c>
      <c r="AG31" s="1113"/>
      <c r="AH31" s="1113"/>
      <c r="AI31" s="1113"/>
      <c r="AJ31" s="1114"/>
      <c r="AK31" s="1073">
        <v>269</v>
      </c>
      <c r="AL31" s="1064"/>
      <c r="AM31" s="1064"/>
      <c r="AN31" s="1064"/>
      <c r="AO31" s="1064"/>
      <c r="AP31" s="1064" t="s">
        <v>579</v>
      </c>
      <c r="AQ31" s="1064"/>
      <c r="AR31" s="1064"/>
      <c r="AS31" s="1064"/>
      <c r="AT31" s="1064"/>
      <c r="AU31" s="1064" t="s">
        <v>579</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2108</v>
      </c>
      <c r="R32" s="1137"/>
      <c r="S32" s="1137"/>
      <c r="T32" s="1137"/>
      <c r="U32" s="1137"/>
      <c r="V32" s="1137">
        <v>1777</v>
      </c>
      <c r="W32" s="1137"/>
      <c r="X32" s="1137"/>
      <c r="Y32" s="1137"/>
      <c r="Z32" s="1137"/>
      <c r="AA32" s="1137">
        <v>331</v>
      </c>
      <c r="AB32" s="1137"/>
      <c r="AC32" s="1137"/>
      <c r="AD32" s="1137"/>
      <c r="AE32" s="1138"/>
      <c r="AF32" s="1112">
        <v>8067</v>
      </c>
      <c r="AG32" s="1113"/>
      <c r="AH32" s="1113"/>
      <c r="AI32" s="1113"/>
      <c r="AJ32" s="1114"/>
      <c r="AK32" s="1073" t="s">
        <v>579</v>
      </c>
      <c r="AL32" s="1064"/>
      <c r="AM32" s="1064"/>
      <c r="AN32" s="1064"/>
      <c r="AO32" s="1064"/>
      <c r="AP32" s="1064">
        <v>25</v>
      </c>
      <c r="AQ32" s="1064"/>
      <c r="AR32" s="1064"/>
      <c r="AS32" s="1064"/>
      <c r="AT32" s="1064"/>
      <c r="AU32" s="1064" t="s">
        <v>579</v>
      </c>
      <c r="AV32" s="1064"/>
      <c r="AW32" s="1064"/>
      <c r="AX32" s="1064"/>
      <c r="AY32" s="1064"/>
      <c r="AZ32" s="1135"/>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2450</v>
      </c>
      <c r="R33" s="1137"/>
      <c r="S33" s="1137"/>
      <c r="T33" s="1137"/>
      <c r="U33" s="1137"/>
      <c r="V33" s="1137">
        <v>2343</v>
      </c>
      <c r="W33" s="1137"/>
      <c r="X33" s="1137"/>
      <c r="Y33" s="1137"/>
      <c r="Z33" s="1137"/>
      <c r="AA33" s="1137">
        <v>106</v>
      </c>
      <c r="AB33" s="1137"/>
      <c r="AC33" s="1137"/>
      <c r="AD33" s="1137"/>
      <c r="AE33" s="1138"/>
      <c r="AF33" s="1112">
        <v>1070</v>
      </c>
      <c r="AG33" s="1113"/>
      <c r="AH33" s="1113"/>
      <c r="AI33" s="1113"/>
      <c r="AJ33" s="1114"/>
      <c r="AK33" s="1073">
        <v>505</v>
      </c>
      <c r="AL33" s="1064"/>
      <c r="AM33" s="1064"/>
      <c r="AN33" s="1064"/>
      <c r="AO33" s="1064"/>
      <c r="AP33" s="1064">
        <v>16075</v>
      </c>
      <c r="AQ33" s="1064"/>
      <c r="AR33" s="1064"/>
      <c r="AS33" s="1064"/>
      <c r="AT33" s="1064"/>
      <c r="AU33" s="1064">
        <v>4980</v>
      </c>
      <c r="AV33" s="1064"/>
      <c r="AW33" s="1064"/>
      <c r="AX33" s="1064"/>
      <c r="AY33" s="1064"/>
      <c r="AZ33" s="1135"/>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9649</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398</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4724</v>
      </c>
      <c r="R68" s="1075"/>
      <c r="S68" s="1075"/>
      <c r="T68" s="1075"/>
      <c r="U68" s="1075"/>
      <c r="V68" s="1075">
        <v>4670</v>
      </c>
      <c r="W68" s="1075"/>
      <c r="X68" s="1075"/>
      <c r="Y68" s="1075"/>
      <c r="Z68" s="1075"/>
      <c r="AA68" s="1075">
        <v>54</v>
      </c>
      <c r="AB68" s="1075"/>
      <c r="AC68" s="1075"/>
      <c r="AD68" s="1075"/>
      <c r="AE68" s="1075"/>
      <c r="AF68" s="1075">
        <v>16</v>
      </c>
      <c r="AG68" s="1075"/>
      <c r="AH68" s="1075"/>
      <c r="AI68" s="1075"/>
      <c r="AJ68" s="1075"/>
      <c r="AK68" s="1075">
        <v>38</v>
      </c>
      <c r="AL68" s="1075"/>
      <c r="AM68" s="1075"/>
      <c r="AN68" s="1075"/>
      <c r="AO68" s="1075"/>
      <c r="AP68" s="1075" t="s">
        <v>579</v>
      </c>
      <c r="AQ68" s="1075"/>
      <c r="AR68" s="1075"/>
      <c r="AS68" s="1075"/>
      <c r="AT68" s="1075"/>
      <c r="AU68" s="1075" t="s">
        <v>579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0">
        <v>167</v>
      </c>
      <c r="R69" s="1064"/>
      <c r="S69" s="1064"/>
      <c r="T69" s="1064"/>
      <c r="U69" s="1064"/>
      <c r="V69" s="1064">
        <v>167</v>
      </c>
      <c r="W69" s="1064"/>
      <c r="X69" s="1064"/>
      <c r="Y69" s="1064"/>
      <c r="Z69" s="1064"/>
      <c r="AA69" s="1064">
        <v>0</v>
      </c>
      <c r="AB69" s="1064"/>
      <c r="AC69" s="1064"/>
      <c r="AD69" s="1064"/>
      <c r="AE69" s="1064"/>
      <c r="AF69" s="1064">
        <v>0</v>
      </c>
      <c r="AG69" s="1064"/>
      <c r="AH69" s="1064"/>
      <c r="AI69" s="1064"/>
      <c r="AJ69" s="1064"/>
      <c r="AK69" s="1064">
        <v>2</v>
      </c>
      <c r="AL69" s="1064"/>
      <c r="AM69" s="1064"/>
      <c r="AN69" s="1064"/>
      <c r="AO69" s="1064"/>
      <c r="AP69" s="1064" t="s">
        <v>579</v>
      </c>
      <c r="AQ69" s="1064"/>
      <c r="AR69" s="1064"/>
      <c r="AS69" s="1064"/>
      <c r="AT69" s="1064"/>
      <c r="AU69" s="1064" t="s">
        <v>579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0">
        <v>131</v>
      </c>
      <c r="R70" s="1064"/>
      <c r="S70" s="1064"/>
      <c r="T70" s="1064"/>
      <c r="U70" s="1064"/>
      <c r="V70" s="1064">
        <v>95</v>
      </c>
      <c r="W70" s="1064"/>
      <c r="X70" s="1064"/>
      <c r="Y70" s="1064"/>
      <c r="Z70" s="1064"/>
      <c r="AA70" s="1064">
        <v>36</v>
      </c>
      <c r="AB70" s="1064"/>
      <c r="AC70" s="1064"/>
      <c r="AD70" s="1064"/>
      <c r="AE70" s="1064"/>
      <c r="AF70" s="1064">
        <v>36</v>
      </c>
      <c r="AG70" s="1064"/>
      <c r="AH70" s="1064"/>
      <c r="AI70" s="1064"/>
      <c r="AJ70" s="1064"/>
      <c r="AK70" s="1064" t="s">
        <v>579</v>
      </c>
      <c r="AL70" s="1064"/>
      <c r="AM70" s="1064"/>
      <c r="AN70" s="1064"/>
      <c r="AO70" s="1064"/>
      <c r="AP70" s="1064" t="s">
        <v>579</v>
      </c>
      <c r="AQ70" s="1064"/>
      <c r="AR70" s="1064"/>
      <c r="AS70" s="1064"/>
      <c r="AT70" s="1064"/>
      <c r="AU70" s="1064" t="s">
        <v>579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0">
        <v>13584</v>
      </c>
      <c r="R71" s="1064"/>
      <c r="S71" s="1064"/>
      <c r="T71" s="1064"/>
      <c r="U71" s="1064"/>
      <c r="V71" s="1064">
        <v>13134</v>
      </c>
      <c r="W71" s="1064"/>
      <c r="X71" s="1064"/>
      <c r="Y71" s="1064"/>
      <c r="Z71" s="1064"/>
      <c r="AA71" s="1064">
        <v>450</v>
      </c>
      <c r="AB71" s="1064"/>
      <c r="AC71" s="1064"/>
      <c r="AD71" s="1064"/>
      <c r="AE71" s="1064"/>
      <c r="AF71" s="1064">
        <v>447</v>
      </c>
      <c r="AG71" s="1064"/>
      <c r="AH71" s="1064"/>
      <c r="AI71" s="1064"/>
      <c r="AJ71" s="1064"/>
      <c r="AK71" s="1064">
        <v>156</v>
      </c>
      <c r="AL71" s="1064"/>
      <c r="AM71" s="1064"/>
      <c r="AN71" s="1064"/>
      <c r="AO71" s="1064"/>
      <c r="AP71" s="1064" t="s">
        <v>579</v>
      </c>
      <c r="AQ71" s="1064"/>
      <c r="AR71" s="1064"/>
      <c r="AS71" s="1064"/>
      <c r="AT71" s="1064"/>
      <c r="AU71" s="1064" t="s">
        <v>579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308</v>
      </c>
      <c r="AG109" s="987"/>
      <c r="AH109" s="987"/>
      <c r="AI109" s="987"/>
      <c r="AJ109" s="988"/>
      <c r="AK109" s="989" t="s">
        <v>307</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308</v>
      </c>
      <c r="BW109" s="987"/>
      <c r="BX109" s="987"/>
      <c r="BY109" s="987"/>
      <c r="BZ109" s="988"/>
      <c r="CA109" s="989" t="s">
        <v>307</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308</v>
      </c>
      <c r="DM109" s="987"/>
      <c r="DN109" s="987"/>
      <c r="DO109" s="987"/>
      <c r="DP109" s="988"/>
      <c r="DQ109" s="989" t="s">
        <v>307</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4533296</v>
      </c>
      <c r="AB110" s="980"/>
      <c r="AC110" s="980"/>
      <c r="AD110" s="980"/>
      <c r="AE110" s="981"/>
      <c r="AF110" s="982">
        <v>4437806</v>
      </c>
      <c r="AG110" s="980"/>
      <c r="AH110" s="980"/>
      <c r="AI110" s="980"/>
      <c r="AJ110" s="981"/>
      <c r="AK110" s="982">
        <v>4191343</v>
      </c>
      <c r="AL110" s="980"/>
      <c r="AM110" s="980"/>
      <c r="AN110" s="980"/>
      <c r="AO110" s="981"/>
      <c r="AP110" s="983">
        <v>25.8</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39440987</v>
      </c>
      <c r="BR110" s="927"/>
      <c r="BS110" s="927"/>
      <c r="BT110" s="927"/>
      <c r="BU110" s="927"/>
      <c r="BV110" s="927">
        <v>37208780</v>
      </c>
      <c r="BW110" s="927"/>
      <c r="BX110" s="927"/>
      <c r="BY110" s="927"/>
      <c r="BZ110" s="927"/>
      <c r="CA110" s="927">
        <v>39428188</v>
      </c>
      <c r="CB110" s="927"/>
      <c r="CC110" s="927"/>
      <c r="CD110" s="927"/>
      <c r="CE110" s="927"/>
      <c r="CF110" s="951">
        <v>243.1</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438</v>
      </c>
      <c r="DR110" s="927"/>
      <c r="DS110" s="927"/>
      <c r="DT110" s="927"/>
      <c r="DU110" s="927"/>
      <c r="DV110" s="928" t="s">
        <v>438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438</v>
      </c>
      <c r="AL111" s="1008"/>
      <c r="AM111" s="1008"/>
      <c r="AN111" s="1008"/>
      <c r="AO111" s="1009"/>
      <c r="AP111" s="1011" t="s">
        <v>130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439</v>
      </c>
      <c r="BR111" s="899"/>
      <c r="BS111" s="899"/>
      <c r="BT111" s="899"/>
      <c r="BU111" s="899"/>
      <c r="BV111" s="899" t="s">
        <v>439</v>
      </c>
      <c r="BW111" s="899"/>
      <c r="BX111" s="899"/>
      <c r="BY111" s="899"/>
      <c r="BZ111" s="899"/>
      <c r="CA111" s="899" t="s">
        <v>439</v>
      </c>
      <c r="CB111" s="899"/>
      <c r="CC111" s="899"/>
      <c r="CD111" s="899"/>
      <c r="CE111" s="899"/>
      <c r="CF111" s="960" t="s">
        <v>439</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439</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130</v>
      </c>
      <c r="AG112" s="862"/>
      <c r="AH112" s="862"/>
      <c r="AI112" s="862"/>
      <c r="AJ112" s="863"/>
      <c r="AK112" s="864" t="s">
        <v>445</v>
      </c>
      <c r="AL112" s="862"/>
      <c r="AM112" s="862"/>
      <c r="AN112" s="862"/>
      <c r="AO112" s="863"/>
      <c r="AP112" s="909" t="s">
        <v>446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5498778</v>
      </c>
      <c r="BR112" s="899"/>
      <c r="BS112" s="899"/>
      <c r="BT112" s="899"/>
      <c r="BU112" s="899"/>
      <c r="BV112" s="899">
        <v>5355787</v>
      </c>
      <c r="BW112" s="899"/>
      <c r="BX112" s="899"/>
      <c r="BY112" s="899"/>
      <c r="BZ112" s="899"/>
      <c r="CA112" s="899">
        <v>4980411</v>
      </c>
      <c r="CB112" s="899"/>
      <c r="CC112" s="899"/>
      <c r="CD112" s="899"/>
      <c r="CE112" s="899"/>
      <c r="CF112" s="960">
        <v>30.7</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449</v>
      </c>
      <c r="DH112" s="899"/>
      <c r="DI112" s="899"/>
      <c r="DJ112" s="899"/>
      <c r="DK112" s="899"/>
      <c r="DL112" s="899" t="s">
        <v>130</v>
      </c>
      <c r="DM112" s="899"/>
      <c r="DN112" s="899"/>
      <c r="DO112" s="899"/>
      <c r="DP112" s="899"/>
      <c r="DQ112" s="899" t="s">
        <v>449</v>
      </c>
      <c r="DR112" s="899"/>
      <c r="DS112" s="899"/>
      <c r="DT112" s="899"/>
      <c r="DU112" s="899"/>
      <c r="DV112" s="876" t="s">
        <v>130</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416756</v>
      </c>
      <c r="AB113" s="1008"/>
      <c r="AC113" s="1008"/>
      <c r="AD113" s="1008"/>
      <c r="AE113" s="1009"/>
      <c r="AF113" s="1010">
        <v>411940</v>
      </c>
      <c r="AG113" s="1008"/>
      <c r="AH113" s="1008"/>
      <c r="AI113" s="1008"/>
      <c r="AJ113" s="1009"/>
      <c r="AK113" s="1010">
        <v>376401</v>
      </c>
      <c r="AL113" s="1008"/>
      <c r="AM113" s="1008"/>
      <c r="AN113" s="1008"/>
      <c r="AO113" s="1009"/>
      <c r="AP113" s="1011">
        <v>2.2999999999999998</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313338</v>
      </c>
      <c r="BR113" s="899"/>
      <c r="BS113" s="899"/>
      <c r="BT113" s="899"/>
      <c r="BU113" s="899"/>
      <c r="BV113" s="899">
        <v>292044</v>
      </c>
      <c r="BW113" s="899"/>
      <c r="BX113" s="899"/>
      <c r="BY113" s="899"/>
      <c r="BZ113" s="899"/>
      <c r="CA113" s="899">
        <v>237295</v>
      </c>
      <c r="CB113" s="899"/>
      <c r="CC113" s="899"/>
      <c r="CD113" s="899"/>
      <c r="CE113" s="899"/>
      <c r="CF113" s="960">
        <v>1.5</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446</v>
      </c>
      <c r="DR113" s="862"/>
      <c r="DS113" s="862"/>
      <c r="DT113" s="862"/>
      <c r="DU113" s="863"/>
      <c r="DV113" s="909" t="s">
        <v>449</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40165</v>
      </c>
      <c r="AB114" s="862"/>
      <c r="AC114" s="862"/>
      <c r="AD114" s="862"/>
      <c r="AE114" s="863"/>
      <c r="AF114" s="864">
        <v>47529</v>
      </c>
      <c r="AG114" s="862"/>
      <c r="AH114" s="862"/>
      <c r="AI114" s="862"/>
      <c r="AJ114" s="863"/>
      <c r="AK114" s="864">
        <v>51127</v>
      </c>
      <c r="AL114" s="862"/>
      <c r="AM114" s="862"/>
      <c r="AN114" s="862"/>
      <c r="AO114" s="863"/>
      <c r="AP114" s="909">
        <v>0.3</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4167006</v>
      </c>
      <c r="BR114" s="899"/>
      <c r="BS114" s="899"/>
      <c r="BT114" s="899"/>
      <c r="BU114" s="899"/>
      <c r="BV114" s="899">
        <v>4159649</v>
      </c>
      <c r="BW114" s="899"/>
      <c r="BX114" s="899"/>
      <c r="BY114" s="899"/>
      <c r="BZ114" s="899"/>
      <c r="CA114" s="899">
        <v>4137043</v>
      </c>
      <c r="CB114" s="899"/>
      <c r="CC114" s="899"/>
      <c r="CD114" s="899"/>
      <c r="CE114" s="899"/>
      <c r="CF114" s="960">
        <v>25.5</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130</v>
      </c>
      <c r="AB115" s="1008"/>
      <c r="AC115" s="1008"/>
      <c r="AD115" s="1008"/>
      <c r="AE115" s="1009"/>
      <c r="AF115" s="1010" t="s">
        <v>130</v>
      </c>
      <c r="AG115" s="1008"/>
      <c r="AH115" s="1008"/>
      <c r="AI115" s="1008"/>
      <c r="AJ115" s="1009"/>
      <c r="AK115" s="1010" t="s">
        <v>449</v>
      </c>
      <c r="AL115" s="1008"/>
      <c r="AM115" s="1008"/>
      <c r="AN115" s="1008"/>
      <c r="AO115" s="1009"/>
      <c r="AP115" s="1011" t="s">
        <v>130</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3046</v>
      </c>
      <c r="BR115" s="899"/>
      <c r="BS115" s="899"/>
      <c r="BT115" s="899"/>
      <c r="BU115" s="899"/>
      <c r="BV115" s="899">
        <v>2525</v>
      </c>
      <c r="BW115" s="899"/>
      <c r="BX115" s="899"/>
      <c r="BY115" s="899"/>
      <c r="BZ115" s="899"/>
      <c r="CA115" s="899" t="s">
        <v>449</v>
      </c>
      <c r="CB115" s="899"/>
      <c r="CC115" s="899"/>
      <c r="CD115" s="899"/>
      <c r="CE115" s="899"/>
      <c r="CF115" s="960" t="s">
        <v>446</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130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62</v>
      </c>
      <c r="AB116" s="862"/>
      <c r="AC116" s="862"/>
      <c r="AD116" s="862"/>
      <c r="AE116" s="863"/>
      <c r="AF116" s="864">
        <v>12</v>
      </c>
      <c r="AG116" s="862"/>
      <c r="AH116" s="862"/>
      <c r="AI116" s="862"/>
      <c r="AJ116" s="863"/>
      <c r="AK116" s="864">
        <v>122</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445</v>
      </c>
      <c r="CB116" s="899"/>
      <c r="CC116" s="899"/>
      <c r="CD116" s="899"/>
      <c r="CE116" s="899"/>
      <c r="CF116" s="960" t="s">
        <v>130</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446</v>
      </c>
      <c r="DM116" s="862"/>
      <c r="DN116" s="862"/>
      <c r="DO116" s="862"/>
      <c r="DP116" s="863"/>
      <c r="DQ116" s="864" t="s">
        <v>130</v>
      </c>
      <c r="DR116" s="862"/>
      <c r="DS116" s="862"/>
      <c r="DT116" s="862"/>
      <c r="DU116" s="863"/>
      <c r="DV116" s="909" t="s">
        <v>130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4990279</v>
      </c>
      <c r="AB117" s="994"/>
      <c r="AC117" s="994"/>
      <c r="AD117" s="994"/>
      <c r="AE117" s="995"/>
      <c r="AF117" s="996">
        <v>4897287</v>
      </c>
      <c r="AG117" s="994"/>
      <c r="AH117" s="994"/>
      <c r="AI117" s="994"/>
      <c r="AJ117" s="995"/>
      <c r="AK117" s="996">
        <v>4618993</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446</v>
      </c>
      <c r="BR117" s="899"/>
      <c r="BS117" s="899"/>
      <c r="BT117" s="899"/>
      <c r="BU117" s="899"/>
      <c r="BV117" s="899" t="s">
        <v>449</v>
      </c>
      <c r="BW117" s="899"/>
      <c r="BX117" s="899"/>
      <c r="BY117" s="899"/>
      <c r="BZ117" s="899"/>
      <c r="CA117" s="899" t="s">
        <v>130</v>
      </c>
      <c r="CB117" s="899"/>
      <c r="CC117" s="899"/>
      <c r="CD117" s="899"/>
      <c r="CE117" s="899"/>
      <c r="CF117" s="960" t="s">
        <v>449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449</v>
      </c>
      <c r="DH117" s="862"/>
      <c r="DI117" s="862"/>
      <c r="DJ117" s="862"/>
      <c r="DK117" s="863"/>
      <c r="DL117" s="864" t="s">
        <v>449</v>
      </c>
      <c r="DM117" s="862"/>
      <c r="DN117" s="862"/>
      <c r="DO117" s="862"/>
      <c r="DP117" s="863"/>
      <c r="DQ117" s="864" t="s">
        <v>449</v>
      </c>
      <c r="DR117" s="862"/>
      <c r="DS117" s="862"/>
      <c r="DT117" s="862"/>
      <c r="DU117" s="863"/>
      <c r="DV117" s="909" t="s">
        <v>446</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308</v>
      </c>
      <c r="AG118" s="987"/>
      <c r="AH118" s="987"/>
      <c r="AI118" s="987"/>
      <c r="AJ118" s="988"/>
      <c r="AK118" s="989" t="s">
        <v>307</v>
      </c>
      <c r="AL118" s="987"/>
      <c r="AM118" s="987"/>
      <c r="AN118" s="987"/>
      <c r="AO118" s="988"/>
      <c r="AP118" s="990" t="s">
        <v>432</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449</v>
      </c>
      <c r="BR118" s="930"/>
      <c r="BS118" s="930"/>
      <c r="BT118" s="930"/>
      <c r="BU118" s="930"/>
      <c r="BV118" s="930" t="s">
        <v>449</v>
      </c>
      <c r="BW118" s="930"/>
      <c r="BX118" s="930"/>
      <c r="BY118" s="930"/>
      <c r="BZ118" s="930"/>
      <c r="CA118" s="930" t="s">
        <v>130</v>
      </c>
      <c r="CB118" s="930"/>
      <c r="CC118" s="930"/>
      <c r="CD118" s="930"/>
      <c r="CE118" s="930"/>
      <c r="CF118" s="960" t="s">
        <v>449</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445</v>
      </c>
      <c r="DH118" s="862"/>
      <c r="DI118" s="862"/>
      <c r="DJ118" s="862"/>
      <c r="DK118" s="863"/>
      <c r="DL118" s="864" t="s">
        <v>446</v>
      </c>
      <c r="DM118" s="862"/>
      <c r="DN118" s="862"/>
      <c r="DO118" s="862"/>
      <c r="DP118" s="863"/>
      <c r="DQ118" s="864" t="s">
        <v>446</v>
      </c>
      <c r="DR118" s="862"/>
      <c r="DS118" s="862"/>
      <c r="DT118" s="862"/>
      <c r="DU118" s="863"/>
      <c r="DV118" s="909" t="s">
        <v>449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446</v>
      </c>
      <c r="AG119" s="980"/>
      <c r="AH119" s="980"/>
      <c r="AI119" s="980"/>
      <c r="AJ119" s="981"/>
      <c r="AK119" s="982" t="s">
        <v>449</v>
      </c>
      <c r="AL119" s="980"/>
      <c r="AM119" s="980"/>
      <c r="AN119" s="980"/>
      <c r="AO119" s="981"/>
      <c r="AP119" s="983" t="s">
        <v>449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467</v>
      </c>
      <c r="BP119" s="963"/>
      <c r="BQ119" s="967">
        <v>49423155</v>
      </c>
      <c r="BR119" s="930"/>
      <c r="BS119" s="930"/>
      <c r="BT119" s="930"/>
      <c r="BU119" s="930"/>
      <c r="BV119" s="930">
        <v>47018785</v>
      </c>
      <c r="BW119" s="930"/>
      <c r="BX119" s="930"/>
      <c r="BY119" s="930"/>
      <c r="BZ119" s="930"/>
      <c r="CA119" s="930">
        <v>48782937</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446</v>
      </c>
      <c r="DH119" s="845"/>
      <c r="DI119" s="845"/>
      <c r="DJ119" s="845"/>
      <c r="DK119" s="846"/>
      <c r="DL119" s="847" t="s">
        <v>445</v>
      </c>
      <c r="DM119" s="845"/>
      <c r="DN119" s="845"/>
      <c r="DO119" s="845"/>
      <c r="DP119" s="846"/>
      <c r="DQ119" s="847" t="s">
        <v>445</v>
      </c>
      <c r="DR119" s="845"/>
      <c r="DS119" s="845"/>
      <c r="DT119" s="845"/>
      <c r="DU119" s="846"/>
      <c r="DV119" s="933" t="s">
        <v>445</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445</v>
      </c>
      <c r="AB120" s="862"/>
      <c r="AC120" s="862"/>
      <c r="AD120" s="862"/>
      <c r="AE120" s="863"/>
      <c r="AF120" s="864" t="s">
        <v>446</v>
      </c>
      <c r="AG120" s="862"/>
      <c r="AH120" s="862"/>
      <c r="AI120" s="862"/>
      <c r="AJ120" s="863"/>
      <c r="AK120" s="864" t="s">
        <v>130</v>
      </c>
      <c r="AL120" s="862"/>
      <c r="AM120" s="862"/>
      <c r="AN120" s="862"/>
      <c r="AO120" s="863"/>
      <c r="AP120" s="909" t="s">
        <v>445</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6214972</v>
      </c>
      <c r="BR120" s="927"/>
      <c r="BS120" s="927"/>
      <c r="BT120" s="927"/>
      <c r="BU120" s="927"/>
      <c r="BV120" s="927">
        <v>6495291</v>
      </c>
      <c r="BW120" s="927"/>
      <c r="BX120" s="927"/>
      <c r="BY120" s="927"/>
      <c r="BZ120" s="927"/>
      <c r="CA120" s="927">
        <v>6304330</v>
      </c>
      <c r="CB120" s="927"/>
      <c r="CC120" s="927"/>
      <c r="CD120" s="927"/>
      <c r="CE120" s="927"/>
      <c r="CF120" s="951">
        <v>38.9</v>
      </c>
      <c r="CG120" s="952"/>
      <c r="CH120" s="952"/>
      <c r="CI120" s="952"/>
      <c r="CJ120" s="952"/>
      <c r="CK120" s="953" t="s">
        <v>471</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t="s">
        <v>446</v>
      </c>
      <c r="DH120" s="927"/>
      <c r="DI120" s="927"/>
      <c r="DJ120" s="927"/>
      <c r="DK120" s="927"/>
      <c r="DL120" s="927">
        <v>5355787</v>
      </c>
      <c r="DM120" s="927"/>
      <c r="DN120" s="927"/>
      <c r="DO120" s="927"/>
      <c r="DP120" s="927"/>
      <c r="DQ120" s="927">
        <v>4980411</v>
      </c>
      <c r="DR120" s="927"/>
      <c r="DS120" s="927"/>
      <c r="DT120" s="927"/>
      <c r="DU120" s="927"/>
      <c r="DV120" s="928">
        <v>30.7</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445</v>
      </c>
      <c r="AB121" s="862"/>
      <c r="AC121" s="862"/>
      <c r="AD121" s="862"/>
      <c r="AE121" s="863"/>
      <c r="AF121" s="864" t="s">
        <v>445</v>
      </c>
      <c r="AG121" s="862"/>
      <c r="AH121" s="862"/>
      <c r="AI121" s="862"/>
      <c r="AJ121" s="863"/>
      <c r="AK121" s="864" t="s">
        <v>130</v>
      </c>
      <c r="AL121" s="862"/>
      <c r="AM121" s="862"/>
      <c r="AN121" s="862"/>
      <c r="AO121" s="863"/>
      <c r="AP121" s="909" t="s">
        <v>445</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3840808</v>
      </c>
      <c r="BR121" s="899"/>
      <c r="BS121" s="899"/>
      <c r="BT121" s="899"/>
      <c r="BU121" s="899"/>
      <c r="BV121" s="899">
        <v>3865548</v>
      </c>
      <c r="BW121" s="899"/>
      <c r="BX121" s="899"/>
      <c r="BY121" s="899"/>
      <c r="BZ121" s="899"/>
      <c r="CA121" s="899">
        <v>3631130</v>
      </c>
      <c r="CB121" s="899"/>
      <c r="CC121" s="899"/>
      <c r="CD121" s="899"/>
      <c r="CE121" s="899"/>
      <c r="CF121" s="960">
        <v>22.4</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5498778</v>
      </c>
      <c r="DH121" s="899"/>
      <c r="DI121" s="899"/>
      <c r="DJ121" s="899"/>
      <c r="DK121" s="899"/>
      <c r="DL121" s="899" t="s">
        <v>445</v>
      </c>
      <c r="DM121" s="899"/>
      <c r="DN121" s="899"/>
      <c r="DO121" s="899"/>
      <c r="DP121" s="899"/>
      <c r="DQ121" s="899" t="s">
        <v>445</v>
      </c>
      <c r="DR121" s="899"/>
      <c r="DS121" s="899"/>
      <c r="DT121" s="899"/>
      <c r="DU121" s="899"/>
      <c r="DV121" s="876" t="s">
        <v>446</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445</v>
      </c>
      <c r="AG122" s="862"/>
      <c r="AH122" s="862"/>
      <c r="AI122" s="862"/>
      <c r="AJ122" s="863"/>
      <c r="AK122" s="864" t="s">
        <v>446</v>
      </c>
      <c r="AL122" s="862"/>
      <c r="AM122" s="862"/>
      <c r="AN122" s="862"/>
      <c r="AO122" s="863"/>
      <c r="AP122" s="909" t="s">
        <v>446</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31483716</v>
      </c>
      <c r="BR122" s="930"/>
      <c r="BS122" s="930"/>
      <c r="BT122" s="930"/>
      <c r="BU122" s="930"/>
      <c r="BV122" s="930">
        <v>31547057</v>
      </c>
      <c r="BW122" s="930"/>
      <c r="BX122" s="930"/>
      <c r="BY122" s="930"/>
      <c r="BZ122" s="930"/>
      <c r="CA122" s="930">
        <v>31978874</v>
      </c>
      <c r="CB122" s="930"/>
      <c r="CC122" s="930"/>
      <c r="CD122" s="930"/>
      <c r="CE122" s="930"/>
      <c r="CF122" s="931">
        <v>197.2</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130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476</v>
      </c>
      <c r="BP123" s="963"/>
      <c r="BQ123" s="917">
        <v>41539496</v>
      </c>
      <c r="BR123" s="918"/>
      <c r="BS123" s="918"/>
      <c r="BT123" s="918"/>
      <c r="BU123" s="918"/>
      <c r="BV123" s="918">
        <v>41907896</v>
      </c>
      <c r="BW123" s="918"/>
      <c r="BX123" s="918"/>
      <c r="BY123" s="918"/>
      <c r="BZ123" s="918"/>
      <c r="CA123" s="918">
        <v>41914334</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49.3</v>
      </c>
      <c r="BR124" s="916"/>
      <c r="BS124" s="916"/>
      <c r="BT124" s="916"/>
      <c r="BU124" s="916"/>
      <c r="BV124" s="916">
        <v>31.9</v>
      </c>
      <c r="BW124" s="916"/>
      <c r="BX124" s="916"/>
      <c r="BY124" s="916"/>
      <c r="BZ124" s="916"/>
      <c r="CA124" s="916">
        <v>42.3</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130</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130</v>
      </c>
      <c r="AG127" s="862"/>
      <c r="AH127" s="862"/>
      <c r="AI127" s="862"/>
      <c r="AJ127" s="863"/>
      <c r="AK127" s="864" t="s">
        <v>130</v>
      </c>
      <c r="AL127" s="862"/>
      <c r="AM127" s="862"/>
      <c r="AN127" s="862"/>
      <c r="AO127" s="863"/>
      <c r="AP127" s="909" t="s">
        <v>130</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520988</v>
      </c>
      <c r="AB128" s="883"/>
      <c r="AC128" s="883"/>
      <c r="AD128" s="883"/>
      <c r="AE128" s="884"/>
      <c r="AF128" s="885">
        <v>491639</v>
      </c>
      <c r="AG128" s="883"/>
      <c r="AH128" s="883"/>
      <c r="AI128" s="883"/>
      <c r="AJ128" s="884"/>
      <c r="AK128" s="885">
        <v>439577</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130</v>
      </c>
      <c r="BG128" s="869"/>
      <c r="BH128" s="869"/>
      <c r="BI128" s="869"/>
      <c r="BJ128" s="869"/>
      <c r="BK128" s="869"/>
      <c r="BL128" s="892"/>
      <c r="BM128" s="868">
        <v>12.56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v>3046</v>
      </c>
      <c r="DH128" s="873"/>
      <c r="DI128" s="873"/>
      <c r="DJ128" s="873"/>
      <c r="DK128" s="873"/>
      <c r="DL128" s="873">
        <v>2525</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18358847</v>
      </c>
      <c r="AB129" s="862"/>
      <c r="AC129" s="862"/>
      <c r="AD129" s="862"/>
      <c r="AE129" s="863"/>
      <c r="AF129" s="864">
        <v>18368215</v>
      </c>
      <c r="AG129" s="862"/>
      <c r="AH129" s="862"/>
      <c r="AI129" s="862"/>
      <c r="AJ129" s="863"/>
      <c r="AK129" s="864">
        <v>18572453</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130</v>
      </c>
      <c r="BG129" s="852"/>
      <c r="BH129" s="852"/>
      <c r="BI129" s="852"/>
      <c r="BJ129" s="852"/>
      <c r="BK129" s="852"/>
      <c r="BL129" s="853"/>
      <c r="BM129" s="851">
        <v>17.559999999999999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2379055</v>
      </c>
      <c r="AB130" s="862"/>
      <c r="AC130" s="862"/>
      <c r="AD130" s="862"/>
      <c r="AE130" s="863"/>
      <c r="AF130" s="864">
        <v>2381479</v>
      </c>
      <c r="AG130" s="862"/>
      <c r="AH130" s="862"/>
      <c r="AI130" s="862"/>
      <c r="AJ130" s="863"/>
      <c r="AK130" s="864">
        <v>2354691</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12.3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15979792</v>
      </c>
      <c r="AB131" s="845"/>
      <c r="AC131" s="845"/>
      <c r="AD131" s="845"/>
      <c r="AE131" s="846"/>
      <c r="AF131" s="847">
        <v>15986736</v>
      </c>
      <c r="AG131" s="845"/>
      <c r="AH131" s="845"/>
      <c r="AI131" s="845"/>
      <c r="AJ131" s="846"/>
      <c r="AK131" s="847">
        <v>16217762</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42.3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13.080495669999999</v>
      </c>
      <c r="AB132" s="825"/>
      <c r="AC132" s="825"/>
      <c r="AD132" s="825"/>
      <c r="AE132" s="826"/>
      <c r="AF132" s="827">
        <v>12.66155268</v>
      </c>
      <c r="AG132" s="825"/>
      <c r="AH132" s="825"/>
      <c r="AI132" s="825"/>
      <c r="AJ132" s="826"/>
      <c r="AK132" s="827">
        <v>11.251398310000001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12.7</v>
      </c>
      <c r="AB133" s="804"/>
      <c r="AC133" s="804"/>
      <c r="AD133" s="804"/>
      <c r="AE133" s="805"/>
      <c r="AF133" s="803">
        <v>12.6</v>
      </c>
      <c r="AG133" s="804"/>
      <c r="AH133" s="804"/>
      <c r="AI133" s="804"/>
      <c r="AJ133" s="805"/>
      <c r="AK133" s="803">
        <v>12.3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m4sVHtR+Z+Xi0fE1eEoG91K4pKq4uYSQFvFZgAI7EFQ6bAFnxPjAIvKAK+fNTH3AI5bol8CBFZyyo5OA4T5+w==" saltValue="2Kj8tu5ERjJshNamhQV9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27yP1Uu64BnQenc+UuHMsK8GfCzHv0RlBbw5N2qtZb9osp4dcrLTXsvgV9U1Bv3eXs4NGoVNfcEukslrOBPcg==" saltValue="4xXf7XGh9cgoKfMxQDES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9ecBD1Q1UVqOv0xRJyQPyq4f4+p/53ntgrWRYG9KgbTxqN6a+glL48oL2TuwPr5UWPZM4B3iO4IkThVLHogkA==" saltValue="jI2dHYRJK92s3YvP33QJKQ==" spinCount="100000"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4471839</v>
      </c>
      <c r="AP9" s="313">
        <v>52076</v>
      </c>
      <c r="AQ9" s="314">
        <v>57754</v>
      </c>
      <c r="AR9" s="315">
        <v>-9.8000000000000007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616620</v>
      </c>
      <c r="AP10" s="316">
        <v>7181</v>
      </c>
      <c r="AQ10" s="317">
        <v>3830</v>
      </c>
      <c r="AR10" s="318">
        <v>87.5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621134</v>
      </c>
      <c r="AP11" s="316">
        <v>7233</v>
      </c>
      <c r="AQ11" s="317">
        <v>6814</v>
      </c>
      <c r="AR11" s="318">
        <v>6.1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v>8783</v>
      </c>
      <c r="AP12" s="316">
        <v>102</v>
      </c>
      <c r="AQ12" s="317">
        <v>1059</v>
      </c>
      <c r="AR12" s="318">
        <v>-90.4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515</v>
      </c>
      <c r="AP13" s="316" t="s">
        <v>515</v>
      </c>
      <c r="AQ13" s="317">
        <v>4</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143084</v>
      </c>
      <c r="AP14" s="316">
        <v>1666</v>
      </c>
      <c r="AQ14" s="317">
        <v>2651</v>
      </c>
      <c r="AR14" s="318">
        <v>-37.200000000000003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169806</v>
      </c>
      <c r="AP15" s="316">
        <v>1977</v>
      </c>
      <c r="AQ15" s="317">
        <v>1352</v>
      </c>
      <c r="AR15" s="318">
        <v>46.2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-333157</v>
      </c>
      <c r="AP16" s="316">
        <v>-3880</v>
      </c>
      <c r="AQ16" s="317">
        <v>-4074</v>
      </c>
      <c r="AR16" s="318">
        <v>-4.8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5698109</v>
      </c>
      <c r="AP17" s="316">
        <v>66357</v>
      </c>
      <c r="AQ17" s="317">
        <v>69392</v>
      </c>
      <c r="AR17" s="318">
        <v>-4.4000000000000004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6.14</v>
      </c>
      <c r="AP21" s="329">
        <v>6.31</v>
      </c>
      <c r="AQ21" s="330">
        <v>-0.17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97.7</v>
      </c>
      <c r="AP22" s="334">
        <v>98.4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4191343</v>
      </c>
      <c r="AP32" s="343">
        <v>48810</v>
      </c>
      <c r="AQ32" s="344">
        <v>34189</v>
      </c>
      <c r="AR32" s="345">
        <v>42.8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515</v>
      </c>
      <c r="AP34" s="343" t="s">
        <v>515</v>
      </c>
      <c r="AQ34" s="344">
        <v>16</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376401</v>
      </c>
      <c r="AP35" s="343">
        <v>4383</v>
      </c>
      <c r="AQ35" s="344">
        <v>9412</v>
      </c>
      <c r="AR35" s="345">
        <v>-53.4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51127</v>
      </c>
      <c r="AP36" s="343">
        <v>595</v>
      </c>
      <c r="AQ36" s="344">
        <v>2024</v>
      </c>
      <c r="AR36" s="345">
        <v>-70.599999999999994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515</v>
      </c>
      <c r="AP37" s="343" t="s">
        <v>515</v>
      </c>
      <c r="AQ37" s="344">
        <v>1165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v>122</v>
      </c>
      <c r="AP38" s="346">
        <v>1</v>
      </c>
      <c r="AQ38" s="347">
        <v>2</v>
      </c>
      <c r="AR38" s="335">
        <v>-50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-439577</v>
      </c>
      <c r="AP39" s="343">
        <v>-5119</v>
      </c>
      <c r="AQ39" s="344">
        <v>-6367</v>
      </c>
      <c r="AR39" s="345">
        <v>-19.600000000000001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-2354691</v>
      </c>
      <c r="AP40" s="343">
        <v>-27421</v>
      </c>
      <c r="AQ40" s="344">
        <v>-28963</v>
      </c>
      <c r="AR40" s="345">
        <v>-5.3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1824725</v>
      </c>
      <c r="AP41" s="343">
        <v>21250</v>
      </c>
      <c r="AQ41" s="344">
        <v>11478</v>
      </c>
      <c r="AR41" s="345">
        <v>85.1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3314413</v>
      </c>
      <c r="AN51" s="365">
        <v>37549</v>
      </c>
      <c r="AO51" s="366">
        <v>-6.8</v>
      </c>
      <c r="AP51" s="367">
        <v>47278</v>
      </c>
      <c r="AQ51" s="368">
        <v>-28.6</v>
      </c>
      <c r="AR51" s="369">
        <v>21.8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1563898</v>
      </c>
      <c r="AN52" s="373">
        <v>17718</v>
      </c>
      <c r="AO52" s="374">
        <v>-32.200000000000003</v>
      </c>
      <c r="AP52" s="375">
        <v>24096</v>
      </c>
      <c r="AQ52" s="376">
        <v>-24.3</v>
      </c>
      <c r="AR52" s="377">
        <v>-7.9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6130531</v>
      </c>
      <c r="AN53" s="365">
        <v>69870</v>
      </c>
      <c r="AO53" s="366">
        <v>86.1</v>
      </c>
      <c r="AP53" s="367">
        <v>44504</v>
      </c>
      <c r="AQ53" s="368">
        <v>-5.9</v>
      </c>
      <c r="AR53" s="369">
        <v>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3074291</v>
      </c>
      <c r="AN54" s="373">
        <v>35038</v>
      </c>
      <c r="AO54" s="374">
        <v>97.8</v>
      </c>
      <c r="AP54" s="375">
        <v>25876</v>
      </c>
      <c r="AQ54" s="376">
        <v>7.4</v>
      </c>
      <c r="AR54" s="377">
        <v>90.4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3985160</v>
      </c>
      <c r="AN55" s="365">
        <v>45690</v>
      </c>
      <c r="AO55" s="366">
        <v>-34.6</v>
      </c>
      <c r="AP55" s="367">
        <v>47820</v>
      </c>
      <c r="AQ55" s="368">
        <v>7.5</v>
      </c>
      <c r="AR55" s="369">
        <v>-42.1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2261639</v>
      </c>
      <c r="AN56" s="373">
        <v>25930</v>
      </c>
      <c r="AO56" s="374">
        <v>-26</v>
      </c>
      <c r="AP56" s="375">
        <v>25855</v>
      </c>
      <c r="AQ56" s="376">
        <v>-0.1</v>
      </c>
      <c r="AR56" s="377">
        <v>-25.9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1557026</v>
      </c>
      <c r="AN57" s="365">
        <v>17993</v>
      </c>
      <c r="AO57" s="366">
        <v>-60.6</v>
      </c>
      <c r="AP57" s="367">
        <v>41934</v>
      </c>
      <c r="AQ57" s="368">
        <v>-12.3</v>
      </c>
      <c r="AR57" s="369">
        <v>-48.3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767283</v>
      </c>
      <c r="AN58" s="373">
        <v>8867</v>
      </c>
      <c r="AO58" s="374">
        <v>-65.8</v>
      </c>
      <c r="AP58" s="375">
        <v>23352</v>
      </c>
      <c r="AQ58" s="376">
        <v>-9.6999999999999993</v>
      </c>
      <c r="AR58" s="377">
        <v>-56.1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7453415</v>
      </c>
      <c r="AN59" s="365">
        <v>86798</v>
      </c>
      <c r="AO59" s="366">
        <v>382.4</v>
      </c>
      <c r="AP59" s="367">
        <v>45588</v>
      </c>
      <c r="AQ59" s="368">
        <v>8.6999999999999993</v>
      </c>
      <c r="AR59" s="369">
        <v>373.7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5986717</v>
      </c>
      <c r="AN60" s="373">
        <v>69718</v>
      </c>
      <c r="AO60" s="374">
        <v>686.3</v>
      </c>
      <c r="AP60" s="375">
        <v>24150</v>
      </c>
      <c r="AQ60" s="376">
        <v>3.4</v>
      </c>
      <c r="AR60" s="377">
        <v>682.9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4488109</v>
      </c>
      <c r="AN61" s="380">
        <v>51580</v>
      </c>
      <c r="AO61" s="381">
        <v>73.3</v>
      </c>
      <c r="AP61" s="382">
        <v>45425</v>
      </c>
      <c r="AQ61" s="383">
        <v>-6.1</v>
      </c>
      <c r="AR61" s="369">
        <v>79.400000000000006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2730766</v>
      </c>
      <c r="AN62" s="373">
        <v>31454</v>
      </c>
      <c r="AO62" s="374">
        <v>132</v>
      </c>
      <c r="AP62" s="375">
        <v>24666</v>
      </c>
      <c r="AQ62" s="376">
        <v>-4.7</v>
      </c>
      <c r="AR62" s="377">
        <v>136.69999999999999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CMik+XORkfyMdRBQUvc1TYs7qmScR/+xzpuORNIEK55Dkciu8n/hg7rkMaToPovPHNLGRsHBAdb7pcNgwIzZQ==" saltValue="YdkMx0PpnbV8hwPmCHQx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y8U3rlZ8NNYjvYavtZUJy8Yw4JM+G8l9H5gf8cwyaR4Dx7agvwd7BQzqDsS3QFyNuNaK2roKs2sKEF00qtR3bg==" saltValue="VgM/MUvo14sTQ8zVJYYp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rEgIk8YAoQKCfnBwqpq/4fmJ0Kz4z7emXzIkgSo9Vd2EOCdtkUwJCLC6RZhVDHUNYDMf5Jo66qHev86H7P/4Fg==" saltValue="LY8G6QY5lP3wMkES2hg8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12.51</v>
      </c>
      <c r="G47" s="12">
        <v>12.61</v>
      </c>
      <c r="H47" s="12">
        <v>14.24</v>
      </c>
      <c r="I47" s="12">
        <v>13.15</v>
      </c>
      <c r="J47" s="13">
        <v>13.01</v>
      </c>
    </row>
    <row r="48" spans="2:10" ht="57.75" customHeight="1" x14ac:dyDescent="0.15">
      <c r="B48" s="14"/>
      <c r="C48" s="1238" t="s">
        <v>4</v>
      </c>
      <c r="D48" s="1238"/>
      <c r="E48" s="1239"/>
      <c r="F48" s="15">
        <v>3.17</v>
      </c>
      <c r="G48" s="16">
        <v>2.93</v>
      </c>
      <c r="H48" s="16">
        <v>2.42</v>
      </c>
      <c r="I48" s="16">
        <v>0.88</v>
      </c>
      <c r="J48" s="17">
        <v>1.2</v>
      </c>
    </row>
    <row r="49" spans="2:10" ht="57.75" customHeight="1" thickBot="1" x14ac:dyDescent="0.2">
      <c r="B49" s="18"/>
      <c r="C49" s="1240" t="s">
        <v>5</v>
      </c>
      <c r="D49" s="1240"/>
      <c r="E49" s="1241"/>
      <c r="F49" s="19">
        <v>5.4</v>
      </c>
      <c r="G49" s="20" t="s">
        <v>561</v>
      </c>
      <c r="H49" s="20">
        <v>1.1299999999999999</v>
      </c>
      <c r="I49" s="20" t="s">
        <v>562</v>
      </c>
      <c r="J49" s="21">
        <v>0.33</v>
      </c>
    </row>
    <row r="50" spans="2:10" ht="13.5" customHeight="1" x14ac:dyDescent="0.15"/>
  </sheetData>
  <sheetProtection algorithmName="SHA-512" hashValue="oCW/U/gT01FMOLE5Df/RESxJCv2mQjegFPUY0JXnOYIZzXnj5l6BncPvBghVaJEWEVDUXXXwqDph2YrHZ0ntxA==" saltValue="wEQ82EFKS+PSjwOIDTbX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2021-10-27T06:18:49Z</cp:lastPrinted>
  <dcterms:created xsi:type="dcterms:W3CDTF">2021-02-05T03:33:35Z</dcterms:created>
  <dcterms:modified xsi:type="dcterms:W3CDTF">2021-10-27T06:19:03Z</dcterms:modified>
  <cp:category/>
</cp:coreProperties>
</file>