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c r="BE42" i="7"/>
  <c r="AM42" i="7"/>
  <c r="U42" i="7"/>
  <c r="E42" i="7"/>
  <c r="C42" i="7"/>
  <c r="DG41" i="7"/>
  <c r="CQ41" i="7"/>
  <c r="CO41" i="7"/>
  <c r="BY41" i="7"/>
  <c r="BW41" i="7"/>
  <c r="BE41" i="7"/>
  <c r="AM41" i="7"/>
  <c r="U41" i="7"/>
  <c r="E41" i="7"/>
  <c r="C41" i="7"/>
  <c r="DG40" i="7"/>
  <c r="CQ40" i="7"/>
  <c r="CO40" i="7"/>
  <c r="BY40" i="7"/>
  <c r="BE40" i="7"/>
  <c r="AM40" i="7"/>
  <c r="U40" i="7"/>
  <c r="E40" i="7"/>
  <c r="C40" i="7" s="1"/>
  <c r="DG39" i="7"/>
  <c r="CQ39" i="7"/>
  <c r="CO39" i="7" s="1"/>
  <c r="BY39" i="7"/>
  <c r="BE39" i="7"/>
  <c r="AM39" i="7"/>
  <c r="U39" i="7"/>
  <c r="E39" i="7"/>
  <c r="C39" i="7"/>
  <c r="DG38" i="7"/>
  <c r="CQ38" i="7"/>
  <c r="CO38" i="7"/>
  <c r="BY38" i="7"/>
  <c r="BE38" i="7"/>
  <c r="AM38" i="7"/>
  <c r="U38" i="7"/>
  <c r="E38" i="7"/>
  <c r="C38" i="7"/>
  <c r="DG37" i="7"/>
  <c r="CQ37" i="7"/>
  <c r="CO37" i="7"/>
  <c r="BY37" i="7"/>
  <c r="BE37" i="7"/>
  <c r="AM37" i="7"/>
  <c r="U37" i="7"/>
  <c r="E37" i="7"/>
  <c r="C37" i="7"/>
  <c r="DG36" i="7"/>
  <c r="CQ36" i="7"/>
  <c r="CO36" i="7"/>
  <c r="BY36" i="7"/>
  <c r="BE36" i="7"/>
  <c r="AM36" i="7"/>
  <c r="W36" i="7"/>
  <c r="E36" i="7"/>
  <c r="C36" i="7"/>
  <c r="DG35" i="7"/>
  <c r="CQ35" i="7"/>
  <c r="CO35" i="7"/>
  <c r="BY35" i="7"/>
  <c r="BE35" i="7"/>
  <c r="AO35" i="7"/>
  <c r="W35" i="7"/>
  <c r="E35" i="7"/>
  <c r="DG34" i="7"/>
  <c r="CQ34" i="7"/>
  <c r="CO34" i="7" s="1"/>
  <c r="BY34" i="7"/>
  <c r="BE34" i="7"/>
  <c r="AO34" i="7"/>
  <c r="W34" i="7"/>
  <c r="E34" i="7"/>
  <c r="C34" i="7"/>
  <c r="C35" i="7" s="1"/>
  <c r="U34" i="7" l="1"/>
  <c r="U35" i="7" l="1"/>
  <c r="U36" i="7" s="1"/>
  <c r="AM34" i="7" l="1"/>
  <c r="AM35" i="7" l="1"/>
  <c r="BW34" i="7"/>
  <c r="BW35" i="7" s="1"/>
  <c r="BW36" i="7" s="1"/>
  <c r="BW37" i="7" s="1"/>
  <c r="BW38" i="7" s="1"/>
  <c r="BW39" i="7" s="1"/>
  <c r="BW40" i="7" s="1"/>
</calcChain>
</file>

<file path=xl/sharedStrings.xml><?xml version="1.0" encoding="utf-8"?>
<sst xmlns="http://schemas.openxmlformats.org/spreadsheetml/2006/main" count="1025" uniqueCount="581">
  <si>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</si>
  <si>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</si>
  <si>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</si>
  <si>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</si>
  <si>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</si>
  <si>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</si>
  <si>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</si>
  <si>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</si>
  <si>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</si>
  <si>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</si>
  <si>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</si>
  <si>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</si>
  <si>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</si>
  <si>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</si>
  <si>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</si>
  <si>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</si>
  <si>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</si>
  <si>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及び有形固定資産減価償却率は類似団体内平均値よりも上回っており、過去の公共事業における既発債の影響が大きいと考える。引き続き新発債の抑制に加え、公共施設等総合管理計画及び個別施設計画に基づいた老朽化対策等に着実に取り組んでいく。</t>
    <rPh sb="109" eb="111">
      <t>チャクジツ</t>
    </rPh>
    <phoneticPr fontId="5"/>
  </si>
  <si>
    <t xml:space="preserve">将来負担比率、実質公債費比率ともに改善しているが、類似団体平均値には及ばない。過去の公共事業における既発債の影響が大きいと考える。引き続き『新規市債発行額を元金償還額以内に抑制する』という方針のもと、地方債の発行を抑制し、数値の改善に努める。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</si>
  <si>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</si>
  <si>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</si>
  <si>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</si>
  <si>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</si>
  <si>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</si>
  <si>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</si>
  <si>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</si>
  <si>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</si>
  <si>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</si>
  <si>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</si>
  <si>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</si>
  <si>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</si>
  <si>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</si>
  <si>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</si>
  <si>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</si>
  <si>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</si>
  <si>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</si>
  <si>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</si>
  <si>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</si>
  <si>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</si>
  <si>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</si>
  <si>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</si>
  <si>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</si>
  <si>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</si>
  <si>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</si>
  <si>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</si>
  <si>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</si>
  <si>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</si>
  <si>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</si>
  <si>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</si>
  <si>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</si>
  <si>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</si>
  <si>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</si>
  <si>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</si>
  <si>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</si>
  <si>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</si>
  <si>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</si>
  <si>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</si>
  <si>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</si>
  <si>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</si>
  <si>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</si>
  <si>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</si>
  <si>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</si>
  <si>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</si>
  <si>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</si>
  <si>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</si>
  <si>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</si>
  <si>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</si>
  <si>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</si>
  <si>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</si>
  <si>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</si>
  <si>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</si>
  <si>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</si>
  <si>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</si>
  <si>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</si>
  <si>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</si>
  <si>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</si>
  <si>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</si>
  <si>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</si>
  <si>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</si>
  <si>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</si>
  <si>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</si>
  <si>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</si>
  <si>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</si>
  <si>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</si>
  <si>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</si>
  <si>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</si>
  <si>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</si>
  <si>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</si>
  <si>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</si>
  <si>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</si>
  <si>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</si>
  <si>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</si>
  <si>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</si>
  <si>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</si>
  <si>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</si>
  <si>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</si>
  <si>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</si>
  <si>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</si>
  <si>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</si>
  <si>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</si>
  <si>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</si>
  <si>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</si>
  <si>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</si>
  <si>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</si>
  <si>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</si>
  <si>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</si>
  <si>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</si>
  <si>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</si>
  <si>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</si>
  <si>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</si>
  <si>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</si>
  <si>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</si>
  <si>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</si>
  <si>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</si>
  <si>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</si>
  <si>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</si>
  <si>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</si>
  <si>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</si>
  <si>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</si>
  <si>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</si>
  <si>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</si>
  <si>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</si>
  <si>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</si>
  <si>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</si>
  <si>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</si>
  <si>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</si>
  <si>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</si>
  <si>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</si>
  <si>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</si>
  <si>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</si>
  <si>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</si>
  <si>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</si>
  <si>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</si>
  <si>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</si>
  <si>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</si>
  <si>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</si>
  <si>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</si>
  <si>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</si>
  <si>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</si>
  <si>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</si>
  <si>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</si>
  <si>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</si>
  <si>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</si>
  <si>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</si>
  <si>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</si>
  <si>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</si>
  <si>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</si>
  <si>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</si>
  <si>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</si>
  <si>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</si>
  <si>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</si>
  <si>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</si>
  <si>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</si>
  <si>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</si>
  <si>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</si>
  <si>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</si>
  <si>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</si>
  <si>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</si>
  <si>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</si>
  <si>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</si>
  <si>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</si>
  <si>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</si>
  <si>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</si>
  <si>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奈良県香芝市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</si>
  <si>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</si>
  <si>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</si>
  <si>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</si>
  <si>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</si>
  <si>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</si>
  <si>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</si>
  <si>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</si>
  <si>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</si>
  <si>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</si>
  <si>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</si>
  <si>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</si>
  <si>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</si>
  <si>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</si>
  <si>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</si>
  <si>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</si>
  <si>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</si>
  <si>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</si>
  <si>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</si>
  <si>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</si>
  <si>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</si>
  <si>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</si>
  <si>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</si>
  <si>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</si>
  <si>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</si>
  <si>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</si>
  <si>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</si>
  <si>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</si>
  <si>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</si>
  <si>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</si>
  <si>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</si>
  <si>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</si>
  <si>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</si>
  <si>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</si>
  <si>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</si>
  <si>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</si>
  <si>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</si>
  <si>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</si>
  <si>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</si>
  <si>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</si>
  <si>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</si>
  <si>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</si>
  <si>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</si>
  <si>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</si>
  <si>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</si>
  <si>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</si>
  <si>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</si>
  <si>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</si>
  <si>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</si>
  <si>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</si>
  <si>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</si>
  <si>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</si>
  <si>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</si>
  <si>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t>
    <phoneticPr fontId="5"/>
  </si>
  <si>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</si>
  <si>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</si>
  <si>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</si>
  <si>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</si>
  <si>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</si>
  <si>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</si>
  <si>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</si>
  <si>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</si>
  <si>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</si>
  <si>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</si>
  <si>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</si>
  <si>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</si>
  <si>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</si>
  <si>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</si>
  <si>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</si>
  <si>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</si>
  <si>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</si>
  <si>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</si>
  <si>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</si>
  <si>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</si>
  <si>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</si>
  <si>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</si>
  <si>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</si>
  <si>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</si>
  <si>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</si>
  <si>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</si>
  <si>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</si>
  <si>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</si>
  <si>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</si>
  <si>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</si>
  <si>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</si>
  <si>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</si>
  <si>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</si>
  <si>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</si>
  <si>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</si>
  <si>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</si>
  <si>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</si>
  <si>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</si>
  <si>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</si>
  <si>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</si>
  <si>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</si>
  <si>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</si>
  <si>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</si>
  <si>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</si>
  <si>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</si>
  <si>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</si>
  <si>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</si>
  <si>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</si>
  <si>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</si>
  <si>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</si>
  <si>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</si>
  <si>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</si>
  <si>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</si>
  <si>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</si>
  <si>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</si>
  <si>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</si>
  <si>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</si>
  <si>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</si>
  <si>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</si>
  <si>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</si>
  <si>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</si>
  <si>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</si>
  <si>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</si>
  <si>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</si>
  <si>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</si>
  <si>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</si>
  <si>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</si>
  <si>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</si>
  <si>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</si>
  <si>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</si>
  <si>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</si>
  <si>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</si>
  <si>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</si>
  <si>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</si>
  <si>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t>
    <phoneticPr fontId="5"/>
  </si>
  <si>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</si>
  <si>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</si>
  <si>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</si>
  <si>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</si>
  <si>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</si>
  <si>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</si>
  <si>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</si>
  <si>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</si>
  <si>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</si>
  <si>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</si>
  <si>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</si>
  <si>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</si>
  <si>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</si>
  <si>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</si>
  <si>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</si>
  <si>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</si>
  <si>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</si>
  <si>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</si>
  <si>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</si>
  <si>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</si>
  <si>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</si>
  <si>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</si>
  <si>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</si>
  <si>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</si>
  <si>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</si>
  <si>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</si>
  <si>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</si>
  <si>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</si>
  <si>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</si>
  <si>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奈良県香芝市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</si>
  <si>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</si>
  <si>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</si>
  <si>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</si>
  <si>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</si>
  <si>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</si>
  <si>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</si>
  <si>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</si>
  <si>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</si>
  <si>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</si>
  <si>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</si>
  <si>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</si>
  <si>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</si>
  <si>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</si>
  <si>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</si>
  <si>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</si>
  <si>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</si>
  <si>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</si>
  <si>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</si>
  <si>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</si>
  <si>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</si>
  <si>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</si>
  <si>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</si>
  <si>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</si>
  <si>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</si>
  <si>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</si>
  <si>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</si>
  <si>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</si>
  <si>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</si>
  <si>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</si>
  <si>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</si>
  <si>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</si>
  <si>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</si>
  <si>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</si>
  <si>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</si>
  <si>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</si>
  <si>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</si>
  <si>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t>
    <phoneticPr fontId="2"/>
  </si>
  <si>
    <t>-</t>
    <phoneticPr fontId="2"/>
  </si>
  <si>
    <t>後期高齢者医療特別会計</t>
    <phoneticPr fontId="5"/>
  </si>
  <si>
    <t>-</t>
    <phoneticPr fontId="2"/>
  </si>
  <si>
    <t>介護保険特別会計</t>
    <phoneticPr fontId="5"/>
  </si>
  <si>
    <t>水道事業会計</t>
    <phoneticPr fontId="5"/>
  </si>
  <si>
    <t>法適用企業</t>
    <phoneticPr fontId="5"/>
  </si>
  <si>
    <t>下水道事業会計</t>
    <phoneticPr fontId="5"/>
  </si>
  <si>
    <t>-</t>
    <phoneticPr fontId="2"/>
  </si>
  <si>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</si>
  <si>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</si>
  <si>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</si>
  <si>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</si>
  <si>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</si>
  <si>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</si>
  <si>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</si>
  <si>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</si>
  <si>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</si>
  <si>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奈良県広域消防組合（一般会計）</t>
    <rPh sb="0" eb="3">
      <t>ナラケン</t>
    </rPh>
    <rPh sb="3" eb="5">
      <t>コウイキ</t>
    </rPh>
    <rPh sb="5" eb="7">
      <t>ショウボウ</t>
    </rPh>
    <rPh sb="7" eb="9">
      <t>クミアイ</t>
    </rPh>
    <rPh sb="10" eb="12">
      <t>イッパン</t>
    </rPh>
    <rPh sb="12" eb="14">
      <t>カイケイ</t>
    </rPh>
    <phoneticPr fontId="2"/>
  </si>
  <si>
    <t>奈良県広域消防組合（香芝・広陵消防事業特別会計）</t>
    <rPh sb="0" eb="3">
      <t>ナラケン</t>
    </rPh>
    <rPh sb="3" eb="5">
      <t>コウイキ</t>
    </rPh>
    <rPh sb="5" eb="7">
      <t>ショウボウ</t>
    </rPh>
    <rPh sb="7" eb="9">
      <t>クミアイ</t>
    </rPh>
    <rPh sb="10" eb="12">
      <t>カシバ</t>
    </rPh>
    <rPh sb="13" eb="15">
      <t>コウリョウ</t>
    </rPh>
    <rPh sb="15" eb="17">
      <t>ショウボウ</t>
    </rPh>
    <rPh sb="17" eb="19">
      <t>ジギョウ</t>
    </rPh>
    <rPh sb="19" eb="21">
      <t>トクベツ</t>
    </rPh>
    <rPh sb="21" eb="23">
      <t>カイケイ</t>
    </rPh>
    <phoneticPr fontId="2"/>
  </si>
  <si>
    <t>香芝・王寺環境施設組合</t>
    <rPh sb="0" eb="2">
      <t>カシバ</t>
    </rPh>
    <rPh sb="3" eb="5">
      <t>オウジ</t>
    </rPh>
    <rPh sb="5" eb="7">
      <t>カンキョウ</t>
    </rPh>
    <rPh sb="7" eb="9">
      <t>シセツ</t>
    </rPh>
    <rPh sb="9" eb="11">
      <t>クミアイ</t>
    </rPh>
    <phoneticPr fontId="2"/>
  </si>
  <si>
    <t>葛城広域行政事務組合</t>
    <rPh sb="0" eb="4">
      <t>カツラギコウイキ</t>
    </rPh>
    <rPh sb="4" eb="6">
      <t>ギョウセイ</t>
    </rPh>
    <rPh sb="6" eb="8">
      <t>ジム</t>
    </rPh>
    <rPh sb="8" eb="10">
      <t>クミアイ</t>
    </rPh>
    <phoneticPr fontId="2"/>
  </si>
  <si>
    <t>奈良県葛城地区清掃事務組合</t>
    <rPh sb="0" eb="3">
      <t>ナラケン</t>
    </rPh>
    <rPh sb="3" eb="7">
      <t>カツラギチク</t>
    </rPh>
    <rPh sb="7" eb="9">
      <t>セイソウ</t>
    </rPh>
    <rPh sb="9" eb="13">
      <t>ジムクミアイ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</si>
  <si>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</si>
  <si>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奈良広域水質検査センター組合</t>
    <rPh sb="0" eb="2">
      <t>ナラ</t>
    </rPh>
    <rPh sb="2" eb="4">
      <t>コウイキ</t>
    </rPh>
    <rPh sb="4" eb="6">
      <t>スイシツ</t>
    </rPh>
    <rPh sb="6" eb="8">
      <t>ケンサ</t>
    </rPh>
    <rPh sb="12" eb="14">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</si>
  <si>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</si>
  <si>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</si>
  <si>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</si>
  <si>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</si>
  <si>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</si>
  <si>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</si>
  <si>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</si>
  <si>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</si>
  <si>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</si>
  <si>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</si>
  <si>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</si>
  <si>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</si>
  <si>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</si>
  <si>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</si>
  <si>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</si>
  <si>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</si>
  <si>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</si>
  <si>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</si>
  <si>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</si>
  <si>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</si>
  <si>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</si>
  <si>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</si>
  <si>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</si>
  <si>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</si>
  <si>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</si>
  <si>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</si>
  <si>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</si>
  <si>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</si>
  <si>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</si>
  <si>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</si>
  <si>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</si>
  <si>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</si>
  <si>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</si>
  <si>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</si>
  <si>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</si>
  <si>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</si>
  <si>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</si>
  <si>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</si>
  <si>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</si>
  <si>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</si>
  <si>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</si>
  <si>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</si>
  <si>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</si>
  <si>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</si>
  <si>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</si>
  <si>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</si>
  <si>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</si>
  <si>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</si>
  <si>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</si>
  <si>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</si>
  <si>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</si>
  <si>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</si>
  <si>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</si>
  <si>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</si>
  <si>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</si>
  <si>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</si>
  <si>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</si>
  <si>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</si>
  <si>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</si>
  <si>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</si>
  <si>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</si>
  <si>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</si>
  <si>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</si>
  <si>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</si>
  <si>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</si>
  <si>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</si>
  <si>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</si>
  <si>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</si>
  <si>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</si>
  <si>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</si>
  <si>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</si>
  <si>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</si>
  <si>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</si>
  <si>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</si>
  <si>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</si>
  <si>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</si>
  <si>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</si>
  <si>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</si>
  <si>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</si>
  <si>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</si>
  <si>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</si>
  <si>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</si>
  <si>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</si>
  <si>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</si>
  <si>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</si>
  <si>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</si>
  <si>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</si>
  <si>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</si>
  <si>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</si>
  <si>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</si>
  <si>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</si>
  <si>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</si>
  <si>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</si>
  <si>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</si>
  <si>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</si>
  <si>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</si>
  <si>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</si>
  <si>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</si>
  <si>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</si>
  <si>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</si>
  <si>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</si>
  <si>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</si>
  <si>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</si>
  <si>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</si>
  <si>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</si>
  <si>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</si>
  <si>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</si>
  <si>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</si>
  <si>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</si>
  <si>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</si>
  <si>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</si>
  <si>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</si>
  <si>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</si>
  <si>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</si>
  <si>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</si>
  <si>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</si>
  <si>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</si>
  <si>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</si>
  <si>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</si>
  <si>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</si>
  <si>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</si>
  <si>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</si>
  <si>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</si>
  <si>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</si>
  <si>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</si>
  <si>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</si>
  <si>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</si>
  <si>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</si>
  <si>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</si>
  <si>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</si>
  <si>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</si>
  <si>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</si>
  <si>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</si>
  <si>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</si>
  <si>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0.82</t>
  </si>
  <si>
    <t>会計</t>
    <rPh sb="0" eb="2">
      <t>カイケイ</t>
    </rPh>
    <phoneticPr fontId="5"/>
  </si>
  <si>
    <t>水道事業会計</t>
  </si>
  <si>
    <t>下水道事業会計</t>
  </si>
  <si>
    <t>一般会計</t>
  </si>
  <si>
    <t>国民健康保険特別会計</t>
  </si>
  <si>
    <t>介護保険特別会計</t>
  </si>
  <si>
    <t>土地取得特別会計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</si>
  <si>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</si>
  <si>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</si>
  <si>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</si>
  <si>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</si>
  <si>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</si>
  <si>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</si>
  <si>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</si>
  <si>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</si>
  <si>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</si>
  <si>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</si>
  <si>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</si>
  <si>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</si>
  <si>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</si>
  <si>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</si>
  <si>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</si>
  <si>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</si>
  <si>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</si>
  <si>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</si>
  <si>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</si>
  <si>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</si>
  <si>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</si>
  <si>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</si>
  <si>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</si>
  <si>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</si>
  <si>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</si>
  <si>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</si>
  <si>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</si>
  <si>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</si>
  <si>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</si>
  <si>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</si>
  <si>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</si>
  <si>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</si>
  <si>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</si>
  <si>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</si>
  <si>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</si>
  <si>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</si>
  <si>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</si>
  <si>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</si>
  <si>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</si>
  <si>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</si>
  <si>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</si>
  <si>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</si>
  <si>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</si>
  <si>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</si>
  <si>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</si>
  <si>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</si>
  <si>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</si>
  <si>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</si>
  <si>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</si>
  <si>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</si>
  <si>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8">
      <t>コウキョウシセツセイビキキン</t>
    </rPh>
    <phoneticPr fontId="5"/>
  </si>
  <si>
    <t>職員退職手当基金</t>
    <rPh sb="0" eb="4">
      <t>ショクインタイショク</t>
    </rPh>
    <rPh sb="4" eb="8">
      <t>テアテキキン</t>
    </rPh>
    <phoneticPr fontId="5"/>
  </si>
  <si>
    <t>福祉基金</t>
    <rPh sb="0" eb="2">
      <t>フクシ</t>
    </rPh>
    <rPh sb="2" eb="4">
      <t>キキン</t>
    </rPh>
    <phoneticPr fontId="5"/>
  </si>
  <si>
    <t>ふるさとまちづくり基金</t>
    <rPh sb="9" eb="11">
      <t>キキン</t>
    </rPh>
    <phoneticPr fontId="5"/>
  </si>
  <si>
    <t>学校教育振興福祉基金</t>
    <rPh sb="0" eb="2">
      <t>ガッコウ</t>
    </rPh>
    <rPh sb="2" eb="4">
      <t>キョウイク</t>
    </rPh>
    <rPh sb="4" eb="6">
      <t>シンコウ</t>
    </rPh>
    <rPh sb="6" eb="8">
      <t>フクシ</t>
    </rPh>
    <rPh sb="8" eb="10">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</si>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</sst>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CAB5-4B0D-89E7-640999B0221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36220</c:v>
                </c:pt>
                <c:pt idx="1">
                  <c:v>29809</c:v>
                </c:pt>
                <c:pt idx="2">
                  <c:v>22798</c:v>
                </c:pt>
                <c:pt idx="3">
                  <c:v>20954</c:v>
                </c:pt>
                <c:pt idx="4">
                  <c:v>31284</c:v>
                </c:pt>
              </c:numCache>
            </c:numRef>
          </c:val>
          <c:smooth val="0"/>
          <c:extLst xmlns:c16r2="http://schemas.microsoft.com/office/drawing/2015/06/chart">
            <c:ext xmlns:c16="http://schemas.microsoft.com/office/drawing/2014/chart" uri="{C3380CC4-5D6E-409C-BE32-E72D297353CC}">
              <c16:uniqueId val="{00000001-CAB5-4B0D-89E7-640999B0221E}"/>
            </c:ext>
          </c:extLst>
        </c:ser>
        <c:dLbls>
          <c:showLegendKey val="0"/>
          <c:showVal val="0"/>
          <c:showCatName val="0"/>
          <c:showSerName val="0"/>
          <c:showPercent val="0"/>
          <c:showBubbleSize val="0"/>
        </c:dLbls>
        <c:marker val="1"/>
        <c:smooth val="0"/>
        <c:axId val="386111960"/>
        <c:axId val="363226624"/>
      </c:lineChart>
      <c:catAx>
        <c:axId val="386111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226624"/>
        <c:crosses val="autoZero"/>
        <c:auto val="1"/>
        <c:lblAlgn val="ctr"/>
        <c:lblOffset val="100"/>
        <c:tickLblSkip val="1"/>
        <c:tickMarkSkip val="1"/>
        <c:noMultiLvlLbl val="0"/>
      </c:catAx>
      <c:valAx>
        <c:axId val="3632266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111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2.48</c:v>
                </c:pt>
                <c:pt idx="1">
                  <c:v>2.11</c:v>
                </c:pt>
                <c:pt idx="2">
                  <c:v>2.02</c:v>
                </c:pt>
                <c:pt idx="3">
                  <c:v>3.01</c:v>
                </c:pt>
                <c:pt idx="4">
                  <c:v>2.08</c:v>
                </c:pt>
              </c:numCache>
            </c:numRef>
          </c:val>
          <c:extLst xmlns:c16r2="http://schemas.microsoft.com/office/drawing/2015/06/chart">
            <c:ext xmlns:c16="http://schemas.microsoft.com/office/drawing/2014/chart" uri="{C3380CC4-5D6E-409C-BE32-E72D297353CC}">
              <c16:uniqueId val="{00000000-4511-49BD-AC60-D31CE9EC666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6.89</c:v>
                </c:pt>
                <c:pt idx="1">
                  <c:v>7.44</c:v>
                </c:pt>
                <c:pt idx="2">
                  <c:v>7.79</c:v>
                </c:pt>
                <c:pt idx="3">
                  <c:v>8.31</c:v>
                </c:pt>
                <c:pt idx="4">
                  <c:v>9.64</c:v>
                </c:pt>
              </c:numCache>
            </c:numRef>
          </c:val>
          <c:extLst xmlns:c16r2="http://schemas.microsoft.com/office/drawing/2015/06/chart">
            <c:ext xmlns:c16="http://schemas.microsoft.com/office/drawing/2014/chart" uri="{C3380CC4-5D6E-409C-BE32-E72D297353CC}">
              <c16:uniqueId val="{00000001-4511-49BD-AC60-D31CE9EC666D}"/>
            </c:ext>
          </c:extLst>
        </c:ser>
        <c:dLbls>
          <c:showLegendKey val="0"/>
          <c:showVal val="0"/>
          <c:showCatName val="0"/>
          <c:showSerName val="0"/>
          <c:showPercent val="0"/>
          <c:showBubbleSize val="0"/>
        </c:dLbls>
        <c:gapWidth val="250"/>
        <c:overlap val="100"/>
        <c:axId val="500902560"/>
        <c:axId val="50090294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0.71</c:v>
                </c:pt>
                <c:pt idx="1">
                  <c:v>0.46</c:v>
                </c:pt>
                <c:pt idx="2">
                  <c:v>1.28</c:v>
                </c:pt>
                <c:pt idx="3">
                  <c:v>2.4900000000000002</c:v>
                </c:pt>
                <c:pt idx="4">
                  <c:v>-0.82</c:v>
                </c:pt>
              </c:numCache>
            </c:numRef>
          </c:val>
          <c:smooth val="0"/>
          <c:extLst xmlns:c16r2="http://schemas.microsoft.com/office/drawing/2015/06/chart">
            <c:ext xmlns:c16="http://schemas.microsoft.com/office/drawing/2014/chart" uri="{C3380CC4-5D6E-409C-BE32-E72D297353CC}">
              <c16:uniqueId val="{00000002-4511-49BD-AC60-D31CE9EC666D}"/>
            </c:ext>
          </c:extLst>
        </c:ser>
        <c:dLbls>
          <c:showLegendKey val="0"/>
          <c:showVal val="0"/>
          <c:showCatName val="0"/>
          <c:showSerName val="0"/>
          <c:showPercent val="0"/>
          <c:showBubbleSize val="0"/>
        </c:dLbls>
        <c:marker val="1"/>
        <c:smooth val="0"/>
        <c:axId val="500902560"/>
        <c:axId val="500902944"/>
      </c:lineChart>
      <c:catAx>
        <c:axId val="5009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902944"/>
        <c:crosses val="autoZero"/>
        <c:auto val="1"/>
        <c:lblAlgn val="ctr"/>
        <c:lblOffset val="100"/>
        <c:tickLblSkip val="1"/>
        <c:tickMarkSkip val="1"/>
        <c:noMultiLvlLbl val="0"/>
      </c:catAx>
      <c:valAx>
        <c:axId val="50090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90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0.1</c:v>
                </c:pt>
                <c:pt idx="2">
                  <c:v>#N/A</c:v>
                </c:pt>
                <c:pt idx="3">
                  <c:v>0.15</c:v>
                </c:pt>
                <c:pt idx="4">
                  <c:v>#N/A</c:v>
                </c:pt>
                <c:pt idx="5">
                  <c:v>1.1599999999999999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611-4700-97E6-9199872A1BB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611-4700-97E6-9199872A1BB8}"/>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611-4700-97E6-9199872A1BB8}"/>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0.05</c:v>
                </c:pt>
                <c:pt idx="2">
                  <c:v>#N/A</c:v>
                </c:pt>
                <c:pt idx="3">
                  <c:v>0.04</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C611-4700-97E6-9199872A1BB8}"/>
            </c:ext>
          </c:extLst>
        </c:ser>
        <c:ser>
          <c:idx val="4"/>
          <c:order val="4"/>
          <c:tx>
            <c:strRef>
              <c:f>[1]データシート!$A$31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0.41</c:v>
                </c:pt>
                <c:pt idx="2">
                  <c:v>#N/A</c:v>
                </c:pt>
                <c:pt idx="3">
                  <c:v>0.49</c:v>
                </c:pt>
                <c:pt idx="4">
                  <c:v>#N/A</c:v>
                </c:pt>
                <c:pt idx="5">
                  <c:v>0.54</c:v>
                </c:pt>
                <c:pt idx="6">
                  <c:v>#N/A</c:v>
                </c:pt>
                <c:pt idx="7">
                  <c:v>0.49</c:v>
                </c:pt>
                <c:pt idx="8">
                  <c:v>#N/A</c:v>
                </c:pt>
                <c:pt idx="9">
                  <c:v>0.53</c:v>
                </c:pt>
              </c:numCache>
            </c:numRef>
          </c:val>
          <c:extLst xmlns:c16r2="http://schemas.microsoft.com/office/drawing/2015/06/chart">
            <c:ext xmlns:c16="http://schemas.microsoft.com/office/drawing/2014/chart" uri="{C3380CC4-5D6E-409C-BE32-E72D297353CC}">
              <c16:uniqueId val="{00000004-C611-4700-97E6-9199872A1BB8}"/>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0.89</c:v>
                </c:pt>
                <c:pt idx="2">
                  <c:v>#N/A</c:v>
                </c:pt>
                <c:pt idx="3">
                  <c:v>1.2</c:v>
                </c:pt>
                <c:pt idx="4">
                  <c:v>#N/A</c:v>
                </c:pt>
                <c:pt idx="5">
                  <c:v>1.05</c:v>
                </c:pt>
                <c:pt idx="6">
                  <c:v>#N/A</c:v>
                </c:pt>
                <c:pt idx="7">
                  <c:v>0.88</c:v>
                </c:pt>
                <c:pt idx="8">
                  <c:v>#N/A</c:v>
                </c:pt>
                <c:pt idx="9">
                  <c:v>0.66</c:v>
                </c:pt>
              </c:numCache>
            </c:numRef>
          </c:val>
          <c:extLst xmlns:c16r2="http://schemas.microsoft.com/office/drawing/2015/06/chart">
            <c:ext xmlns:c16="http://schemas.microsoft.com/office/drawing/2014/chart" uri="{C3380CC4-5D6E-409C-BE32-E72D297353CC}">
              <c16:uniqueId val="{00000005-C611-4700-97E6-9199872A1BB8}"/>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1.68</c:v>
                </c:pt>
                <c:pt idx="2">
                  <c:v>#N/A</c:v>
                </c:pt>
                <c:pt idx="3">
                  <c:v>2.59</c:v>
                </c:pt>
                <c:pt idx="4">
                  <c:v>#N/A</c:v>
                </c:pt>
                <c:pt idx="5">
                  <c:v>1.71</c:v>
                </c:pt>
                <c:pt idx="6">
                  <c:v>#N/A</c:v>
                </c:pt>
                <c:pt idx="7">
                  <c:v>0.35</c:v>
                </c:pt>
                <c:pt idx="8">
                  <c:v>#N/A</c:v>
                </c:pt>
                <c:pt idx="9">
                  <c:v>0.67</c:v>
                </c:pt>
              </c:numCache>
            </c:numRef>
          </c:val>
          <c:extLst xmlns:c16r2="http://schemas.microsoft.com/office/drawing/2015/06/chart">
            <c:ext xmlns:c16="http://schemas.microsoft.com/office/drawing/2014/chart" uri="{C3380CC4-5D6E-409C-BE32-E72D297353CC}">
              <c16:uniqueId val="{00000006-C611-4700-97E6-9199872A1BB8}"/>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2.0699999999999998</c:v>
                </c:pt>
                <c:pt idx="2">
                  <c:v>#N/A</c:v>
                </c:pt>
                <c:pt idx="3">
                  <c:v>1.61</c:v>
                </c:pt>
                <c:pt idx="4">
                  <c:v>#N/A</c:v>
                </c:pt>
                <c:pt idx="5">
                  <c:v>1.46</c:v>
                </c:pt>
                <c:pt idx="6">
                  <c:v>#N/A</c:v>
                </c:pt>
                <c:pt idx="7">
                  <c:v>2.5099999999999998</c:v>
                </c:pt>
                <c:pt idx="8">
                  <c:v>#N/A</c:v>
                </c:pt>
                <c:pt idx="9">
                  <c:v>1.53</c:v>
                </c:pt>
              </c:numCache>
            </c:numRef>
          </c:val>
          <c:extLst xmlns:c16r2="http://schemas.microsoft.com/office/drawing/2015/06/chart">
            <c:ext xmlns:c16="http://schemas.microsoft.com/office/drawing/2014/chart" uri="{C3380CC4-5D6E-409C-BE32-E72D297353CC}">
              <c16:uniqueId val="{00000007-C611-4700-97E6-9199872A1BB8}"/>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0</c:v>
                </c:pt>
                <c:pt idx="1">
                  <c:v>0</c:v>
                </c:pt>
                <c:pt idx="2">
                  <c:v>0</c:v>
                </c:pt>
                <c:pt idx="3">
                  <c:v>0</c:v>
                </c:pt>
                <c:pt idx="4">
                  <c:v>0</c:v>
                </c:pt>
                <c:pt idx="5">
                  <c:v>0</c:v>
                </c:pt>
                <c:pt idx="6">
                  <c:v>#N/A</c:v>
                </c:pt>
                <c:pt idx="7">
                  <c:v>3.28</c:v>
                </c:pt>
                <c:pt idx="8">
                  <c:v>#N/A</c:v>
                </c:pt>
                <c:pt idx="9">
                  <c:v>3.59</c:v>
                </c:pt>
              </c:numCache>
            </c:numRef>
          </c:val>
          <c:extLst xmlns:c16r2="http://schemas.microsoft.com/office/drawing/2015/06/chart">
            <c:ext xmlns:c16="http://schemas.microsoft.com/office/drawing/2014/chart" uri="{C3380CC4-5D6E-409C-BE32-E72D297353CC}">
              <c16:uniqueId val="{00000008-C611-4700-97E6-9199872A1BB8}"/>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20.260000000000002</c:v>
                </c:pt>
                <c:pt idx="2">
                  <c:v>#N/A</c:v>
                </c:pt>
                <c:pt idx="3">
                  <c:v>17.77</c:v>
                </c:pt>
                <c:pt idx="4">
                  <c:v>#N/A</c:v>
                </c:pt>
                <c:pt idx="5">
                  <c:v>19.87</c:v>
                </c:pt>
                <c:pt idx="6">
                  <c:v>#N/A</c:v>
                </c:pt>
                <c:pt idx="7">
                  <c:v>16.32</c:v>
                </c:pt>
                <c:pt idx="8">
                  <c:v>#N/A</c:v>
                </c:pt>
                <c:pt idx="9">
                  <c:v>17.010000000000002</c:v>
                </c:pt>
              </c:numCache>
            </c:numRef>
          </c:val>
          <c:extLst xmlns:c16r2="http://schemas.microsoft.com/office/drawing/2015/06/chart">
            <c:ext xmlns:c16="http://schemas.microsoft.com/office/drawing/2014/chart" uri="{C3380CC4-5D6E-409C-BE32-E72D297353CC}">
              <c16:uniqueId val="{00000009-C611-4700-97E6-9199872A1BB8}"/>
            </c:ext>
          </c:extLst>
        </c:ser>
        <c:dLbls>
          <c:showLegendKey val="0"/>
          <c:showVal val="0"/>
          <c:showCatName val="0"/>
          <c:showSerName val="0"/>
          <c:showPercent val="0"/>
          <c:showBubbleSize val="0"/>
        </c:dLbls>
        <c:gapWidth val="150"/>
        <c:overlap val="100"/>
        <c:axId val="501191648"/>
        <c:axId val="364616256"/>
      </c:barChart>
      <c:catAx>
        <c:axId val="5011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616256"/>
        <c:crosses val="autoZero"/>
        <c:auto val="1"/>
        <c:lblAlgn val="ctr"/>
        <c:lblOffset val="100"/>
        <c:tickLblSkip val="1"/>
        <c:tickMarkSkip val="1"/>
        <c:noMultiLvlLbl val="0"/>
      </c:catAx>
      <c:valAx>
        <c:axId val="36461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19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2106</c:v>
                </c:pt>
                <c:pt idx="5">
                  <c:v>1996</c:v>
                </c:pt>
                <c:pt idx="8">
                  <c:v>1942</c:v>
                </c:pt>
                <c:pt idx="11">
                  <c:v>1923</c:v>
                </c:pt>
                <c:pt idx="14">
                  <c:v>1910</c:v>
                </c:pt>
              </c:numCache>
            </c:numRef>
          </c:val>
          <c:extLst xmlns:c16r2="http://schemas.microsoft.com/office/drawing/2015/06/chart">
            <c:ext xmlns:c16="http://schemas.microsoft.com/office/drawing/2014/chart" uri="{C3380CC4-5D6E-409C-BE32-E72D297353CC}">
              <c16:uniqueId val="{00000000-C38C-4697-8AB9-4BBF5EC82E2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1</c:v>
                </c:pt>
                <c:pt idx="3">
                  <c:v>2</c:v>
                </c:pt>
                <c:pt idx="6">
                  <c:v>0</c:v>
                </c:pt>
                <c:pt idx="9">
                  <c:v>0</c:v>
                </c:pt>
                <c:pt idx="12">
                  <c:v>1</c:v>
                </c:pt>
              </c:numCache>
            </c:numRef>
          </c:val>
          <c:extLst xmlns:c16r2="http://schemas.microsoft.com/office/drawing/2015/06/chart">
            <c:ext xmlns:c16="http://schemas.microsoft.com/office/drawing/2014/chart" uri="{C3380CC4-5D6E-409C-BE32-E72D297353CC}">
              <c16:uniqueId val="{00000001-C38C-4697-8AB9-4BBF5EC82E2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67</c:v>
                </c:pt>
                <c:pt idx="3">
                  <c:v>66</c:v>
                </c:pt>
                <c:pt idx="6">
                  <c:v>66</c:v>
                </c:pt>
                <c:pt idx="9">
                  <c:v>7</c:v>
                </c:pt>
                <c:pt idx="12">
                  <c:v>0</c:v>
                </c:pt>
              </c:numCache>
            </c:numRef>
          </c:val>
          <c:extLst xmlns:c16r2="http://schemas.microsoft.com/office/drawing/2015/06/chart">
            <c:ext xmlns:c16="http://schemas.microsoft.com/office/drawing/2014/chart" uri="{C3380CC4-5D6E-409C-BE32-E72D297353CC}">
              <c16:uniqueId val="{00000002-C38C-4697-8AB9-4BBF5EC82E2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213</c:v>
                </c:pt>
                <c:pt idx="3">
                  <c:v>184</c:v>
                </c:pt>
                <c:pt idx="6">
                  <c:v>154</c:v>
                </c:pt>
                <c:pt idx="9">
                  <c:v>145</c:v>
                </c:pt>
                <c:pt idx="12">
                  <c:v>121</c:v>
                </c:pt>
              </c:numCache>
            </c:numRef>
          </c:val>
          <c:extLst xmlns:c16r2="http://schemas.microsoft.com/office/drawing/2015/06/chart">
            <c:ext xmlns:c16="http://schemas.microsoft.com/office/drawing/2014/chart" uri="{C3380CC4-5D6E-409C-BE32-E72D297353CC}">
              <c16:uniqueId val="{00000003-C38C-4697-8AB9-4BBF5EC82E2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365</c:v>
                </c:pt>
                <c:pt idx="3">
                  <c:v>388</c:v>
                </c:pt>
                <c:pt idx="6">
                  <c:v>326</c:v>
                </c:pt>
                <c:pt idx="9">
                  <c:v>313</c:v>
                </c:pt>
                <c:pt idx="12">
                  <c:v>294</c:v>
                </c:pt>
              </c:numCache>
            </c:numRef>
          </c:val>
          <c:extLst xmlns:c16r2="http://schemas.microsoft.com/office/drawing/2015/06/chart">
            <c:ext xmlns:c16="http://schemas.microsoft.com/office/drawing/2014/chart" uri="{C3380CC4-5D6E-409C-BE32-E72D297353CC}">
              <c16:uniqueId val="{00000004-C38C-4697-8AB9-4BBF5EC82E2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8C-4697-8AB9-4BBF5EC82E2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8C-4697-8AB9-4BBF5EC82E2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3849</c:v>
                </c:pt>
                <c:pt idx="3">
                  <c:v>3757</c:v>
                </c:pt>
                <c:pt idx="6">
                  <c:v>3638</c:v>
                </c:pt>
                <c:pt idx="9">
                  <c:v>3387</c:v>
                </c:pt>
                <c:pt idx="12">
                  <c:v>3282</c:v>
                </c:pt>
              </c:numCache>
            </c:numRef>
          </c:val>
          <c:extLst xmlns:c16r2="http://schemas.microsoft.com/office/drawing/2015/06/chart">
            <c:ext xmlns:c16="http://schemas.microsoft.com/office/drawing/2014/chart" uri="{C3380CC4-5D6E-409C-BE32-E72D297353CC}">
              <c16:uniqueId val="{00000007-C38C-4697-8AB9-4BBF5EC82E21}"/>
            </c:ext>
          </c:extLst>
        </c:ser>
        <c:dLbls>
          <c:showLegendKey val="0"/>
          <c:showVal val="0"/>
          <c:showCatName val="0"/>
          <c:showSerName val="0"/>
          <c:showPercent val="0"/>
          <c:showBubbleSize val="0"/>
        </c:dLbls>
        <c:gapWidth val="100"/>
        <c:overlap val="100"/>
        <c:axId val="393386624"/>
        <c:axId val="38816650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2389</c:v>
                </c:pt>
                <c:pt idx="2">
                  <c:v>#N/A</c:v>
                </c:pt>
                <c:pt idx="3">
                  <c:v>#N/A</c:v>
                </c:pt>
                <c:pt idx="4">
                  <c:v>2401</c:v>
                </c:pt>
                <c:pt idx="5">
                  <c:v>#N/A</c:v>
                </c:pt>
                <c:pt idx="6">
                  <c:v>#N/A</c:v>
                </c:pt>
                <c:pt idx="7">
                  <c:v>2242</c:v>
                </c:pt>
                <c:pt idx="8">
                  <c:v>#N/A</c:v>
                </c:pt>
                <c:pt idx="9">
                  <c:v>#N/A</c:v>
                </c:pt>
                <c:pt idx="10">
                  <c:v>1929</c:v>
                </c:pt>
                <c:pt idx="11">
                  <c:v>#N/A</c:v>
                </c:pt>
                <c:pt idx="12">
                  <c:v>#N/A</c:v>
                </c:pt>
                <c:pt idx="13">
                  <c:v>1788</c:v>
                </c:pt>
                <c:pt idx="14">
                  <c:v>#N/A</c:v>
                </c:pt>
              </c:numCache>
            </c:numRef>
          </c:val>
          <c:smooth val="0"/>
          <c:extLst xmlns:c16r2="http://schemas.microsoft.com/office/drawing/2015/06/chart">
            <c:ext xmlns:c16="http://schemas.microsoft.com/office/drawing/2014/chart" uri="{C3380CC4-5D6E-409C-BE32-E72D297353CC}">
              <c16:uniqueId val="{00000008-C38C-4697-8AB9-4BBF5EC82E21}"/>
            </c:ext>
          </c:extLst>
        </c:ser>
        <c:dLbls>
          <c:showLegendKey val="0"/>
          <c:showVal val="0"/>
          <c:showCatName val="0"/>
          <c:showSerName val="0"/>
          <c:showPercent val="0"/>
          <c:showBubbleSize val="0"/>
        </c:dLbls>
        <c:marker val="1"/>
        <c:smooth val="0"/>
        <c:axId val="393386624"/>
        <c:axId val="388166504"/>
      </c:lineChart>
      <c:catAx>
        <c:axId val="3933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166504"/>
        <c:crosses val="autoZero"/>
        <c:auto val="1"/>
        <c:lblAlgn val="ctr"/>
        <c:lblOffset val="100"/>
        <c:tickLblSkip val="1"/>
        <c:tickMarkSkip val="1"/>
        <c:noMultiLvlLbl val="0"/>
      </c:catAx>
      <c:valAx>
        <c:axId val="388166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3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23231</c:v>
                </c:pt>
                <c:pt idx="5">
                  <c:v>22586</c:v>
                </c:pt>
                <c:pt idx="8">
                  <c:v>22465</c:v>
                </c:pt>
                <c:pt idx="11">
                  <c:v>22380</c:v>
                </c:pt>
                <c:pt idx="14">
                  <c:v>22190</c:v>
                </c:pt>
              </c:numCache>
            </c:numRef>
          </c:val>
          <c:extLst xmlns:c16r2="http://schemas.microsoft.com/office/drawing/2015/06/chart">
            <c:ext xmlns:c16="http://schemas.microsoft.com/office/drawing/2014/chart" uri="{C3380CC4-5D6E-409C-BE32-E72D297353CC}">
              <c16:uniqueId val="{00000000-5EC5-41F1-AB3A-E15789B7FF9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50</c:v>
                </c:pt>
                <c:pt idx="5">
                  <c:v>42</c:v>
                </c:pt>
                <c:pt idx="8">
                  <c:v>768</c:v>
                </c:pt>
                <c:pt idx="11">
                  <c:v>640</c:v>
                </c:pt>
                <c:pt idx="14">
                  <c:v>288</c:v>
                </c:pt>
              </c:numCache>
            </c:numRef>
          </c:val>
          <c:extLst xmlns:c16r2="http://schemas.microsoft.com/office/drawing/2015/06/chart">
            <c:ext xmlns:c16="http://schemas.microsoft.com/office/drawing/2014/chart" uri="{C3380CC4-5D6E-409C-BE32-E72D297353CC}">
              <c16:uniqueId val="{00000001-5EC5-41F1-AB3A-E15789B7FF9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4406</c:v>
                </c:pt>
                <c:pt idx="5">
                  <c:v>4512</c:v>
                </c:pt>
                <c:pt idx="8">
                  <c:v>5102</c:v>
                </c:pt>
                <c:pt idx="11">
                  <c:v>5806</c:v>
                </c:pt>
                <c:pt idx="14">
                  <c:v>6310</c:v>
                </c:pt>
              </c:numCache>
            </c:numRef>
          </c:val>
          <c:extLst xmlns:c16r2="http://schemas.microsoft.com/office/drawing/2015/06/chart">
            <c:ext xmlns:c16="http://schemas.microsoft.com/office/drawing/2014/chart" uri="{C3380CC4-5D6E-409C-BE32-E72D297353CC}">
              <c16:uniqueId val="{00000002-5EC5-41F1-AB3A-E15789B7FF9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C5-41F1-AB3A-E15789B7FF9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C5-41F1-AB3A-E15789B7FF9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C5-41F1-AB3A-E15789B7FF9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3669</c:v>
                </c:pt>
                <c:pt idx="3">
                  <c:v>3305</c:v>
                </c:pt>
                <c:pt idx="6">
                  <c:v>3250</c:v>
                </c:pt>
                <c:pt idx="9">
                  <c:v>3114</c:v>
                </c:pt>
                <c:pt idx="12">
                  <c:v>2872</c:v>
                </c:pt>
              </c:numCache>
            </c:numRef>
          </c:val>
          <c:extLst xmlns:c16r2="http://schemas.microsoft.com/office/drawing/2015/06/chart">
            <c:ext xmlns:c16="http://schemas.microsoft.com/office/drawing/2014/chart" uri="{C3380CC4-5D6E-409C-BE32-E72D297353CC}">
              <c16:uniqueId val="{00000006-5EC5-41F1-AB3A-E15789B7FF9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981</c:v>
                </c:pt>
                <c:pt idx="3">
                  <c:v>813</c:v>
                </c:pt>
                <c:pt idx="6">
                  <c:v>653</c:v>
                </c:pt>
                <c:pt idx="9">
                  <c:v>568</c:v>
                </c:pt>
                <c:pt idx="12">
                  <c:v>473</c:v>
                </c:pt>
              </c:numCache>
            </c:numRef>
          </c:val>
          <c:extLst xmlns:c16r2="http://schemas.microsoft.com/office/drawing/2015/06/chart">
            <c:ext xmlns:c16="http://schemas.microsoft.com/office/drawing/2014/chart" uri="{C3380CC4-5D6E-409C-BE32-E72D297353CC}">
              <c16:uniqueId val="{00000007-5EC5-41F1-AB3A-E15789B7FF9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6331</c:v>
                </c:pt>
                <c:pt idx="3">
                  <c:v>6622</c:v>
                </c:pt>
                <c:pt idx="6">
                  <c:v>6981</c:v>
                </c:pt>
                <c:pt idx="9">
                  <c:v>6560</c:v>
                </c:pt>
                <c:pt idx="12">
                  <c:v>6026</c:v>
                </c:pt>
              </c:numCache>
            </c:numRef>
          </c:val>
          <c:extLst xmlns:c16r2="http://schemas.microsoft.com/office/drawing/2015/06/chart">
            <c:ext xmlns:c16="http://schemas.microsoft.com/office/drawing/2014/chart" uri="{C3380CC4-5D6E-409C-BE32-E72D297353CC}">
              <c16:uniqueId val="{00000008-5EC5-41F1-AB3A-E15789B7FF9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76</c:v>
                </c:pt>
                <c:pt idx="3">
                  <c:v>25</c:v>
                </c:pt>
                <c:pt idx="6">
                  <c:v>0</c:v>
                </c:pt>
                <c:pt idx="9">
                  <c:v>0</c:v>
                </c:pt>
                <c:pt idx="12">
                  <c:v>0</c:v>
                </c:pt>
              </c:numCache>
            </c:numRef>
          </c:val>
          <c:extLst xmlns:c16r2="http://schemas.microsoft.com/office/drawing/2015/06/chart">
            <c:ext xmlns:c16="http://schemas.microsoft.com/office/drawing/2014/chart" uri="{C3380CC4-5D6E-409C-BE32-E72D297353CC}">
              <c16:uniqueId val="{00000009-5EC5-41F1-AB3A-E15789B7FF9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36038</c:v>
                </c:pt>
                <c:pt idx="3">
                  <c:v>35306</c:v>
                </c:pt>
                <c:pt idx="6">
                  <c:v>33683</c:v>
                </c:pt>
                <c:pt idx="9">
                  <c:v>31940</c:v>
                </c:pt>
                <c:pt idx="12">
                  <c:v>30822</c:v>
                </c:pt>
              </c:numCache>
            </c:numRef>
          </c:val>
          <c:extLst xmlns:c16r2="http://schemas.microsoft.com/office/drawing/2015/06/chart">
            <c:ext xmlns:c16="http://schemas.microsoft.com/office/drawing/2014/chart" uri="{C3380CC4-5D6E-409C-BE32-E72D297353CC}">
              <c16:uniqueId val="{0000000A-5EC5-41F1-AB3A-E15789B7FF9D}"/>
            </c:ext>
          </c:extLst>
        </c:ser>
        <c:dLbls>
          <c:showLegendKey val="0"/>
          <c:showVal val="0"/>
          <c:showCatName val="0"/>
          <c:showSerName val="0"/>
          <c:showPercent val="0"/>
          <c:showBubbleSize val="0"/>
        </c:dLbls>
        <c:gapWidth val="100"/>
        <c:overlap val="100"/>
        <c:axId val="389897136"/>
        <c:axId val="3903224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19410</c:v>
                </c:pt>
                <c:pt idx="2">
                  <c:v>#N/A</c:v>
                </c:pt>
                <c:pt idx="3">
                  <c:v>#N/A</c:v>
                </c:pt>
                <c:pt idx="4">
                  <c:v>18930</c:v>
                </c:pt>
                <c:pt idx="5">
                  <c:v>#N/A</c:v>
                </c:pt>
                <c:pt idx="6">
                  <c:v>#N/A</c:v>
                </c:pt>
                <c:pt idx="7">
                  <c:v>16232</c:v>
                </c:pt>
                <c:pt idx="8">
                  <c:v>#N/A</c:v>
                </c:pt>
                <c:pt idx="9">
                  <c:v>#N/A</c:v>
                </c:pt>
                <c:pt idx="10">
                  <c:v>13356</c:v>
                </c:pt>
                <c:pt idx="11">
                  <c:v>#N/A</c:v>
                </c:pt>
                <c:pt idx="12">
                  <c:v>#N/A</c:v>
                </c:pt>
                <c:pt idx="13">
                  <c:v>11406</c:v>
                </c:pt>
                <c:pt idx="14">
                  <c:v>#N/A</c:v>
                </c:pt>
              </c:numCache>
            </c:numRef>
          </c:val>
          <c:smooth val="0"/>
          <c:extLst xmlns:c16r2="http://schemas.microsoft.com/office/drawing/2015/06/chart">
            <c:ext xmlns:c16="http://schemas.microsoft.com/office/drawing/2014/chart" uri="{C3380CC4-5D6E-409C-BE32-E72D297353CC}">
              <c16:uniqueId val="{0000000B-5EC5-41F1-AB3A-E15789B7FF9D}"/>
            </c:ext>
          </c:extLst>
        </c:ser>
        <c:dLbls>
          <c:showLegendKey val="0"/>
          <c:showVal val="0"/>
          <c:showCatName val="0"/>
          <c:showSerName val="0"/>
          <c:showPercent val="0"/>
          <c:showBubbleSize val="0"/>
        </c:dLbls>
        <c:marker val="1"/>
        <c:smooth val="0"/>
        <c:axId val="389897136"/>
        <c:axId val="390322408"/>
      </c:lineChart>
      <c:catAx>
        <c:axId val="38989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0322408"/>
        <c:crosses val="autoZero"/>
        <c:auto val="1"/>
        <c:lblAlgn val="ctr"/>
        <c:lblOffset val="100"/>
        <c:tickLblSkip val="1"/>
        <c:tickMarkSkip val="1"/>
        <c:noMultiLvlLbl val="0"/>
      </c:catAx>
      <c:valAx>
        <c:axId val="390322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9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1153</c:v>
                </c:pt>
                <c:pt idx="1">
                  <c:v>1250</c:v>
                </c:pt>
                <c:pt idx="2">
                  <c:v>1455</c:v>
                </c:pt>
              </c:numCache>
            </c:numRef>
          </c:val>
          <c:extLst xmlns:c16r2="http://schemas.microsoft.com/office/drawing/2015/06/chart">
            <c:ext xmlns:c16="http://schemas.microsoft.com/office/drawing/2014/chart" uri="{C3380CC4-5D6E-409C-BE32-E72D297353CC}">
              <c16:uniqueId val="{00000000-A1EF-4066-8400-509A36F22C9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229</c:v>
                </c:pt>
                <c:pt idx="1">
                  <c:v>229</c:v>
                </c:pt>
                <c:pt idx="2">
                  <c:v>229</c:v>
                </c:pt>
              </c:numCache>
            </c:numRef>
          </c:val>
          <c:extLst xmlns:c16r2="http://schemas.microsoft.com/office/drawing/2015/06/chart">
            <c:ext xmlns:c16="http://schemas.microsoft.com/office/drawing/2014/chart" uri="{C3380CC4-5D6E-409C-BE32-E72D297353CC}">
              <c16:uniqueId val="{00000001-A1EF-4066-8400-509A36F22C9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2638</c:v>
                </c:pt>
                <c:pt idx="1">
                  <c:v>2964</c:v>
                </c:pt>
                <c:pt idx="2">
                  <c:v>3145</c:v>
                </c:pt>
              </c:numCache>
            </c:numRef>
          </c:val>
          <c:extLst xmlns:c16r2="http://schemas.microsoft.com/office/drawing/2015/06/chart">
            <c:ext xmlns:c16="http://schemas.microsoft.com/office/drawing/2014/chart" uri="{C3380CC4-5D6E-409C-BE32-E72D297353CC}">
              <c16:uniqueId val="{00000002-A1EF-4066-8400-509A36F22C97}"/>
            </c:ext>
          </c:extLst>
        </c:ser>
        <c:dLbls>
          <c:showLegendKey val="0"/>
          <c:showVal val="0"/>
          <c:showCatName val="0"/>
          <c:showSerName val="0"/>
          <c:showPercent val="0"/>
          <c:showBubbleSize val="0"/>
        </c:dLbls>
        <c:gapWidth val="120"/>
        <c:overlap val="100"/>
        <c:axId val="386860008"/>
        <c:axId val="386861968"/>
      </c:barChart>
      <c:catAx>
        <c:axId val="38686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861968"/>
        <c:crosses val="autoZero"/>
        <c:auto val="1"/>
        <c:lblAlgn val="ctr"/>
        <c:lblOffset val="100"/>
        <c:tickLblSkip val="1"/>
        <c:tickMarkSkip val="1"/>
        <c:noMultiLvlLbl val="0"/>
      </c:catAx>
      <c:valAx>
        <c:axId val="386861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860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04-4664-83BE-192FFA2EC691}"/>
                </c:ext>
                <c:ext xmlns:c15="http://schemas.microsoft.com/office/drawing/2012/chart" uri="{CE6537A1-D6FC-4f65-9D91-7224C49458BB}">
                  <c15:dlblFieldTable>
                    <c15:dlblFTEntry>
                      <c15:txfldGUID>{CF23CB8A-9596-4447-9583-99B497D756AD}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04-4664-83BE-192FFA2EC691}"/>
                </c:ext>
                <c:ext xmlns:c15="http://schemas.microsoft.com/office/drawing/2012/chart" uri="{CE6537A1-D6FC-4f65-9D91-7224C49458BB}">
                  <c15:dlblFieldTable>
                    <c15:dlblFTEntry>
                      <c15:txfldGUID>{72BB5521-D655-4FEB-97C0-A2E08A4A5C3E}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04-4664-83BE-192FFA2EC691}"/>
                </c:ext>
                <c:ext xmlns:c15="http://schemas.microsoft.com/office/drawing/2012/chart" uri="{CE6537A1-D6FC-4f65-9D91-7224C49458BB}">
                  <c15:dlblFieldTable>
                    <c15:dlblFTEntry>
                      <c15:txfldGUID>{BB46E25B-546F-4278-BFE2-EE8A8D4E1C09}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04-4664-83BE-192FFA2EC691}"/>
                </c:ext>
                <c:ext xmlns:c15="http://schemas.microsoft.com/office/drawing/2012/chart" uri="{CE6537A1-D6FC-4f65-9D91-7224C49458BB}">
                  <c15:dlblFieldTable>
                    <c15:dlblFTEntry>
                      <c15:txfldGUID>{64D09B3A-D531-4E86-82EA-EAB0D579C361}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04-4664-83BE-192FFA2EC691}"/>
                </c:ext>
                <c:ext xmlns:c15="http://schemas.microsoft.com/office/drawing/2012/chart" uri="{CE6537A1-D6FC-4f65-9D91-7224C49458BB}">
                  <c15:dlblFieldTable>
                    <c15:dlblFTEntry>
                      <c15:txfldGUID>{74E915A3-9E7F-4D3D-9845-6B59EAE588C8}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04-4664-83BE-192FFA2EC691}"/>
                </c:ext>
                <c:ext xmlns:c15="http://schemas.microsoft.com/office/drawing/2012/chart" uri="{CE6537A1-D6FC-4f65-9D91-7224C49458BB}">
                  <c15:layout/>
                  <c15:dlblFieldTable>
                    <c15:dlblFTEntry>
                      <c15:txfldGUID>{FBE57798-3CE9-4E70-8873-B2EEFC8EE4B0}</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04-4664-83BE-192FFA2EC691}"/>
                </c:ext>
                <c:ext xmlns:c15="http://schemas.microsoft.com/office/drawing/2012/chart" uri="{CE6537A1-D6FC-4f65-9D91-7224C49458BB}">
                  <c15:layout/>
                  <c15:dlblFieldTable>
                    <c15:dlblFTEntry>
                      <c15:txfldGUID>{561285B0-0A2A-4088-A0C3-819A29B5A574}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04-4664-83BE-192FFA2EC691}"/>
                </c:ext>
                <c:ext xmlns:c15="http://schemas.microsoft.com/office/drawing/2012/chart" uri="{CE6537A1-D6FC-4f65-9D91-7224C49458BB}">
                  <c15:layout/>
                  <c15:dlblFieldTable>
                    <c15:dlblFTEntry>
                      <c15:txfldGUID>{7BFAB36F-899C-4EE1-A20E-E5F7827D1ACB}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04-4664-83BE-192FFA2EC691}"/>
                </c:ext>
                <c:ext xmlns:c15="http://schemas.microsoft.com/office/drawing/2012/chart" uri="{CE6537A1-D6FC-4f65-9D91-7224C49458BB}">
                  <c15:layout/>
                  <c15:dlblFieldTable>
                    <c15:dlblFTEntry>
                      <c15:txfldGUID>{C2E113CD-EC72-45B2-980D-68C464CB95E6}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60.5</c:v>
                </c:pt>
                <c:pt idx="24">
                  <c:v>62.3</c:v>
                </c:pt>
                <c:pt idx="32">
                  <c:v>63.5</c:v>
                </c:pt>
              </c:numCache>
            </c:numRef>
          </c:xVal>
          <c:yVal>
            <c:numRef>
              <c:f>公会計指標分析・財政指標組合せ分析表!$BP$51:$DC$51</c:f>
              <c:numCache>
                <c:formatCode>#,##0.0;"▲ "#,##0.0</c:formatCode>
                <c:ptCount val="40"/>
                <c:pt idx="8">
                  <c:v>148.6</c:v>
                </c:pt>
                <c:pt idx="16">
                  <c:v>126</c:v>
                </c:pt>
                <c:pt idx="24">
                  <c:v>101.8</c:v>
                </c:pt>
                <c:pt idx="32">
                  <c:v>86.5</c:v>
                </c:pt>
              </c:numCache>
            </c:numRef>
          </c:yVal>
          <c:smooth val="0"/>
          <c:extLst xmlns:c16r2="http://schemas.microsoft.com/office/drawing/2015/06/chart">
            <c:ext xmlns:c16="http://schemas.microsoft.com/office/drawing/2014/chart" uri="{C3380CC4-5D6E-409C-BE32-E72D297353CC}">
              <c16:uniqueId val="{00000009-0704-4664-83BE-192FFA2EC6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04-4664-83BE-192FFA2EC691}"/>
                </c:ext>
                <c:ext xmlns:c15="http://schemas.microsoft.com/office/drawing/2012/chart" uri="{CE6537A1-D6FC-4f65-9D91-7224C49458BB}">
                  <c15:dlblFieldTable>
                    <c15:dlblFTEntry>
                      <c15:txfldGUID>{5E6A4870-C4AE-4E36-A734-45142D17CCFB}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04-4664-83BE-192FFA2EC691}"/>
                </c:ext>
                <c:ext xmlns:c15="http://schemas.microsoft.com/office/drawing/2012/chart" uri="{CE6537A1-D6FC-4f65-9D91-7224C49458BB}">
                  <c15:dlblFieldTable>
                    <c15:dlblFTEntry>
                      <c15:txfldGUID>{4F7BA42F-BD4D-4F2C-A30B-8B3DAA019308}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04-4664-83BE-192FFA2EC691}"/>
                </c:ext>
                <c:ext xmlns:c15="http://schemas.microsoft.com/office/drawing/2012/chart" uri="{CE6537A1-D6FC-4f65-9D91-7224C49458BB}">
                  <c15:dlblFieldTable>
                    <c15:dlblFTEntry>
                      <c15:txfldGUID>{7B554FFA-9F46-42CC-A061-1C0453622C51}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04-4664-83BE-192FFA2EC691}"/>
                </c:ext>
                <c:ext xmlns:c15="http://schemas.microsoft.com/office/drawing/2012/chart" uri="{CE6537A1-D6FC-4f65-9D91-7224C49458BB}">
                  <c15:dlblFieldTable>
                    <c15:dlblFTEntry>
                      <c15:txfldGUID>{8BBF656D-3693-4AAF-8D0D-C24909E0BD2F}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04-4664-83BE-192FFA2EC691}"/>
                </c:ext>
                <c:ext xmlns:c15="http://schemas.microsoft.com/office/drawing/2012/chart" uri="{CE6537A1-D6FC-4f65-9D91-7224C49458BB}">
                  <c15:dlblFieldTable>
                    <c15:dlblFTEntry>
                      <c15:txfldGUID>{83FF47F7-816F-4061-977F-EEECF9DA4DE6}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04-4664-83BE-192FFA2EC691}"/>
                </c:ext>
                <c:ext xmlns:c15="http://schemas.microsoft.com/office/drawing/2012/chart" uri="{CE6537A1-D6FC-4f65-9D91-7224C49458BB}">
                  <c15:layout/>
                  <c15:dlblFieldTable>
                    <c15:dlblFTEntry>
                      <c15:txfldGUID>{CD07F349-699F-4F63-A706-1C1965ADC1D6}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04-4664-83BE-192FFA2EC691}"/>
                </c:ext>
                <c:ext xmlns:c15="http://schemas.microsoft.com/office/drawing/2012/chart" uri="{CE6537A1-D6FC-4f65-9D91-7224C49458BB}">
                  <c15:layout/>
                  <c15:dlblFieldTable>
                    <c15:dlblFTEntry>
                      <c15:txfldGUID>{A92EC3EC-269F-43AD-A13F-3428058BA6BD}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04-4664-83BE-192FFA2EC691}"/>
                </c:ext>
                <c:ext xmlns:c15="http://schemas.microsoft.com/office/drawing/2012/chart" uri="{CE6537A1-D6FC-4f65-9D91-7224C49458BB}">
                  <c15:layout/>
                  <c15:dlblFieldTable>
                    <c15:dlblFTEntry>
                      <c15:txfldGUID>{7662E8B6-6136-4AFA-91E5-AEBC2DE69FED}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04-4664-83BE-192FFA2EC691}"/>
                </c:ext>
                <c:ext xmlns:c15="http://schemas.microsoft.com/office/drawing/2012/chart" uri="{CE6537A1-D6FC-4f65-9D91-7224C49458BB}">
                  <c15:layout/>
                  <c15:dlblFieldTable>
                    <c15:dlblFTEntry>
                      <c15:txfldGUID>{0E5EF784-F455-45CB-8D06-ECF062321153}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0704-4664-83BE-192FFA2EC691}"/>
            </c:ext>
          </c:extLst>
        </c:ser>
        <c:dLbls>
          <c:showLegendKey val="0"/>
          <c:showVal val="1"/>
          <c:showCatName val="0"/>
          <c:showSerName val="0"/>
          <c:showPercent val="0"/>
          <c:showBubbleSize val="0"/>
        </c:dLbls>
        <c:axId val="502049200"/>
        <c:axId val="502050376"/>
      </c:scatterChart>
      <c:valAx>
        <c:axId val="502049200"/>
        <c:scaling>
          <c:orientation val="minMax"/>
          <c:max val="63.9"/>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050376"/>
        <c:crosses val="autoZero"/>
        <c:crossBetween val="midCat"/>
      </c:valAx>
      <c:valAx>
        <c:axId val="502050376"/>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049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53269821906101E-2"/>
                  <c:y val="-6.9866607941464778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FA-4FD8-95E2-44118A8B6615}"/>
                </c:ext>
                <c:ext xmlns:c15="http://schemas.microsoft.com/office/drawing/2012/chart" uri="{CE6537A1-D6FC-4f65-9D91-7224C49458BB}">
                  <c15:dlblFieldTable>
                    <c15:dlblFTEntry>
                      <c15:txfldGUID>{5FE804A5-FC4F-40A8-A019-600D315469AE}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3FA-4FD8-95E2-44118A8B6615}"/>
                </c:ext>
                <c:ext xmlns:c15="http://schemas.microsoft.com/office/drawing/2012/chart" uri="{CE6537A1-D6FC-4f65-9D91-7224C49458BB}">
                  <c15:dlblFieldTable>
                    <c15:dlblFTEntry>
                      <c15:txfldGUID>{8917CD9A-7392-468C-9448-191B0FA54AFA}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3FA-4FD8-95E2-44118A8B6615}"/>
                </c:ext>
                <c:ext xmlns:c15="http://schemas.microsoft.com/office/drawing/2012/chart" uri="{CE6537A1-D6FC-4f65-9D91-7224C49458BB}">
                  <c15:dlblFieldTable>
                    <c15:dlblFTEntry>
                      <c15:txfldGUID>{DA20E9BB-8B05-497B-8B60-058453993F53}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3FA-4FD8-95E2-44118A8B6615}"/>
                </c:ext>
                <c:ext xmlns:c15="http://schemas.microsoft.com/office/drawing/2012/chart" uri="{CE6537A1-D6FC-4f65-9D91-7224C49458BB}">
                  <c15:dlblFieldTable>
                    <c15:dlblFTEntry>
                      <c15:txfldGUID>{F4944A82-B76D-451A-892C-34F8D38B6B0C}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3FA-4FD8-95E2-44118A8B6615}"/>
                </c:ext>
                <c:ext xmlns:c15="http://schemas.microsoft.com/office/drawing/2012/chart" uri="{CE6537A1-D6FC-4f65-9D91-7224C49458BB}">
                  <c15:dlblFieldTable>
                    <c15:dlblFTEntry>
                      <c15:txfldGUID>{DFBA81FC-E793-40B3-9283-AA0E3E1EBE82}</c15:txfldGUID>
                      <c15:f>#REF!</c15:f>
                      <c15:dlblFieldTableCache>
                        <c:ptCount val="1"/>
                        <c:pt idx="0">
                          <c:v>#REF!</c:v>
                        </c:pt>
                      </c15:dlblFieldTableCache>
                    </c15:dlblFTEntry>
                  </c15:dlblFieldTable>
                  <c15:showDataLabelsRange val="0"/>
                </c:ext>
              </c:extLst>
            </c:dLbl>
            <c:dLbl>
              <c:idx val="8"/>
              <c:layout>
                <c:manualLayout>
                  <c:x val="-3.9863285019160255E-2"/>
                  <c:y val="-5.49666862341231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3FA-4FD8-95E2-44118A8B6615}"/>
                </c:ext>
                <c:ext xmlns:c15="http://schemas.microsoft.com/office/drawing/2012/chart" uri="{CE6537A1-D6FC-4f65-9D91-7224C49458BB}">
                  <c15:dlblFieldTable>
                    <c15:dlblFTEntry>
                      <c15:txfldGUID>{A9170E8B-4E7F-4C6C-AAA3-D5C2DB6B4DCE}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3FA-4FD8-95E2-44118A8B6615}"/>
                </c:ext>
                <c:ext xmlns:c15="http://schemas.microsoft.com/office/drawing/2012/chart" uri="{CE6537A1-D6FC-4f65-9D91-7224C49458BB}">
                  <c15:dlblFieldTable>
                    <c15:dlblFTEntry>
                      <c15:txfldGUID>{7B586C4C-2A89-4D02-9236-FAF96FC7B591}</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3FA-4FD8-95E2-44118A8B6615}"/>
                </c:ext>
                <c:ext xmlns:c15="http://schemas.microsoft.com/office/drawing/2012/chart" uri="{CE6537A1-D6FC-4f65-9D91-7224C49458BB}">
                  <c15:dlblFieldTable>
                    <c15:dlblFTEntry>
                      <c15:txfldGUID>{993E265A-F919-4F44-B21F-B09AB2035C39}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3FA-4FD8-95E2-44118A8B6615}"/>
                </c:ext>
                <c:ext xmlns:c15="http://schemas.microsoft.com/office/drawing/2012/chart" uri="{CE6537A1-D6FC-4f65-9D91-7224C49458BB}">
                  <c15:dlblFieldTable>
                    <c15:dlblFTEntry>
                      <c15:txfldGUID>{420F6477-B711-44E6-9FE9-30C6BF60541A}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19.2</c:v>
                </c:pt>
                <c:pt idx="8">
                  <c:v>19</c:v>
                </c:pt>
                <c:pt idx="16">
                  <c:v>18.399999999999999</c:v>
                </c:pt>
                <c:pt idx="24">
                  <c:v>16.899999999999999</c:v>
                </c:pt>
                <c:pt idx="32">
                  <c:v>15.2</c:v>
                </c:pt>
              </c:numCache>
            </c:numRef>
          </c:xVal>
          <c:yVal>
            <c:numRef>
              <c:f>公会計指標分析・財政指標組合せ分析表!$BP$73:$DC$73</c:f>
              <c:numCache>
                <c:formatCode>#,##0.0;"▲ "#,##0.0</c:formatCode>
                <c:ptCount val="40"/>
                <c:pt idx="0">
                  <c:v>153.9</c:v>
                </c:pt>
                <c:pt idx="8">
                  <c:v>148.6</c:v>
                </c:pt>
                <c:pt idx="16">
                  <c:v>126</c:v>
                </c:pt>
                <c:pt idx="24">
                  <c:v>101.8</c:v>
                </c:pt>
                <c:pt idx="32">
                  <c:v>86.5</c:v>
                </c:pt>
              </c:numCache>
            </c:numRef>
          </c:yVal>
          <c:smooth val="0"/>
          <c:extLst xmlns:c16r2="http://schemas.microsoft.com/office/drawing/2015/06/chart">
            <c:ext xmlns:c16="http://schemas.microsoft.com/office/drawing/2014/chart" uri="{C3380CC4-5D6E-409C-BE32-E72D297353CC}">
              <c16:uniqueId val="{00000009-B3FA-4FD8-95E2-44118A8B66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0884163151655501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3FA-4FD8-95E2-44118A8B6615}"/>
                </c:ext>
                <c:ext xmlns:c15="http://schemas.microsoft.com/office/drawing/2012/chart" uri="{CE6537A1-D6FC-4f65-9D91-7224C49458BB}">
                  <c15:dlblFieldTable>
                    <c15:dlblFTEntry>
                      <c15:txfldGUID>{31C755C3-BAC7-4F48-BCE0-E88169A0A121}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3FA-4FD8-95E2-44118A8B6615}"/>
                </c:ext>
                <c:ext xmlns:c15="http://schemas.microsoft.com/office/drawing/2012/chart" uri="{CE6537A1-D6FC-4f65-9D91-7224C49458BB}">
                  <c15:dlblFieldTable>
                    <c15:dlblFTEntry>
                      <c15:txfldGUID>{DEBBC996-50F8-4579-875A-975C231561E2}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3FA-4FD8-95E2-44118A8B6615}"/>
                </c:ext>
                <c:ext xmlns:c15="http://schemas.microsoft.com/office/drawing/2012/chart" uri="{CE6537A1-D6FC-4f65-9D91-7224C49458BB}">
                  <c15:dlblFieldTable>
                    <c15:dlblFTEntry>
                      <c15:txfldGUID>{B65583A4-5574-4D59-8E63-AC2F7627776A}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3FA-4FD8-95E2-44118A8B6615}"/>
                </c:ext>
                <c:ext xmlns:c15="http://schemas.microsoft.com/office/drawing/2012/chart" uri="{CE6537A1-D6FC-4f65-9D91-7224C49458BB}">
                  <c15:dlblFieldTable>
                    <c15:dlblFTEntry>
                      <c15:txfldGUID>{2BF2193F-D409-47BF-8532-9FF2ECA74A23}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3FA-4FD8-95E2-44118A8B6615}"/>
                </c:ext>
                <c:ext xmlns:c15="http://schemas.microsoft.com/office/drawing/2012/chart" uri="{CE6537A1-D6FC-4f65-9D91-7224C49458BB}">
                  <c15:dlblFieldTable>
                    <c15:dlblFTEntry>
                      <c15:txfldGUID>{B9A9534F-BC7B-4E71-9076-24C8F4560A72}</c15:txfldGUID>
                      <c15:f>#REF!</c15:f>
                      <c15:dlblFieldTableCache>
                        <c:ptCount val="1"/>
                        <c:pt idx="0">
                          <c:v>#REF!</c:v>
                        </c:pt>
                      </c15:dlblFieldTableCache>
                    </c15:dlblFTEntry>
                  </c15:dlblFieldTable>
                  <c15:showDataLabelsRange val="0"/>
                </c:ext>
              </c:extLst>
            </c:dLbl>
            <c:dLbl>
              <c:idx val="8"/>
              <c:layout>
                <c:manualLayout>
                  <c:x val="-4.2511820086565767E-2"/>
                  <c:y val="-7.799726283934532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3FA-4FD8-95E2-44118A8B6615}"/>
                </c:ext>
                <c:ext xmlns:c15="http://schemas.microsoft.com/office/drawing/2012/chart" uri="{CE6537A1-D6FC-4f65-9D91-7224C49458BB}">
                  <c15:dlblFieldTable>
                    <c15:dlblFTEntry>
                      <c15:txfldGUID>{E1014EEA-D3AE-431D-A9E7-6913DE7C62E1}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6.607903791131901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3FA-4FD8-95E2-44118A8B6615}"/>
                </c:ext>
                <c:ext xmlns:c15="http://schemas.microsoft.com/office/drawing/2012/chart" uri="{CE6537A1-D6FC-4f65-9D91-7224C49458BB}">
                  <c15:dlblFieldTable>
                    <c15:dlblFTEntry>
                      <c15:txfldGUID>{DF5D413C-D8CA-4B4D-B755-A5AF1C937B0C}</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6.717071703882515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3FA-4FD8-95E2-44118A8B6615}"/>
                </c:ext>
                <c:ext xmlns:c15="http://schemas.microsoft.com/office/drawing/2012/chart" uri="{CE6537A1-D6FC-4f65-9D91-7224C49458BB}">
                  <c15:dlblFieldTable>
                    <c15:dlblFTEntry>
                      <c15:txfldGUID>{7BB58704-043D-486A-BF03-19B5F25F2129}</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841922807411712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3FA-4FD8-95E2-44118A8B6615}"/>
                </c:ext>
                <c:ext xmlns:c15="http://schemas.microsoft.com/office/drawing/2012/chart" uri="{CE6537A1-D6FC-4f65-9D91-7224C49458BB}">
                  <c15:dlblFieldTable>
                    <c15:dlblFTEntry>
                      <c15:txfldGUID>{06221320-F055-4AAB-82CA-4813E102E075}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B3FA-4FD8-95E2-44118A8B6615}"/>
            </c:ext>
          </c:extLst>
        </c:ser>
        <c:dLbls>
          <c:showLegendKey val="0"/>
          <c:showVal val="1"/>
          <c:showCatName val="0"/>
          <c:showSerName val="0"/>
          <c:showPercent val="0"/>
          <c:showBubbleSize val="0"/>
        </c:dLbls>
        <c:axId val="502049592"/>
        <c:axId val="502053904"/>
      </c:scatterChart>
      <c:valAx>
        <c:axId val="502049592"/>
        <c:scaling>
          <c:orientation val="minMax"/>
          <c:max val="21"/>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053904"/>
        <c:crosses val="autoZero"/>
        <c:crossBetween val="midCat"/>
      </c:valAx>
      <c:valAx>
        <c:axId val="502053904"/>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049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元利償還金については、市債の発行額を元金償還以内への抑制の効果により、平成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着実に減少しているものの、実質公債費比率は依然として高い数値となっている。今後においても、必要性・緊急性・有効性等を検討し、優先的に行う事業の明確化、重点化を図ることで事業を厳選し、効率的な地方債発行につながるように努める。また、繰上償還も積極的に進めることにより、比率の改善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将来負担額のうち地方債の現在高が多くを占めており、平成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年度に庁舎耐震補強等改修事業等の大型事業による市債発行の増加により、一時的に増加したものの、市債の発行額を元金償還以内に抑えることを継続したことで、昨年度と同様に減少してきている。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将来負担額に充当可能な財源である基金は、決算剰余金などを積み立てたことにより増加している。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今後も、市債の発行額を元金償還以内に抑えること継続し、割合の多い地方債の現在高を減少させるように努める。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奈良県香芝市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各基金への積立の結果、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財政運営の安定化を図るため、引き続き計画的に基金の積み立てを行う。また、安定した財政運営を行う上で必要に応じた基金の活用を検討していく。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公共施設整備基金・職員退職手当基金など計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公共施設整備基金：公共施設等総合管理計画に基づき、今後継続的に実施される公共施設の改築や改修などの更新費用に等に対応するための基金。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職員退職手当基金：退職金の安定的な支出を図るための基金。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主な増加要因は、公共施設整備基金の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百万円、ふるさとまちづくり基金の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公共施設整備基金：財務書類における減価償却累計額の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％の約半分を基金の残高目標とし、計画的に積立を行う。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職員退職手当基金：財務書類における退職手当引当金の約半分を基金の残高目標とし、計画的に積立を行う。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ふるさとまちづくり基金：引き続き寄附を募るとともに、寄附者の意向を反映した事業に活用する。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決算剰余金及び歳計剰余金処分として財政調整基金へ積み立てた結果、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将来にわたる市財政の効率的かつ効果的な財政運営のため、財源が不足した場合の市債の償還や必要に応じて繰上償還に活用する。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本市では、平成２８年度に策定した</a:t>
          </a:r>
          <a:r>
            <a:rPr kumimoji="1" lang="ja-JP" altLang="ja-JP" sz="1050">
              <a:solidFill>
                <a:schemeClr val="dk1"/>
              </a:solidFill>
              <a:effectLst/>
              <a:latin typeface="+mn-lt"/>
              <a:ea typeface="+mn-ea"/>
              <a:cs typeface="+mn-cs"/>
            </a:rPr>
            <a:t>公共施設等総合管理計画において、公共施設等の延べ床面積を今後４０年間で１５％削減するという目標を掲げている。</a:t>
          </a:r>
          <a:endParaRPr lang="ja-JP" altLang="ja-JP" sz="1050">
            <a:effectLst/>
          </a:endParaRPr>
        </a:p>
        <a:p>
          <a:r>
            <a:rPr kumimoji="1" lang="ja-JP" altLang="ja-JP" sz="1050">
              <a:solidFill>
                <a:schemeClr val="dk1"/>
              </a:solidFill>
              <a:effectLst/>
              <a:latin typeface="+mn-lt"/>
              <a:ea typeface="+mn-ea"/>
              <a:cs typeface="+mn-cs"/>
            </a:rPr>
            <a:t>有形固定資産減価償却率については上昇傾向にあり、今後は各部門において個別施設計画のもと</a:t>
          </a:r>
          <a:r>
            <a:rPr kumimoji="1" lang="ja-JP" altLang="en-US" sz="1050">
              <a:solidFill>
                <a:schemeClr val="dk1"/>
              </a:solidFill>
              <a:effectLst/>
              <a:latin typeface="+mn-lt"/>
              <a:ea typeface="+mn-ea"/>
              <a:cs typeface="+mn-cs"/>
            </a:rPr>
            <a:t>着実に対策を行い、</a:t>
          </a:r>
          <a:r>
            <a:rPr kumimoji="1" lang="ja-JP" altLang="ja-JP" sz="1050">
              <a:solidFill>
                <a:schemeClr val="dk1"/>
              </a:solidFill>
              <a:effectLst/>
              <a:latin typeface="+mn-lt"/>
              <a:ea typeface="+mn-ea"/>
              <a:cs typeface="+mn-cs"/>
            </a:rPr>
            <a:t>比率の改善</a:t>
          </a:r>
          <a:r>
            <a:rPr kumimoji="1" lang="ja-JP" altLang="en-US" sz="1050">
              <a:solidFill>
                <a:schemeClr val="dk1"/>
              </a:solidFill>
              <a:effectLst/>
              <a:latin typeface="+mn-lt"/>
              <a:ea typeface="+mn-ea"/>
              <a:cs typeface="+mn-cs"/>
            </a:rPr>
            <a:t>とともに良質かつ持続可能な公共施設サービスの実現に努める</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157389</xdr:rowOff>
    </xdr:from>
    <xdr:to>
      <xdr:col>23</xdr:col>
      <xdr:colOff>136525</xdr:colOff>
      <xdr:row>32</xdr:row>
      <xdr:rowOff>87539</xdr:rowOff>
    </xdr:to>
    <xdr:sp macro="" textlink="">
      <xdr:nvSpPr>
        <xdr:cNvPr id="83" name="楕円 82"/>
        <xdr:cNvSpPr/>
      </xdr:nvSpPr>
      <xdr:spPr>
        <a:xfrm>
          <a:off x="47117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135816</xdr:rowOff>
    </xdr:from>
    <xdr:ext cx="405111" cy="259045"/>
    <xdr:sp macro="" textlink="">
      <xdr:nvSpPr>
        <xdr:cNvPr id="84" name="有形固定資産減価償却率該当値テキスト"/>
        <xdr:cNvSpPr txBox="1"/>
      </xdr:nvSpPr>
      <xdr:spPr>
        <a:xfrm>
          <a:off x="4813300" y="62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85" name="楕円 84"/>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171178</xdr:rowOff>
    </xdr:from>
    <xdr:to>
      <xdr:col>23</xdr:col>
      <xdr:colOff>85725</xdr:colOff>
      <xdr:row>32</xdr:row>
      <xdr:rowOff>36739</xdr:rowOff>
    </xdr:to>
    <xdr:cxnSp macro="">
      <xdr:nvCxnSpPr>
        <xdr:cNvPr id="86" name="直線コネクタ 85"/>
        <xdr:cNvCxnSpPr/>
      </xdr:nvCxnSpPr>
      <xdr:spPr>
        <a:xfrm>
          <a:off x="4051300" y="625765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64861</xdr:rowOff>
    </xdr:from>
    <xdr:to>
      <xdr:col>15</xdr:col>
      <xdr:colOff>187325</xdr:colOff>
      <xdr:row>31</xdr:row>
      <xdr:rowOff>166461</xdr:rowOff>
    </xdr:to>
    <xdr:sp macro="" textlink="">
      <xdr:nvSpPr>
        <xdr:cNvPr id="87" name="楕円 86"/>
        <xdr:cNvSpPr/>
      </xdr:nvSpPr>
      <xdr:spPr>
        <a:xfrm>
          <a:off x="3238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115661</xdr:rowOff>
    </xdr:from>
    <xdr:to>
      <xdr:col>19</xdr:col>
      <xdr:colOff>136525</xdr:colOff>
      <xdr:row>31</xdr:row>
      <xdr:rowOff>171178</xdr:rowOff>
    </xdr:to>
    <xdr:cxnSp macro="">
      <xdr:nvCxnSpPr>
        <xdr:cNvPr id="88" name="直線コネクタ 87"/>
        <xdr:cNvCxnSpPr/>
      </xdr:nvCxnSpPr>
      <xdr:spPr>
        <a:xfrm>
          <a:off x="3289300" y="620213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89" name="楕円 88"/>
        <xdr:cNvSpPr/>
      </xdr:nvSpPr>
      <xdr:spPr>
        <a:xfrm>
          <a:off x="2476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115661</xdr:rowOff>
    </xdr:to>
    <xdr:cxnSp macro="">
      <xdr:nvCxnSpPr>
        <xdr:cNvPr id="90" name="直線コネクタ 89"/>
        <xdr:cNvCxnSpPr/>
      </xdr:nvCxnSpPr>
      <xdr:spPr>
        <a:xfrm>
          <a:off x="2527300" y="615895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3"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95" name="n_1mainValue有形固定資産減価償却率"/>
        <xdr:cNvSpPr txBox="1"/>
      </xdr:nvSpPr>
      <xdr:spPr>
        <a:xfrm>
          <a:off x="38360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157588</xdr:rowOff>
    </xdr:from>
    <xdr:ext cx="405111" cy="259045"/>
    <xdr:sp macro="" textlink="">
      <xdr:nvSpPr>
        <xdr:cNvPr id="96" name="n_2mainValue有形固定資産減価償却率"/>
        <xdr:cNvSpPr txBox="1"/>
      </xdr:nvSpPr>
      <xdr:spPr>
        <a:xfrm>
          <a:off x="3086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139808</xdr:rowOff>
    </xdr:from>
    <xdr:ext cx="405111" cy="259045"/>
    <xdr:sp macro="" textlink="">
      <xdr:nvSpPr>
        <xdr:cNvPr id="97" name="n_3mainValue有形固定資産減価償却率"/>
        <xdr:cNvSpPr txBox="1"/>
      </xdr:nvSpPr>
      <xdr:spPr>
        <a:xfrm>
          <a:off x="2324744"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類似団体平均値よりも数値が大きくなっているのは、昭和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年代以降の人口急増に伴う施設整備等による地方債の発行が主な要因となっている。前年度より比率は改善された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、引き続き</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新規市債発行額を元金償還額以内に抑制する</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という方針</a:t>
          </a:r>
          <a:r>
            <a:rPr kumimoji="1" lang="ja-JP" altLang="en-US" sz="1100" b="0" i="0" baseline="0">
              <a:solidFill>
                <a:schemeClr val="dk1"/>
              </a:solidFill>
              <a:effectLst/>
              <a:latin typeface="+mn-lt"/>
              <a:ea typeface="+mn-ea"/>
              <a:cs typeface="+mn-cs"/>
            </a:rPr>
            <a:t>のもと、</a:t>
          </a:r>
          <a:r>
            <a:rPr kumimoji="1" lang="ja-JP" altLang="ja-JP" sz="1100" b="0" i="0" baseline="0">
              <a:solidFill>
                <a:schemeClr val="dk1"/>
              </a:solidFill>
              <a:effectLst/>
              <a:latin typeface="+mn-lt"/>
              <a:ea typeface="+mn-ea"/>
              <a:cs typeface="+mn-cs"/>
            </a:rPr>
            <a:t>地方債の発行を抑制し、数値の改善に努める</a:t>
          </a:r>
          <a:r>
            <a:rPr kumimoji="1" lang="ja-JP" altLang="en-US" sz="11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43596</xdr:rowOff>
    </xdr:from>
    <xdr:to>
      <xdr:col>76</xdr:col>
      <xdr:colOff>73025</xdr:colOff>
      <xdr:row>31</xdr:row>
      <xdr:rowOff>145196</xdr:rowOff>
    </xdr:to>
    <xdr:sp macro="" textlink="">
      <xdr:nvSpPr>
        <xdr:cNvPr id="142" name="楕円 141"/>
        <xdr:cNvSpPr/>
      </xdr:nvSpPr>
      <xdr:spPr>
        <a:xfrm>
          <a:off x="14744700" y="613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22023</xdr:rowOff>
    </xdr:from>
    <xdr:ext cx="469744" cy="259045"/>
    <xdr:sp macro="" textlink="">
      <xdr:nvSpPr>
        <xdr:cNvPr id="143" name="債務償還比率該当値テキスト"/>
        <xdr:cNvSpPr txBox="1"/>
      </xdr:nvSpPr>
      <xdr:spPr>
        <a:xfrm>
          <a:off x="14846300" y="610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11331</xdr:rowOff>
    </xdr:from>
    <xdr:to>
      <xdr:col>72</xdr:col>
      <xdr:colOff>123825</xdr:colOff>
      <xdr:row>31</xdr:row>
      <xdr:rowOff>112931</xdr:rowOff>
    </xdr:to>
    <xdr:sp macro="" textlink="">
      <xdr:nvSpPr>
        <xdr:cNvPr id="144" name="楕円 143"/>
        <xdr:cNvSpPr/>
      </xdr:nvSpPr>
      <xdr:spPr>
        <a:xfrm>
          <a:off x="14033500" y="60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62131</xdr:rowOff>
    </xdr:from>
    <xdr:to>
      <xdr:col>76</xdr:col>
      <xdr:colOff>22225</xdr:colOff>
      <xdr:row>31</xdr:row>
      <xdr:rowOff>94396</xdr:rowOff>
    </xdr:to>
    <xdr:cxnSp macro="">
      <xdr:nvCxnSpPr>
        <xdr:cNvPr id="145" name="直線コネクタ 144"/>
        <xdr:cNvCxnSpPr/>
      </xdr:nvCxnSpPr>
      <xdr:spPr>
        <a:xfrm>
          <a:off x="14084300" y="6148606"/>
          <a:ext cx="711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84497</xdr:rowOff>
    </xdr:from>
    <xdr:to>
      <xdr:col>68</xdr:col>
      <xdr:colOff>123825</xdr:colOff>
      <xdr:row>32</xdr:row>
      <xdr:rowOff>14647</xdr:rowOff>
    </xdr:to>
    <xdr:sp macro="" textlink="">
      <xdr:nvSpPr>
        <xdr:cNvPr id="146" name="楕円 145"/>
        <xdr:cNvSpPr/>
      </xdr:nvSpPr>
      <xdr:spPr>
        <a:xfrm>
          <a:off x="13271500" y="617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62131</xdr:rowOff>
    </xdr:from>
    <xdr:to>
      <xdr:col>72</xdr:col>
      <xdr:colOff>73025</xdr:colOff>
      <xdr:row>31</xdr:row>
      <xdr:rowOff>135297</xdr:rowOff>
    </xdr:to>
    <xdr:cxnSp macro="">
      <xdr:nvCxnSpPr>
        <xdr:cNvPr id="147" name="直線コネクタ 146"/>
        <xdr:cNvCxnSpPr/>
      </xdr:nvCxnSpPr>
      <xdr:spPr>
        <a:xfrm flipV="1">
          <a:off x="13322300" y="6148606"/>
          <a:ext cx="762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39469</xdr:rowOff>
    </xdr:from>
    <xdr:to>
      <xdr:col>64</xdr:col>
      <xdr:colOff>123825</xdr:colOff>
      <xdr:row>32</xdr:row>
      <xdr:rowOff>141069</xdr:rowOff>
    </xdr:to>
    <xdr:sp macro="" textlink="">
      <xdr:nvSpPr>
        <xdr:cNvPr id="148" name="楕円 147"/>
        <xdr:cNvSpPr/>
      </xdr:nvSpPr>
      <xdr:spPr>
        <a:xfrm>
          <a:off x="12509500" y="62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135297</xdr:rowOff>
    </xdr:from>
    <xdr:to>
      <xdr:col>68</xdr:col>
      <xdr:colOff>73025</xdr:colOff>
      <xdr:row>32</xdr:row>
      <xdr:rowOff>90269</xdr:rowOff>
    </xdr:to>
    <xdr:cxnSp macro="">
      <xdr:nvCxnSpPr>
        <xdr:cNvPr id="149" name="直線コネクタ 148"/>
        <xdr:cNvCxnSpPr/>
      </xdr:nvCxnSpPr>
      <xdr:spPr>
        <a:xfrm flipV="1">
          <a:off x="12560300" y="6221772"/>
          <a:ext cx="762000" cy="1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62068</xdr:rowOff>
    </xdr:from>
    <xdr:to>
      <xdr:col>60</xdr:col>
      <xdr:colOff>123825</xdr:colOff>
      <xdr:row>31</xdr:row>
      <xdr:rowOff>163668</xdr:rowOff>
    </xdr:to>
    <xdr:sp macro="" textlink="">
      <xdr:nvSpPr>
        <xdr:cNvPr id="150" name="楕円 149"/>
        <xdr:cNvSpPr/>
      </xdr:nvSpPr>
      <xdr:spPr>
        <a:xfrm>
          <a:off x="11747500" y="6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112868</xdr:rowOff>
    </xdr:from>
    <xdr:to>
      <xdr:col>64</xdr:col>
      <xdr:colOff>73025</xdr:colOff>
      <xdr:row>32</xdr:row>
      <xdr:rowOff>90269</xdr:rowOff>
    </xdr:to>
    <xdr:cxnSp macro="">
      <xdr:nvCxnSpPr>
        <xdr:cNvPr id="151" name="直線コネクタ 150"/>
        <xdr:cNvCxnSpPr/>
      </xdr:nvCxnSpPr>
      <xdr:spPr>
        <a:xfrm>
          <a:off x="11798300" y="6199343"/>
          <a:ext cx="762000" cy="14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104058</xdr:rowOff>
    </xdr:from>
    <xdr:ext cx="469744" cy="259045"/>
    <xdr:sp macro="" textlink="">
      <xdr:nvSpPr>
        <xdr:cNvPr id="156" name="n_1mainValue債務償還比率"/>
        <xdr:cNvSpPr txBox="1"/>
      </xdr:nvSpPr>
      <xdr:spPr>
        <a:xfrm>
          <a:off x="13836727" y="619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5774</xdr:rowOff>
    </xdr:from>
    <xdr:ext cx="469744" cy="259045"/>
    <xdr:sp macro="" textlink="">
      <xdr:nvSpPr>
        <xdr:cNvPr id="157" name="n_2mainValue債務償還比率"/>
        <xdr:cNvSpPr txBox="1"/>
      </xdr:nvSpPr>
      <xdr:spPr>
        <a:xfrm>
          <a:off x="13087427" y="626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132196</xdr:rowOff>
    </xdr:from>
    <xdr:ext cx="469744" cy="259045"/>
    <xdr:sp macro="" textlink="">
      <xdr:nvSpPr>
        <xdr:cNvPr id="158" name="n_3mainValue債務償還比率"/>
        <xdr:cNvSpPr txBox="1"/>
      </xdr:nvSpPr>
      <xdr:spPr>
        <a:xfrm>
          <a:off x="12325427" y="639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154795</xdr:rowOff>
    </xdr:from>
    <xdr:ext cx="469744" cy="259045"/>
    <xdr:sp macro="" textlink="">
      <xdr:nvSpPr>
        <xdr:cNvPr id="159" name="n_4mainValue債務償還比率"/>
        <xdr:cNvSpPr txBox="1"/>
      </xdr:nvSpPr>
      <xdr:spPr>
        <a:xfrm>
          <a:off x="11563427" y="624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xdr:cNvSpPr/>
      </xdr:nvSpPr>
      <xdr:spPr>
        <a:xfrm>
          <a:off x="4584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102161</xdr:rowOff>
    </xdr:from>
    <xdr:ext cx="405111" cy="259045"/>
    <xdr:sp macro="" textlink="">
      <xdr:nvSpPr>
        <xdr:cNvPr id="75" name="【道路】&#10;有形固定資産減価償却率該当値テキスト"/>
        <xdr:cNvSpPr txBox="1"/>
      </xdr:nvSpPr>
      <xdr:spPr>
        <a:xfrm>
          <a:off x="4673600" y="644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130084</xdr:rowOff>
    </xdr:to>
    <xdr:cxnSp macro="">
      <xdr:nvCxnSpPr>
        <xdr:cNvPr id="77" name="直線コネクタ 76"/>
        <xdr:cNvCxnSpPr/>
      </xdr:nvCxnSpPr>
      <xdr:spPr>
        <a:xfrm>
          <a:off x="3797300" y="66157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8" name="楕円 77"/>
        <xdr:cNvSpPr/>
      </xdr:nvSpPr>
      <xdr:spPr>
        <a:xfrm>
          <a:off x="2857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100693</xdr:rowOff>
    </xdr:to>
    <xdr:cxnSp macro="">
      <xdr:nvCxnSpPr>
        <xdr:cNvPr id="79" name="直線コネクタ 78"/>
        <xdr:cNvCxnSpPr/>
      </xdr:nvCxnSpPr>
      <xdr:spPr>
        <a:xfrm>
          <a:off x="2908300" y="65864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71301</xdr:rowOff>
    </xdr:to>
    <xdr:cxnSp macro="">
      <xdr:nvCxnSpPr>
        <xdr:cNvPr id="81" name="直線コネクタ 80"/>
        <xdr:cNvCxnSpPr/>
      </xdr:nvCxnSpPr>
      <xdr:spPr>
        <a:xfrm>
          <a:off x="2019300" y="655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168020</xdr:rowOff>
    </xdr:from>
    <xdr:ext cx="405111" cy="259045"/>
    <xdr:sp macro="" textlink="">
      <xdr:nvSpPr>
        <xdr:cNvPr id="86" name="n_1mainValue【道路】&#10;有形固定資産減価償却率"/>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7" name="n_2main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107604</xdr:rowOff>
    </xdr:from>
    <xdr:ext cx="405111" cy="259045"/>
    <xdr:sp macro="" textlink="">
      <xdr:nvSpPr>
        <xdr:cNvPr id="88" name="n_3mainValue【道路】&#10;有形固定資産減価償却率"/>
        <xdr:cNvSpPr txBox="1"/>
      </xdr:nvSpPr>
      <xdr:spPr>
        <a:xfrm>
          <a:off x="1816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9055</xdr:rowOff>
    </xdr:from>
    <xdr:to>
      <xdr:col>55</xdr:col>
      <xdr:colOff>50800</xdr:colOff>
      <xdr:row>41</xdr:row>
      <xdr:rowOff>110655</xdr:rowOff>
    </xdr:to>
    <xdr:sp macro="" textlink="">
      <xdr:nvSpPr>
        <xdr:cNvPr id="128" name="楕円 127"/>
        <xdr:cNvSpPr/>
      </xdr:nvSpPr>
      <xdr:spPr>
        <a:xfrm>
          <a:off x="10426700" y="70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95432</xdr:rowOff>
    </xdr:from>
    <xdr:ext cx="469744" cy="259045"/>
    <xdr:sp macro="" textlink="">
      <xdr:nvSpPr>
        <xdr:cNvPr id="129" name="【道路】&#10;一人当たり延長該当値テキスト"/>
        <xdr:cNvSpPr txBox="1"/>
      </xdr:nvSpPr>
      <xdr:spPr>
        <a:xfrm>
          <a:off x="10515600" y="69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xdr:rowOff>
    </xdr:from>
    <xdr:to>
      <xdr:col>50</xdr:col>
      <xdr:colOff>165100</xdr:colOff>
      <xdr:row>41</xdr:row>
      <xdr:rowOff>111760</xdr:rowOff>
    </xdr:to>
    <xdr:sp macro="" textlink="">
      <xdr:nvSpPr>
        <xdr:cNvPr id="130" name="楕円 129"/>
        <xdr:cNvSpPr/>
      </xdr:nvSpPr>
      <xdr:spPr>
        <a:xfrm>
          <a:off x="9588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59855</xdr:rowOff>
    </xdr:from>
    <xdr:to>
      <xdr:col>55</xdr:col>
      <xdr:colOff>0</xdr:colOff>
      <xdr:row>41</xdr:row>
      <xdr:rowOff>60960</xdr:rowOff>
    </xdr:to>
    <xdr:cxnSp macro="">
      <xdr:nvCxnSpPr>
        <xdr:cNvPr id="131" name="直線コネクタ 130"/>
        <xdr:cNvCxnSpPr/>
      </xdr:nvCxnSpPr>
      <xdr:spPr>
        <a:xfrm flipV="1">
          <a:off x="9639300" y="7089305"/>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10351</xdr:rowOff>
    </xdr:from>
    <xdr:to>
      <xdr:col>46</xdr:col>
      <xdr:colOff>38100</xdr:colOff>
      <xdr:row>41</xdr:row>
      <xdr:rowOff>111951</xdr:rowOff>
    </xdr:to>
    <xdr:sp macro="" textlink="">
      <xdr:nvSpPr>
        <xdr:cNvPr id="132" name="楕円 131"/>
        <xdr:cNvSpPr/>
      </xdr:nvSpPr>
      <xdr:spPr>
        <a:xfrm>
          <a:off x="8699500" y="70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60960</xdr:rowOff>
    </xdr:from>
    <xdr:to>
      <xdr:col>50</xdr:col>
      <xdr:colOff>114300</xdr:colOff>
      <xdr:row>41</xdr:row>
      <xdr:rowOff>61151</xdr:rowOff>
    </xdr:to>
    <xdr:cxnSp macro="">
      <xdr:nvCxnSpPr>
        <xdr:cNvPr id="133" name="直線コネクタ 132"/>
        <xdr:cNvCxnSpPr/>
      </xdr:nvCxnSpPr>
      <xdr:spPr>
        <a:xfrm flipV="1">
          <a:off x="8750300" y="709041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10579</xdr:rowOff>
    </xdr:from>
    <xdr:to>
      <xdr:col>41</xdr:col>
      <xdr:colOff>101600</xdr:colOff>
      <xdr:row>41</xdr:row>
      <xdr:rowOff>112179</xdr:rowOff>
    </xdr:to>
    <xdr:sp macro="" textlink="">
      <xdr:nvSpPr>
        <xdr:cNvPr id="134" name="楕円 133"/>
        <xdr:cNvSpPr/>
      </xdr:nvSpPr>
      <xdr:spPr>
        <a:xfrm>
          <a:off x="7810500" y="70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61151</xdr:rowOff>
    </xdr:from>
    <xdr:to>
      <xdr:col>45</xdr:col>
      <xdr:colOff>177800</xdr:colOff>
      <xdr:row>41</xdr:row>
      <xdr:rowOff>61379</xdr:rowOff>
    </xdr:to>
    <xdr:cxnSp macro="">
      <xdr:nvCxnSpPr>
        <xdr:cNvPr id="135" name="直線コネクタ 134"/>
        <xdr:cNvCxnSpPr/>
      </xdr:nvCxnSpPr>
      <xdr:spPr>
        <a:xfrm flipV="1">
          <a:off x="7861300" y="709060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102887</xdr:rowOff>
    </xdr:from>
    <xdr:ext cx="469744" cy="259045"/>
    <xdr:sp macro="" textlink="">
      <xdr:nvSpPr>
        <xdr:cNvPr id="140" name="n_1mainValue【道路】&#10;一人当たり延長"/>
        <xdr:cNvSpPr txBox="1"/>
      </xdr:nvSpPr>
      <xdr:spPr>
        <a:xfrm>
          <a:off x="93917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103078</xdr:rowOff>
    </xdr:from>
    <xdr:ext cx="469744" cy="259045"/>
    <xdr:sp macro="" textlink="">
      <xdr:nvSpPr>
        <xdr:cNvPr id="141" name="n_2mainValue【道路】&#10;一人当たり延長"/>
        <xdr:cNvSpPr txBox="1"/>
      </xdr:nvSpPr>
      <xdr:spPr>
        <a:xfrm>
          <a:off x="8515427" y="71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103306</xdr:rowOff>
    </xdr:from>
    <xdr:ext cx="469744" cy="259045"/>
    <xdr:sp macro="" textlink="">
      <xdr:nvSpPr>
        <xdr:cNvPr id="142" name="n_3mainValue【道路】&#10;一人当たり延長"/>
        <xdr:cNvSpPr txBox="1"/>
      </xdr:nvSpPr>
      <xdr:spPr>
        <a:xfrm>
          <a:off x="7626427" y="71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55335</xdr:rowOff>
    </xdr:from>
    <xdr:to>
      <xdr:col>24</xdr:col>
      <xdr:colOff>114300</xdr:colOff>
      <xdr:row>58</xdr:row>
      <xdr:rowOff>156935</xdr:rowOff>
    </xdr:to>
    <xdr:sp macro="" textlink="">
      <xdr:nvSpPr>
        <xdr:cNvPr id="184" name="楕円 183"/>
        <xdr:cNvSpPr/>
      </xdr:nvSpPr>
      <xdr:spPr>
        <a:xfrm>
          <a:off x="4584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78212</xdr:rowOff>
    </xdr:from>
    <xdr:ext cx="405111" cy="259045"/>
    <xdr:sp macro="" textlink="">
      <xdr:nvSpPr>
        <xdr:cNvPr id="185" name="【橋りょう・トンネル】&#10;有形固定資産減価償却率該当値テキスト"/>
        <xdr:cNvSpPr txBox="1"/>
      </xdr:nvSpPr>
      <xdr:spPr>
        <a:xfrm>
          <a:off x="4673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27577</xdr:rowOff>
    </xdr:from>
    <xdr:to>
      <xdr:col>20</xdr:col>
      <xdr:colOff>38100</xdr:colOff>
      <xdr:row>58</xdr:row>
      <xdr:rowOff>129177</xdr:rowOff>
    </xdr:to>
    <xdr:sp macro="" textlink="">
      <xdr:nvSpPr>
        <xdr:cNvPr id="186" name="楕円 185"/>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78377</xdr:rowOff>
    </xdr:from>
    <xdr:to>
      <xdr:col>24</xdr:col>
      <xdr:colOff>63500</xdr:colOff>
      <xdr:row>58</xdr:row>
      <xdr:rowOff>106135</xdr:rowOff>
    </xdr:to>
    <xdr:cxnSp macro="">
      <xdr:nvCxnSpPr>
        <xdr:cNvPr id="187" name="直線コネクタ 186"/>
        <xdr:cNvCxnSpPr/>
      </xdr:nvCxnSpPr>
      <xdr:spPr>
        <a:xfrm>
          <a:off x="3797300" y="100224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171269</xdr:rowOff>
    </xdr:from>
    <xdr:to>
      <xdr:col>15</xdr:col>
      <xdr:colOff>101600</xdr:colOff>
      <xdr:row>58</xdr:row>
      <xdr:rowOff>101419</xdr:rowOff>
    </xdr:to>
    <xdr:sp macro="" textlink="">
      <xdr:nvSpPr>
        <xdr:cNvPr id="188" name="楕円 187"/>
        <xdr:cNvSpPr/>
      </xdr:nvSpPr>
      <xdr:spPr>
        <a:xfrm>
          <a:off x="2857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50619</xdr:rowOff>
    </xdr:from>
    <xdr:to>
      <xdr:col>19</xdr:col>
      <xdr:colOff>177800</xdr:colOff>
      <xdr:row>58</xdr:row>
      <xdr:rowOff>78377</xdr:rowOff>
    </xdr:to>
    <xdr:cxnSp macro="">
      <xdr:nvCxnSpPr>
        <xdr:cNvPr id="189" name="直線コネクタ 188"/>
        <xdr:cNvCxnSpPr/>
      </xdr:nvCxnSpPr>
      <xdr:spPr>
        <a:xfrm>
          <a:off x="2908300" y="99947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143510</xdr:rowOff>
    </xdr:from>
    <xdr:to>
      <xdr:col>10</xdr:col>
      <xdr:colOff>165100</xdr:colOff>
      <xdr:row>58</xdr:row>
      <xdr:rowOff>73660</xdr:rowOff>
    </xdr:to>
    <xdr:sp macro="" textlink="">
      <xdr:nvSpPr>
        <xdr:cNvPr id="190" name="楕円 189"/>
        <xdr:cNvSpPr/>
      </xdr:nvSpPr>
      <xdr:spPr>
        <a:xfrm>
          <a:off x="1968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22860</xdr:rowOff>
    </xdr:from>
    <xdr:to>
      <xdr:col>15</xdr:col>
      <xdr:colOff>50800</xdr:colOff>
      <xdr:row>58</xdr:row>
      <xdr:rowOff>50619</xdr:rowOff>
    </xdr:to>
    <xdr:cxnSp macro="">
      <xdr:nvCxnSpPr>
        <xdr:cNvPr id="191" name="直線コネクタ 190"/>
        <xdr:cNvCxnSpPr/>
      </xdr:nvCxnSpPr>
      <xdr:spPr>
        <a:xfrm>
          <a:off x="2019300" y="99669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145704</xdr:rowOff>
    </xdr:from>
    <xdr:ext cx="405111" cy="259045"/>
    <xdr:sp macro="" textlink="">
      <xdr:nvSpPr>
        <xdr:cNvPr id="196" name="n_1mainValue【橋りょう・トンネル】&#10;有形固定資産減価償却率"/>
        <xdr:cNvSpPr txBox="1"/>
      </xdr:nvSpPr>
      <xdr:spPr>
        <a:xfrm>
          <a:off x="3582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117946</xdr:rowOff>
    </xdr:from>
    <xdr:ext cx="405111" cy="259045"/>
    <xdr:sp macro="" textlink="">
      <xdr:nvSpPr>
        <xdr:cNvPr id="197" name="n_2mainValue【橋りょう・トンネル】&#10;有形固定資産減価償却率"/>
        <xdr:cNvSpPr txBox="1"/>
      </xdr:nvSpPr>
      <xdr:spPr>
        <a:xfrm>
          <a:off x="2705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90187</xdr:rowOff>
    </xdr:from>
    <xdr:ext cx="405111" cy="259045"/>
    <xdr:sp macro="" textlink="">
      <xdr:nvSpPr>
        <xdr:cNvPr id="198" name="n_3mainValue【橋りょう・トンネル】&#10;有形固定資産減価償却率"/>
        <xdr:cNvSpPr txBox="1"/>
      </xdr:nvSpPr>
      <xdr:spPr>
        <a:xfrm>
          <a:off x="1816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93358</xdr:rowOff>
    </xdr:from>
    <xdr:to>
      <xdr:col>55</xdr:col>
      <xdr:colOff>50800</xdr:colOff>
      <xdr:row>64</xdr:row>
      <xdr:rowOff>23508</xdr:rowOff>
    </xdr:to>
    <xdr:sp macro="" textlink="">
      <xdr:nvSpPr>
        <xdr:cNvPr id="238" name="楕円 237"/>
        <xdr:cNvSpPr/>
      </xdr:nvSpPr>
      <xdr:spPr>
        <a:xfrm>
          <a:off x="10426700" y="10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31465</xdr:rowOff>
    </xdr:from>
    <xdr:ext cx="534377" cy="259045"/>
    <xdr:sp macro="" textlink="">
      <xdr:nvSpPr>
        <xdr:cNvPr id="239" name="【橋りょう・トンネル】&#10;一人当たり有形固定資産（償却資産）額該当値テキスト"/>
        <xdr:cNvSpPr txBox="1"/>
      </xdr:nvSpPr>
      <xdr:spPr>
        <a:xfrm>
          <a:off x="10515600" y="10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93615</xdr:rowOff>
    </xdr:from>
    <xdr:to>
      <xdr:col>50</xdr:col>
      <xdr:colOff>165100</xdr:colOff>
      <xdr:row>64</xdr:row>
      <xdr:rowOff>23765</xdr:rowOff>
    </xdr:to>
    <xdr:sp macro="" textlink="">
      <xdr:nvSpPr>
        <xdr:cNvPr id="240" name="楕円 239"/>
        <xdr:cNvSpPr/>
      </xdr:nvSpPr>
      <xdr:spPr>
        <a:xfrm>
          <a:off x="9588500" y="10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144158</xdr:rowOff>
    </xdr:from>
    <xdr:to>
      <xdr:col>55</xdr:col>
      <xdr:colOff>0</xdr:colOff>
      <xdr:row>63</xdr:row>
      <xdr:rowOff>144415</xdr:rowOff>
    </xdr:to>
    <xdr:cxnSp macro="">
      <xdr:nvCxnSpPr>
        <xdr:cNvPr id="241" name="直線コネクタ 240"/>
        <xdr:cNvCxnSpPr/>
      </xdr:nvCxnSpPr>
      <xdr:spPr>
        <a:xfrm flipV="1">
          <a:off x="9639300" y="10945508"/>
          <a:ext cx="8382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93445</xdr:rowOff>
    </xdr:from>
    <xdr:to>
      <xdr:col>46</xdr:col>
      <xdr:colOff>38100</xdr:colOff>
      <xdr:row>64</xdr:row>
      <xdr:rowOff>23595</xdr:rowOff>
    </xdr:to>
    <xdr:sp macro="" textlink="">
      <xdr:nvSpPr>
        <xdr:cNvPr id="242" name="楕円 241"/>
        <xdr:cNvSpPr/>
      </xdr:nvSpPr>
      <xdr:spPr>
        <a:xfrm>
          <a:off x="8699500" y="108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144245</xdr:rowOff>
    </xdr:from>
    <xdr:to>
      <xdr:col>50</xdr:col>
      <xdr:colOff>114300</xdr:colOff>
      <xdr:row>63</xdr:row>
      <xdr:rowOff>144415</xdr:rowOff>
    </xdr:to>
    <xdr:cxnSp macro="">
      <xdr:nvCxnSpPr>
        <xdr:cNvPr id="243" name="直線コネクタ 242"/>
        <xdr:cNvCxnSpPr/>
      </xdr:nvCxnSpPr>
      <xdr:spPr>
        <a:xfrm>
          <a:off x="8750300" y="10945595"/>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93059</xdr:rowOff>
    </xdr:from>
    <xdr:to>
      <xdr:col>41</xdr:col>
      <xdr:colOff>101600</xdr:colOff>
      <xdr:row>64</xdr:row>
      <xdr:rowOff>23209</xdr:rowOff>
    </xdr:to>
    <xdr:sp macro="" textlink="">
      <xdr:nvSpPr>
        <xdr:cNvPr id="244" name="楕円 243"/>
        <xdr:cNvSpPr/>
      </xdr:nvSpPr>
      <xdr:spPr>
        <a:xfrm>
          <a:off x="7810500" y="108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143859</xdr:rowOff>
    </xdr:from>
    <xdr:to>
      <xdr:col>45</xdr:col>
      <xdr:colOff>177800</xdr:colOff>
      <xdr:row>63</xdr:row>
      <xdr:rowOff>144245</xdr:rowOff>
    </xdr:to>
    <xdr:cxnSp macro="">
      <xdr:nvCxnSpPr>
        <xdr:cNvPr id="245" name="直線コネクタ 244"/>
        <xdr:cNvCxnSpPr/>
      </xdr:nvCxnSpPr>
      <xdr:spPr>
        <a:xfrm>
          <a:off x="7861300" y="10945209"/>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14892</xdr:rowOff>
    </xdr:from>
    <xdr:ext cx="534377" cy="259045"/>
    <xdr:sp macro="" textlink="">
      <xdr:nvSpPr>
        <xdr:cNvPr id="250" name="n_1mainValue【橋りょう・トンネル】&#10;一人当たり有形固定資産（償却資産）額"/>
        <xdr:cNvSpPr txBox="1"/>
      </xdr:nvSpPr>
      <xdr:spPr>
        <a:xfrm>
          <a:off x="9359411" y="109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14722</xdr:rowOff>
    </xdr:from>
    <xdr:ext cx="534377" cy="259045"/>
    <xdr:sp macro="" textlink="">
      <xdr:nvSpPr>
        <xdr:cNvPr id="251" name="n_2mainValue【橋りょう・トンネル】&#10;一人当たり有形固定資産（償却資産）額"/>
        <xdr:cNvSpPr txBox="1"/>
      </xdr:nvSpPr>
      <xdr:spPr>
        <a:xfrm>
          <a:off x="8483111" y="10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14336</xdr:rowOff>
    </xdr:from>
    <xdr:ext cx="534377" cy="259045"/>
    <xdr:sp macro="" textlink="">
      <xdr:nvSpPr>
        <xdr:cNvPr id="252" name="n_3mainValue【橋りょう・トンネル】&#10;一人当たり有形固定資産（償却資産）額"/>
        <xdr:cNvSpPr txBox="1"/>
      </xdr:nvSpPr>
      <xdr:spPr>
        <a:xfrm>
          <a:off x="7594111" y="109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132080</xdr:rowOff>
    </xdr:from>
    <xdr:to>
      <xdr:col>24</xdr:col>
      <xdr:colOff>114300</xdr:colOff>
      <xdr:row>79</xdr:row>
      <xdr:rowOff>62230</xdr:rowOff>
    </xdr:to>
    <xdr:sp macro="" textlink="">
      <xdr:nvSpPr>
        <xdr:cNvPr id="293" name="楕円 292"/>
        <xdr:cNvSpPr/>
      </xdr:nvSpPr>
      <xdr:spPr>
        <a:xfrm>
          <a:off x="4584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154957</xdr:rowOff>
    </xdr:from>
    <xdr:ext cx="405111" cy="259045"/>
    <xdr:sp macro="" textlink="">
      <xdr:nvSpPr>
        <xdr:cNvPr id="294" name="【公営住宅】&#10;有形固定資産減価償却率該当値テキスト"/>
        <xdr:cNvSpPr txBox="1"/>
      </xdr:nvSpPr>
      <xdr:spPr>
        <a:xfrm>
          <a:off x="4673600"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90170</xdr:rowOff>
    </xdr:from>
    <xdr:to>
      <xdr:col>20</xdr:col>
      <xdr:colOff>38100</xdr:colOff>
      <xdr:row>79</xdr:row>
      <xdr:rowOff>20320</xdr:rowOff>
    </xdr:to>
    <xdr:sp macro="" textlink="">
      <xdr:nvSpPr>
        <xdr:cNvPr id="295" name="楕円 294"/>
        <xdr:cNvSpPr/>
      </xdr:nvSpPr>
      <xdr:spPr>
        <a:xfrm>
          <a:off x="3746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140970</xdr:rowOff>
    </xdr:from>
    <xdr:to>
      <xdr:col>24</xdr:col>
      <xdr:colOff>63500</xdr:colOff>
      <xdr:row>79</xdr:row>
      <xdr:rowOff>11430</xdr:rowOff>
    </xdr:to>
    <xdr:cxnSp macro="">
      <xdr:nvCxnSpPr>
        <xdr:cNvPr id="296" name="直線コネクタ 295"/>
        <xdr:cNvCxnSpPr/>
      </xdr:nvCxnSpPr>
      <xdr:spPr>
        <a:xfrm>
          <a:off x="3797300" y="13514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48261</xdr:rowOff>
    </xdr:from>
    <xdr:to>
      <xdr:col>15</xdr:col>
      <xdr:colOff>101600</xdr:colOff>
      <xdr:row>78</xdr:row>
      <xdr:rowOff>149861</xdr:rowOff>
    </xdr:to>
    <xdr:sp macro="" textlink="">
      <xdr:nvSpPr>
        <xdr:cNvPr id="297" name="楕円 296"/>
        <xdr:cNvSpPr/>
      </xdr:nvSpPr>
      <xdr:spPr>
        <a:xfrm>
          <a:off x="2857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99061</xdr:rowOff>
    </xdr:from>
    <xdr:to>
      <xdr:col>19</xdr:col>
      <xdr:colOff>177800</xdr:colOff>
      <xdr:row>78</xdr:row>
      <xdr:rowOff>140970</xdr:rowOff>
    </xdr:to>
    <xdr:cxnSp macro="">
      <xdr:nvCxnSpPr>
        <xdr:cNvPr id="298" name="直線コネクタ 297"/>
        <xdr:cNvCxnSpPr/>
      </xdr:nvCxnSpPr>
      <xdr:spPr>
        <a:xfrm>
          <a:off x="2908300" y="13472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4445</xdr:rowOff>
    </xdr:from>
    <xdr:to>
      <xdr:col>10</xdr:col>
      <xdr:colOff>165100</xdr:colOff>
      <xdr:row>78</xdr:row>
      <xdr:rowOff>106045</xdr:rowOff>
    </xdr:to>
    <xdr:sp macro="" textlink="">
      <xdr:nvSpPr>
        <xdr:cNvPr id="299" name="楕円 298"/>
        <xdr:cNvSpPr/>
      </xdr:nvSpPr>
      <xdr:spPr>
        <a:xfrm>
          <a:off x="196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55245</xdr:rowOff>
    </xdr:from>
    <xdr:to>
      <xdr:col>15</xdr:col>
      <xdr:colOff>50800</xdr:colOff>
      <xdr:row>78</xdr:row>
      <xdr:rowOff>99061</xdr:rowOff>
    </xdr:to>
    <xdr:cxnSp macro="">
      <xdr:nvCxnSpPr>
        <xdr:cNvPr id="300" name="直線コネクタ 299"/>
        <xdr:cNvCxnSpPr/>
      </xdr:nvCxnSpPr>
      <xdr:spPr>
        <a:xfrm>
          <a:off x="2019300" y="134283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36847</xdr:rowOff>
    </xdr:from>
    <xdr:ext cx="405111" cy="259045"/>
    <xdr:sp macro="" textlink="">
      <xdr:nvSpPr>
        <xdr:cNvPr id="305" name="n_1mainValue【公営住宅】&#10;有形固定資産減価償却率"/>
        <xdr:cNvSpPr txBox="1"/>
      </xdr:nvSpPr>
      <xdr:spPr>
        <a:xfrm>
          <a:off x="35820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166388</xdr:rowOff>
    </xdr:from>
    <xdr:ext cx="405111" cy="259045"/>
    <xdr:sp macro="" textlink="">
      <xdr:nvSpPr>
        <xdr:cNvPr id="306" name="n_2mainValue【公営住宅】&#10;有形固定資産減価償却率"/>
        <xdr:cNvSpPr txBox="1"/>
      </xdr:nvSpPr>
      <xdr:spPr>
        <a:xfrm>
          <a:off x="2705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122572</xdr:rowOff>
    </xdr:from>
    <xdr:ext cx="405111" cy="259045"/>
    <xdr:sp macro="" textlink="">
      <xdr:nvSpPr>
        <xdr:cNvPr id="307" name="n_3mainValue【公営住宅】&#10;有形固定資産減価償却率"/>
        <xdr:cNvSpPr txBox="1"/>
      </xdr:nvSpPr>
      <xdr:spPr>
        <a:xfrm>
          <a:off x="1816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42926</xdr:rowOff>
    </xdr:from>
    <xdr:to>
      <xdr:col>55</xdr:col>
      <xdr:colOff>50800</xdr:colOff>
      <xdr:row>86</xdr:row>
      <xdr:rowOff>144526</xdr:rowOff>
    </xdr:to>
    <xdr:sp macro="" textlink="">
      <xdr:nvSpPr>
        <xdr:cNvPr id="347" name="楕円 346"/>
        <xdr:cNvSpPr/>
      </xdr:nvSpPr>
      <xdr:spPr>
        <a:xfrm>
          <a:off x="104267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129303</xdr:rowOff>
    </xdr:from>
    <xdr:ext cx="469744" cy="259045"/>
    <xdr:sp macro="" textlink="">
      <xdr:nvSpPr>
        <xdr:cNvPr id="348" name="【公営住宅】&#10;一人当たり面積該当値テキスト"/>
        <xdr:cNvSpPr txBox="1"/>
      </xdr:nvSpPr>
      <xdr:spPr>
        <a:xfrm>
          <a:off x="10515600" y="147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42926</xdr:rowOff>
    </xdr:from>
    <xdr:to>
      <xdr:col>50</xdr:col>
      <xdr:colOff>165100</xdr:colOff>
      <xdr:row>86</xdr:row>
      <xdr:rowOff>144526</xdr:rowOff>
    </xdr:to>
    <xdr:sp macro="" textlink="">
      <xdr:nvSpPr>
        <xdr:cNvPr id="349" name="楕円 348"/>
        <xdr:cNvSpPr/>
      </xdr:nvSpPr>
      <xdr:spPr>
        <a:xfrm>
          <a:off x="9588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93726</xdr:rowOff>
    </xdr:from>
    <xdr:to>
      <xdr:col>55</xdr:col>
      <xdr:colOff>0</xdr:colOff>
      <xdr:row>86</xdr:row>
      <xdr:rowOff>93726</xdr:rowOff>
    </xdr:to>
    <xdr:cxnSp macro="">
      <xdr:nvCxnSpPr>
        <xdr:cNvPr id="350" name="直線コネクタ 349"/>
        <xdr:cNvCxnSpPr/>
      </xdr:nvCxnSpPr>
      <xdr:spPr>
        <a:xfrm>
          <a:off x="9639300" y="148384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42926</xdr:rowOff>
    </xdr:from>
    <xdr:to>
      <xdr:col>46</xdr:col>
      <xdr:colOff>38100</xdr:colOff>
      <xdr:row>86</xdr:row>
      <xdr:rowOff>144526</xdr:rowOff>
    </xdr:to>
    <xdr:sp macro="" textlink="">
      <xdr:nvSpPr>
        <xdr:cNvPr id="351" name="楕円 350"/>
        <xdr:cNvSpPr/>
      </xdr:nvSpPr>
      <xdr:spPr>
        <a:xfrm>
          <a:off x="8699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93726</xdr:rowOff>
    </xdr:from>
    <xdr:to>
      <xdr:col>50</xdr:col>
      <xdr:colOff>114300</xdr:colOff>
      <xdr:row>86</xdr:row>
      <xdr:rowOff>93726</xdr:rowOff>
    </xdr:to>
    <xdr:cxnSp macro="">
      <xdr:nvCxnSpPr>
        <xdr:cNvPr id="352" name="直線コネクタ 351"/>
        <xdr:cNvCxnSpPr/>
      </xdr:nvCxnSpPr>
      <xdr:spPr>
        <a:xfrm>
          <a:off x="8750300" y="14838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42926</xdr:rowOff>
    </xdr:from>
    <xdr:to>
      <xdr:col>41</xdr:col>
      <xdr:colOff>101600</xdr:colOff>
      <xdr:row>86</xdr:row>
      <xdr:rowOff>144526</xdr:rowOff>
    </xdr:to>
    <xdr:sp macro="" textlink="">
      <xdr:nvSpPr>
        <xdr:cNvPr id="353" name="楕円 352"/>
        <xdr:cNvSpPr/>
      </xdr:nvSpPr>
      <xdr:spPr>
        <a:xfrm>
          <a:off x="7810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93726</xdr:rowOff>
    </xdr:from>
    <xdr:to>
      <xdr:col>45</xdr:col>
      <xdr:colOff>177800</xdr:colOff>
      <xdr:row>86</xdr:row>
      <xdr:rowOff>93726</xdr:rowOff>
    </xdr:to>
    <xdr:cxnSp macro="">
      <xdr:nvCxnSpPr>
        <xdr:cNvPr id="354" name="直線コネクタ 353"/>
        <xdr:cNvCxnSpPr/>
      </xdr:nvCxnSpPr>
      <xdr:spPr>
        <a:xfrm>
          <a:off x="7861300" y="14838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135653</xdr:rowOff>
    </xdr:from>
    <xdr:ext cx="469744" cy="259045"/>
    <xdr:sp macro="" textlink="">
      <xdr:nvSpPr>
        <xdr:cNvPr id="359" name="n_1mainValue【公営住宅】&#10;一人当たり面積"/>
        <xdr:cNvSpPr txBox="1"/>
      </xdr:nvSpPr>
      <xdr:spPr>
        <a:xfrm>
          <a:off x="93917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135653</xdr:rowOff>
    </xdr:from>
    <xdr:ext cx="469744" cy="259045"/>
    <xdr:sp macro="" textlink="">
      <xdr:nvSpPr>
        <xdr:cNvPr id="360" name="n_2mainValue【公営住宅】&#10;一人当たり面積"/>
        <xdr:cNvSpPr txBox="1"/>
      </xdr:nvSpPr>
      <xdr:spPr>
        <a:xfrm>
          <a:off x="85154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135653</xdr:rowOff>
    </xdr:from>
    <xdr:ext cx="469744" cy="259045"/>
    <xdr:sp macro="" textlink="">
      <xdr:nvSpPr>
        <xdr:cNvPr id="361" name="n_3mainValue【公営住宅】&#10;一人当たり面積"/>
        <xdr:cNvSpPr txBox="1"/>
      </xdr:nvSpPr>
      <xdr:spPr>
        <a:xfrm>
          <a:off x="76264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19" name="楕円 418"/>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20" name="【認定こども園・幼稚園・保育所】&#10;有形固定資産減価償却率該当値テキスト"/>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421" name="楕円 420"/>
        <xdr:cNvSpPr/>
      </xdr:nvSpPr>
      <xdr:spPr>
        <a:xfrm>
          <a:off x="1543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51707</xdr:rowOff>
    </xdr:from>
    <xdr:to>
      <xdr:col>85</xdr:col>
      <xdr:colOff>127000</xdr:colOff>
      <xdr:row>39</xdr:row>
      <xdr:rowOff>64770</xdr:rowOff>
    </xdr:to>
    <xdr:cxnSp macro="">
      <xdr:nvCxnSpPr>
        <xdr:cNvPr id="422" name="直線コネクタ 421"/>
        <xdr:cNvCxnSpPr/>
      </xdr:nvCxnSpPr>
      <xdr:spPr>
        <a:xfrm>
          <a:off x="15481300" y="67382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23" name="楕円 422"/>
        <xdr:cNvSpPr/>
      </xdr:nvSpPr>
      <xdr:spPr>
        <a:xfrm>
          <a:off x="14541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25581</xdr:rowOff>
    </xdr:from>
    <xdr:to>
      <xdr:col>81</xdr:col>
      <xdr:colOff>50800</xdr:colOff>
      <xdr:row>39</xdr:row>
      <xdr:rowOff>51707</xdr:rowOff>
    </xdr:to>
    <xdr:cxnSp macro="">
      <xdr:nvCxnSpPr>
        <xdr:cNvPr id="424" name="直線コネクタ 423"/>
        <xdr:cNvCxnSpPr/>
      </xdr:nvCxnSpPr>
      <xdr:spPr>
        <a:xfrm>
          <a:off x="14592300" y="67121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425" name="楕円 424"/>
        <xdr:cNvSpPr/>
      </xdr:nvSpPr>
      <xdr:spPr>
        <a:xfrm>
          <a:off x="13652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25581</xdr:rowOff>
    </xdr:from>
    <xdr:to>
      <xdr:col>76</xdr:col>
      <xdr:colOff>114300</xdr:colOff>
      <xdr:row>39</xdr:row>
      <xdr:rowOff>125185</xdr:rowOff>
    </xdr:to>
    <xdr:cxnSp macro="">
      <xdr:nvCxnSpPr>
        <xdr:cNvPr id="426" name="直線コネクタ 425"/>
        <xdr:cNvCxnSpPr/>
      </xdr:nvCxnSpPr>
      <xdr:spPr>
        <a:xfrm flipV="1">
          <a:off x="13703300" y="6712131"/>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431" name="n_1mainValue【認定こども園・幼稚園・保育所】&#10;有形固定資産減価償却率"/>
        <xdr:cNvSpPr txBox="1"/>
      </xdr:nvSpPr>
      <xdr:spPr>
        <a:xfrm>
          <a:off x="15266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432" name="n_2mainValue【認定こども園・幼稚園・保育所】&#10;有形固定資産減価償却率"/>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433" name="n_3mainValue【認定こども園・幼稚園・保育所】&#10;有形固定資産減価償却率"/>
        <xdr:cNvSpPr txBox="1"/>
      </xdr:nvSpPr>
      <xdr:spPr>
        <a:xfrm>
          <a:off x="13500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61976</xdr:rowOff>
    </xdr:from>
    <xdr:to>
      <xdr:col>116</xdr:col>
      <xdr:colOff>114300</xdr:colOff>
      <xdr:row>36</xdr:row>
      <xdr:rowOff>163576</xdr:rowOff>
    </xdr:to>
    <xdr:sp macro="" textlink="">
      <xdr:nvSpPr>
        <xdr:cNvPr id="471" name="楕円 470"/>
        <xdr:cNvSpPr/>
      </xdr:nvSpPr>
      <xdr:spPr>
        <a:xfrm>
          <a:off x="22110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84853</xdr:rowOff>
    </xdr:from>
    <xdr:ext cx="469744" cy="259045"/>
    <xdr:sp macro="" textlink="">
      <xdr:nvSpPr>
        <xdr:cNvPr id="472" name="【認定こども園・幼稚園・保育所】&#10;一人当たり面積該当値テキスト"/>
        <xdr:cNvSpPr txBox="1"/>
      </xdr:nvSpPr>
      <xdr:spPr>
        <a:xfrm>
          <a:off x="22199600"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61976</xdr:rowOff>
    </xdr:from>
    <xdr:to>
      <xdr:col>112</xdr:col>
      <xdr:colOff>38100</xdr:colOff>
      <xdr:row>36</xdr:row>
      <xdr:rowOff>163576</xdr:rowOff>
    </xdr:to>
    <xdr:sp macro="" textlink="">
      <xdr:nvSpPr>
        <xdr:cNvPr id="473" name="楕円 472"/>
        <xdr:cNvSpPr/>
      </xdr:nvSpPr>
      <xdr:spPr>
        <a:xfrm>
          <a:off x="21272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112776</xdr:rowOff>
    </xdr:from>
    <xdr:to>
      <xdr:col>116</xdr:col>
      <xdr:colOff>63500</xdr:colOff>
      <xdr:row>36</xdr:row>
      <xdr:rowOff>112776</xdr:rowOff>
    </xdr:to>
    <xdr:cxnSp macro="">
      <xdr:nvCxnSpPr>
        <xdr:cNvPr id="474" name="直線コネクタ 473"/>
        <xdr:cNvCxnSpPr/>
      </xdr:nvCxnSpPr>
      <xdr:spPr>
        <a:xfrm>
          <a:off x="21323300" y="6284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98552</xdr:rowOff>
    </xdr:from>
    <xdr:to>
      <xdr:col>107</xdr:col>
      <xdr:colOff>101600</xdr:colOff>
      <xdr:row>37</xdr:row>
      <xdr:rowOff>28702</xdr:rowOff>
    </xdr:to>
    <xdr:sp macro="" textlink="">
      <xdr:nvSpPr>
        <xdr:cNvPr id="475" name="楕円 474"/>
        <xdr:cNvSpPr/>
      </xdr:nvSpPr>
      <xdr:spPr>
        <a:xfrm>
          <a:off x="20383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112776</xdr:rowOff>
    </xdr:from>
    <xdr:to>
      <xdr:col>111</xdr:col>
      <xdr:colOff>177800</xdr:colOff>
      <xdr:row>36</xdr:row>
      <xdr:rowOff>149352</xdr:rowOff>
    </xdr:to>
    <xdr:cxnSp macro="">
      <xdr:nvCxnSpPr>
        <xdr:cNvPr id="476" name="直線コネクタ 475"/>
        <xdr:cNvCxnSpPr/>
      </xdr:nvCxnSpPr>
      <xdr:spPr>
        <a:xfrm flipV="1">
          <a:off x="20434300" y="6284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477" name="楕円 476"/>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149352</xdr:rowOff>
    </xdr:from>
    <xdr:to>
      <xdr:col>107</xdr:col>
      <xdr:colOff>50800</xdr:colOff>
      <xdr:row>37</xdr:row>
      <xdr:rowOff>19050</xdr:rowOff>
    </xdr:to>
    <xdr:cxnSp macro="">
      <xdr:nvCxnSpPr>
        <xdr:cNvPr id="478" name="直線コネクタ 477"/>
        <xdr:cNvCxnSpPr/>
      </xdr:nvCxnSpPr>
      <xdr:spPr>
        <a:xfrm flipV="1">
          <a:off x="19545300" y="6321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8653</xdr:rowOff>
    </xdr:from>
    <xdr:ext cx="469744" cy="259045"/>
    <xdr:sp macro="" textlink="">
      <xdr:nvSpPr>
        <xdr:cNvPr id="483" name="n_1mainValue【認定こども園・幼稚園・保育所】&#10;一人当たり面積"/>
        <xdr:cNvSpPr txBox="1"/>
      </xdr:nvSpPr>
      <xdr:spPr>
        <a:xfrm>
          <a:off x="210757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45229</xdr:rowOff>
    </xdr:from>
    <xdr:ext cx="469744" cy="259045"/>
    <xdr:sp macro="" textlink="">
      <xdr:nvSpPr>
        <xdr:cNvPr id="484" name="n_2mainValue【認定こども園・幼稚園・保育所】&#10;一人当たり面積"/>
        <xdr:cNvSpPr txBox="1"/>
      </xdr:nvSpPr>
      <xdr:spPr>
        <a:xfrm>
          <a:off x="20199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485" name="n_3mainValue【認定こども園・幼稚園・保育所】&#10;一人当たり面積"/>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84074</xdr:rowOff>
    </xdr:from>
    <xdr:to>
      <xdr:col>85</xdr:col>
      <xdr:colOff>177800</xdr:colOff>
      <xdr:row>61</xdr:row>
      <xdr:rowOff>14224</xdr:rowOff>
    </xdr:to>
    <xdr:sp macro="" textlink="">
      <xdr:nvSpPr>
        <xdr:cNvPr id="524" name="楕円 523"/>
        <xdr:cNvSpPr/>
      </xdr:nvSpPr>
      <xdr:spPr>
        <a:xfrm>
          <a:off x="162687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62501</xdr:rowOff>
    </xdr:from>
    <xdr:ext cx="405111" cy="259045"/>
    <xdr:sp macro="" textlink="">
      <xdr:nvSpPr>
        <xdr:cNvPr id="525" name="【学校施設】&#10;有形固定資産減価償却率該当値テキスト"/>
        <xdr:cNvSpPr txBox="1"/>
      </xdr:nvSpPr>
      <xdr:spPr>
        <a:xfrm>
          <a:off x="16357600"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100076</xdr:rowOff>
    </xdr:from>
    <xdr:to>
      <xdr:col>81</xdr:col>
      <xdr:colOff>101600</xdr:colOff>
      <xdr:row>61</xdr:row>
      <xdr:rowOff>30226</xdr:rowOff>
    </xdr:to>
    <xdr:sp macro="" textlink="">
      <xdr:nvSpPr>
        <xdr:cNvPr id="526" name="楕円 525"/>
        <xdr:cNvSpPr/>
      </xdr:nvSpPr>
      <xdr:spPr>
        <a:xfrm>
          <a:off x="1543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134874</xdr:rowOff>
    </xdr:from>
    <xdr:to>
      <xdr:col>85</xdr:col>
      <xdr:colOff>127000</xdr:colOff>
      <xdr:row>60</xdr:row>
      <xdr:rowOff>150876</xdr:rowOff>
    </xdr:to>
    <xdr:cxnSp macro="">
      <xdr:nvCxnSpPr>
        <xdr:cNvPr id="527" name="直線コネクタ 526"/>
        <xdr:cNvCxnSpPr/>
      </xdr:nvCxnSpPr>
      <xdr:spPr>
        <a:xfrm flipV="1">
          <a:off x="15481300" y="1042187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28" name="楕円 527"/>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150876</xdr:rowOff>
    </xdr:to>
    <xdr:cxnSp macro="">
      <xdr:nvCxnSpPr>
        <xdr:cNvPr id="529" name="直線コネクタ 528"/>
        <xdr:cNvCxnSpPr/>
      </xdr:nvCxnSpPr>
      <xdr:spPr>
        <a:xfrm>
          <a:off x="14592300" y="10401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24638</xdr:rowOff>
    </xdr:from>
    <xdr:to>
      <xdr:col>72</xdr:col>
      <xdr:colOff>38100</xdr:colOff>
      <xdr:row>60</xdr:row>
      <xdr:rowOff>126238</xdr:rowOff>
    </xdr:to>
    <xdr:sp macro="" textlink="">
      <xdr:nvSpPr>
        <xdr:cNvPr id="530" name="楕円 529"/>
        <xdr:cNvSpPr/>
      </xdr:nvSpPr>
      <xdr:spPr>
        <a:xfrm>
          <a:off x="13652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75438</xdr:rowOff>
    </xdr:from>
    <xdr:to>
      <xdr:col>76</xdr:col>
      <xdr:colOff>114300</xdr:colOff>
      <xdr:row>60</xdr:row>
      <xdr:rowOff>114300</xdr:rowOff>
    </xdr:to>
    <xdr:cxnSp macro="">
      <xdr:nvCxnSpPr>
        <xdr:cNvPr id="531" name="直線コネクタ 530"/>
        <xdr:cNvCxnSpPr/>
      </xdr:nvCxnSpPr>
      <xdr:spPr>
        <a:xfrm>
          <a:off x="13703300" y="1036243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21353</xdr:rowOff>
    </xdr:from>
    <xdr:ext cx="405111" cy="259045"/>
    <xdr:sp macro="" textlink="">
      <xdr:nvSpPr>
        <xdr:cNvPr id="536" name="n_1mainValue【学校施設】&#10;有形固定資産減価償却率"/>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37" name="n_2mainValue【学校施設】&#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117365</xdr:rowOff>
    </xdr:from>
    <xdr:ext cx="405111" cy="259045"/>
    <xdr:sp macro="" textlink="">
      <xdr:nvSpPr>
        <xdr:cNvPr id="538" name="n_3mainValue【学校施設】&#10;有形固定資産減価償却率"/>
        <xdr:cNvSpPr txBox="1"/>
      </xdr:nvSpPr>
      <xdr:spPr>
        <a:xfrm>
          <a:off x="13500744"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119888</xdr:rowOff>
    </xdr:from>
    <xdr:to>
      <xdr:col>116</xdr:col>
      <xdr:colOff>114300</xdr:colOff>
      <xdr:row>63</xdr:row>
      <xdr:rowOff>50038</xdr:rowOff>
    </xdr:to>
    <xdr:sp macro="" textlink="">
      <xdr:nvSpPr>
        <xdr:cNvPr id="578" name="楕円 577"/>
        <xdr:cNvSpPr/>
      </xdr:nvSpPr>
      <xdr:spPr>
        <a:xfrm>
          <a:off x="221107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120459</xdr:rowOff>
    </xdr:from>
    <xdr:to>
      <xdr:col>112</xdr:col>
      <xdr:colOff>38100</xdr:colOff>
      <xdr:row>63</xdr:row>
      <xdr:rowOff>50609</xdr:rowOff>
    </xdr:to>
    <xdr:sp macro="" textlink="">
      <xdr:nvSpPr>
        <xdr:cNvPr id="580" name="楕円 579"/>
        <xdr:cNvSpPr/>
      </xdr:nvSpPr>
      <xdr:spPr>
        <a:xfrm>
          <a:off x="212725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170688</xdr:rowOff>
    </xdr:from>
    <xdr:to>
      <xdr:col>116</xdr:col>
      <xdr:colOff>63500</xdr:colOff>
      <xdr:row>62</xdr:row>
      <xdr:rowOff>171259</xdr:rowOff>
    </xdr:to>
    <xdr:cxnSp macro="">
      <xdr:nvCxnSpPr>
        <xdr:cNvPr id="581" name="直線コネクタ 580"/>
        <xdr:cNvCxnSpPr/>
      </xdr:nvCxnSpPr>
      <xdr:spPr>
        <a:xfrm flipV="1">
          <a:off x="21323300" y="1080058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120079</xdr:rowOff>
    </xdr:from>
    <xdr:to>
      <xdr:col>107</xdr:col>
      <xdr:colOff>101600</xdr:colOff>
      <xdr:row>63</xdr:row>
      <xdr:rowOff>50229</xdr:rowOff>
    </xdr:to>
    <xdr:sp macro="" textlink="">
      <xdr:nvSpPr>
        <xdr:cNvPr id="582" name="楕円 581"/>
        <xdr:cNvSpPr/>
      </xdr:nvSpPr>
      <xdr:spPr>
        <a:xfrm>
          <a:off x="20383500" y="10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170879</xdr:rowOff>
    </xdr:from>
    <xdr:to>
      <xdr:col>111</xdr:col>
      <xdr:colOff>177800</xdr:colOff>
      <xdr:row>62</xdr:row>
      <xdr:rowOff>171259</xdr:rowOff>
    </xdr:to>
    <xdr:cxnSp macro="">
      <xdr:nvCxnSpPr>
        <xdr:cNvPr id="583" name="直線コネクタ 582"/>
        <xdr:cNvCxnSpPr/>
      </xdr:nvCxnSpPr>
      <xdr:spPr>
        <a:xfrm>
          <a:off x="20434300" y="1080077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119697</xdr:rowOff>
    </xdr:from>
    <xdr:to>
      <xdr:col>102</xdr:col>
      <xdr:colOff>165100</xdr:colOff>
      <xdr:row>63</xdr:row>
      <xdr:rowOff>49847</xdr:rowOff>
    </xdr:to>
    <xdr:sp macro="" textlink="">
      <xdr:nvSpPr>
        <xdr:cNvPr id="584" name="楕円 583"/>
        <xdr:cNvSpPr/>
      </xdr:nvSpPr>
      <xdr:spPr>
        <a:xfrm>
          <a:off x="19494500" y="107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170497</xdr:rowOff>
    </xdr:from>
    <xdr:to>
      <xdr:col>107</xdr:col>
      <xdr:colOff>50800</xdr:colOff>
      <xdr:row>62</xdr:row>
      <xdr:rowOff>170879</xdr:rowOff>
    </xdr:to>
    <xdr:cxnSp macro="">
      <xdr:nvCxnSpPr>
        <xdr:cNvPr id="585" name="直線コネクタ 584"/>
        <xdr:cNvCxnSpPr/>
      </xdr:nvCxnSpPr>
      <xdr:spPr>
        <a:xfrm>
          <a:off x="19545300" y="1080039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41736</xdr:rowOff>
    </xdr:from>
    <xdr:ext cx="469744" cy="259045"/>
    <xdr:sp macro="" textlink="">
      <xdr:nvSpPr>
        <xdr:cNvPr id="590" name="n_1mainValue【学校施設】&#10;一人当たり面積"/>
        <xdr:cNvSpPr txBox="1"/>
      </xdr:nvSpPr>
      <xdr:spPr>
        <a:xfrm>
          <a:off x="21075727" y="10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41356</xdr:rowOff>
    </xdr:from>
    <xdr:ext cx="469744" cy="259045"/>
    <xdr:sp macro="" textlink="">
      <xdr:nvSpPr>
        <xdr:cNvPr id="591" name="n_2mainValue【学校施設】&#10;一人当たり面積"/>
        <xdr:cNvSpPr txBox="1"/>
      </xdr:nvSpPr>
      <xdr:spPr>
        <a:xfrm>
          <a:off x="20199427" y="108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40974</xdr:rowOff>
    </xdr:from>
    <xdr:ext cx="469744" cy="259045"/>
    <xdr:sp macro="" textlink="">
      <xdr:nvSpPr>
        <xdr:cNvPr id="592" name="n_3mainValue【学校施設】&#10;一人当たり面積"/>
        <xdr:cNvSpPr txBox="1"/>
      </xdr:nvSpPr>
      <xdr:spPr>
        <a:xfrm>
          <a:off x="19310427" y="1084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4" name="直線コネクタ 633"/>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8" name="直線コネクタ 63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639"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40" name="フローチャート: 判断 63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41" name="フローチャート: 判断 640"/>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2" name="フローチャート: 判断 641"/>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3" name="フローチャート: 判断 642"/>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44" name="フローチャート: 判断 643"/>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144599</xdr:rowOff>
    </xdr:from>
    <xdr:to>
      <xdr:col>85</xdr:col>
      <xdr:colOff>177800</xdr:colOff>
      <xdr:row>107</xdr:row>
      <xdr:rowOff>74749</xdr:rowOff>
    </xdr:to>
    <xdr:sp macro="" textlink="">
      <xdr:nvSpPr>
        <xdr:cNvPr id="650" name="楕円 649"/>
        <xdr:cNvSpPr/>
      </xdr:nvSpPr>
      <xdr:spPr>
        <a:xfrm>
          <a:off x="16268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123026</xdr:rowOff>
    </xdr:from>
    <xdr:ext cx="405111" cy="259045"/>
    <xdr:sp macro="" textlink="">
      <xdr:nvSpPr>
        <xdr:cNvPr id="651" name="【公民館】&#10;有形固定資産減価償却率該当値テキスト"/>
        <xdr:cNvSpPr txBox="1"/>
      </xdr:nvSpPr>
      <xdr:spPr>
        <a:xfrm>
          <a:off x="16357600"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111942</xdr:rowOff>
    </xdr:from>
    <xdr:to>
      <xdr:col>81</xdr:col>
      <xdr:colOff>101600</xdr:colOff>
      <xdr:row>107</xdr:row>
      <xdr:rowOff>42092</xdr:rowOff>
    </xdr:to>
    <xdr:sp macro="" textlink="">
      <xdr:nvSpPr>
        <xdr:cNvPr id="652" name="楕円 651"/>
        <xdr:cNvSpPr/>
      </xdr:nvSpPr>
      <xdr:spPr>
        <a:xfrm>
          <a:off x="15430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162742</xdr:rowOff>
    </xdr:from>
    <xdr:to>
      <xdr:col>85</xdr:col>
      <xdr:colOff>127000</xdr:colOff>
      <xdr:row>107</xdr:row>
      <xdr:rowOff>23949</xdr:rowOff>
    </xdr:to>
    <xdr:cxnSp macro="">
      <xdr:nvCxnSpPr>
        <xdr:cNvPr id="653" name="直線コネクタ 652"/>
        <xdr:cNvCxnSpPr/>
      </xdr:nvCxnSpPr>
      <xdr:spPr>
        <a:xfrm>
          <a:off x="15481300" y="183364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654" name="楕円 653"/>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162742</xdr:rowOff>
    </xdr:to>
    <xdr:cxnSp macro="">
      <xdr:nvCxnSpPr>
        <xdr:cNvPr id="655" name="直線コネクタ 654"/>
        <xdr:cNvCxnSpPr/>
      </xdr:nvCxnSpPr>
      <xdr:spPr>
        <a:xfrm>
          <a:off x="14592300" y="18303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656" name="楕円 655"/>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130084</xdr:rowOff>
    </xdr:from>
    <xdr:to>
      <xdr:col>76</xdr:col>
      <xdr:colOff>114300</xdr:colOff>
      <xdr:row>106</xdr:row>
      <xdr:rowOff>133350</xdr:rowOff>
    </xdr:to>
    <xdr:cxnSp macro="">
      <xdr:nvCxnSpPr>
        <xdr:cNvPr id="657" name="直線コネクタ 656"/>
        <xdr:cNvCxnSpPr/>
      </xdr:nvCxnSpPr>
      <xdr:spPr>
        <a:xfrm flipV="1">
          <a:off x="13703300" y="183037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658"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659"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60"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61"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33219</xdr:rowOff>
    </xdr:from>
    <xdr:ext cx="405111" cy="259045"/>
    <xdr:sp macro="" textlink="">
      <xdr:nvSpPr>
        <xdr:cNvPr id="662" name="n_1mainValue【公民館】&#10;有形固定資産減価償却率"/>
        <xdr:cNvSpPr txBox="1"/>
      </xdr:nvSpPr>
      <xdr:spPr>
        <a:xfrm>
          <a:off x="152660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663" name="n_2mainValue【公民館】&#10;有形固定資産減価償却率"/>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664" name="n_3mainValue【公民館】&#10;有形固定資産減価償却率"/>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90" name="直線コネクタ 689"/>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1"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2" name="直線コネクタ 691"/>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3"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4" name="直線コネクタ 69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695"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6" name="フローチャート: 判断 695"/>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7" name="フローチャート: 判断 696"/>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8" name="フローチャート: 判断 697"/>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9" name="フローチャート: 判断 698"/>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00" name="フローチャート: 判断 699"/>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706" name="楕円 705"/>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707" name="【公民館】&#10;一人当たり面積該当値テキスト"/>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08" name="楕円 707"/>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709" name="直線コネクタ 708"/>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10" name="楕円 709"/>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711" name="直線コネクタ 710"/>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712" name="楕円 711"/>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99061</xdr:rowOff>
    </xdr:to>
    <xdr:cxnSp macro="">
      <xdr:nvCxnSpPr>
        <xdr:cNvPr id="713" name="直線コネクタ 712"/>
        <xdr:cNvCxnSpPr/>
      </xdr:nvCxnSpPr>
      <xdr:spPr>
        <a:xfrm>
          <a:off x="19545300" y="185830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14"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15"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16"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17"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18"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19" name="n_2mainValue【公民館】&#10;一人当たり面積"/>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720" name="n_3mainValue【公民館】&#10;一人当たり面積"/>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学校施設及び公民館である。市立保育所は５園中４園、市立幼稚園及び認定こども園は９園中８園、小学校１０校と中学校４校のうち１２校が築３０年以上を経過しており、その中でも９園と７校が築４０年以上経過している。公民館についても築４０年以上を経過し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老朽化が進行した施設の更新については、統合・整理及び民営化の検討とあわせて総合的に取り組む。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4" name="楕円 73"/>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5" name="【図書館】&#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152763</xdr:rowOff>
    </xdr:from>
    <xdr:to>
      <xdr:col>20</xdr:col>
      <xdr:colOff>38100</xdr:colOff>
      <xdr:row>38</xdr:row>
      <xdr:rowOff>82913</xdr:rowOff>
    </xdr:to>
    <xdr:sp macro="" textlink="">
      <xdr:nvSpPr>
        <xdr:cNvPr id="76" name="楕円 75"/>
        <xdr:cNvSpPr/>
      </xdr:nvSpPr>
      <xdr:spPr>
        <a:xfrm>
          <a:off x="3746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32113</xdr:rowOff>
    </xdr:from>
    <xdr:to>
      <xdr:col>24</xdr:col>
      <xdr:colOff>63500</xdr:colOff>
      <xdr:row>38</xdr:row>
      <xdr:rowOff>64770</xdr:rowOff>
    </xdr:to>
    <xdr:cxnSp macro="">
      <xdr:nvCxnSpPr>
        <xdr:cNvPr id="77" name="直線コネクタ 76"/>
        <xdr:cNvCxnSpPr/>
      </xdr:nvCxnSpPr>
      <xdr:spPr>
        <a:xfrm>
          <a:off x="3797300" y="65472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120106</xdr:rowOff>
    </xdr:from>
    <xdr:to>
      <xdr:col>15</xdr:col>
      <xdr:colOff>101600</xdr:colOff>
      <xdr:row>38</xdr:row>
      <xdr:rowOff>50256</xdr:rowOff>
    </xdr:to>
    <xdr:sp macro="" textlink="">
      <xdr:nvSpPr>
        <xdr:cNvPr id="78" name="楕円 77"/>
        <xdr:cNvSpPr/>
      </xdr:nvSpPr>
      <xdr:spPr>
        <a:xfrm>
          <a:off x="2857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32113</xdr:rowOff>
    </xdr:to>
    <xdr:cxnSp macro="">
      <xdr:nvCxnSpPr>
        <xdr:cNvPr id="79" name="直線コネクタ 78"/>
        <xdr:cNvCxnSpPr/>
      </xdr:nvCxnSpPr>
      <xdr:spPr>
        <a:xfrm>
          <a:off x="2908300" y="65145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87449</xdr:rowOff>
    </xdr:from>
    <xdr:to>
      <xdr:col>10</xdr:col>
      <xdr:colOff>165100</xdr:colOff>
      <xdr:row>38</xdr:row>
      <xdr:rowOff>17599</xdr:rowOff>
    </xdr:to>
    <xdr:sp macro="" textlink="">
      <xdr:nvSpPr>
        <xdr:cNvPr id="80" name="楕円 79"/>
        <xdr:cNvSpPr/>
      </xdr:nvSpPr>
      <xdr:spPr>
        <a:xfrm>
          <a:off x="1968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37</xdr:row>
      <xdr:rowOff>170906</xdr:rowOff>
    </xdr:to>
    <xdr:cxnSp macro="">
      <xdr:nvCxnSpPr>
        <xdr:cNvPr id="81" name="直線コネクタ 80"/>
        <xdr:cNvCxnSpPr/>
      </xdr:nvCxnSpPr>
      <xdr:spPr>
        <a:xfrm>
          <a:off x="2019300" y="64818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74040</xdr:rowOff>
    </xdr:from>
    <xdr:ext cx="405111" cy="259045"/>
    <xdr:sp macro="" textlink="">
      <xdr:nvSpPr>
        <xdr:cNvPr id="86" name="n_1main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41383</xdr:rowOff>
    </xdr:from>
    <xdr:ext cx="405111" cy="259045"/>
    <xdr:sp macro="" textlink="">
      <xdr:nvSpPr>
        <xdr:cNvPr id="87" name="n_2mainValue【図書館】&#10;有形固定資産減価償却率"/>
        <xdr:cNvSpPr txBox="1"/>
      </xdr:nvSpPr>
      <xdr:spPr>
        <a:xfrm>
          <a:off x="2705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8" name="n_3mainValue【図書館】&#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24" name="楕円 123"/>
        <xdr:cNvSpPr/>
      </xdr:nvSpPr>
      <xdr:spPr>
        <a:xfrm>
          <a:off x="10426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140987</xdr:rowOff>
    </xdr:from>
    <xdr:ext cx="469744" cy="259045"/>
    <xdr:sp macro="" textlink="">
      <xdr:nvSpPr>
        <xdr:cNvPr id="125" name="【図書館】&#10;一人当たり面積該当値テキスト"/>
        <xdr:cNvSpPr txBox="1"/>
      </xdr:nvSpPr>
      <xdr:spPr>
        <a:xfrm>
          <a:off x="10515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26" name="楕円 125"/>
        <xdr:cNvSpPr/>
      </xdr:nvSpPr>
      <xdr:spPr>
        <a:xfrm>
          <a:off x="958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41910</xdr:rowOff>
    </xdr:to>
    <xdr:cxnSp macro="">
      <xdr:nvCxnSpPr>
        <xdr:cNvPr id="127" name="直線コネクタ 126"/>
        <xdr:cNvCxnSpPr/>
      </xdr:nvCxnSpPr>
      <xdr:spPr>
        <a:xfrm>
          <a:off x="9639300" y="689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28" name="楕円 127"/>
        <xdr:cNvSpPr/>
      </xdr:nvSpPr>
      <xdr:spPr>
        <a:xfrm>
          <a:off x="869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41910</xdr:rowOff>
    </xdr:to>
    <xdr:cxnSp macro="">
      <xdr:nvCxnSpPr>
        <xdr:cNvPr id="129" name="直線コネクタ 128"/>
        <xdr:cNvCxnSpPr/>
      </xdr:nvCxnSpPr>
      <xdr:spPr>
        <a:xfrm>
          <a:off x="8750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0" name="楕円 129"/>
        <xdr:cNvSpPr/>
      </xdr:nvSpPr>
      <xdr:spPr>
        <a:xfrm>
          <a:off x="781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41910</xdr:rowOff>
    </xdr:to>
    <xdr:cxnSp macro="">
      <xdr:nvCxnSpPr>
        <xdr:cNvPr id="131" name="直線コネクタ 130"/>
        <xdr:cNvCxnSpPr/>
      </xdr:nvCxnSpPr>
      <xdr:spPr>
        <a:xfrm>
          <a:off x="7861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83837</xdr:rowOff>
    </xdr:from>
    <xdr:ext cx="469744" cy="259045"/>
    <xdr:sp macro="" textlink="">
      <xdr:nvSpPr>
        <xdr:cNvPr id="136" name="n_1mainValue【図書館】&#10;一人当たり面積"/>
        <xdr:cNvSpPr txBox="1"/>
      </xdr:nvSpPr>
      <xdr:spPr>
        <a:xfrm>
          <a:off x="9391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83837</xdr:rowOff>
    </xdr:from>
    <xdr:ext cx="469744" cy="259045"/>
    <xdr:sp macro="" textlink="">
      <xdr:nvSpPr>
        <xdr:cNvPr id="137" name="n_2mainValue【図書館】&#10;一人当たり面積"/>
        <xdr:cNvSpPr txBox="1"/>
      </xdr:nvSpPr>
      <xdr:spPr>
        <a:xfrm>
          <a:off x="8515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83837</xdr:rowOff>
    </xdr:from>
    <xdr:ext cx="469744" cy="259045"/>
    <xdr:sp macro="" textlink="">
      <xdr:nvSpPr>
        <xdr:cNvPr id="138" name="n_3mainValue【図書館】&#10;一人当たり面積"/>
        <xdr:cNvSpPr txBox="1"/>
      </xdr:nvSpPr>
      <xdr:spPr>
        <a:xfrm>
          <a:off x="7626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44450</xdr:rowOff>
    </xdr:from>
    <xdr:to>
      <xdr:col>24</xdr:col>
      <xdr:colOff>114300</xdr:colOff>
      <xdr:row>63</xdr:row>
      <xdr:rowOff>146050</xdr:rowOff>
    </xdr:to>
    <xdr:sp macro="" textlink="">
      <xdr:nvSpPr>
        <xdr:cNvPr id="179" name="楕円 178"/>
        <xdr:cNvSpPr/>
      </xdr:nvSpPr>
      <xdr:spPr>
        <a:xfrm>
          <a:off x="4584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22877</xdr:rowOff>
    </xdr:from>
    <xdr:ext cx="405111" cy="259045"/>
    <xdr:sp macro="" textlink="">
      <xdr:nvSpPr>
        <xdr:cNvPr id="180" name="【体育館・プール】&#10;有形固定資産減価償却率該当値テキスト"/>
        <xdr:cNvSpPr txBox="1"/>
      </xdr:nvSpPr>
      <xdr:spPr>
        <a:xfrm>
          <a:off x="4673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xdr:rowOff>
    </xdr:from>
    <xdr:to>
      <xdr:col>20</xdr:col>
      <xdr:colOff>38100</xdr:colOff>
      <xdr:row>63</xdr:row>
      <xdr:rowOff>104140</xdr:rowOff>
    </xdr:to>
    <xdr:sp macro="" textlink="">
      <xdr:nvSpPr>
        <xdr:cNvPr id="181" name="楕円 180"/>
        <xdr:cNvSpPr/>
      </xdr:nvSpPr>
      <xdr:spPr>
        <a:xfrm>
          <a:off x="3746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53340</xdr:rowOff>
    </xdr:from>
    <xdr:to>
      <xdr:col>24</xdr:col>
      <xdr:colOff>63500</xdr:colOff>
      <xdr:row>63</xdr:row>
      <xdr:rowOff>95250</xdr:rowOff>
    </xdr:to>
    <xdr:cxnSp macro="">
      <xdr:nvCxnSpPr>
        <xdr:cNvPr id="182" name="直線コネクタ 181"/>
        <xdr:cNvCxnSpPr/>
      </xdr:nvCxnSpPr>
      <xdr:spPr>
        <a:xfrm>
          <a:off x="3797300" y="10854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83" name="楕円 182"/>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53340</xdr:rowOff>
    </xdr:to>
    <xdr:cxnSp macro="">
      <xdr:nvCxnSpPr>
        <xdr:cNvPr id="184" name="直線コネクタ 183"/>
        <xdr:cNvCxnSpPr/>
      </xdr:nvCxnSpPr>
      <xdr:spPr>
        <a:xfrm>
          <a:off x="2908300" y="108146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92075</xdr:rowOff>
    </xdr:from>
    <xdr:to>
      <xdr:col>10</xdr:col>
      <xdr:colOff>165100</xdr:colOff>
      <xdr:row>63</xdr:row>
      <xdr:rowOff>22225</xdr:rowOff>
    </xdr:to>
    <xdr:sp macro="" textlink="">
      <xdr:nvSpPr>
        <xdr:cNvPr id="185" name="楕円 184"/>
        <xdr:cNvSpPr/>
      </xdr:nvSpPr>
      <xdr:spPr>
        <a:xfrm>
          <a:off x="196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142875</xdr:rowOff>
    </xdr:from>
    <xdr:to>
      <xdr:col>15</xdr:col>
      <xdr:colOff>50800</xdr:colOff>
      <xdr:row>63</xdr:row>
      <xdr:rowOff>13335</xdr:rowOff>
    </xdr:to>
    <xdr:cxnSp macro="">
      <xdr:nvCxnSpPr>
        <xdr:cNvPr id="186" name="直線コネクタ 185"/>
        <xdr:cNvCxnSpPr/>
      </xdr:nvCxnSpPr>
      <xdr:spPr>
        <a:xfrm>
          <a:off x="2019300" y="107727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95267</xdr:rowOff>
    </xdr:from>
    <xdr:ext cx="405111" cy="259045"/>
    <xdr:sp macro="" textlink="">
      <xdr:nvSpPr>
        <xdr:cNvPr id="191" name="n_1mainValue【体育館・プール】&#10;有形固定資産減価償却率"/>
        <xdr:cNvSpPr txBox="1"/>
      </xdr:nvSpPr>
      <xdr:spPr>
        <a:xfrm>
          <a:off x="35820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192" name="n_2mainValue【体育館・プール】&#10;有形固定資産減価償却率"/>
        <xdr:cNvSpPr txBox="1"/>
      </xdr:nvSpPr>
      <xdr:spPr>
        <a:xfrm>
          <a:off x="2705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13352</xdr:rowOff>
    </xdr:from>
    <xdr:ext cx="405111" cy="259045"/>
    <xdr:sp macro="" textlink="">
      <xdr:nvSpPr>
        <xdr:cNvPr id="193" name="n_3mainValue【体育館・プール】&#10;有形固定資産減価償却率"/>
        <xdr:cNvSpPr txBox="1"/>
      </xdr:nvSpPr>
      <xdr:spPr>
        <a:xfrm>
          <a:off x="1816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92891</xdr:rowOff>
    </xdr:from>
    <xdr:to>
      <xdr:col>55</xdr:col>
      <xdr:colOff>50800</xdr:colOff>
      <xdr:row>64</xdr:row>
      <xdr:rowOff>23041</xdr:rowOff>
    </xdr:to>
    <xdr:sp macro="" textlink="">
      <xdr:nvSpPr>
        <xdr:cNvPr id="235" name="楕円 234"/>
        <xdr:cNvSpPr/>
      </xdr:nvSpPr>
      <xdr:spPr>
        <a:xfrm>
          <a:off x="104267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71318</xdr:rowOff>
    </xdr:from>
    <xdr:ext cx="469744" cy="259045"/>
    <xdr:sp macro="" textlink="">
      <xdr:nvSpPr>
        <xdr:cNvPr id="236" name="【体育館・プール】&#10;一人当たり面積該当値テキスト"/>
        <xdr:cNvSpPr txBox="1"/>
      </xdr:nvSpPr>
      <xdr:spPr>
        <a:xfrm>
          <a:off x="10515600" y="1087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92891</xdr:rowOff>
    </xdr:from>
    <xdr:to>
      <xdr:col>50</xdr:col>
      <xdr:colOff>165100</xdr:colOff>
      <xdr:row>64</xdr:row>
      <xdr:rowOff>23041</xdr:rowOff>
    </xdr:to>
    <xdr:sp macro="" textlink="">
      <xdr:nvSpPr>
        <xdr:cNvPr id="237" name="楕円 236"/>
        <xdr:cNvSpPr/>
      </xdr:nvSpPr>
      <xdr:spPr>
        <a:xfrm>
          <a:off x="9588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143691</xdr:rowOff>
    </xdr:from>
    <xdr:to>
      <xdr:col>55</xdr:col>
      <xdr:colOff>0</xdr:colOff>
      <xdr:row>63</xdr:row>
      <xdr:rowOff>143691</xdr:rowOff>
    </xdr:to>
    <xdr:cxnSp macro="">
      <xdr:nvCxnSpPr>
        <xdr:cNvPr id="238" name="直線コネクタ 237"/>
        <xdr:cNvCxnSpPr/>
      </xdr:nvCxnSpPr>
      <xdr:spPr>
        <a:xfrm>
          <a:off x="9639300" y="109450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92891</xdr:rowOff>
    </xdr:from>
    <xdr:to>
      <xdr:col>46</xdr:col>
      <xdr:colOff>38100</xdr:colOff>
      <xdr:row>64</xdr:row>
      <xdr:rowOff>23041</xdr:rowOff>
    </xdr:to>
    <xdr:sp macro="" textlink="">
      <xdr:nvSpPr>
        <xdr:cNvPr id="239" name="楕円 238"/>
        <xdr:cNvSpPr/>
      </xdr:nvSpPr>
      <xdr:spPr>
        <a:xfrm>
          <a:off x="8699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143691</xdr:rowOff>
    </xdr:from>
    <xdr:to>
      <xdr:col>50</xdr:col>
      <xdr:colOff>114300</xdr:colOff>
      <xdr:row>63</xdr:row>
      <xdr:rowOff>143691</xdr:rowOff>
    </xdr:to>
    <xdr:cxnSp macro="">
      <xdr:nvCxnSpPr>
        <xdr:cNvPr id="240" name="直線コネクタ 239"/>
        <xdr:cNvCxnSpPr/>
      </xdr:nvCxnSpPr>
      <xdr:spPr>
        <a:xfrm>
          <a:off x="8750300" y="10945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91259</xdr:rowOff>
    </xdr:from>
    <xdr:to>
      <xdr:col>41</xdr:col>
      <xdr:colOff>101600</xdr:colOff>
      <xdr:row>64</xdr:row>
      <xdr:rowOff>21409</xdr:rowOff>
    </xdr:to>
    <xdr:sp macro="" textlink="">
      <xdr:nvSpPr>
        <xdr:cNvPr id="241" name="楕円 240"/>
        <xdr:cNvSpPr/>
      </xdr:nvSpPr>
      <xdr:spPr>
        <a:xfrm>
          <a:off x="7810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142059</xdr:rowOff>
    </xdr:from>
    <xdr:to>
      <xdr:col>45</xdr:col>
      <xdr:colOff>177800</xdr:colOff>
      <xdr:row>63</xdr:row>
      <xdr:rowOff>143691</xdr:rowOff>
    </xdr:to>
    <xdr:cxnSp macro="">
      <xdr:nvCxnSpPr>
        <xdr:cNvPr id="242" name="直線コネクタ 241"/>
        <xdr:cNvCxnSpPr/>
      </xdr:nvCxnSpPr>
      <xdr:spPr>
        <a:xfrm>
          <a:off x="7861300" y="109434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14168</xdr:rowOff>
    </xdr:from>
    <xdr:ext cx="469744" cy="259045"/>
    <xdr:sp macro="" textlink="">
      <xdr:nvSpPr>
        <xdr:cNvPr id="247" name="n_1mainValue【体育館・プール】&#10;一人当たり面積"/>
        <xdr:cNvSpPr txBox="1"/>
      </xdr:nvSpPr>
      <xdr:spPr>
        <a:xfrm>
          <a:off x="93917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14168</xdr:rowOff>
    </xdr:from>
    <xdr:ext cx="469744" cy="259045"/>
    <xdr:sp macro="" textlink="">
      <xdr:nvSpPr>
        <xdr:cNvPr id="248" name="n_2mainValue【体育館・プール】&#10;一人当たり面積"/>
        <xdr:cNvSpPr txBox="1"/>
      </xdr:nvSpPr>
      <xdr:spPr>
        <a:xfrm>
          <a:off x="85154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12536</xdr:rowOff>
    </xdr:from>
    <xdr:ext cx="469744" cy="259045"/>
    <xdr:sp macro="" textlink="">
      <xdr:nvSpPr>
        <xdr:cNvPr id="249" name="n_3mainValue【体育館・プール】&#10;一人当たり面積"/>
        <xdr:cNvSpPr txBox="1"/>
      </xdr:nvSpPr>
      <xdr:spPr>
        <a:xfrm>
          <a:off x="7626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7"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81026</xdr:rowOff>
    </xdr:from>
    <xdr:to>
      <xdr:col>24</xdr:col>
      <xdr:colOff>114300</xdr:colOff>
      <xdr:row>79</xdr:row>
      <xdr:rowOff>11176</xdr:rowOff>
    </xdr:to>
    <xdr:sp macro="" textlink="">
      <xdr:nvSpPr>
        <xdr:cNvPr id="288" name="楕円 287"/>
        <xdr:cNvSpPr/>
      </xdr:nvSpPr>
      <xdr:spPr>
        <a:xfrm>
          <a:off x="45847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103903</xdr:rowOff>
    </xdr:from>
    <xdr:ext cx="405111" cy="259045"/>
    <xdr:sp macro="" textlink="">
      <xdr:nvSpPr>
        <xdr:cNvPr id="289" name="【福祉施設】&#10;有形固定資産減価償却率該当値テキスト"/>
        <xdr:cNvSpPr txBox="1"/>
      </xdr:nvSpPr>
      <xdr:spPr>
        <a:xfrm>
          <a:off x="4673600" y="1330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37592</xdr:rowOff>
    </xdr:from>
    <xdr:to>
      <xdr:col>20</xdr:col>
      <xdr:colOff>38100</xdr:colOff>
      <xdr:row>78</xdr:row>
      <xdr:rowOff>139192</xdr:rowOff>
    </xdr:to>
    <xdr:sp macro="" textlink="">
      <xdr:nvSpPr>
        <xdr:cNvPr id="290" name="楕円 289"/>
        <xdr:cNvSpPr/>
      </xdr:nvSpPr>
      <xdr:spPr>
        <a:xfrm>
          <a:off x="3746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88392</xdr:rowOff>
    </xdr:from>
    <xdr:to>
      <xdr:col>24</xdr:col>
      <xdr:colOff>63500</xdr:colOff>
      <xdr:row>78</xdr:row>
      <xdr:rowOff>131826</xdr:rowOff>
    </xdr:to>
    <xdr:cxnSp macro="">
      <xdr:nvCxnSpPr>
        <xdr:cNvPr id="291" name="直線コネクタ 290"/>
        <xdr:cNvCxnSpPr/>
      </xdr:nvCxnSpPr>
      <xdr:spPr>
        <a:xfrm>
          <a:off x="3797300" y="134614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161037</xdr:rowOff>
    </xdr:from>
    <xdr:to>
      <xdr:col>15</xdr:col>
      <xdr:colOff>101600</xdr:colOff>
      <xdr:row>78</xdr:row>
      <xdr:rowOff>91187</xdr:rowOff>
    </xdr:to>
    <xdr:sp macro="" textlink="">
      <xdr:nvSpPr>
        <xdr:cNvPr id="292" name="楕円 291"/>
        <xdr:cNvSpPr/>
      </xdr:nvSpPr>
      <xdr:spPr>
        <a:xfrm>
          <a:off x="2857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40387</xdr:rowOff>
    </xdr:from>
    <xdr:to>
      <xdr:col>19</xdr:col>
      <xdr:colOff>177800</xdr:colOff>
      <xdr:row>78</xdr:row>
      <xdr:rowOff>88392</xdr:rowOff>
    </xdr:to>
    <xdr:cxnSp macro="">
      <xdr:nvCxnSpPr>
        <xdr:cNvPr id="293" name="直線コネクタ 292"/>
        <xdr:cNvCxnSpPr/>
      </xdr:nvCxnSpPr>
      <xdr:spPr>
        <a:xfrm>
          <a:off x="2908300" y="134134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113030</xdr:rowOff>
    </xdr:from>
    <xdr:to>
      <xdr:col>10</xdr:col>
      <xdr:colOff>165100</xdr:colOff>
      <xdr:row>78</xdr:row>
      <xdr:rowOff>43180</xdr:rowOff>
    </xdr:to>
    <xdr:sp macro="" textlink="">
      <xdr:nvSpPr>
        <xdr:cNvPr id="294" name="楕円 293"/>
        <xdr:cNvSpPr/>
      </xdr:nvSpPr>
      <xdr:spPr>
        <a:xfrm>
          <a:off x="196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163830</xdr:rowOff>
    </xdr:from>
    <xdr:to>
      <xdr:col>15</xdr:col>
      <xdr:colOff>50800</xdr:colOff>
      <xdr:row>78</xdr:row>
      <xdr:rowOff>40387</xdr:rowOff>
    </xdr:to>
    <xdr:cxnSp macro="">
      <xdr:nvCxnSpPr>
        <xdr:cNvPr id="295" name="直線コネクタ 294"/>
        <xdr:cNvCxnSpPr/>
      </xdr:nvCxnSpPr>
      <xdr:spPr>
        <a:xfrm>
          <a:off x="2019300" y="1336548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96"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97"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8"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155719</xdr:rowOff>
    </xdr:from>
    <xdr:ext cx="405111" cy="259045"/>
    <xdr:sp macro="" textlink="">
      <xdr:nvSpPr>
        <xdr:cNvPr id="300" name="n_1mainValue【福祉施設】&#10;有形固定資産減価償却率"/>
        <xdr:cNvSpPr txBox="1"/>
      </xdr:nvSpPr>
      <xdr:spPr>
        <a:xfrm>
          <a:off x="35820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107714</xdr:rowOff>
    </xdr:from>
    <xdr:ext cx="405111" cy="259045"/>
    <xdr:sp macro="" textlink="">
      <xdr:nvSpPr>
        <xdr:cNvPr id="301" name="n_2mainValue【福祉施設】&#10;有形固定資産減価償却率"/>
        <xdr:cNvSpPr txBox="1"/>
      </xdr:nvSpPr>
      <xdr:spPr>
        <a:xfrm>
          <a:off x="27057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59707</xdr:rowOff>
    </xdr:from>
    <xdr:ext cx="405111" cy="259045"/>
    <xdr:sp macro="" textlink="">
      <xdr:nvSpPr>
        <xdr:cNvPr id="302" name="n_3mainValue【福祉施設】&#10;有形固定資産減価償却率"/>
        <xdr:cNvSpPr txBox="1"/>
      </xdr:nvSpPr>
      <xdr:spPr>
        <a:xfrm>
          <a:off x="1816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27305</xdr:rowOff>
    </xdr:from>
    <xdr:to>
      <xdr:col>55</xdr:col>
      <xdr:colOff>50800</xdr:colOff>
      <xdr:row>81</xdr:row>
      <xdr:rowOff>128905</xdr:rowOff>
    </xdr:to>
    <xdr:sp macro="" textlink="">
      <xdr:nvSpPr>
        <xdr:cNvPr id="338" name="楕円 337"/>
        <xdr:cNvSpPr/>
      </xdr:nvSpPr>
      <xdr:spPr>
        <a:xfrm>
          <a:off x="10426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50182</xdr:rowOff>
    </xdr:from>
    <xdr:ext cx="469744" cy="259045"/>
    <xdr:sp macro="" textlink="">
      <xdr:nvSpPr>
        <xdr:cNvPr id="339" name="【福祉施設】&#10;一人当たり面積該当値テキスト"/>
        <xdr:cNvSpPr txBox="1"/>
      </xdr:nvSpPr>
      <xdr:spPr>
        <a:xfrm>
          <a:off x="10515600" y="137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27305</xdr:rowOff>
    </xdr:from>
    <xdr:to>
      <xdr:col>50</xdr:col>
      <xdr:colOff>165100</xdr:colOff>
      <xdr:row>81</xdr:row>
      <xdr:rowOff>128905</xdr:rowOff>
    </xdr:to>
    <xdr:sp macro="" textlink="">
      <xdr:nvSpPr>
        <xdr:cNvPr id="340" name="楕円 339"/>
        <xdr:cNvSpPr/>
      </xdr:nvSpPr>
      <xdr:spPr>
        <a:xfrm>
          <a:off x="9588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78105</xdr:rowOff>
    </xdr:from>
    <xdr:to>
      <xdr:col>55</xdr:col>
      <xdr:colOff>0</xdr:colOff>
      <xdr:row>81</xdr:row>
      <xdr:rowOff>78105</xdr:rowOff>
    </xdr:to>
    <xdr:cxnSp macro="">
      <xdr:nvCxnSpPr>
        <xdr:cNvPr id="341" name="直線コネクタ 340"/>
        <xdr:cNvCxnSpPr/>
      </xdr:nvCxnSpPr>
      <xdr:spPr>
        <a:xfrm>
          <a:off x="9639300" y="139655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27305</xdr:rowOff>
    </xdr:from>
    <xdr:to>
      <xdr:col>46</xdr:col>
      <xdr:colOff>38100</xdr:colOff>
      <xdr:row>81</xdr:row>
      <xdr:rowOff>128905</xdr:rowOff>
    </xdr:to>
    <xdr:sp macro="" textlink="">
      <xdr:nvSpPr>
        <xdr:cNvPr id="342" name="楕円 341"/>
        <xdr:cNvSpPr/>
      </xdr:nvSpPr>
      <xdr:spPr>
        <a:xfrm>
          <a:off x="869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78105</xdr:rowOff>
    </xdr:from>
    <xdr:to>
      <xdr:col>50</xdr:col>
      <xdr:colOff>114300</xdr:colOff>
      <xdr:row>81</xdr:row>
      <xdr:rowOff>78105</xdr:rowOff>
    </xdr:to>
    <xdr:cxnSp macro="">
      <xdr:nvCxnSpPr>
        <xdr:cNvPr id="343" name="直線コネクタ 342"/>
        <xdr:cNvCxnSpPr/>
      </xdr:nvCxnSpPr>
      <xdr:spPr>
        <a:xfrm>
          <a:off x="8750300" y="1396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21589</xdr:rowOff>
    </xdr:from>
    <xdr:to>
      <xdr:col>41</xdr:col>
      <xdr:colOff>101600</xdr:colOff>
      <xdr:row>81</xdr:row>
      <xdr:rowOff>123189</xdr:rowOff>
    </xdr:to>
    <xdr:sp macro="" textlink="">
      <xdr:nvSpPr>
        <xdr:cNvPr id="344" name="楕円 343"/>
        <xdr:cNvSpPr/>
      </xdr:nvSpPr>
      <xdr:spPr>
        <a:xfrm>
          <a:off x="781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72389</xdr:rowOff>
    </xdr:from>
    <xdr:to>
      <xdr:col>45</xdr:col>
      <xdr:colOff>177800</xdr:colOff>
      <xdr:row>81</xdr:row>
      <xdr:rowOff>78105</xdr:rowOff>
    </xdr:to>
    <xdr:cxnSp macro="">
      <xdr:nvCxnSpPr>
        <xdr:cNvPr id="345" name="直線コネクタ 344"/>
        <xdr:cNvCxnSpPr/>
      </xdr:nvCxnSpPr>
      <xdr:spPr>
        <a:xfrm>
          <a:off x="7861300" y="139598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145432</xdr:rowOff>
    </xdr:from>
    <xdr:ext cx="469744" cy="259045"/>
    <xdr:sp macro="" textlink="">
      <xdr:nvSpPr>
        <xdr:cNvPr id="350" name="n_1mainValue【福祉施設】&#10;一人当たり面積"/>
        <xdr:cNvSpPr txBox="1"/>
      </xdr:nvSpPr>
      <xdr:spPr>
        <a:xfrm>
          <a:off x="93917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145432</xdr:rowOff>
    </xdr:from>
    <xdr:ext cx="469744" cy="259045"/>
    <xdr:sp macro="" textlink="">
      <xdr:nvSpPr>
        <xdr:cNvPr id="351" name="n_2mainValue【福祉施設】&#10;一人当たり面積"/>
        <xdr:cNvSpPr txBox="1"/>
      </xdr:nvSpPr>
      <xdr:spPr>
        <a:xfrm>
          <a:off x="8515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139716</xdr:rowOff>
    </xdr:from>
    <xdr:ext cx="469744" cy="259045"/>
    <xdr:sp macro="" textlink="">
      <xdr:nvSpPr>
        <xdr:cNvPr id="352" name="n_3mainValue【福祉施設】&#10;一人当たり面積"/>
        <xdr:cNvSpPr txBox="1"/>
      </xdr:nvSpPr>
      <xdr:spPr>
        <a:xfrm>
          <a:off x="7626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51526</xdr:rowOff>
    </xdr:from>
    <xdr:to>
      <xdr:col>24</xdr:col>
      <xdr:colOff>114300</xdr:colOff>
      <xdr:row>106</xdr:row>
      <xdr:rowOff>153126</xdr:rowOff>
    </xdr:to>
    <xdr:sp macro="" textlink="">
      <xdr:nvSpPr>
        <xdr:cNvPr id="394" name="楕円 393"/>
        <xdr:cNvSpPr/>
      </xdr:nvSpPr>
      <xdr:spPr>
        <a:xfrm>
          <a:off x="4584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29953</xdr:rowOff>
    </xdr:from>
    <xdr:ext cx="405111" cy="259045"/>
    <xdr:sp macro="" textlink="">
      <xdr:nvSpPr>
        <xdr:cNvPr id="395" name="【市民会館】&#10;有形固定資産減価償却率該当値テキスト"/>
        <xdr:cNvSpPr txBox="1"/>
      </xdr:nvSpPr>
      <xdr:spPr>
        <a:xfrm>
          <a:off x="4673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18869</xdr:rowOff>
    </xdr:from>
    <xdr:to>
      <xdr:col>20</xdr:col>
      <xdr:colOff>38100</xdr:colOff>
      <xdr:row>106</xdr:row>
      <xdr:rowOff>120469</xdr:rowOff>
    </xdr:to>
    <xdr:sp macro="" textlink="">
      <xdr:nvSpPr>
        <xdr:cNvPr id="396" name="楕円 395"/>
        <xdr:cNvSpPr/>
      </xdr:nvSpPr>
      <xdr:spPr>
        <a:xfrm>
          <a:off x="3746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69669</xdr:rowOff>
    </xdr:from>
    <xdr:to>
      <xdr:col>24</xdr:col>
      <xdr:colOff>63500</xdr:colOff>
      <xdr:row>106</xdr:row>
      <xdr:rowOff>102326</xdr:rowOff>
    </xdr:to>
    <xdr:cxnSp macro="">
      <xdr:nvCxnSpPr>
        <xdr:cNvPr id="397" name="直線コネクタ 396"/>
        <xdr:cNvCxnSpPr/>
      </xdr:nvCxnSpPr>
      <xdr:spPr>
        <a:xfrm>
          <a:off x="3797300" y="182433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156029</xdr:rowOff>
    </xdr:from>
    <xdr:to>
      <xdr:col>15</xdr:col>
      <xdr:colOff>101600</xdr:colOff>
      <xdr:row>106</xdr:row>
      <xdr:rowOff>86179</xdr:rowOff>
    </xdr:to>
    <xdr:sp macro="" textlink="">
      <xdr:nvSpPr>
        <xdr:cNvPr id="398" name="楕円 397"/>
        <xdr:cNvSpPr/>
      </xdr:nvSpPr>
      <xdr:spPr>
        <a:xfrm>
          <a:off x="2857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35379</xdr:rowOff>
    </xdr:from>
    <xdr:to>
      <xdr:col>19</xdr:col>
      <xdr:colOff>177800</xdr:colOff>
      <xdr:row>106</xdr:row>
      <xdr:rowOff>69669</xdr:rowOff>
    </xdr:to>
    <xdr:cxnSp macro="">
      <xdr:nvCxnSpPr>
        <xdr:cNvPr id="399" name="直線コネクタ 398"/>
        <xdr:cNvCxnSpPr/>
      </xdr:nvCxnSpPr>
      <xdr:spPr>
        <a:xfrm>
          <a:off x="2908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123371</xdr:rowOff>
    </xdr:from>
    <xdr:to>
      <xdr:col>10</xdr:col>
      <xdr:colOff>165100</xdr:colOff>
      <xdr:row>106</xdr:row>
      <xdr:rowOff>53521</xdr:rowOff>
    </xdr:to>
    <xdr:sp macro="" textlink="">
      <xdr:nvSpPr>
        <xdr:cNvPr id="400" name="楕円 399"/>
        <xdr:cNvSpPr/>
      </xdr:nvSpPr>
      <xdr:spPr>
        <a:xfrm>
          <a:off x="1968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2721</xdr:rowOff>
    </xdr:from>
    <xdr:to>
      <xdr:col>15</xdr:col>
      <xdr:colOff>50800</xdr:colOff>
      <xdr:row>106</xdr:row>
      <xdr:rowOff>35379</xdr:rowOff>
    </xdr:to>
    <xdr:cxnSp macro="">
      <xdr:nvCxnSpPr>
        <xdr:cNvPr id="401" name="直線コネクタ 400"/>
        <xdr:cNvCxnSpPr/>
      </xdr:nvCxnSpPr>
      <xdr:spPr>
        <a:xfrm>
          <a:off x="2019300" y="181764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111596</xdr:rowOff>
    </xdr:from>
    <xdr:ext cx="405111" cy="259045"/>
    <xdr:sp macro="" textlink="">
      <xdr:nvSpPr>
        <xdr:cNvPr id="406" name="n_1mainValue【市民会館】&#10;有形固定資産減価償却率"/>
        <xdr:cNvSpPr txBox="1"/>
      </xdr:nvSpPr>
      <xdr:spPr>
        <a:xfrm>
          <a:off x="35820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77306</xdr:rowOff>
    </xdr:from>
    <xdr:ext cx="405111" cy="259045"/>
    <xdr:sp macro="" textlink="">
      <xdr:nvSpPr>
        <xdr:cNvPr id="407" name="n_2mainValue【市民会館】&#10;有形固定資産減価償却率"/>
        <xdr:cNvSpPr txBox="1"/>
      </xdr:nvSpPr>
      <xdr:spPr>
        <a:xfrm>
          <a:off x="2705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44648</xdr:rowOff>
    </xdr:from>
    <xdr:ext cx="405111" cy="259045"/>
    <xdr:sp macro="" textlink="">
      <xdr:nvSpPr>
        <xdr:cNvPr id="408" name="n_3mainValue【市民会館】&#10;有形固定資産減価償却率"/>
        <xdr:cNvSpPr txBox="1"/>
      </xdr:nvSpPr>
      <xdr:spPr>
        <a:xfrm>
          <a:off x="1816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147864</xdr:rowOff>
    </xdr:from>
    <xdr:to>
      <xdr:col>55</xdr:col>
      <xdr:colOff>50800</xdr:colOff>
      <xdr:row>108</xdr:row>
      <xdr:rowOff>78014</xdr:rowOff>
    </xdr:to>
    <xdr:sp macro="" textlink="">
      <xdr:nvSpPr>
        <xdr:cNvPr id="450" name="楕円 449"/>
        <xdr:cNvSpPr/>
      </xdr:nvSpPr>
      <xdr:spPr>
        <a:xfrm>
          <a:off x="10426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62791</xdr:rowOff>
    </xdr:from>
    <xdr:ext cx="469744" cy="259045"/>
    <xdr:sp macro="" textlink="">
      <xdr:nvSpPr>
        <xdr:cNvPr id="451" name="【市民会館】&#10;一人当たり面積該当値テキスト"/>
        <xdr:cNvSpPr txBox="1"/>
      </xdr:nvSpPr>
      <xdr:spPr>
        <a:xfrm>
          <a:off x="10515600" y="184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147864</xdr:rowOff>
    </xdr:from>
    <xdr:to>
      <xdr:col>50</xdr:col>
      <xdr:colOff>165100</xdr:colOff>
      <xdr:row>108</xdr:row>
      <xdr:rowOff>78014</xdr:rowOff>
    </xdr:to>
    <xdr:sp macro="" textlink="">
      <xdr:nvSpPr>
        <xdr:cNvPr id="452" name="楕円 451"/>
        <xdr:cNvSpPr/>
      </xdr:nvSpPr>
      <xdr:spPr>
        <a:xfrm>
          <a:off x="9588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27214</xdr:rowOff>
    </xdr:from>
    <xdr:to>
      <xdr:col>55</xdr:col>
      <xdr:colOff>0</xdr:colOff>
      <xdr:row>108</xdr:row>
      <xdr:rowOff>27214</xdr:rowOff>
    </xdr:to>
    <xdr:cxnSp macro="">
      <xdr:nvCxnSpPr>
        <xdr:cNvPr id="453" name="直線コネクタ 452"/>
        <xdr:cNvCxnSpPr/>
      </xdr:nvCxnSpPr>
      <xdr:spPr>
        <a:xfrm>
          <a:off x="9639300" y="1854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147864</xdr:rowOff>
    </xdr:from>
    <xdr:to>
      <xdr:col>46</xdr:col>
      <xdr:colOff>38100</xdr:colOff>
      <xdr:row>108</xdr:row>
      <xdr:rowOff>78014</xdr:rowOff>
    </xdr:to>
    <xdr:sp macro="" textlink="">
      <xdr:nvSpPr>
        <xdr:cNvPr id="454" name="楕円 453"/>
        <xdr:cNvSpPr/>
      </xdr:nvSpPr>
      <xdr:spPr>
        <a:xfrm>
          <a:off x="8699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27214</xdr:rowOff>
    </xdr:from>
    <xdr:to>
      <xdr:col>50</xdr:col>
      <xdr:colOff>114300</xdr:colOff>
      <xdr:row>108</xdr:row>
      <xdr:rowOff>27214</xdr:rowOff>
    </xdr:to>
    <xdr:cxnSp macro="">
      <xdr:nvCxnSpPr>
        <xdr:cNvPr id="455" name="直線コネクタ 454"/>
        <xdr:cNvCxnSpPr/>
      </xdr:nvCxnSpPr>
      <xdr:spPr>
        <a:xfrm>
          <a:off x="8750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147864</xdr:rowOff>
    </xdr:from>
    <xdr:to>
      <xdr:col>41</xdr:col>
      <xdr:colOff>101600</xdr:colOff>
      <xdr:row>108</xdr:row>
      <xdr:rowOff>78014</xdr:rowOff>
    </xdr:to>
    <xdr:sp macro="" textlink="">
      <xdr:nvSpPr>
        <xdr:cNvPr id="456" name="楕円 455"/>
        <xdr:cNvSpPr/>
      </xdr:nvSpPr>
      <xdr:spPr>
        <a:xfrm>
          <a:off x="781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27214</xdr:rowOff>
    </xdr:from>
    <xdr:to>
      <xdr:col>45</xdr:col>
      <xdr:colOff>177800</xdr:colOff>
      <xdr:row>108</xdr:row>
      <xdr:rowOff>27214</xdr:rowOff>
    </xdr:to>
    <xdr:cxnSp macro="">
      <xdr:nvCxnSpPr>
        <xdr:cNvPr id="457" name="直線コネクタ 456"/>
        <xdr:cNvCxnSpPr/>
      </xdr:nvCxnSpPr>
      <xdr:spPr>
        <a:xfrm>
          <a:off x="7861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69141</xdr:rowOff>
    </xdr:from>
    <xdr:ext cx="469744" cy="259045"/>
    <xdr:sp macro="" textlink="">
      <xdr:nvSpPr>
        <xdr:cNvPr id="462" name="n_1mainValue【市民会館】&#10;一人当たり面積"/>
        <xdr:cNvSpPr txBox="1"/>
      </xdr:nvSpPr>
      <xdr:spPr>
        <a:xfrm>
          <a:off x="9391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69141</xdr:rowOff>
    </xdr:from>
    <xdr:ext cx="469744" cy="259045"/>
    <xdr:sp macro="" textlink="">
      <xdr:nvSpPr>
        <xdr:cNvPr id="463" name="n_2mainValue【市民会館】&#10;一人当たり面積"/>
        <xdr:cNvSpPr txBox="1"/>
      </xdr:nvSpPr>
      <xdr:spPr>
        <a:xfrm>
          <a:off x="8515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69141</xdr:rowOff>
    </xdr:from>
    <xdr:ext cx="469744" cy="259045"/>
    <xdr:sp macro="" textlink="">
      <xdr:nvSpPr>
        <xdr:cNvPr id="464" name="n_3mainValue【市民会館】&#10;一人当たり面積"/>
        <xdr:cNvSpPr txBox="1"/>
      </xdr:nvSpPr>
      <xdr:spPr>
        <a:xfrm>
          <a:off x="7626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3" name="テキスト ボックス 49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3" name="テキスト ボックス 50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06" name="直線コネクタ 505"/>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07"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08" name="直線コネクタ 507"/>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09"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10" name="直線コネクタ 509"/>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511"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12" name="フローチャート: 判断 511"/>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13" name="フローチャート: 判断 512"/>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4" name="フローチャート: 判断 51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15" name="フローチャート: 判断 514"/>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16" name="フローチャート: 判断 515"/>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55335</xdr:rowOff>
    </xdr:from>
    <xdr:to>
      <xdr:col>85</xdr:col>
      <xdr:colOff>177800</xdr:colOff>
      <xdr:row>56</xdr:row>
      <xdr:rowOff>156935</xdr:rowOff>
    </xdr:to>
    <xdr:sp macro="" textlink="">
      <xdr:nvSpPr>
        <xdr:cNvPr id="522" name="楕円 521"/>
        <xdr:cNvSpPr/>
      </xdr:nvSpPr>
      <xdr:spPr>
        <a:xfrm>
          <a:off x="16268700" y="9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147155</xdr:rowOff>
    </xdr:from>
    <xdr:ext cx="405111" cy="259045"/>
    <xdr:sp macro="" textlink="">
      <xdr:nvSpPr>
        <xdr:cNvPr id="523" name="【保健センター・保健所】&#10;有形固定資産減価償却率該当値テキスト"/>
        <xdr:cNvSpPr txBox="1"/>
      </xdr:nvSpPr>
      <xdr:spPr>
        <a:xfrm>
          <a:off x="16357600" y="957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22678</xdr:rowOff>
    </xdr:from>
    <xdr:to>
      <xdr:col>81</xdr:col>
      <xdr:colOff>101600</xdr:colOff>
      <xdr:row>56</xdr:row>
      <xdr:rowOff>124278</xdr:rowOff>
    </xdr:to>
    <xdr:sp macro="" textlink="">
      <xdr:nvSpPr>
        <xdr:cNvPr id="524" name="楕円 523"/>
        <xdr:cNvSpPr/>
      </xdr:nvSpPr>
      <xdr:spPr>
        <a:xfrm>
          <a:off x="15430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73478</xdr:rowOff>
    </xdr:from>
    <xdr:to>
      <xdr:col>85</xdr:col>
      <xdr:colOff>127000</xdr:colOff>
      <xdr:row>56</xdr:row>
      <xdr:rowOff>106135</xdr:rowOff>
    </xdr:to>
    <xdr:cxnSp macro="">
      <xdr:nvCxnSpPr>
        <xdr:cNvPr id="525" name="直線コネクタ 524"/>
        <xdr:cNvCxnSpPr/>
      </xdr:nvCxnSpPr>
      <xdr:spPr>
        <a:xfrm>
          <a:off x="15481300" y="96746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161472</xdr:rowOff>
    </xdr:from>
    <xdr:to>
      <xdr:col>76</xdr:col>
      <xdr:colOff>165100</xdr:colOff>
      <xdr:row>56</xdr:row>
      <xdr:rowOff>91622</xdr:rowOff>
    </xdr:to>
    <xdr:sp macro="" textlink="">
      <xdr:nvSpPr>
        <xdr:cNvPr id="526" name="楕円 525"/>
        <xdr:cNvSpPr/>
      </xdr:nvSpPr>
      <xdr:spPr>
        <a:xfrm>
          <a:off x="14541500" y="95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40822</xdr:rowOff>
    </xdr:from>
    <xdr:to>
      <xdr:col>81</xdr:col>
      <xdr:colOff>50800</xdr:colOff>
      <xdr:row>56</xdr:row>
      <xdr:rowOff>73478</xdr:rowOff>
    </xdr:to>
    <xdr:cxnSp macro="">
      <xdr:nvCxnSpPr>
        <xdr:cNvPr id="527" name="直線コネクタ 526"/>
        <xdr:cNvCxnSpPr/>
      </xdr:nvCxnSpPr>
      <xdr:spPr>
        <a:xfrm>
          <a:off x="14592300" y="96420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128815</xdr:rowOff>
    </xdr:from>
    <xdr:to>
      <xdr:col>72</xdr:col>
      <xdr:colOff>38100</xdr:colOff>
      <xdr:row>56</xdr:row>
      <xdr:rowOff>58965</xdr:rowOff>
    </xdr:to>
    <xdr:sp macro="" textlink="">
      <xdr:nvSpPr>
        <xdr:cNvPr id="528" name="楕円 527"/>
        <xdr:cNvSpPr/>
      </xdr:nvSpPr>
      <xdr:spPr>
        <a:xfrm>
          <a:off x="13652500" y="95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8165</xdr:rowOff>
    </xdr:from>
    <xdr:to>
      <xdr:col>76</xdr:col>
      <xdr:colOff>114300</xdr:colOff>
      <xdr:row>56</xdr:row>
      <xdr:rowOff>40822</xdr:rowOff>
    </xdr:to>
    <xdr:cxnSp macro="">
      <xdr:nvCxnSpPr>
        <xdr:cNvPr id="529" name="直線コネクタ 528"/>
        <xdr:cNvCxnSpPr/>
      </xdr:nvCxnSpPr>
      <xdr:spPr>
        <a:xfrm>
          <a:off x="13703300" y="96093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530"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31"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532"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33"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140805</xdr:rowOff>
    </xdr:from>
    <xdr:ext cx="405111" cy="259045"/>
    <xdr:sp macro="" textlink="">
      <xdr:nvSpPr>
        <xdr:cNvPr id="534" name="n_1mainValue【保健センター・保健所】&#10;有形固定資産減価償却率"/>
        <xdr:cNvSpPr txBox="1"/>
      </xdr:nvSpPr>
      <xdr:spPr>
        <a:xfrm>
          <a:off x="152660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108149</xdr:rowOff>
    </xdr:from>
    <xdr:ext cx="405111" cy="259045"/>
    <xdr:sp macro="" textlink="">
      <xdr:nvSpPr>
        <xdr:cNvPr id="535" name="n_2mainValue【保健センター・保健所】&#10;有形固定資産減価償却率"/>
        <xdr:cNvSpPr txBox="1"/>
      </xdr:nvSpPr>
      <xdr:spPr>
        <a:xfrm>
          <a:off x="14389744" y="936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75492</xdr:rowOff>
    </xdr:from>
    <xdr:ext cx="340478" cy="259045"/>
    <xdr:sp macro="" textlink="">
      <xdr:nvSpPr>
        <xdr:cNvPr id="536" name="n_3mainValue【保健センター・保健所】&#10;有形固定資産減価償却率"/>
        <xdr:cNvSpPr txBox="1"/>
      </xdr:nvSpPr>
      <xdr:spPr>
        <a:xfrm>
          <a:off x="13533061" y="9333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47" name="直線コネクタ 54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8" name="テキスト ボックス 54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1" name="直線コネクタ 55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2" name="テキスト ボックス 55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56" name="直線コネクタ 555"/>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57"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58" name="直線コネクタ 557"/>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60" name="直線コネクタ 55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561"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62" name="フローチャート: 判断 561"/>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63" name="フローチャート: 判断 562"/>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64" name="フローチャート: 判断 563"/>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65" name="フローチャート: 判断 564"/>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566" name="フローチャート: 判断 565"/>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34925</xdr:rowOff>
    </xdr:from>
    <xdr:to>
      <xdr:col>116</xdr:col>
      <xdr:colOff>114300</xdr:colOff>
      <xdr:row>62</xdr:row>
      <xdr:rowOff>136525</xdr:rowOff>
    </xdr:to>
    <xdr:sp macro="" textlink="">
      <xdr:nvSpPr>
        <xdr:cNvPr id="572" name="楕円 571"/>
        <xdr:cNvSpPr/>
      </xdr:nvSpPr>
      <xdr:spPr>
        <a:xfrm>
          <a:off x="22110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573" name="【保健センター・保健所】&#10;一人当たり面積該当値テキスト"/>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34925</xdr:rowOff>
    </xdr:from>
    <xdr:to>
      <xdr:col>112</xdr:col>
      <xdr:colOff>38100</xdr:colOff>
      <xdr:row>62</xdr:row>
      <xdr:rowOff>136525</xdr:rowOff>
    </xdr:to>
    <xdr:sp macro="" textlink="">
      <xdr:nvSpPr>
        <xdr:cNvPr id="574" name="楕円 573"/>
        <xdr:cNvSpPr/>
      </xdr:nvSpPr>
      <xdr:spPr>
        <a:xfrm>
          <a:off x="21272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85725</xdr:rowOff>
    </xdr:from>
    <xdr:to>
      <xdr:col>116</xdr:col>
      <xdr:colOff>63500</xdr:colOff>
      <xdr:row>62</xdr:row>
      <xdr:rowOff>85725</xdr:rowOff>
    </xdr:to>
    <xdr:cxnSp macro="">
      <xdr:nvCxnSpPr>
        <xdr:cNvPr id="575" name="直線コネクタ 574"/>
        <xdr:cNvCxnSpPr/>
      </xdr:nvCxnSpPr>
      <xdr:spPr>
        <a:xfrm>
          <a:off x="21323300" y="1071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34925</xdr:rowOff>
    </xdr:from>
    <xdr:to>
      <xdr:col>107</xdr:col>
      <xdr:colOff>101600</xdr:colOff>
      <xdr:row>62</xdr:row>
      <xdr:rowOff>136525</xdr:rowOff>
    </xdr:to>
    <xdr:sp macro="" textlink="">
      <xdr:nvSpPr>
        <xdr:cNvPr id="576" name="楕円 575"/>
        <xdr:cNvSpPr/>
      </xdr:nvSpPr>
      <xdr:spPr>
        <a:xfrm>
          <a:off x="20383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85725</xdr:rowOff>
    </xdr:from>
    <xdr:to>
      <xdr:col>111</xdr:col>
      <xdr:colOff>177800</xdr:colOff>
      <xdr:row>62</xdr:row>
      <xdr:rowOff>85725</xdr:rowOff>
    </xdr:to>
    <xdr:cxnSp macro="">
      <xdr:nvCxnSpPr>
        <xdr:cNvPr id="577" name="直線コネクタ 576"/>
        <xdr:cNvCxnSpPr/>
      </xdr:nvCxnSpPr>
      <xdr:spPr>
        <a:xfrm>
          <a:off x="20434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34925</xdr:rowOff>
    </xdr:from>
    <xdr:to>
      <xdr:col>102</xdr:col>
      <xdr:colOff>165100</xdr:colOff>
      <xdr:row>62</xdr:row>
      <xdr:rowOff>136525</xdr:rowOff>
    </xdr:to>
    <xdr:sp macro="" textlink="">
      <xdr:nvSpPr>
        <xdr:cNvPr id="578" name="楕円 577"/>
        <xdr:cNvSpPr/>
      </xdr:nvSpPr>
      <xdr:spPr>
        <a:xfrm>
          <a:off x="19494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85725</xdr:rowOff>
    </xdr:from>
    <xdr:to>
      <xdr:col>107</xdr:col>
      <xdr:colOff>50800</xdr:colOff>
      <xdr:row>62</xdr:row>
      <xdr:rowOff>85725</xdr:rowOff>
    </xdr:to>
    <xdr:cxnSp macro="">
      <xdr:nvCxnSpPr>
        <xdr:cNvPr id="579" name="直線コネクタ 578"/>
        <xdr:cNvCxnSpPr/>
      </xdr:nvCxnSpPr>
      <xdr:spPr>
        <a:xfrm>
          <a:off x="19545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580"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81"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582"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583"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127652</xdr:rowOff>
    </xdr:from>
    <xdr:ext cx="469744" cy="259045"/>
    <xdr:sp macro="" textlink="">
      <xdr:nvSpPr>
        <xdr:cNvPr id="584" name="n_1mainValue【保健センター・保健所】&#10;一人当たり面積"/>
        <xdr:cNvSpPr txBox="1"/>
      </xdr:nvSpPr>
      <xdr:spPr>
        <a:xfrm>
          <a:off x="210757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127652</xdr:rowOff>
    </xdr:from>
    <xdr:ext cx="469744" cy="259045"/>
    <xdr:sp macro="" textlink="">
      <xdr:nvSpPr>
        <xdr:cNvPr id="585" name="n_2mainValue【保健センター・保健所】&#10;一人当たり面積"/>
        <xdr:cNvSpPr txBox="1"/>
      </xdr:nvSpPr>
      <xdr:spPr>
        <a:xfrm>
          <a:off x="20199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127652</xdr:rowOff>
    </xdr:from>
    <xdr:ext cx="469744" cy="259045"/>
    <xdr:sp macro="" textlink="">
      <xdr:nvSpPr>
        <xdr:cNvPr id="586" name="n_3mainValue【保健センター・保健所】&#10;一人当たり面積"/>
        <xdr:cNvSpPr txBox="1"/>
      </xdr:nvSpPr>
      <xdr:spPr>
        <a:xfrm>
          <a:off x="19310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9" name="テキスト ボックス 5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9" name="テキスト ボックス 6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12" name="直線コネクタ 61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1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14" name="直線コネクタ 61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16" name="直線コネクタ 61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17"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18" name="フローチャート: 判断 61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19" name="フローチャート: 判断 61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20" name="フローチャート: 判断 61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21" name="フローチャート: 判断 62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22" name="フローチャート: 判断 62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628" name="楕円 627"/>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629" name="【消防施設】&#10;有形固定資産減価償却率該当値テキスト"/>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630" name="楕円 629"/>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150768</xdr:rowOff>
    </xdr:from>
    <xdr:to>
      <xdr:col>85</xdr:col>
      <xdr:colOff>127000</xdr:colOff>
      <xdr:row>81</xdr:row>
      <xdr:rowOff>42999</xdr:rowOff>
    </xdr:to>
    <xdr:cxnSp macro="">
      <xdr:nvCxnSpPr>
        <xdr:cNvPr id="631" name="直線コネクタ 630"/>
        <xdr:cNvCxnSpPr/>
      </xdr:nvCxnSpPr>
      <xdr:spPr>
        <a:xfrm>
          <a:off x="15481300" y="13866768"/>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137523</xdr:rowOff>
    </xdr:from>
    <xdr:to>
      <xdr:col>76</xdr:col>
      <xdr:colOff>165100</xdr:colOff>
      <xdr:row>85</xdr:row>
      <xdr:rowOff>67673</xdr:rowOff>
    </xdr:to>
    <xdr:sp macro="" textlink="">
      <xdr:nvSpPr>
        <xdr:cNvPr id="632" name="楕円 631"/>
        <xdr:cNvSpPr/>
      </xdr:nvSpPr>
      <xdr:spPr>
        <a:xfrm>
          <a:off x="14541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150768</xdr:rowOff>
    </xdr:from>
    <xdr:to>
      <xdr:col>81</xdr:col>
      <xdr:colOff>50800</xdr:colOff>
      <xdr:row>85</xdr:row>
      <xdr:rowOff>16873</xdr:rowOff>
    </xdr:to>
    <xdr:cxnSp macro="">
      <xdr:nvCxnSpPr>
        <xdr:cNvPr id="633" name="直線コネクタ 632"/>
        <xdr:cNvCxnSpPr/>
      </xdr:nvCxnSpPr>
      <xdr:spPr>
        <a:xfrm flipV="1">
          <a:off x="14592300" y="13866768"/>
          <a:ext cx="889000" cy="7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83638</xdr:rowOff>
    </xdr:from>
    <xdr:to>
      <xdr:col>72</xdr:col>
      <xdr:colOff>38100</xdr:colOff>
      <xdr:row>85</xdr:row>
      <xdr:rowOff>13788</xdr:rowOff>
    </xdr:to>
    <xdr:sp macro="" textlink="">
      <xdr:nvSpPr>
        <xdr:cNvPr id="634" name="楕円 633"/>
        <xdr:cNvSpPr/>
      </xdr:nvSpPr>
      <xdr:spPr>
        <a:xfrm>
          <a:off x="13652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134438</xdr:rowOff>
    </xdr:from>
    <xdr:to>
      <xdr:col>76</xdr:col>
      <xdr:colOff>114300</xdr:colOff>
      <xdr:row>85</xdr:row>
      <xdr:rowOff>16873</xdr:rowOff>
    </xdr:to>
    <xdr:cxnSp macro="">
      <xdr:nvCxnSpPr>
        <xdr:cNvPr id="635" name="直線コネクタ 634"/>
        <xdr:cNvCxnSpPr/>
      </xdr:nvCxnSpPr>
      <xdr:spPr>
        <a:xfrm>
          <a:off x="13703300" y="145362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36"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637"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638"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39"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46645</xdr:rowOff>
    </xdr:from>
    <xdr:ext cx="405111" cy="259045"/>
    <xdr:sp macro="" textlink="">
      <xdr:nvSpPr>
        <xdr:cNvPr id="640" name="n_1mainValue【消防施設】&#10;有形固定資産減価償却率"/>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58800</xdr:rowOff>
    </xdr:from>
    <xdr:ext cx="405111" cy="259045"/>
    <xdr:sp macro="" textlink="">
      <xdr:nvSpPr>
        <xdr:cNvPr id="641" name="n_2mainValue【消防施設】&#10;有形固定資産減価償却率"/>
        <xdr:cNvSpPr txBox="1"/>
      </xdr:nvSpPr>
      <xdr:spPr>
        <a:xfrm>
          <a:off x="14389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4915</xdr:rowOff>
    </xdr:from>
    <xdr:ext cx="405111" cy="259045"/>
    <xdr:sp macro="" textlink="">
      <xdr:nvSpPr>
        <xdr:cNvPr id="642" name="n_3mainValue【消防施設】&#10;有形固定資産減価償却率"/>
        <xdr:cNvSpPr txBox="1"/>
      </xdr:nvSpPr>
      <xdr:spPr>
        <a:xfrm>
          <a:off x="13500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64" name="直線コネクタ 663"/>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6" name="直線コネクタ 66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67"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68" name="直線コネクタ 667"/>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69"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70" name="フローチャート: 判断 669"/>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71" name="フローチャート: 判断 670"/>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72" name="フローチャート: 判断 671"/>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73" name="フローチャート: 判断 672"/>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74" name="フローチャート: 判断 673"/>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680" name="楕円 679"/>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681" name="【消防施設】&#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82" name="楕円 681"/>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683" name="直線コネクタ 682"/>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684" name="楕円 683"/>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685" name="直線コネクタ 684"/>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86" name="楕円 685"/>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687" name="直線コネクタ 686"/>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88"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89"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90"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91"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692"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93"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94"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20" name="直線コネクタ 719"/>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21"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22" name="直線コネクタ 721"/>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23"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24" name="直線コネクタ 723"/>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25"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26" name="フローチャート: 判断 725"/>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7" name="フローチャート: 判断 72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28" name="フローチャート: 判断 72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29" name="フローチャート: 判断 728"/>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30" name="フローチャート: 判断 729"/>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93980</xdr:rowOff>
    </xdr:from>
    <xdr:to>
      <xdr:col>85</xdr:col>
      <xdr:colOff>177800</xdr:colOff>
      <xdr:row>108</xdr:row>
      <xdr:rowOff>24130</xdr:rowOff>
    </xdr:to>
    <xdr:sp macro="" textlink="">
      <xdr:nvSpPr>
        <xdr:cNvPr id="736" name="楕円 735"/>
        <xdr:cNvSpPr/>
      </xdr:nvSpPr>
      <xdr:spPr>
        <a:xfrm>
          <a:off x="16268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72407</xdr:rowOff>
    </xdr:from>
    <xdr:ext cx="405111" cy="259045"/>
    <xdr:sp macro="" textlink="">
      <xdr:nvSpPr>
        <xdr:cNvPr id="737" name="【庁舎】&#10;有形固定資産減価償却率該当値テキスト"/>
        <xdr:cNvSpPr txBox="1"/>
      </xdr:nvSpPr>
      <xdr:spPr>
        <a:xfrm>
          <a:off x="16357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738" name="楕円 737"/>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108857</xdr:rowOff>
    </xdr:from>
    <xdr:to>
      <xdr:col>85</xdr:col>
      <xdr:colOff>127000</xdr:colOff>
      <xdr:row>107</xdr:row>
      <xdr:rowOff>144780</xdr:rowOff>
    </xdr:to>
    <xdr:cxnSp macro="">
      <xdr:nvCxnSpPr>
        <xdr:cNvPr id="739" name="直線コネクタ 738"/>
        <xdr:cNvCxnSpPr/>
      </xdr:nvCxnSpPr>
      <xdr:spPr>
        <a:xfrm>
          <a:off x="15481300" y="184540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23768</xdr:rowOff>
    </xdr:from>
    <xdr:to>
      <xdr:col>76</xdr:col>
      <xdr:colOff>165100</xdr:colOff>
      <xdr:row>107</xdr:row>
      <xdr:rowOff>125368</xdr:rowOff>
    </xdr:to>
    <xdr:sp macro="" textlink="">
      <xdr:nvSpPr>
        <xdr:cNvPr id="740" name="楕円 739"/>
        <xdr:cNvSpPr/>
      </xdr:nvSpPr>
      <xdr:spPr>
        <a:xfrm>
          <a:off x="14541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74568</xdr:rowOff>
    </xdr:from>
    <xdr:to>
      <xdr:col>81</xdr:col>
      <xdr:colOff>50800</xdr:colOff>
      <xdr:row>107</xdr:row>
      <xdr:rowOff>108857</xdr:rowOff>
    </xdr:to>
    <xdr:cxnSp macro="">
      <xdr:nvCxnSpPr>
        <xdr:cNvPr id="741" name="直線コネクタ 740"/>
        <xdr:cNvCxnSpPr/>
      </xdr:nvCxnSpPr>
      <xdr:spPr>
        <a:xfrm>
          <a:off x="14592300" y="184197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169092</xdr:rowOff>
    </xdr:from>
    <xdr:to>
      <xdr:col>72</xdr:col>
      <xdr:colOff>38100</xdr:colOff>
      <xdr:row>107</xdr:row>
      <xdr:rowOff>99242</xdr:rowOff>
    </xdr:to>
    <xdr:sp macro="" textlink="">
      <xdr:nvSpPr>
        <xdr:cNvPr id="742" name="楕円 741"/>
        <xdr:cNvSpPr/>
      </xdr:nvSpPr>
      <xdr:spPr>
        <a:xfrm>
          <a:off x="1365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48442</xdr:rowOff>
    </xdr:from>
    <xdr:to>
      <xdr:col>76</xdr:col>
      <xdr:colOff>114300</xdr:colOff>
      <xdr:row>107</xdr:row>
      <xdr:rowOff>74568</xdr:rowOff>
    </xdr:to>
    <xdr:cxnSp macro="">
      <xdr:nvCxnSpPr>
        <xdr:cNvPr id="743" name="直線コネクタ 742"/>
        <xdr:cNvCxnSpPr/>
      </xdr:nvCxnSpPr>
      <xdr:spPr>
        <a:xfrm>
          <a:off x="13703300" y="183935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44"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45"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46"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47"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748" name="n_1mainValue【庁舎】&#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116495</xdr:rowOff>
    </xdr:from>
    <xdr:ext cx="405111" cy="259045"/>
    <xdr:sp macro="" textlink="">
      <xdr:nvSpPr>
        <xdr:cNvPr id="749" name="n_2mainValue【庁舎】&#10;有形固定資産減価償却率"/>
        <xdr:cNvSpPr txBox="1"/>
      </xdr:nvSpPr>
      <xdr:spPr>
        <a:xfrm>
          <a:off x="14389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90369</xdr:rowOff>
    </xdr:from>
    <xdr:ext cx="405111" cy="259045"/>
    <xdr:sp macro="" textlink="">
      <xdr:nvSpPr>
        <xdr:cNvPr id="750" name="n_3mainValue【庁舎】&#10;有形固定資産減価償却率"/>
        <xdr:cNvSpPr txBox="1"/>
      </xdr:nvSpPr>
      <xdr:spPr>
        <a:xfrm>
          <a:off x="13500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1" name="直線コネクタ 7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2" name="テキスト ボックス 7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3" name="直線コネクタ 7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4" name="テキスト ボックス 7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5" name="直線コネクタ 7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6" name="テキスト ボックス 7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7" name="直線コネクタ 7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8" name="テキスト ボックス 7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9" name="直線コネクタ 7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0" name="テキスト ボックス 7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1" name="直線コネクタ 7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2" name="テキスト ボックス 7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76" name="直線コネクタ 775"/>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7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78" name="直線コネクタ 77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7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0" name="直線コネクタ 77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81"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82" name="フローチャート: 判断 78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83" name="フローチャート: 判断 782"/>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84" name="フローチャート: 判断 783"/>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85" name="フローチャート: 判断 784"/>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86" name="フローチャート: 判断 78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123371</xdr:rowOff>
    </xdr:from>
    <xdr:to>
      <xdr:col>116</xdr:col>
      <xdr:colOff>114300</xdr:colOff>
      <xdr:row>107</xdr:row>
      <xdr:rowOff>53521</xdr:rowOff>
    </xdr:to>
    <xdr:sp macro="" textlink="">
      <xdr:nvSpPr>
        <xdr:cNvPr id="792" name="楕円 791"/>
        <xdr:cNvSpPr/>
      </xdr:nvSpPr>
      <xdr:spPr>
        <a:xfrm>
          <a:off x="22110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101798</xdr:rowOff>
    </xdr:from>
    <xdr:ext cx="469744" cy="259045"/>
    <xdr:sp macro="" textlink="">
      <xdr:nvSpPr>
        <xdr:cNvPr id="793" name="【庁舎】&#10;一人当たり面積該当値テキスト"/>
        <xdr:cNvSpPr txBox="1"/>
      </xdr:nvSpPr>
      <xdr:spPr>
        <a:xfrm>
          <a:off x="22199600"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123371</xdr:rowOff>
    </xdr:from>
    <xdr:to>
      <xdr:col>112</xdr:col>
      <xdr:colOff>38100</xdr:colOff>
      <xdr:row>107</xdr:row>
      <xdr:rowOff>53521</xdr:rowOff>
    </xdr:to>
    <xdr:sp macro="" textlink="">
      <xdr:nvSpPr>
        <xdr:cNvPr id="794" name="楕円 793"/>
        <xdr:cNvSpPr/>
      </xdr:nvSpPr>
      <xdr:spPr>
        <a:xfrm>
          <a:off x="2127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2721</xdr:rowOff>
    </xdr:from>
    <xdr:to>
      <xdr:col>116</xdr:col>
      <xdr:colOff>63500</xdr:colOff>
      <xdr:row>107</xdr:row>
      <xdr:rowOff>2721</xdr:rowOff>
    </xdr:to>
    <xdr:cxnSp macro="">
      <xdr:nvCxnSpPr>
        <xdr:cNvPr id="795" name="直線コネクタ 794"/>
        <xdr:cNvCxnSpPr/>
      </xdr:nvCxnSpPr>
      <xdr:spPr>
        <a:xfrm>
          <a:off x="21323300" y="18347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123371</xdr:rowOff>
    </xdr:from>
    <xdr:to>
      <xdr:col>107</xdr:col>
      <xdr:colOff>101600</xdr:colOff>
      <xdr:row>107</xdr:row>
      <xdr:rowOff>53521</xdr:rowOff>
    </xdr:to>
    <xdr:sp macro="" textlink="">
      <xdr:nvSpPr>
        <xdr:cNvPr id="796" name="楕円 795"/>
        <xdr:cNvSpPr/>
      </xdr:nvSpPr>
      <xdr:spPr>
        <a:xfrm>
          <a:off x="2038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2721</xdr:rowOff>
    </xdr:from>
    <xdr:to>
      <xdr:col>111</xdr:col>
      <xdr:colOff>177800</xdr:colOff>
      <xdr:row>107</xdr:row>
      <xdr:rowOff>2721</xdr:rowOff>
    </xdr:to>
    <xdr:cxnSp macro="">
      <xdr:nvCxnSpPr>
        <xdr:cNvPr id="797" name="直線コネクタ 796"/>
        <xdr:cNvCxnSpPr/>
      </xdr:nvCxnSpPr>
      <xdr:spPr>
        <a:xfrm>
          <a:off x="20434300" y="1834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98" name="楕円 797"/>
        <xdr:cNvSpPr/>
      </xdr:nvSpPr>
      <xdr:spPr>
        <a:xfrm>
          <a:off x="19494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170906</xdr:rowOff>
    </xdr:from>
    <xdr:to>
      <xdr:col>107</xdr:col>
      <xdr:colOff>50800</xdr:colOff>
      <xdr:row>107</xdr:row>
      <xdr:rowOff>2721</xdr:rowOff>
    </xdr:to>
    <xdr:cxnSp macro="">
      <xdr:nvCxnSpPr>
        <xdr:cNvPr id="799" name="直線コネクタ 798"/>
        <xdr:cNvCxnSpPr/>
      </xdr:nvCxnSpPr>
      <xdr:spPr>
        <a:xfrm>
          <a:off x="19545300" y="1834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00"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01"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02"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0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44648</xdr:rowOff>
    </xdr:from>
    <xdr:ext cx="469744" cy="259045"/>
    <xdr:sp macro="" textlink="">
      <xdr:nvSpPr>
        <xdr:cNvPr id="804" name="n_1main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805" name="n_2mainValue【庁舎】&#10;一人当たり面積"/>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06" name="n_3main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類似団体と比較して特に有形固定資産減価償却率が高くなっている施設は、図書館、体育館・プール、市民会館及び庁舎である。中でも特に体育館・プール、庁舎に関して比率が大きく平均から離れている。</a:t>
          </a:r>
          <a:endParaRPr lang="ja-JP" altLang="ja-JP" sz="1400">
            <a:effectLst/>
          </a:endParaRPr>
        </a:p>
        <a:p>
          <a:r>
            <a:rPr kumimoji="1" lang="ja-JP" altLang="ja-JP" sz="1100">
              <a:solidFill>
                <a:schemeClr val="dk1"/>
              </a:solidFill>
              <a:effectLst/>
              <a:latin typeface="+mn-lt"/>
              <a:ea typeface="+mn-ea"/>
              <a:cs typeface="+mn-cs"/>
            </a:rPr>
            <a:t>体育館は市内２つの施設と、プールは総合プールが該当し、全て築４０年以上経過している。２つの体育館のうち総合体育館については令和元年度から耐震及び長寿命化工事を行っており、今後計画的な修繕及び改修と、利用実態を分析したうえで学校施設との共用化も検討していく。プールに関しては香芝市スポーツ公園への機能移転や学校プールとの共用化等を含めて今後のあり方を見直す。</a:t>
          </a:r>
          <a:endParaRPr lang="ja-JP" altLang="ja-JP" sz="1400">
            <a:effectLst/>
          </a:endParaRPr>
        </a:p>
        <a:p>
          <a:r>
            <a:rPr kumimoji="1" lang="ja-JP" altLang="ja-JP" sz="1100">
              <a:solidFill>
                <a:schemeClr val="dk1"/>
              </a:solidFill>
              <a:effectLst/>
              <a:latin typeface="+mn-lt"/>
              <a:ea typeface="+mn-ea"/>
              <a:cs typeface="+mn-cs"/>
            </a:rPr>
            <a:t>庁舎に関しては築４０年を経過しているが、平成２７年度から耐震補強工事と併せて改修工事を実施している。今後も計画的な保全により施設の長寿命化を図る。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類似団体内平均値より下回っており、納税義務者数等の増加により税収等が伸びたものの、扶助費の増加等により昨年度と同水準になった。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今後、歳入では市税等の徴収強化をさらに進めるとともに、歳出についてもこれまで以上に効率的かつ効果的な財政運営に取り組み、財政基盤の強化に努める。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2" name="直線コネクタ 71"/>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昨年度は類似団体内平均値よりも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ポイント近く下回っていたが、今年度は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ポイントと減少した。人件費や物件費の増加等が要因として考えられる。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今後も、市税等の徴収強化により安定的に自主財源を確保し、市債の発行について元金償還以内に抑えるなど、市債残高と公債費を着実に減少させ経常的な経費の削減に努める。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49276</xdr:rowOff>
    </xdr:to>
    <xdr:cxnSp macro="">
      <xdr:nvCxnSpPr>
        <xdr:cNvPr id="130" name="直線コネクタ 129"/>
        <xdr:cNvCxnSpPr/>
      </xdr:nvCxnSpPr>
      <xdr:spPr>
        <a:xfrm>
          <a:off x="4114800" y="1054404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15494</xdr:rowOff>
    </xdr:to>
    <xdr:cxnSp macro="">
      <xdr:nvCxnSpPr>
        <xdr:cNvPr id="133" name="直線コネクタ 132"/>
        <xdr:cNvCxnSpPr/>
      </xdr:nvCxnSpPr>
      <xdr:spPr>
        <a:xfrm flipV="1">
          <a:off x="3225800" y="105440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150622</xdr:rowOff>
    </xdr:to>
    <xdr:cxnSp macro="">
      <xdr:nvCxnSpPr>
        <xdr:cNvPr id="136" name="直線コネクタ 135"/>
        <xdr:cNvCxnSpPr/>
      </xdr:nvCxnSpPr>
      <xdr:spPr>
        <a:xfrm flipV="1">
          <a:off x="2336800" y="106453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62</xdr:row>
      <xdr:rowOff>150622</xdr:rowOff>
    </xdr:to>
    <xdr:cxnSp macro="">
      <xdr:nvCxnSpPr>
        <xdr:cNvPr id="139" name="直線コネクタ 138"/>
        <xdr:cNvCxnSpPr/>
      </xdr:nvCxnSpPr>
      <xdr:spPr>
        <a:xfrm>
          <a:off x="1447800" y="10495788"/>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0"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1" name="楕円 150"/>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2" name="テキスト ボックス 151"/>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3" name="楕円 152"/>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76471</xdr:rowOff>
    </xdr:from>
    <xdr:ext cx="762000" cy="259045"/>
    <xdr:sp macro="" textlink="">
      <xdr:nvSpPr>
        <xdr:cNvPr id="154" name="テキスト ボックス 153"/>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5" name="楕円 154"/>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56" name="テキスト ボックス 155"/>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7" name="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98315</xdr:rowOff>
    </xdr:from>
    <xdr:ext cx="762000" cy="259045"/>
    <xdr:sp macro="" textlink="">
      <xdr:nvSpPr>
        <xdr:cNvPr id="158" name="テキスト ボックス 157"/>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人件費においては昨年度より退職手当が増加し、物件費においては学童保育の指定管理、職員用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の更新等により昨年度より増加したものの、類似団体内平均値は昨年度と同様に下回った。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今後も指定管理者制度や民間委託を効果的に活用し、人件費を抑制するとともに事務事業の積極的な見直しを行い、物件費の経費削減に努める。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69320</xdr:rowOff>
    </xdr:from>
    <xdr:to>
      <xdr:col>23</xdr:col>
      <xdr:colOff>133350</xdr:colOff>
      <xdr:row>80</xdr:row>
      <xdr:rowOff>152665</xdr:rowOff>
    </xdr:to>
    <xdr:cxnSp macro="">
      <xdr:nvCxnSpPr>
        <xdr:cNvPr id="191" name="直線コネクタ 190"/>
        <xdr:cNvCxnSpPr/>
      </xdr:nvCxnSpPr>
      <xdr:spPr>
        <a:xfrm>
          <a:off x="4114800" y="13785320"/>
          <a:ext cx="838200" cy="8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69320</xdr:rowOff>
    </xdr:from>
    <xdr:to>
      <xdr:col>19</xdr:col>
      <xdr:colOff>133350</xdr:colOff>
      <xdr:row>80</xdr:row>
      <xdr:rowOff>69433</xdr:rowOff>
    </xdr:to>
    <xdr:cxnSp macro="">
      <xdr:nvCxnSpPr>
        <xdr:cNvPr id="194" name="直線コネクタ 193"/>
        <xdr:cNvCxnSpPr/>
      </xdr:nvCxnSpPr>
      <xdr:spPr>
        <a:xfrm flipV="1">
          <a:off x="3225800" y="1378532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69433</xdr:rowOff>
    </xdr:from>
    <xdr:to>
      <xdr:col>15</xdr:col>
      <xdr:colOff>82550</xdr:colOff>
      <xdr:row>80</xdr:row>
      <xdr:rowOff>83765</xdr:rowOff>
    </xdr:to>
    <xdr:cxnSp macro="">
      <xdr:nvCxnSpPr>
        <xdr:cNvPr id="197" name="直線コネクタ 196"/>
        <xdr:cNvCxnSpPr/>
      </xdr:nvCxnSpPr>
      <xdr:spPr>
        <a:xfrm flipV="1">
          <a:off x="2336800" y="13785433"/>
          <a:ext cx="889000" cy="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81868</xdr:rowOff>
    </xdr:from>
    <xdr:to>
      <xdr:col>11</xdr:col>
      <xdr:colOff>31750</xdr:colOff>
      <xdr:row>80</xdr:row>
      <xdr:rowOff>83765</xdr:rowOff>
    </xdr:to>
    <xdr:cxnSp macro="">
      <xdr:nvCxnSpPr>
        <xdr:cNvPr id="200" name="直線コネクタ 199"/>
        <xdr:cNvCxnSpPr/>
      </xdr:nvCxnSpPr>
      <xdr:spPr>
        <a:xfrm>
          <a:off x="1447800" y="1379786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101865</xdr:rowOff>
    </xdr:from>
    <xdr:to>
      <xdr:col>23</xdr:col>
      <xdr:colOff>184150</xdr:colOff>
      <xdr:row>81</xdr:row>
      <xdr:rowOff>32015</xdr:rowOff>
    </xdr:to>
    <xdr:sp macro="" textlink="">
      <xdr:nvSpPr>
        <xdr:cNvPr id="210" name="楕円 209"/>
        <xdr:cNvSpPr/>
      </xdr:nvSpPr>
      <xdr:spPr>
        <a:xfrm>
          <a:off x="4902200" y="138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23142</xdr:rowOff>
    </xdr:from>
    <xdr:ext cx="762000" cy="259045"/>
    <xdr:sp macro="" textlink="">
      <xdr:nvSpPr>
        <xdr:cNvPr id="211" name="人件費・物件費等の状況該当値テキスト"/>
        <xdr:cNvSpPr txBox="1"/>
      </xdr:nvSpPr>
      <xdr:spPr>
        <a:xfrm>
          <a:off x="5041900" y="1373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18520</xdr:rowOff>
    </xdr:from>
    <xdr:to>
      <xdr:col>19</xdr:col>
      <xdr:colOff>184150</xdr:colOff>
      <xdr:row>80</xdr:row>
      <xdr:rowOff>120120</xdr:rowOff>
    </xdr:to>
    <xdr:sp macro="" textlink="">
      <xdr:nvSpPr>
        <xdr:cNvPr id="212" name="楕円 211"/>
        <xdr:cNvSpPr/>
      </xdr:nvSpPr>
      <xdr:spPr>
        <a:xfrm>
          <a:off x="4064000" y="13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130297</xdr:rowOff>
    </xdr:from>
    <xdr:ext cx="736600" cy="259045"/>
    <xdr:sp macro="" textlink="">
      <xdr:nvSpPr>
        <xdr:cNvPr id="213" name="テキスト ボックス 212"/>
        <xdr:cNvSpPr txBox="1"/>
      </xdr:nvSpPr>
      <xdr:spPr>
        <a:xfrm>
          <a:off x="3733800" y="1350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18633</xdr:rowOff>
    </xdr:from>
    <xdr:to>
      <xdr:col>15</xdr:col>
      <xdr:colOff>133350</xdr:colOff>
      <xdr:row>80</xdr:row>
      <xdr:rowOff>120233</xdr:rowOff>
    </xdr:to>
    <xdr:sp macro="" textlink="">
      <xdr:nvSpPr>
        <xdr:cNvPr id="214" name="楕円 213"/>
        <xdr:cNvSpPr/>
      </xdr:nvSpPr>
      <xdr:spPr>
        <a:xfrm>
          <a:off x="3175000" y="137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130410</xdr:rowOff>
    </xdr:from>
    <xdr:ext cx="762000" cy="259045"/>
    <xdr:sp macro="" textlink="">
      <xdr:nvSpPr>
        <xdr:cNvPr id="215" name="テキスト ボックス 214"/>
        <xdr:cNvSpPr txBox="1"/>
      </xdr:nvSpPr>
      <xdr:spPr>
        <a:xfrm>
          <a:off x="2844800" y="1350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32965</xdr:rowOff>
    </xdr:from>
    <xdr:to>
      <xdr:col>11</xdr:col>
      <xdr:colOff>82550</xdr:colOff>
      <xdr:row>80</xdr:row>
      <xdr:rowOff>134565</xdr:rowOff>
    </xdr:to>
    <xdr:sp macro="" textlink="">
      <xdr:nvSpPr>
        <xdr:cNvPr id="216" name="楕円 215"/>
        <xdr:cNvSpPr/>
      </xdr:nvSpPr>
      <xdr:spPr>
        <a:xfrm>
          <a:off x="2286000" y="137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144742</xdr:rowOff>
    </xdr:from>
    <xdr:ext cx="762000" cy="259045"/>
    <xdr:sp macro="" textlink="">
      <xdr:nvSpPr>
        <xdr:cNvPr id="217" name="テキスト ボックス 216"/>
        <xdr:cNvSpPr txBox="1"/>
      </xdr:nvSpPr>
      <xdr:spPr>
        <a:xfrm>
          <a:off x="1955800" y="1351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31068</xdr:rowOff>
    </xdr:from>
    <xdr:to>
      <xdr:col>7</xdr:col>
      <xdr:colOff>31750</xdr:colOff>
      <xdr:row>80</xdr:row>
      <xdr:rowOff>132668</xdr:rowOff>
    </xdr:to>
    <xdr:sp macro="" textlink="">
      <xdr:nvSpPr>
        <xdr:cNvPr id="218" name="楕円 217"/>
        <xdr:cNvSpPr/>
      </xdr:nvSpPr>
      <xdr:spPr>
        <a:xfrm>
          <a:off x="1397000" y="137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142845</xdr:rowOff>
    </xdr:from>
    <xdr:ext cx="762000" cy="259045"/>
    <xdr:sp macro="" textlink="">
      <xdr:nvSpPr>
        <xdr:cNvPr id="219" name="テキスト ボックス 218"/>
        <xdr:cNvSpPr txBox="1"/>
      </xdr:nvSpPr>
      <xdr:spPr>
        <a:xfrm>
          <a:off x="1066800" y="135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昨年度は中途退職等により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代の中堅層から管理職等への登用が大幅に増加したことにより指数も高くなったが、今年度は管理職等の退職も少なく、登用も少なくなったことから一定程度低下した。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しかしながら、今後においてもこの傾向が続くと見込まれるが、国家公務員の支給水準と均衡を図り、適正な給与水準の維持に努める。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138793</xdr:rowOff>
    </xdr:to>
    <xdr:cxnSp macro="">
      <xdr:nvCxnSpPr>
        <xdr:cNvPr id="255" name="直線コネクタ 254"/>
        <xdr:cNvCxnSpPr/>
      </xdr:nvCxnSpPr>
      <xdr:spPr>
        <a:xfrm flipV="1">
          <a:off x="16179800" y="15208250"/>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89</xdr:row>
      <xdr:rowOff>138793</xdr:rowOff>
    </xdr:to>
    <xdr:cxnSp macro="">
      <xdr:nvCxnSpPr>
        <xdr:cNvPr id="258" name="直線コネクタ 257"/>
        <xdr:cNvCxnSpPr/>
      </xdr:nvCxnSpPr>
      <xdr:spPr>
        <a:xfrm>
          <a:off x="15290800" y="1513930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51707</xdr:rowOff>
    </xdr:to>
    <xdr:cxnSp macro="">
      <xdr:nvCxnSpPr>
        <xdr:cNvPr id="261" name="直線コネクタ 260"/>
        <xdr:cNvCxnSpPr/>
      </xdr:nvCxnSpPr>
      <xdr:spPr>
        <a:xfrm>
          <a:off x="14401800" y="151048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88</xdr:row>
      <xdr:rowOff>17236</xdr:rowOff>
    </xdr:to>
    <xdr:cxnSp macro="">
      <xdr:nvCxnSpPr>
        <xdr:cNvPr id="264" name="直線コネクタ 263"/>
        <xdr:cNvCxnSpPr/>
      </xdr:nvCxnSpPr>
      <xdr:spPr>
        <a:xfrm>
          <a:off x="13512800" y="1493247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5"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76" name="楕円 275"/>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77" name="テキスト ボックス 276"/>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0" name="楕円 279"/>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1" name="テキスト ボックス 280"/>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保育士・幼稚園教諭を確保するため正規職員や任期付職員の採用により総職員数は、増加しており、人口千人当たりの職員数も類似団体内平均値より高くなっている。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今後は、保育所及び幼稚園の再編等基本方針に基づき、効率的な人員配置を行い、適正な定員管理に努める。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28893</xdr:rowOff>
    </xdr:to>
    <xdr:cxnSp macro="">
      <xdr:nvCxnSpPr>
        <xdr:cNvPr id="318" name="直線コネクタ 317"/>
        <xdr:cNvCxnSpPr/>
      </xdr:nvCxnSpPr>
      <xdr:spPr>
        <a:xfrm flipV="1">
          <a:off x="16179800" y="1047929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2752</xdr:rowOff>
    </xdr:from>
    <xdr:to>
      <xdr:col>77</xdr:col>
      <xdr:colOff>44450</xdr:colOff>
      <xdr:row>61</xdr:row>
      <xdr:rowOff>28893</xdr:rowOff>
    </xdr:to>
    <xdr:cxnSp macro="">
      <xdr:nvCxnSpPr>
        <xdr:cNvPr id="321" name="直線コネクタ 320"/>
        <xdr:cNvCxnSpPr/>
      </xdr:nvCxnSpPr>
      <xdr:spPr>
        <a:xfrm>
          <a:off x="15290800" y="1046120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24871</xdr:rowOff>
    </xdr:to>
    <xdr:cxnSp macro="">
      <xdr:nvCxnSpPr>
        <xdr:cNvPr id="324" name="直線コネクタ 323"/>
        <xdr:cNvCxnSpPr/>
      </xdr:nvCxnSpPr>
      <xdr:spPr>
        <a:xfrm flipV="1">
          <a:off x="14401800" y="1046120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12806</xdr:rowOff>
    </xdr:from>
    <xdr:to>
      <xdr:col>68</xdr:col>
      <xdr:colOff>152400</xdr:colOff>
      <xdr:row>61</xdr:row>
      <xdr:rowOff>24871</xdr:rowOff>
    </xdr:to>
    <xdr:cxnSp macro="">
      <xdr:nvCxnSpPr>
        <xdr:cNvPr id="327" name="直線コネクタ 326"/>
        <xdr:cNvCxnSpPr/>
      </xdr:nvCxnSpPr>
      <xdr:spPr>
        <a:xfrm>
          <a:off x="13512800" y="104712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141499</xdr:rowOff>
    </xdr:from>
    <xdr:to>
      <xdr:col>81</xdr:col>
      <xdr:colOff>95250</xdr:colOff>
      <xdr:row>61</xdr:row>
      <xdr:rowOff>71649</xdr:rowOff>
    </xdr:to>
    <xdr:sp macro="" textlink="">
      <xdr:nvSpPr>
        <xdr:cNvPr id="337" name="楕円 336"/>
        <xdr:cNvSpPr/>
      </xdr:nvSpPr>
      <xdr:spPr>
        <a:xfrm>
          <a:off x="169672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113576</xdr:rowOff>
    </xdr:from>
    <xdr:ext cx="762000" cy="259045"/>
    <xdr:sp macro="" textlink="">
      <xdr:nvSpPr>
        <xdr:cNvPr id="338" name="定員管理の状況該当値テキスト"/>
        <xdr:cNvSpPr txBox="1"/>
      </xdr:nvSpPr>
      <xdr:spPr>
        <a:xfrm>
          <a:off x="17106900" y="104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149543</xdr:rowOff>
    </xdr:from>
    <xdr:to>
      <xdr:col>77</xdr:col>
      <xdr:colOff>95250</xdr:colOff>
      <xdr:row>61</xdr:row>
      <xdr:rowOff>79693</xdr:rowOff>
    </xdr:to>
    <xdr:sp macro="" textlink="">
      <xdr:nvSpPr>
        <xdr:cNvPr id="339" name="楕円 338"/>
        <xdr:cNvSpPr/>
      </xdr:nvSpPr>
      <xdr:spPr>
        <a:xfrm>
          <a:off x="16129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64470</xdr:rowOff>
    </xdr:from>
    <xdr:ext cx="736600" cy="259045"/>
    <xdr:sp macro="" textlink="">
      <xdr:nvSpPr>
        <xdr:cNvPr id="340" name="テキスト ボックス 339"/>
        <xdr:cNvSpPr txBox="1"/>
      </xdr:nvSpPr>
      <xdr:spPr>
        <a:xfrm>
          <a:off x="15798800" y="1052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123402</xdr:rowOff>
    </xdr:from>
    <xdr:to>
      <xdr:col>73</xdr:col>
      <xdr:colOff>44450</xdr:colOff>
      <xdr:row>61</xdr:row>
      <xdr:rowOff>53552</xdr:rowOff>
    </xdr:to>
    <xdr:sp macro="" textlink="">
      <xdr:nvSpPr>
        <xdr:cNvPr id="341" name="楕円 340"/>
        <xdr:cNvSpPr/>
      </xdr:nvSpPr>
      <xdr:spPr>
        <a:xfrm>
          <a:off x="15240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38329</xdr:rowOff>
    </xdr:from>
    <xdr:ext cx="762000" cy="259045"/>
    <xdr:sp macro="" textlink="">
      <xdr:nvSpPr>
        <xdr:cNvPr id="342" name="テキスト ボックス 341"/>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145521</xdr:rowOff>
    </xdr:from>
    <xdr:to>
      <xdr:col>68</xdr:col>
      <xdr:colOff>203200</xdr:colOff>
      <xdr:row>61</xdr:row>
      <xdr:rowOff>75671</xdr:rowOff>
    </xdr:to>
    <xdr:sp macro="" textlink="">
      <xdr:nvSpPr>
        <xdr:cNvPr id="343" name="楕円 342"/>
        <xdr:cNvSpPr/>
      </xdr:nvSpPr>
      <xdr:spPr>
        <a:xfrm>
          <a:off x="14351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60448</xdr:rowOff>
    </xdr:from>
    <xdr:ext cx="762000" cy="259045"/>
    <xdr:sp macro="" textlink="">
      <xdr:nvSpPr>
        <xdr:cNvPr id="344" name="テキスト ボックス 343"/>
        <xdr:cNvSpPr txBox="1"/>
      </xdr:nvSpPr>
      <xdr:spPr>
        <a:xfrm>
          <a:off x="14020800" y="105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133456</xdr:rowOff>
    </xdr:from>
    <xdr:to>
      <xdr:col>64</xdr:col>
      <xdr:colOff>152400</xdr:colOff>
      <xdr:row>61</xdr:row>
      <xdr:rowOff>63606</xdr:rowOff>
    </xdr:to>
    <xdr:sp macro="" textlink="">
      <xdr:nvSpPr>
        <xdr:cNvPr id="345" name="楕円 344"/>
        <xdr:cNvSpPr/>
      </xdr:nvSpPr>
      <xdr:spPr>
        <a:xfrm>
          <a:off x="13462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48383</xdr:rowOff>
    </xdr:from>
    <xdr:ext cx="762000" cy="259045"/>
    <xdr:sp macro="" textlink="">
      <xdr:nvSpPr>
        <xdr:cNvPr id="346" name="テキスト ボックス 345"/>
        <xdr:cNvSpPr txBox="1"/>
      </xdr:nvSpPr>
      <xdr:spPr>
        <a:xfrm>
          <a:off x="13131800" y="1050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年々数値は減少してはいるものの、依然として類似団体内平均値を大きく上回っている。人口急増に伴うインフラ整備により地方債を発行してきたことが数値の高い要因となっている。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今後、施設の老朽化に伴う施設更新が課題としてあるが、公共施設等総合管理計画などに基づき、適正に進めるとともに、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という基本方針のもと、交付税措置のある地方債の活用や、次年度以降への負担を考慮したなかで計画的に事業を実施し、地方債の発行を抑制し、数値の減少・改善に努める。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43</xdr:row>
      <xdr:rowOff>148336</xdr:rowOff>
    </xdr:to>
    <xdr:cxnSp macro="">
      <xdr:nvCxnSpPr>
        <xdr:cNvPr id="372" name="直線コネクタ 371"/>
        <xdr:cNvCxnSpPr/>
      </xdr:nvCxnSpPr>
      <xdr:spPr>
        <a:xfrm flipV="1">
          <a:off x="17018000" y="6589268"/>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120413</xdr:rowOff>
    </xdr:from>
    <xdr:ext cx="762000" cy="259045"/>
    <xdr:sp macro="" textlink="">
      <xdr:nvSpPr>
        <xdr:cNvPr id="373" name="公債費負担の状況最小値テキスト"/>
        <xdr:cNvSpPr txBox="1"/>
      </xdr:nvSpPr>
      <xdr:spPr>
        <a:xfrm>
          <a:off x="17106900" y="749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148336</xdr:rowOff>
    </xdr:from>
    <xdr:to>
      <xdr:col>81</xdr:col>
      <xdr:colOff>133350</xdr:colOff>
      <xdr:row>43</xdr:row>
      <xdr:rowOff>148336</xdr:rowOff>
    </xdr:to>
    <xdr:cxnSp macro="">
      <xdr:nvCxnSpPr>
        <xdr:cNvPr id="374" name="直線コネクタ 373"/>
        <xdr:cNvCxnSpPr/>
      </xdr:nvCxnSpPr>
      <xdr:spPr>
        <a:xfrm>
          <a:off x="16929100" y="752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5"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6" name="直線コネクタ 375"/>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104902</xdr:rowOff>
    </xdr:from>
    <xdr:to>
      <xdr:col>81</xdr:col>
      <xdr:colOff>44450</xdr:colOff>
      <xdr:row>44</xdr:row>
      <xdr:rowOff>15494</xdr:rowOff>
    </xdr:to>
    <xdr:cxnSp macro="">
      <xdr:nvCxnSpPr>
        <xdr:cNvPr id="377" name="直線コネクタ 376"/>
        <xdr:cNvCxnSpPr/>
      </xdr:nvCxnSpPr>
      <xdr:spPr>
        <a:xfrm flipV="1">
          <a:off x="16179800" y="747725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155465</xdr:rowOff>
    </xdr:from>
    <xdr:ext cx="762000" cy="259045"/>
    <xdr:sp macro="" textlink="">
      <xdr:nvSpPr>
        <xdr:cNvPr id="378" name="公債費負担の状況平均値テキスト"/>
        <xdr:cNvSpPr txBox="1"/>
      </xdr:nvSpPr>
      <xdr:spPr>
        <a:xfrm>
          <a:off x="17106900" y="684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79" name="フローチャート: 判断 378"/>
        <xdr:cNvSpPr/>
      </xdr:nvSpPr>
      <xdr:spPr>
        <a:xfrm>
          <a:off x="16967200" y="69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15494</xdr:rowOff>
    </xdr:from>
    <xdr:to>
      <xdr:col>77</xdr:col>
      <xdr:colOff>44450</xdr:colOff>
      <xdr:row>44</xdr:row>
      <xdr:rowOff>87884</xdr:rowOff>
    </xdr:to>
    <xdr:cxnSp macro="">
      <xdr:nvCxnSpPr>
        <xdr:cNvPr id="380" name="直線コネクタ 379"/>
        <xdr:cNvCxnSpPr/>
      </xdr:nvCxnSpPr>
      <xdr:spPr>
        <a:xfrm flipV="1">
          <a:off x="15290800" y="75592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1" name="フローチャート: 判断 380"/>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2" name="テキスト ボックス 381"/>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87884</xdr:rowOff>
    </xdr:from>
    <xdr:to>
      <xdr:col>72</xdr:col>
      <xdr:colOff>203200</xdr:colOff>
      <xdr:row>44</xdr:row>
      <xdr:rowOff>116840</xdr:rowOff>
    </xdr:to>
    <xdr:cxnSp macro="">
      <xdr:nvCxnSpPr>
        <xdr:cNvPr id="383" name="直線コネクタ 382"/>
        <xdr:cNvCxnSpPr/>
      </xdr:nvCxnSpPr>
      <xdr:spPr>
        <a:xfrm flipV="1">
          <a:off x="14401800" y="76316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4" name="フローチャート: 判断 383"/>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5" name="テキスト ボックス 384"/>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126492</xdr:rowOff>
    </xdr:to>
    <xdr:cxnSp macro="">
      <xdr:nvCxnSpPr>
        <xdr:cNvPr id="386" name="直線コネクタ 385"/>
        <xdr:cNvCxnSpPr/>
      </xdr:nvCxnSpPr>
      <xdr:spPr>
        <a:xfrm flipV="1">
          <a:off x="13512800" y="76606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167894</xdr:rowOff>
    </xdr:from>
    <xdr:to>
      <xdr:col>68</xdr:col>
      <xdr:colOff>203200</xdr:colOff>
      <xdr:row>41</xdr:row>
      <xdr:rowOff>98044</xdr:rowOff>
    </xdr:to>
    <xdr:sp macro="" textlink="">
      <xdr:nvSpPr>
        <xdr:cNvPr id="387" name="フローチャート: 判断 386"/>
        <xdr:cNvSpPr/>
      </xdr:nvSpPr>
      <xdr:spPr>
        <a:xfrm>
          <a:off x="14351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88" name="テキスト ボックス 387"/>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0" name="テキスト ボックス 38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54102</xdr:rowOff>
    </xdr:from>
    <xdr:to>
      <xdr:col>81</xdr:col>
      <xdr:colOff>95250</xdr:colOff>
      <xdr:row>43</xdr:row>
      <xdr:rowOff>155702</xdr:rowOff>
    </xdr:to>
    <xdr:sp macro="" textlink="">
      <xdr:nvSpPr>
        <xdr:cNvPr id="396" name="楕円 395"/>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121429</xdr:rowOff>
    </xdr:from>
    <xdr:ext cx="762000" cy="259045"/>
    <xdr:sp macro="" textlink="">
      <xdr:nvSpPr>
        <xdr:cNvPr id="397" name="公債費負担の状況該当値テキスト"/>
        <xdr:cNvSpPr txBox="1"/>
      </xdr:nvSpPr>
      <xdr:spPr>
        <a:xfrm>
          <a:off x="17106900" y="732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136144</xdr:rowOff>
    </xdr:from>
    <xdr:to>
      <xdr:col>77</xdr:col>
      <xdr:colOff>95250</xdr:colOff>
      <xdr:row>44</xdr:row>
      <xdr:rowOff>66294</xdr:rowOff>
    </xdr:to>
    <xdr:sp macro="" textlink="">
      <xdr:nvSpPr>
        <xdr:cNvPr id="398" name="楕円 397"/>
        <xdr:cNvSpPr/>
      </xdr:nvSpPr>
      <xdr:spPr>
        <a:xfrm>
          <a:off x="16129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51071</xdr:rowOff>
    </xdr:from>
    <xdr:ext cx="736600" cy="259045"/>
    <xdr:sp macro="" textlink="">
      <xdr:nvSpPr>
        <xdr:cNvPr id="399" name="テキスト ボックス 398"/>
        <xdr:cNvSpPr txBox="1"/>
      </xdr:nvSpPr>
      <xdr:spPr>
        <a:xfrm>
          <a:off x="15798800" y="759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37084</xdr:rowOff>
    </xdr:from>
    <xdr:to>
      <xdr:col>73</xdr:col>
      <xdr:colOff>44450</xdr:colOff>
      <xdr:row>44</xdr:row>
      <xdr:rowOff>138684</xdr:rowOff>
    </xdr:to>
    <xdr:sp macro="" textlink="">
      <xdr:nvSpPr>
        <xdr:cNvPr id="400" name="楕円 399"/>
        <xdr:cNvSpPr/>
      </xdr:nvSpPr>
      <xdr:spPr>
        <a:xfrm>
          <a:off x="15240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123461</xdr:rowOff>
    </xdr:from>
    <xdr:ext cx="762000" cy="259045"/>
    <xdr:sp macro="" textlink="">
      <xdr:nvSpPr>
        <xdr:cNvPr id="401" name="テキスト ボックス 400"/>
        <xdr:cNvSpPr txBox="1"/>
      </xdr:nvSpPr>
      <xdr:spPr>
        <a:xfrm>
          <a:off x="14909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2" name="楕円 401"/>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3" name="テキスト ボックス 402"/>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75692</xdr:rowOff>
    </xdr:from>
    <xdr:to>
      <xdr:col>64</xdr:col>
      <xdr:colOff>152400</xdr:colOff>
      <xdr:row>45</xdr:row>
      <xdr:rowOff>5842</xdr:rowOff>
    </xdr:to>
    <xdr:sp macro="" textlink="">
      <xdr:nvSpPr>
        <xdr:cNvPr id="404" name="楕円 403"/>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162069</xdr:rowOff>
    </xdr:from>
    <xdr:ext cx="762000" cy="259045"/>
    <xdr:sp macro="" textlink="">
      <xdr:nvSpPr>
        <xdr:cNvPr id="405" name="テキスト ボックス 404"/>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年度までと比べて大きく数値が減少・改善しているが、依然として類似団体内平均値を大きく上回っている。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今後、施設の老朽化に伴う施設更新が課題としてあるが、公共施設等総合管理計画などに基づき、適正に進めるとともに、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という基本方針のもと、交付税措置のある地方債の活用や、次年度以降への負担を考慮したなかで計画的に事業を実施し、地方債の発行を抑制し、数値の減少・改善に努める。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28448</xdr:rowOff>
    </xdr:from>
    <xdr:to>
      <xdr:col>81</xdr:col>
      <xdr:colOff>44450</xdr:colOff>
      <xdr:row>20</xdr:row>
      <xdr:rowOff>4674</xdr:rowOff>
    </xdr:to>
    <xdr:cxnSp macro="">
      <xdr:nvCxnSpPr>
        <xdr:cNvPr id="437" name="直線コネクタ 436"/>
        <xdr:cNvCxnSpPr/>
      </xdr:nvCxnSpPr>
      <xdr:spPr>
        <a:xfrm flipV="1">
          <a:off x="16179800" y="3285998"/>
          <a:ext cx="8382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38"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9" name="フローチャート: 判断 438"/>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4674</xdr:rowOff>
    </xdr:from>
    <xdr:to>
      <xdr:col>77</xdr:col>
      <xdr:colOff>44450</xdr:colOff>
      <xdr:row>21</xdr:row>
      <xdr:rowOff>66802</xdr:rowOff>
    </xdr:to>
    <xdr:cxnSp macro="">
      <xdr:nvCxnSpPr>
        <xdr:cNvPr id="440" name="直線コネクタ 439"/>
        <xdr:cNvCxnSpPr/>
      </xdr:nvCxnSpPr>
      <xdr:spPr>
        <a:xfrm flipV="1">
          <a:off x="15290800" y="3433674"/>
          <a:ext cx="889000" cy="2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66802</xdr:rowOff>
    </xdr:from>
    <xdr:to>
      <xdr:col>72</xdr:col>
      <xdr:colOff>203200</xdr:colOff>
      <xdr:row>22</xdr:row>
      <xdr:rowOff>113487</xdr:rowOff>
    </xdr:to>
    <xdr:cxnSp macro="">
      <xdr:nvCxnSpPr>
        <xdr:cNvPr id="443" name="直線コネクタ 442"/>
        <xdr:cNvCxnSpPr/>
      </xdr:nvCxnSpPr>
      <xdr:spPr>
        <a:xfrm flipV="1">
          <a:off x="14401800" y="3667252"/>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5" name="テキスト ボックス 444"/>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113487</xdr:rowOff>
    </xdr:from>
    <xdr:to>
      <xdr:col>68</xdr:col>
      <xdr:colOff>152400</xdr:colOff>
      <xdr:row>22</xdr:row>
      <xdr:rowOff>164643</xdr:rowOff>
    </xdr:to>
    <xdr:cxnSp macro="">
      <xdr:nvCxnSpPr>
        <xdr:cNvPr id="446" name="直線コネクタ 445"/>
        <xdr:cNvCxnSpPr/>
      </xdr:nvCxnSpPr>
      <xdr:spPr>
        <a:xfrm flipV="1">
          <a:off x="13512800" y="3885387"/>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0" name="テキスト ボックス 449"/>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56" name="楕円 455"/>
        <xdr:cNvSpPr/>
      </xdr:nvSpPr>
      <xdr:spPr>
        <a:xfrm>
          <a:off x="169672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121175</xdr:rowOff>
    </xdr:from>
    <xdr:ext cx="762000" cy="259045"/>
    <xdr:sp macro="" textlink="">
      <xdr:nvSpPr>
        <xdr:cNvPr id="457" name="将来負担の状況該当値テキスト"/>
        <xdr:cNvSpPr txBox="1"/>
      </xdr:nvSpPr>
      <xdr:spPr>
        <a:xfrm>
          <a:off x="17106900" y="320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125324</xdr:rowOff>
    </xdr:from>
    <xdr:to>
      <xdr:col>77</xdr:col>
      <xdr:colOff>95250</xdr:colOff>
      <xdr:row>20</xdr:row>
      <xdr:rowOff>55474</xdr:rowOff>
    </xdr:to>
    <xdr:sp macro="" textlink="">
      <xdr:nvSpPr>
        <xdr:cNvPr id="458" name="楕円 457"/>
        <xdr:cNvSpPr/>
      </xdr:nvSpPr>
      <xdr:spPr>
        <a:xfrm>
          <a:off x="16129000" y="33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40251</xdr:rowOff>
    </xdr:from>
    <xdr:ext cx="736600" cy="259045"/>
    <xdr:sp macro="" textlink="">
      <xdr:nvSpPr>
        <xdr:cNvPr id="459" name="テキスト ボックス 458"/>
        <xdr:cNvSpPr txBox="1"/>
      </xdr:nvSpPr>
      <xdr:spPr>
        <a:xfrm>
          <a:off x="15798800" y="346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16002</xdr:rowOff>
    </xdr:from>
    <xdr:to>
      <xdr:col>73</xdr:col>
      <xdr:colOff>44450</xdr:colOff>
      <xdr:row>21</xdr:row>
      <xdr:rowOff>117602</xdr:rowOff>
    </xdr:to>
    <xdr:sp macro="" textlink="">
      <xdr:nvSpPr>
        <xdr:cNvPr id="460" name="楕円 459"/>
        <xdr:cNvSpPr/>
      </xdr:nvSpPr>
      <xdr:spPr>
        <a:xfrm>
          <a:off x="15240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102379</xdr:rowOff>
    </xdr:from>
    <xdr:ext cx="762000" cy="259045"/>
    <xdr:sp macro="" textlink="">
      <xdr:nvSpPr>
        <xdr:cNvPr id="461" name="テキスト ボックス 460"/>
        <xdr:cNvSpPr txBox="1"/>
      </xdr:nvSpPr>
      <xdr:spPr>
        <a:xfrm>
          <a:off x="14909800" y="37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62687</xdr:rowOff>
    </xdr:from>
    <xdr:to>
      <xdr:col>68</xdr:col>
      <xdr:colOff>203200</xdr:colOff>
      <xdr:row>22</xdr:row>
      <xdr:rowOff>164287</xdr:rowOff>
    </xdr:to>
    <xdr:sp macro="" textlink="">
      <xdr:nvSpPr>
        <xdr:cNvPr id="462" name="楕円 461"/>
        <xdr:cNvSpPr/>
      </xdr:nvSpPr>
      <xdr:spPr>
        <a:xfrm>
          <a:off x="14351000" y="38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149064</xdr:rowOff>
    </xdr:from>
    <xdr:ext cx="762000" cy="259045"/>
    <xdr:sp macro="" textlink="">
      <xdr:nvSpPr>
        <xdr:cNvPr id="463" name="テキスト ボックス 462"/>
        <xdr:cNvSpPr txBox="1"/>
      </xdr:nvSpPr>
      <xdr:spPr>
        <a:xfrm>
          <a:off x="14020800" y="392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113843</xdr:rowOff>
    </xdr:from>
    <xdr:to>
      <xdr:col>64</xdr:col>
      <xdr:colOff>152400</xdr:colOff>
      <xdr:row>23</xdr:row>
      <xdr:rowOff>43993</xdr:rowOff>
    </xdr:to>
    <xdr:sp macro="" textlink="">
      <xdr:nvSpPr>
        <xdr:cNvPr id="464" name="楕円 463"/>
        <xdr:cNvSpPr/>
      </xdr:nvSpPr>
      <xdr:spPr>
        <a:xfrm>
          <a:off x="13462000" y="3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28770</xdr:rowOff>
    </xdr:from>
    <xdr:ext cx="762000" cy="259045"/>
    <xdr:sp macro="" textlink="">
      <xdr:nvSpPr>
        <xdr:cNvPr id="465" name="テキスト ボックス 464"/>
        <xdr:cNvSpPr txBox="1"/>
      </xdr:nvSpPr>
      <xdr:spPr>
        <a:xfrm>
          <a:off x="13131800" y="39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新陳代謝により一定の減額効果はあるものの、定期昇給や人事院勧告に基づくベースアップや勤勉手当率の上昇により人件費比率も若干上昇している。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今後も施設の再編や業務の効率化を図り、人件費の適正化に努める。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111760</xdr:rowOff>
    </xdr:to>
    <xdr:cxnSp macro="">
      <xdr:nvCxnSpPr>
        <xdr:cNvPr id="66" name="直線コネクタ 65"/>
        <xdr:cNvCxnSpPr/>
      </xdr:nvCxnSpPr>
      <xdr:spPr>
        <a:xfrm>
          <a:off x="3987800" y="622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104140</xdr:rowOff>
    </xdr:to>
    <xdr:cxnSp macro="">
      <xdr:nvCxnSpPr>
        <xdr:cNvPr id="69" name="直線コネクタ 68"/>
        <xdr:cNvCxnSpPr/>
      </xdr:nvCxnSpPr>
      <xdr:spPr>
        <a:xfrm flipV="1">
          <a:off x="3098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142240</xdr:rowOff>
    </xdr:to>
    <xdr:cxnSp macro="">
      <xdr:nvCxnSpPr>
        <xdr:cNvPr id="72" name="直線コネクタ 71"/>
        <xdr:cNvCxnSpPr/>
      </xdr:nvCxnSpPr>
      <xdr:spPr>
        <a:xfrm flipV="1">
          <a:off x="2209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36</xdr:row>
      <xdr:rowOff>142240</xdr:rowOff>
    </xdr:to>
    <xdr:cxnSp macro="">
      <xdr:nvCxnSpPr>
        <xdr:cNvPr id="75" name="直線コネクタ 74"/>
        <xdr:cNvCxnSpPr/>
      </xdr:nvCxnSpPr>
      <xdr:spPr>
        <a:xfrm>
          <a:off x="1320800" y="61010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今年度は学童保育の指定管理、職員用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の更新等により昨年度より決算額は増加したものの、依然として類似団体内平均値を大きく下回っている。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今後も指定管理者制度や民間委託を効果的に活用し、事務事業の積極的な見直しを行うことで、物件費の経費削減に努める。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15</xdr:row>
      <xdr:rowOff>31750</xdr:rowOff>
    </xdr:to>
    <xdr:cxnSp macro="">
      <xdr:nvCxnSpPr>
        <xdr:cNvPr id="129" name="直線コネクタ 128"/>
        <xdr:cNvCxnSpPr/>
      </xdr:nvCxnSpPr>
      <xdr:spPr>
        <a:xfrm>
          <a:off x="15671800" y="23313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13</xdr:row>
      <xdr:rowOff>102507</xdr:rowOff>
    </xdr:to>
    <xdr:cxnSp macro="">
      <xdr:nvCxnSpPr>
        <xdr:cNvPr id="132" name="直線コネクタ 131"/>
        <xdr:cNvCxnSpPr/>
      </xdr:nvCxnSpPr>
      <xdr:spPr>
        <a:xfrm>
          <a:off x="14782800" y="232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102507</xdr:rowOff>
    </xdr:to>
    <xdr:cxnSp macro="">
      <xdr:nvCxnSpPr>
        <xdr:cNvPr id="135" name="直線コネクタ 134"/>
        <xdr:cNvCxnSpPr/>
      </xdr:nvCxnSpPr>
      <xdr:spPr>
        <a:xfrm flipV="1">
          <a:off x="13893800" y="232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13</xdr:row>
      <xdr:rowOff>102507</xdr:rowOff>
    </xdr:to>
    <xdr:cxnSp macro="">
      <xdr:nvCxnSpPr>
        <xdr:cNvPr id="138" name="直線コネクタ 137"/>
        <xdr:cNvCxnSpPr/>
      </xdr:nvCxnSpPr>
      <xdr:spPr>
        <a:xfrm>
          <a:off x="13004800" y="228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40821</xdr:rowOff>
    </xdr:from>
    <xdr:to>
      <xdr:col>74</xdr:col>
      <xdr:colOff>31750</xdr:colOff>
      <xdr:row>13</xdr:row>
      <xdr:rowOff>142421</xdr:rowOff>
    </xdr:to>
    <xdr:sp macro="" textlink="">
      <xdr:nvSpPr>
        <xdr:cNvPr id="152" name="楕円 151"/>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152598</xdr:rowOff>
    </xdr:from>
    <xdr:ext cx="762000" cy="259045"/>
    <xdr:sp macro="" textlink="">
      <xdr:nvSpPr>
        <xdr:cNvPr id="153" name="テキスト ボックス 152"/>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8164</xdr:rowOff>
    </xdr:from>
    <xdr:to>
      <xdr:col>65</xdr:col>
      <xdr:colOff>53975</xdr:colOff>
      <xdr:row>13</xdr:row>
      <xdr:rowOff>109764</xdr:rowOff>
    </xdr:to>
    <xdr:sp macro="" textlink="">
      <xdr:nvSpPr>
        <xdr:cNvPr id="156" name="楕円 155"/>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119941</xdr:rowOff>
    </xdr:from>
    <xdr:ext cx="762000" cy="259045"/>
    <xdr:sp macro="" textlink="">
      <xdr:nvSpPr>
        <xdr:cNvPr id="157" name="テキスト ボックス 156"/>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類似団体内平均値を下回ってはいるものの、昨年度より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ポイント近く増加した。居宅生活支援給費、障害児通所等支援給付費などの障害福祉費等の増加が要因である。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今後も扶助費の増加が見込まれるため、審査基準や各種給付の見直しを行い、増加の抑制に努める。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161290</xdr:rowOff>
    </xdr:to>
    <xdr:cxnSp macro="">
      <xdr:nvCxnSpPr>
        <xdr:cNvPr id="190" name="直線コネクタ 189"/>
        <xdr:cNvCxnSpPr/>
      </xdr:nvCxnSpPr>
      <xdr:spPr>
        <a:xfrm>
          <a:off x="3987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77470</xdr:rowOff>
    </xdr:to>
    <xdr:cxnSp macro="">
      <xdr:nvCxnSpPr>
        <xdr:cNvPr id="193" name="直線コネクタ 192"/>
        <xdr:cNvCxnSpPr/>
      </xdr:nvCxnSpPr>
      <xdr:spPr>
        <a:xfrm flipV="1">
          <a:off x="3098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77470</xdr:rowOff>
    </xdr:to>
    <xdr:cxnSp macro="">
      <xdr:nvCxnSpPr>
        <xdr:cNvPr id="196" name="直線コネクタ 195"/>
        <xdr:cNvCxnSpPr/>
      </xdr:nvCxnSpPr>
      <xdr:spPr>
        <a:xfrm>
          <a:off x="2209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xdr:rowOff>
    </xdr:from>
    <xdr:to>
      <xdr:col>11</xdr:col>
      <xdr:colOff>9525</xdr:colOff>
      <xdr:row>55</xdr:row>
      <xdr:rowOff>31750</xdr:rowOff>
    </xdr:to>
    <xdr:cxnSp macro="">
      <xdr:nvCxnSpPr>
        <xdr:cNvPr id="199" name="直線コネクタ 198"/>
        <xdr:cNvCxnSpPr/>
      </xdr:nvCxnSpPr>
      <xdr:spPr>
        <a:xfrm>
          <a:off x="1320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9" name="楕円 208"/>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10"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13" name="楕円 212"/>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214" name="テキスト ボックス 213"/>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17" name="楕円 216"/>
        <xdr:cNvSpPr/>
      </xdr:nvSpPr>
      <xdr:spPr>
        <a:xfrm>
          <a:off x="1270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18" name="テキスト ボックス 217"/>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類似団体内平均値は下回っているものの、昨年度と比較して数値は少し増加した。主な要因として、介護保険特別会計等への繰出金の増加と、普通建設事業費の増加が考えられる。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今後、介護保険については給付費抑制のため予防・健康増進事業を効果的に取り組み、繰出金の抑制に努める。また、普通建設事業費については、事業量を平準化して抑制に努める。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92710</xdr:rowOff>
    </xdr:to>
    <xdr:cxnSp macro="">
      <xdr:nvCxnSpPr>
        <xdr:cNvPr id="251" name="直線コネクタ 250"/>
        <xdr:cNvCxnSpPr/>
      </xdr:nvCxnSpPr>
      <xdr:spPr>
        <a:xfrm>
          <a:off x="15671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56</xdr:row>
      <xdr:rowOff>12700</xdr:rowOff>
    </xdr:to>
    <xdr:cxnSp macro="">
      <xdr:nvCxnSpPr>
        <xdr:cNvPr id="254" name="直線コネクタ 253"/>
        <xdr:cNvCxnSpPr/>
      </xdr:nvCxnSpPr>
      <xdr:spPr>
        <a:xfrm flipV="1">
          <a:off x="14782800" y="9514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73660</xdr:rowOff>
    </xdr:to>
    <xdr:cxnSp macro="">
      <xdr:nvCxnSpPr>
        <xdr:cNvPr id="257" name="直線コネクタ 256"/>
        <xdr:cNvCxnSpPr/>
      </xdr:nvCxnSpPr>
      <xdr:spPr>
        <a:xfrm flipV="1">
          <a:off x="13893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73660</xdr:rowOff>
    </xdr:to>
    <xdr:cxnSp macro="">
      <xdr:nvCxnSpPr>
        <xdr:cNvPr id="260" name="直線コネクタ 259"/>
        <xdr:cNvCxnSpPr/>
      </xdr:nvCxnSpPr>
      <xdr:spPr>
        <a:xfrm>
          <a:off x="13004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2" name="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昨年度に比べると、数値が減少し類似団体内平均値と同水準になった。主な要因としては一部事務組合に係る負担金の減少によるものである。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類似性、必要性、有効性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、交付基準が適正かどうかを精査し、廃止・縮小等の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整理合理化を図り、補助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金の適正な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支出に努める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82913</xdr:rowOff>
    </xdr:from>
    <xdr:to>
      <xdr:col>82</xdr:col>
      <xdr:colOff>107950</xdr:colOff>
      <xdr:row>37</xdr:row>
      <xdr:rowOff>115570</xdr:rowOff>
    </xdr:to>
    <xdr:cxnSp macro="">
      <xdr:nvCxnSpPr>
        <xdr:cNvPr id="313" name="直線コネクタ 312"/>
        <xdr:cNvCxnSpPr/>
      </xdr:nvCxnSpPr>
      <xdr:spPr>
        <a:xfrm flipV="1">
          <a:off x="15671800" y="64265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17599</xdr:rowOff>
    </xdr:from>
    <xdr:to>
      <xdr:col>78</xdr:col>
      <xdr:colOff>69850</xdr:colOff>
      <xdr:row>37</xdr:row>
      <xdr:rowOff>115570</xdr:rowOff>
    </xdr:to>
    <xdr:cxnSp macro="">
      <xdr:nvCxnSpPr>
        <xdr:cNvPr id="316" name="直線コネクタ 315"/>
        <xdr:cNvCxnSpPr/>
      </xdr:nvCxnSpPr>
      <xdr:spPr>
        <a:xfrm>
          <a:off x="14782800" y="63612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17599</xdr:rowOff>
    </xdr:from>
    <xdr:to>
      <xdr:col>73</xdr:col>
      <xdr:colOff>180975</xdr:colOff>
      <xdr:row>37</xdr:row>
      <xdr:rowOff>50256</xdr:rowOff>
    </xdr:to>
    <xdr:cxnSp macro="">
      <xdr:nvCxnSpPr>
        <xdr:cNvPr id="319" name="直線コネクタ 318"/>
        <xdr:cNvCxnSpPr/>
      </xdr:nvCxnSpPr>
      <xdr:spPr>
        <a:xfrm flipV="1">
          <a:off x="13893800" y="6361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162923</xdr:rowOff>
    </xdr:from>
    <xdr:to>
      <xdr:col>69</xdr:col>
      <xdr:colOff>92075</xdr:colOff>
      <xdr:row>37</xdr:row>
      <xdr:rowOff>50256</xdr:rowOff>
    </xdr:to>
    <xdr:cxnSp macro="">
      <xdr:nvCxnSpPr>
        <xdr:cNvPr id="322" name="直線コネクタ 321"/>
        <xdr:cNvCxnSpPr/>
      </xdr:nvCxnSpPr>
      <xdr:spPr>
        <a:xfrm>
          <a:off x="13004800" y="63351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32113</xdr:rowOff>
    </xdr:from>
    <xdr:to>
      <xdr:col>82</xdr:col>
      <xdr:colOff>158750</xdr:colOff>
      <xdr:row>37</xdr:row>
      <xdr:rowOff>133713</xdr:rowOff>
    </xdr:to>
    <xdr:sp macro="" textlink="">
      <xdr:nvSpPr>
        <xdr:cNvPr id="332" name="楕円 331"/>
        <xdr:cNvSpPr/>
      </xdr:nvSpPr>
      <xdr:spPr>
        <a:xfrm>
          <a:off x="16459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48640</xdr:rowOff>
    </xdr:from>
    <xdr:ext cx="762000" cy="259045"/>
    <xdr:sp macro="" textlink="">
      <xdr:nvSpPr>
        <xdr:cNvPr id="333" name="補助費等該当値テキスト"/>
        <xdr:cNvSpPr txBox="1"/>
      </xdr:nvSpPr>
      <xdr:spPr>
        <a:xfrm>
          <a:off x="16598900" y="62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4" name="楕円 333"/>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5" name="テキスト ボックス 334"/>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138249</xdr:rowOff>
    </xdr:from>
    <xdr:to>
      <xdr:col>74</xdr:col>
      <xdr:colOff>31750</xdr:colOff>
      <xdr:row>37</xdr:row>
      <xdr:rowOff>68399</xdr:rowOff>
    </xdr:to>
    <xdr:sp macro="" textlink="">
      <xdr:nvSpPr>
        <xdr:cNvPr id="336" name="楕円 335"/>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37" name="テキスト ボックス 336"/>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170906</xdr:rowOff>
    </xdr:from>
    <xdr:to>
      <xdr:col>69</xdr:col>
      <xdr:colOff>142875</xdr:colOff>
      <xdr:row>37</xdr:row>
      <xdr:rowOff>101056</xdr:rowOff>
    </xdr:to>
    <xdr:sp macro="" textlink="">
      <xdr:nvSpPr>
        <xdr:cNvPr id="338" name="楕円 337"/>
        <xdr:cNvSpPr/>
      </xdr:nvSpPr>
      <xdr:spPr>
        <a:xfrm>
          <a:off x="13843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39" name="テキスト ボックス 338"/>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112123</xdr:rowOff>
    </xdr:from>
    <xdr:to>
      <xdr:col>65</xdr:col>
      <xdr:colOff>53975</xdr:colOff>
      <xdr:row>37</xdr:row>
      <xdr:rowOff>42273</xdr:rowOff>
    </xdr:to>
    <xdr:sp macro="" textlink="">
      <xdr:nvSpPr>
        <xdr:cNvPr id="340" name="楕円 339"/>
        <xdr:cNvSpPr/>
      </xdr:nvSpPr>
      <xdr:spPr>
        <a:xfrm>
          <a:off x="12954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27050</xdr:rowOff>
    </xdr:from>
    <xdr:ext cx="762000" cy="259045"/>
    <xdr:sp macro="" textlink="">
      <xdr:nvSpPr>
        <xdr:cNvPr id="341" name="テキスト ボックス 340"/>
        <xdr:cNvSpPr txBox="1"/>
      </xdr:nvSpPr>
      <xdr:spPr>
        <a:xfrm>
          <a:off x="12623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償還終了や利率見直しによる元利償還金の減少により、昨年度と比較して減少しているが、依然として類似団体内平均値を大きく上回っている。人口の急増に伴うインフラ整備等により地方債を発行してきたことが数値の高い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新規市債発行額を元金償還以内に抑制する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という基本方針のもと、交付税措置のある地方債の活用や、次年度以降への負担を考慮したなかで計画的に事業を実施し、数値の減少に努める。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12700</xdr:rowOff>
    </xdr:to>
    <xdr:cxnSp macro="">
      <xdr:nvCxnSpPr>
        <xdr:cNvPr id="366" name="直線コネクタ 365"/>
        <xdr:cNvCxnSpPr/>
      </xdr:nvCxnSpPr>
      <xdr:spPr>
        <a:xfrm flipV="1">
          <a:off x="4826000" y="1282344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7"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8" name="直線コネクタ 367"/>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9"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70" name="直線コネクタ 369"/>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65278</xdr:rowOff>
    </xdr:to>
    <xdr:cxnSp macro="">
      <xdr:nvCxnSpPr>
        <xdr:cNvPr id="371" name="直線コネクタ 370"/>
        <xdr:cNvCxnSpPr/>
      </xdr:nvCxnSpPr>
      <xdr:spPr>
        <a:xfrm flipV="1">
          <a:off x="3987800" y="135503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72"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3" name="フローチャート: 判断 372"/>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65278</xdr:rowOff>
    </xdr:from>
    <xdr:to>
      <xdr:col>19</xdr:col>
      <xdr:colOff>187325</xdr:colOff>
      <xdr:row>79</xdr:row>
      <xdr:rowOff>138430</xdr:rowOff>
    </xdr:to>
    <xdr:cxnSp macro="">
      <xdr:nvCxnSpPr>
        <xdr:cNvPr id="374" name="直線コネクタ 373"/>
        <xdr:cNvCxnSpPr/>
      </xdr:nvCxnSpPr>
      <xdr:spPr>
        <a:xfrm flipV="1">
          <a:off x="3098800" y="13609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5" name="フローチャート: 判断 374"/>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6" name="テキスト ボックス 375"/>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35561</xdr:rowOff>
    </xdr:to>
    <xdr:cxnSp macro="">
      <xdr:nvCxnSpPr>
        <xdr:cNvPr id="377" name="直線コネクタ 376"/>
        <xdr:cNvCxnSpPr/>
      </xdr:nvCxnSpPr>
      <xdr:spPr>
        <a:xfrm flipV="1">
          <a:off x="2209800" y="13682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8" name="フローチャート: 判断 37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9" name="テキスト ボックス 37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xdr:rowOff>
    </xdr:from>
    <xdr:to>
      <xdr:col>11</xdr:col>
      <xdr:colOff>9525</xdr:colOff>
      <xdr:row>80</xdr:row>
      <xdr:rowOff>35561</xdr:rowOff>
    </xdr:to>
    <xdr:cxnSp macro="">
      <xdr:nvCxnSpPr>
        <xdr:cNvPr id="380" name="直線コネクタ 379"/>
        <xdr:cNvCxnSpPr/>
      </xdr:nvCxnSpPr>
      <xdr:spPr>
        <a:xfrm>
          <a:off x="1320800" y="13719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3" name="フローチャート: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90" name="楕円 389"/>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91"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14478</xdr:rowOff>
    </xdr:from>
    <xdr:to>
      <xdr:col>20</xdr:col>
      <xdr:colOff>38100</xdr:colOff>
      <xdr:row>79</xdr:row>
      <xdr:rowOff>116078</xdr:rowOff>
    </xdr:to>
    <xdr:sp macro="" textlink="">
      <xdr:nvSpPr>
        <xdr:cNvPr id="392" name="楕円 391"/>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100855</xdr:rowOff>
    </xdr:from>
    <xdr:ext cx="736600" cy="259045"/>
    <xdr:sp macro="" textlink="">
      <xdr:nvSpPr>
        <xdr:cNvPr id="393" name="テキスト ボックス 392"/>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4" name="楕円 393"/>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5" name="テキスト ボックス 394"/>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6" name="楕円 395"/>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7" name="テキスト ボックス 396"/>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124206</xdr:rowOff>
    </xdr:from>
    <xdr:to>
      <xdr:col>6</xdr:col>
      <xdr:colOff>171450</xdr:colOff>
      <xdr:row>80</xdr:row>
      <xdr:rowOff>54356</xdr:rowOff>
    </xdr:to>
    <xdr:sp macro="" textlink="">
      <xdr:nvSpPr>
        <xdr:cNvPr id="398" name="楕円 397"/>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39133</xdr:rowOff>
    </xdr:from>
    <xdr:ext cx="762000" cy="259045"/>
    <xdr:sp macro="" textlink="">
      <xdr:nvSpPr>
        <xdr:cNvPr id="399" name="テキスト ボックス 398"/>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よりは下回ってはいるものの、昨年度よりも数値は増加した。主な要因として、幼稚園・小中学校空調設備整備事業や総合体育館整備事業による普通建設事業費の増加及び学童保育所の指定管理による物件費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人件費や扶助費といった費用においても歳出抑制を徹底し、健全な財政運営に努める。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5" name="直線コネクタ 424"/>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6"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27" name="直線コネクタ 426"/>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28"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29" name="直線コネクタ 428"/>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76</xdr:row>
      <xdr:rowOff>81280</xdr:rowOff>
    </xdr:to>
    <xdr:cxnSp macro="">
      <xdr:nvCxnSpPr>
        <xdr:cNvPr id="430" name="直線コネクタ 429"/>
        <xdr:cNvCxnSpPr/>
      </xdr:nvCxnSpPr>
      <xdr:spPr>
        <a:xfrm>
          <a:off x="15671800" y="1292402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1"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2" name="フローチャート: 判断 431"/>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88138</xdr:rowOff>
    </xdr:to>
    <xdr:cxnSp macro="">
      <xdr:nvCxnSpPr>
        <xdr:cNvPr id="433" name="直線コネクタ 432"/>
        <xdr:cNvCxnSpPr/>
      </xdr:nvCxnSpPr>
      <xdr:spPr>
        <a:xfrm flipV="1">
          <a:off x="14782800" y="12924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4" name="フローチャート: 判断 433"/>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5" name="テキスト ボックス 434"/>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147574</xdr:rowOff>
    </xdr:to>
    <xdr:cxnSp macro="">
      <xdr:nvCxnSpPr>
        <xdr:cNvPr id="436" name="直線コネクタ 435"/>
        <xdr:cNvCxnSpPr/>
      </xdr:nvCxnSpPr>
      <xdr:spPr>
        <a:xfrm flipV="1">
          <a:off x="13893800" y="12946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37" name="フローチャート: 判断 436"/>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38" name="テキスト ボックス 437"/>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75</xdr:row>
      <xdr:rowOff>147574</xdr:rowOff>
    </xdr:to>
    <xdr:cxnSp macro="">
      <xdr:nvCxnSpPr>
        <xdr:cNvPr id="439" name="直線コネクタ 438"/>
        <xdr:cNvCxnSpPr/>
      </xdr:nvCxnSpPr>
      <xdr:spPr>
        <a:xfrm>
          <a:off x="13004800" y="1276858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0" name="フローチャート: 判断 439"/>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1" name="テキスト ボックス 440"/>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2" name="フローチャート: 判断 441"/>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3" name="テキスト ボックス 442"/>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9" name="楕円 448"/>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0"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51" name="楕円 450"/>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52" name="テキスト ボックス 451"/>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53" name="楕円 452"/>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4" name="テキスト ボックス 453"/>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5" name="楕円 454"/>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6" name="テキスト ボックス 45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57" name="楕円 456"/>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58" name="テキスト ボックス 457"/>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45428</xdr:rowOff>
    </xdr:from>
    <xdr:to>
      <xdr:col>29</xdr:col>
      <xdr:colOff>127000</xdr:colOff>
      <xdr:row>18</xdr:row>
      <xdr:rowOff>69774</xdr:rowOff>
    </xdr:to>
    <xdr:cxnSp macro="">
      <xdr:nvCxnSpPr>
        <xdr:cNvPr id="50" name="直線コネクタ 49"/>
        <xdr:cNvCxnSpPr/>
      </xdr:nvCxnSpPr>
      <xdr:spPr bwMode="auto">
        <a:xfrm>
          <a:off x="5003800" y="3179153"/>
          <a:ext cx="6477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45428</xdr:rowOff>
    </xdr:from>
    <xdr:to>
      <xdr:col>26</xdr:col>
      <xdr:colOff>50800</xdr:colOff>
      <xdr:row>18</xdr:row>
      <xdr:rowOff>50914</xdr:rowOff>
    </xdr:to>
    <xdr:cxnSp macro="">
      <xdr:nvCxnSpPr>
        <xdr:cNvPr id="53" name="直線コネクタ 52"/>
        <xdr:cNvCxnSpPr/>
      </xdr:nvCxnSpPr>
      <xdr:spPr bwMode="auto">
        <a:xfrm flipV="1">
          <a:off x="4305300" y="3179153"/>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33579</xdr:rowOff>
    </xdr:from>
    <xdr:to>
      <xdr:col>22</xdr:col>
      <xdr:colOff>114300</xdr:colOff>
      <xdr:row>18</xdr:row>
      <xdr:rowOff>50914</xdr:rowOff>
    </xdr:to>
    <xdr:cxnSp macro="">
      <xdr:nvCxnSpPr>
        <xdr:cNvPr id="56" name="直線コネクタ 55"/>
        <xdr:cNvCxnSpPr/>
      </xdr:nvCxnSpPr>
      <xdr:spPr bwMode="auto">
        <a:xfrm>
          <a:off x="3606800" y="3167304"/>
          <a:ext cx="6985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33579</xdr:rowOff>
    </xdr:from>
    <xdr:to>
      <xdr:col>18</xdr:col>
      <xdr:colOff>177800</xdr:colOff>
      <xdr:row>18</xdr:row>
      <xdr:rowOff>34931</xdr:rowOff>
    </xdr:to>
    <xdr:cxnSp macro="">
      <xdr:nvCxnSpPr>
        <xdr:cNvPr id="59" name="直線コネクタ 58"/>
        <xdr:cNvCxnSpPr/>
      </xdr:nvCxnSpPr>
      <xdr:spPr bwMode="auto">
        <a:xfrm flipV="1">
          <a:off x="2908300" y="3167304"/>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18974</xdr:rowOff>
    </xdr:from>
    <xdr:to>
      <xdr:col>29</xdr:col>
      <xdr:colOff>177800</xdr:colOff>
      <xdr:row>18</xdr:row>
      <xdr:rowOff>120574</xdr:rowOff>
    </xdr:to>
    <xdr:sp macro="" textlink="">
      <xdr:nvSpPr>
        <xdr:cNvPr id="69" name="楕円 68"/>
        <xdr:cNvSpPr/>
      </xdr:nvSpPr>
      <xdr:spPr bwMode="auto">
        <a:xfrm>
          <a:off x="5600700" y="31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162501</xdr:rowOff>
    </xdr:from>
    <xdr:ext cx="762000" cy="259045"/>
    <xdr:sp macro="" textlink="">
      <xdr:nvSpPr>
        <xdr:cNvPr id="70" name="人口1人当たり決算額の推移該当値テキスト130"/>
        <xdr:cNvSpPr txBox="1"/>
      </xdr:nvSpPr>
      <xdr:spPr>
        <a:xfrm>
          <a:off x="5740400" y="31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166078</xdr:rowOff>
    </xdr:from>
    <xdr:to>
      <xdr:col>26</xdr:col>
      <xdr:colOff>101600</xdr:colOff>
      <xdr:row>18</xdr:row>
      <xdr:rowOff>96228</xdr:rowOff>
    </xdr:to>
    <xdr:sp macro="" textlink="">
      <xdr:nvSpPr>
        <xdr:cNvPr id="71" name="楕円 70"/>
        <xdr:cNvSpPr/>
      </xdr:nvSpPr>
      <xdr:spPr bwMode="auto">
        <a:xfrm>
          <a:off x="4953000" y="312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81005</xdr:rowOff>
    </xdr:from>
    <xdr:ext cx="736600" cy="259045"/>
    <xdr:sp macro="" textlink="">
      <xdr:nvSpPr>
        <xdr:cNvPr id="72" name="テキスト ボックス 71"/>
        <xdr:cNvSpPr txBox="1"/>
      </xdr:nvSpPr>
      <xdr:spPr>
        <a:xfrm>
          <a:off x="4622800" y="321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114</xdr:rowOff>
    </xdr:from>
    <xdr:to>
      <xdr:col>22</xdr:col>
      <xdr:colOff>165100</xdr:colOff>
      <xdr:row>18</xdr:row>
      <xdr:rowOff>101714</xdr:rowOff>
    </xdr:to>
    <xdr:sp macro="" textlink="">
      <xdr:nvSpPr>
        <xdr:cNvPr id="73" name="楕円 72"/>
        <xdr:cNvSpPr/>
      </xdr:nvSpPr>
      <xdr:spPr bwMode="auto">
        <a:xfrm>
          <a:off x="4254500" y="3133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86491</xdr:rowOff>
    </xdr:from>
    <xdr:ext cx="762000" cy="259045"/>
    <xdr:sp macro="" textlink="">
      <xdr:nvSpPr>
        <xdr:cNvPr id="74" name="テキスト ボックス 73"/>
        <xdr:cNvSpPr txBox="1"/>
      </xdr:nvSpPr>
      <xdr:spPr>
        <a:xfrm>
          <a:off x="3924300" y="322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154229</xdr:rowOff>
    </xdr:from>
    <xdr:to>
      <xdr:col>19</xdr:col>
      <xdr:colOff>38100</xdr:colOff>
      <xdr:row>18</xdr:row>
      <xdr:rowOff>84379</xdr:rowOff>
    </xdr:to>
    <xdr:sp macro="" textlink="">
      <xdr:nvSpPr>
        <xdr:cNvPr id="75" name="楕円 74"/>
        <xdr:cNvSpPr/>
      </xdr:nvSpPr>
      <xdr:spPr bwMode="auto">
        <a:xfrm>
          <a:off x="3556000" y="311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69156</xdr:rowOff>
    </xdr:from>
    <xdr:ext cx="762000" cy="259045"/>
    <xdr:sp macro="" textlink="">
      <xdr:nvSpPr>
        <xdr:cNvPr id="76" name="テキスト ボックス 75"/>
        <xdr:cNvSpPr txBox="1"/>
      </xdr:nvSpPr>
      <xdr:spPr>
        <a:xfrm>
          <a:off x="3225800" y="320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155581</xdr:rowOff>
    </xdr:from>
    <xdr:to>
      <xdr:col>15</xdr:col>
      <xdr:colOff>101600</xdr:colOff>
      <xdr:row>18</xdr:row>
      <xdr:rowOff>85731</xdr:rowOff>
    </xdr:to>
    <xdr:sp macro="" textlink="">
      <xdr:nvSpPr>
        <xdr:cNvPr id="77" name="楕円 76"/>
        <xdr:cNvSpPr/>
      </xdr:nvSpPr>
      <xdr:spPr bwMode="auto">
        <a:xfrm>
          <a:off x="2857500" y="311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70508</xdr:rowOff>
    </xdr:from>
    <xdr:ext cx="762000" cy="259045"/>
    <xdr:sp macro="" textlink="">
      <xdr:nvSpPr>
        <xdr:cNvPr id="78" name="テキスト ボックス 77"/>
        <xdr:cNvSpPr txBox="1"/>
      </xdr:nvSpPr>
      <xdr:spPr>
        <a:xfrm>
          <a:off x="2527300" y="320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223894</xdr:rowOff>
    </xdr:from>
    <xdr:to>
      <xdr:col>29</xdr:col>
      <xdr:colOff>127000</xdr:colOff>
      <xdr:row>34</xdr:row>
      <xdr:rowOff>281044</xdr:rowOff>
    </xdr:to>
    <xdr:cxnSp macro="">
      <xdr:nvCxnSpPr>
        <xdr:cNvPr id="113" name="直線コネクタ 112"/>
        <xdr:cNvCxnSpPr/>
      </xdr:nvCxnSpPr>
      <xdr:spPr bwMode="auto">
        <a:xfrm>
          <a:off x="5003800" y="6491344"/>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94180</xdr:rowOff>
    </xdr:from>
    <xdr:to>
      <xdr:col>26</xdr:col>
      <xdr:colOff>50800</xdr:colOff>
      <xdr:row>34</xdr:row>
      <xdr:rowOff>223894</xdr:rowOff>
    </xdr:to>
    <xdr:cxnSp macro="">
      <xdr:nvCxnSpPr>
        <xdr:cNvPr id="116" name="直線コネクタ 115"/>
        <xdr:cNvCxnSpPr/>
      </xdr:nvCxnSpPr>
      <xdr:spPr bwMode="auto">
        <a:xfrm>
          <a:off x="4305300" y="6361630"/>
          <a:ext cx="698500" cy="129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24881</xdr:rowOff>
    </xdr:from>
    <xdr:to>
      <xdr:col>22</xdr:col>
      <xdr:colOff>114300</xdr:colOff>
      <xdr:row>34</xdr:row>
      <xdr:rowOff>94180</xdr:rowOff>
    </xdr:to>
    <xdr:cxnSp macro="">
      <xdr:nvCxnSpPr>
        <xdr:cNvPr id="119" name="直線コネクタ 118"/>
        <xdr:cNvCxnSpPr/>
      </xdr:nvCxnSpPr>
      <xdr:spPr bwMode="auto">
        <a:xfrm>
          <a:off x="3606800" y="6292331"/>
          <a:ext cx="698500" cy="6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22889</xdr:rowOff>
    </xdr:from>
    <xdr:to>
      <xdr:col>18</xdr:col>
      <xdr:colOff>177800</xdr:colOff>
      <xdr:row>34</xdr:row>
      <xdr:rowOff>24881</xdr:rowOff>
    </xdr:to>
    <xdr:cxnSp macro="">
      <xdr:nvCxnSpPr>
        <xdr:cNvPr id="122" name="直線コネクタ 121"/>
        <xdr:cNvCxnSpPr/>
      </xdr:nvCxnSpPr>
      <xdr:spPr bwMode="auto">
        <a:xfrm>
          <a:off x="2908300" y="6290339"/>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230244</xdr:rowOff>
    </xdr:from>
    <xdr:to>
      <xdr:col>29</xdr:col>
      <xdr:colOff>177800</xdr:colOff>
      <xdr:row>34</xdr:row>
      <xdr:rowOff>331843</xdr:rowOff>
    </xdr:to>
    <xdr:sp macro="" textlink="">
      <xdr:nvSpPr>
        <xdr:cNvPr id="132" name="楕円 131"/>
        <xdr:cNvSpPr/>
      </xdr:nvSpPr>
      <xdr:spPr bwMode="auto">
        <a:xfrm>
          <a:off x="5600700" y="649769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75321</xdr:rowOff>
    </xdr:from>
    <xdr:ext cx="762000" cy="259045"/>
    <xdr:sp macro="" textlink="">
      <xdr:nvSpPr>
        <xdr:cNvPr id="133" name="人口1人当たり決算額の推移該当値テキスト445"/>
        <xdr:cNvSpPr txBox="1"/>
      </xdr:nvSpPr>
      <xdr:spPr>
        <a:xfrm>
          <a:off x="5740400" y="634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173094</xdr:rowOff>
    </xdr:from>
    <xdr:to>
      <xdr:col>26</xdr:col>
      <xdr:colOff>101600</xdr:colOff>
      <xdr:row>34</xdr:row>
      <xdr:rowOff>274693</xdr:rowOff>
    </xdr:to>
    <xdr:sp macro="" textlink="">
      <xdr:nvSpPr>
        <xdr:cNvPr id="134" name="楕円 133"/>
        <xdr:cNvSpPr/>
      </xdr:nvSpPr>
      <xdr:spPr bwMode="auto">
        <a:xfrm>
          <a:off x="4953000" y="64405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284871</xdr:rowOff>
    </xdr:from>
    <xdr:ext cx="736600" cy="259045"/>
    <xdr:sp macro="" textlink="">
      <xdr:nvSpPr>
        <xdr:cNvPr id="135" name="テキスト ボックス 134"/>
        <xdr:cNvSpPr txBox="1"/>
      </xdr:nvSpPr>
      <xdr:spPr>
        <a:xfrm>
          <a:off x="4622800" y="620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43380</xdr:rowOff>
    </xdr:from>
    <xdr:to>
      <xdr:col>22</xdr:col>
      <xdr:colOff>165100</xdr:colOff>
      <xdr:row>34</xdr:row>
      <xdr:rowOff>144980</xdr:rowOff>
    </xdr:to>
    <xdr:sp macro="" textlink="">
      <xdr:nvSpPr>
        <xdr:cNvPr id="136" name="楕円 135"/>
        <xdr:cNvSpPr/>
      </xdr:nvSpPr>
      <xdr:spPr bwMode="auto">
        <a:xfrm>
          <a:off x="4254500" y="631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155157</xdr:rowOff>
    </xdr:from>
    <xdr:ext cx="762000" cy="259045"/>
    <xdr:sp macro="" textlink="">
      <xdr:nvSpPr>
        <xdr:cNvPr id="137" name="テキスト ボックス 136"/>
        <xdr:cNvSpPr txBox="1"/>
      </xdr:nvSpPr>
      <xdr:spPr>
        <a:xfrm>
          <a:off x="3924300" y="607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316981</xdr:rowOff>
    </xdr:from>
    <xdr:to>
      <xdr:col>19</xdr:col>
      <xdr:colOff>38100</xdr:colOff>
      <xdr:row>34</xdr:row>
      <xdr:rowOff>75681</xdr:rowOff>
    </xdr:to>
    <xdr:sp macro="" textlink="">
      <xdr:nvSpPr>
        <xdr:cNvPr id="138" name="楕円 137"/>
        <xdr:cNvSpPr/>
      </xdr:nvSpPr>
      <xdr:spPr bwMode="auto">
        <a:xfrm>
          <a:off x="3556000" y="624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85858</xdr:rowOff>
    </xdr:from>
    <xdr:ext cx="762000" cy="259045"/>
    <xdr:sp macro="" textlink="">
      <xdr:nvSpPr>
        <xdr:cNvPr id="139" name="テキスト ボックス 138"/>
        <xdr:cNvSpPr txBox="1"/>
      </xdr:nvSpPr>
      <xdr:spPr>
        <a:xfrm>
          <a:off x="3225800" y="601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314989</xdr:rowOff>
    </xdr:from>
    <xdr:to>
      <xdr:col>15</xdr:col>
      <xdr:colOff>101600</xdr:colOff>
      <xdr:row>34</xdr:row>
      <xdr:rowOff>73689</xdr:rowOff>
    </xdr:to>
    <xdr:sp macro="" textlink="">
      <xdr:nvSpPr>
        <xdr:cNvPr id="140" name="楕円 139"/>
        <xdr:cNvSpPr/>
      </xdr:nvSpPr>
      <xdr:spPr bwMode="auto">
        <a:xfrm>
          <a:off x="2857500" y="623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83866</xdr:rowOff>
    </xdr:from>
    <xdr:ext cx="762000" cy="259045"/>
    <xdr:sp macro="" textlink="">
      <xdr:nvSpPr>
        <xdr:cNvPr id="141" name="テキスト ボックス 140"/>
        <xdr:cNvSpPr txBox="1"/>
      </xdr:nvSpPr>
      <xdr:spPr>
        <a:xfrm>
          <a:off x="2527300" y="60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64033</xdr:rowOff>
    </xdr:from>
    <xdr:to>
      <xdr:col>24</xdr:col>
      <xdr:colOff>63500</xdr:colOff>
      <xdr:row>38</xdr:row>
      <xdr:rowOff>102115</xdr:rowOff>
    </xdr:to>
    <xdr:cxnSp macro="">
      <xdr:nvCxnSpPr>
        <xdr:cNvPr id="61" name="直線コネクタ 60"/>
        <xdr:cNvCxnSpPr/>
      </xdr:nvCxnSpPr>
      <xdr:spPr>
        <a:xfrm flipV="1">
          <a:off x="3797300" y="6579133"/>
          <a:ext cx="838200" cy="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63462</xdr:rowOff>
    </xdr:from>
    <xdr:to>
      <xdr:col>19</xdr:col>
      <xdr:colOff>177800</xdr:colOff>
      <xdr:row>38</xdr:row>
      <xdr:rowOff>102115</xdr:rowOff>
    </xdr:to>
    <xdr:cxnSp macro="">
      <xdr:nvCxnSpPr>
        <xdr:cNvPr id="64" name="直線コネクタ 63"/>
        <xdr:cNvCxnSpPr/>
      </xdr:nvCxnSpPr>
      <xdr:spPr>
        <a:xfrm>
          <a:off x="2908300" y="6578562"/>
          <a:ext cx="889000" cy="3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134842</xdr:rowOff>
    </xdr:from>
    <xdr:to>
      <xdr:col>15</xdr:col>
      <xdr:colOff>50800</xdr:colOff>
      <xdr:row>38</xdr:row>
      <xdr:rowOff>63462</xdr:rowOff>
    </xdr:to>
    <xdr:cxnSp macro="">
      <xdr:nvCxnSpPr>
        <xdr:cNvPr id="67" name="直線コネクタ 66"/>
        <xdr:cNvCxnSpPr/>
      </xdr:nvCxnSpPr>
      <xdr:spPr>
        <a:xfrm>
          <a:off x="2019300" y="6478492"/>
          <a:ext cx="889000" cy="1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134842</xdr:rowOff>
    </xdr:from>
    <xdr:to>
      <xdr:col>10</xdr:col>
      <xdr:colOff>114300</xdr:colOff>
      <xdr:row>38</xdr:row>
      <xdr:rowOff>39725</xdr:rowOff>
    </xdr:to>
    <xdr:cxnSp macro="">
      <xdr:nvCxnSpPr>
        <xdr:cNvPr id="70" name="直線コネクタ 69"/>
        <xdr:cNvCxnSpPr/>
      </xdr:nvCxnSpPr>
      <xdr:spPr>
        <a:xfrm flipV="1">
          <a:off x="1130300" y="6478492"/>
          <a:ext cx="889000" cy="7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13233</xdr:rowOff>
    </xdr:from>
    <xdr:to>
      <xdr:col>24</xdr:col>
      <xdr:colOff>114300</xdr:colOff>
      <xdr:row>38</xdr:row>
      <xdr:rowOff>114833</xdr:rowOff>
    </xdr:to>
    <xdr:sp macro="" textlink="">
      <xdr:nvSpPr>
        <xdr:cNvPr id="80" name="楕円 79"/>
        <xdr:cNvSpPr/>
      </xdr:nvSpPr>
      <xdr:spPr>
        <a:xfrm>
          <a:off x="45847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163110</xdr:rowOff>
    </xdr:from>
    <xdr:ext cx="534377" cy="259045"/>
    <xdr:sp macro="" textlink="">
      <xdr:nvSpPr>
        <xdr:cNvPr id="81" name="人件費該当値テキスト"/>
        <xdr:cNvSpPr txBox="1"/>
      </xdr:nvSpPr>
      <xdr:spPr>
        <a:xfrm>
          <a:off x="4686300" y="65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51315</xdr:rowOff>
    </xdr:from>
    <xdr:to>
      <xdr:col>20</xdr:col>
      <xdr:colOff>38100</xdr:colOff>
      <xdr:row>38</xdr:row>
      <xdr:rowOff>152915</xdr:rowOff>
    </xdr:to>
    <xdr:sp macro="" textlink="">
      <xdr:nvSpPr>
        <xdr:cNvPr id="82" name="楕円 81"/>
        <xdr:cNvSpPr/>
      </xdr:nvSpPr>
      <xdr:spPr>
        <a:xfrm>
          <a:off x="3746500" y="65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144042</xdr:rowOff>
    </xdr:from>
    <xdr:ext cx="534377" cy="259045"/>
    <xdr:sp macro="" textlink="">
      <xdr:nvSpPr>
        <xdr:cNvPr id="83" name="テキスト ボックス 82"/>
        <xdr:cNvSpPr txBox="1"/>
      </xdr:nvSpPr>
      <xdr:spPr>
        <a:xfrm>
          <a:off x="3530111" y="66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12662</xdr:rowOff>
    </xdr:from>
    <xdr:to>
      <xdr:col>15</xdr:col>
      <xdr:colOff>101600</xdr:colOff>
      <xdr:row>38</xdr:row>
      <xdr:rowOff>114262</xdr:rowOff>
    </xdr:to>
    <xdr:sp macro="" textlink="">
      <xdr:nvSpPr>
        <xdr:cNvPr id="84" name="楕円 83"/>
        <xdr:cNvSpPr/>
      </xdr:nvSpPr>
      <xdr:spPr>
        <a:xfrm>
          <a:off x="2857500" y="65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105389</xdr:rowOff>
    </xdr:from>
    <xdr:ext cx="534377" cy="259045"/>
    <xdr:sp macro="" textlink="">
      <xdr:nvSpPr>
        <xdr:cNvPr id="85" name="テキスト ボックス 84"/>
        <xdr:cNvSpPr txBox="1"/>
      </xdr:nvSpPr>
      <xdr:spPr>
        <a:xfrm>
          <a:off x="2641111" y="66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84042</xdr:rowOff>
    </xdr:from>
    <xdr:to>
      <xdr:col>10</xdr:col>
      <xdr:colOff>165100</xdr:colOff>
      <xdr:row>38</xdr:row>
      <xdr:rowOff>14192</xdr:rowOff>
    </xdr:to>
    <xdr:sp macro="" textlink="">
      <xdr:nvSpPr>
        <xdr:cNvPr id="86" name="楕円 85"/>
        <xdr:cNvSpPr/>
      </xdr:nvSpPr>
      <xdr:spPr>
        <a:xfrm>
          <a:off x="19685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5319</xdr:rowOff>
    </xdr:from>
    <xdr:ext cx="534377" cy="259045"/>
    <xdr:sp macro="" textlink="">
      <xdr:nvSpPr>
        <xdr:cNvPr id="87" name="テキスト ボックス 86"/>
        <xdr:cNvSpPr txBox="1"/>
      </xdr:nvSpPr>
      <xdr:spPr>
        <a:xfrm>
          <a:off x="1752111" y="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160375</xdr:rowOff>
    </xdr:from>
    <xdr:to>
      <xdr:col>6</xdr:col>
      <xdr:colOff>38100</xdr:colOff>
      <xdr:row>38</xdr:row>
      <xdr:rowOff>90525</xdr:rowOff>
    </xdr:to>
    <xdr:sp macro="" textlink="">
      <xdr:nvSpPr>
        <xdr:cNvPr id="88" name="楕円 87"/>
        <xdr:cNvSpPr/>
      </xdr:nvSpPr>
      <xdr:spPr>
        <a:xfrm>
          <a:off x="1079500" y="65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81652</xdr:rowOff>
    </xdr:from>
    <xdr:ext cx="534377" cy="259045"/>
    <xdr:sp macro="" textlink="">
      <xdr:nvSpPr>
        <xdr:cNvPr id="89" name="テキスト ボックス 88"/>
        <xdr:cNvSpPr txBox="1"/>
      </xdr:nvSpPr>
      <xdr:spPr>
        <a:xfrm>
          <a:off x="863111" y="65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92266</xdr:rowOff>
    </xdr:from>
    <xdr:to>
      <xdr:col>24</xdr:col>
      <xdr:colOff>63500</xdr:colOff>
      <xdr:row>58</xdr:row>
      <xdr:rowOff>77206</xdr:rowOff>
    </xdr:to>
    <xdr:cxnSp macro="">
      <xdr:nvCxnSpPr>
        <xdr:cNvPr id="123" name="直線コネクタ 122"/>
        <xdr:cNvCxnSpPr/>
      </xdr:nvCxnSpPr>
      <xdr:spPr>
        <a:xfrm flipV="1">
          <a:off x="3797300" y="9864916"/>
          <a:ext cx="838200" cy="15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77206</xdr:rowOff>
    </xdr:from>
    <xdr:to>
      <xdr:col>19</xdr:col>
      <xdr:colOff>177800</xdr:colOff>
      <xdr:row>58</xdr:row>
      <xdr:rowOff>96209</xdr:rowOff>
    </xdr:to>
    <xdr:cxnSp macro="">
      <xdr:nvCxnSpPr>
        <xdr:cNvPr id="126" name="直線コネクタ 125"/>
        <xdr:cNvCxnSpPr/>
      </xdr:nvCxnSpPr>
      <xdr:spPr>
        <a:xfrm flipV="1">
          <a:off x="2908300" y="10021306"/>
          <a:ext cx="8890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86693</xdr:rowOff>
    </xdr:from>
    <xdr:to>
      <xdr:col>15</xdr:col>
      <xdr:colOff>50800</xdr:colOff>
      <xdr:row>58</xdr:row>
      <xdr:rowOff>96209</xdr:rowOff>
    </xdr:to>
    <xdr:cxnSp macro="">
      <xdr:nvCxnSpPr>
        <xdr:cNvPr id="129" name="直線コネクタ 128"/>
        <xdr:cNvCxnSpPr/>
      </xdr:nvCxnSpPr>
      <xdr:spPr>
        <a:xfrm>
          <a:off x="2019300" y="10030793"/>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62347</xdr:rowOff>
    </xdr:from>
    <xdr:to>
      <xdr:col>10</xdr:col>
      <xdr:colOff>114300</xdr:colOff>
      <xdr:row>58</xdr:row>
      <xdr:rowOff>86693</xdr:rowOff>
    </xdr:to>
    <xdr:cxnSp macro="">
      <xdr:nvCxnSpPr>
        <xdr:cNvPr id="132" name="直線コネクタ 131"/>
        <xdr:cNvCxnSpPr/>
      </xdr:nvCxnSpPr>
      <xdr:spPr>
        <a:xfrm>
          <a:off x="1130300" y="1000644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41466</xdr:rowOff>
    </xdr:from>
    <xdr:to>
      <xdr:col>24</xdr:col>
      <xdr:colOff>114300</xdr:colOff>
      <xdr:row>57</xdr:row>
      <xdr:rowOff>143066</xdr:rowOff>
    </xdr:to>
    <xdr:sp macro="" textlink="">
      <xdr:nvSpPr>
        <xdr:cNvPr id="142" name="楕円 141"/>
        <xdr:cNvSpPr/>
      </xdr:nvSpPr>
      <xdr:spPr>
        <a:xfrm>
          <a:off x="4584700" y="98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19893</xdr:rowOff>
    </xdr:from>
    <xdr:ext cx="534377" cy="259045"/>
    <xdr:sp macro="" textlink="">
      <xdr:nvSpPr>
        <xdr:cNvPr id="143" name="物件費該当値テキスト"/>
        <xdr:cNvSpPr txBox="1"/>
      </xdr:nvSpPr>
      <xdr:spPr>
        <a:xfrm>
          <a:off x="4686300" y="97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26406</xdr:rowOff>
    </xdr:from>
    <xdr:to>
      <xdr:col>20</xdr:col>
      <xdr:colOff>38100</xdr:colOff>
      <xdr:row>58</xdr:row>
      <xdr:rowOff>128006</xdr:rowOff>
    </xdr:to>
    <xdr:sp macro="" textlink="">
      <xdr:nvSpPr>
        <xdr:cNvPr id="144" name="楕円 143"/>
        <xdr:cNvSpPr/>
      </xdr:nvSpPr>
      <xdr:spPr>
        <a:xfrm>
          <a:off x="3746500" y="99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119133</xdr:rowOff>
    </xdr:from>
    <xdr:ext cx="534377" cy="259045"/>
    <xdr:sp macro="" textlink="">
      <xdr:nvSpPr>
        <xdr:cNvPr id="145" name="テキスト ボックス 144"/>
        <xdr:cNvSpPr txBox="1"/>
      </xdr:nvSpPr>
      <xdr:spPr>
        <a:xfrm>
          <a:off x="3530111" y="100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45409</xdr:rowOff>
    </xdr:from>
    <xdr:to>
      <xdr:col>15</xdr:col>
      <xdr:colOff>101600</xdr:colOff>
      <xdr:row>58</xdr:row>
      <xdr:rowOff>147009</xdr:rowOff>
    </xdr:to>
    <xdr:sp macro="" textlink="">
      <xdr:nvSpPr>
        <xdr:cNvPr id="146" name="楕円 145"/>
        <xdr:cNvSpPr/>
      </xdr:nvSpPr>
      <xdr:spPr>
        <a:xfrm>
          <a:off x="2857500" y="99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138136</xdr:rowOff>
    </xdr:from>
    <xdr:ext cx="534377" cy="259045"/>
    <xdr:sp macro="" textlink="">
      <xdr:nvSpPr>
        <xdr:cNvPr id="147" name="テキスト ボックス 146"/>
        <xdr:cNvSpPr txBox="1"/>
      </xdr:nvSpPr>
      <xdr:spPr>
        <a:xfrm>
          <a:off x="2641111" y="100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35893</xdr:rowOff>
    </xdr:from>
    <xdr:to>
      <xdr:col>10</xdr:col>
      <xdr:colOff>165100</xdr:colOff>
      <xdr:row>58</xdr:row>
      <xdr:rowOff>137493</xdr:rowOff>
    </xdr:to>
    <xdr:sp macro="" textlink="">
      <xdr:nvSpPr>
        <xdr:cNvPr id="148" name="楕円 147"/>
        <xdr:cNvSpPr/>
      </xdr:nvSpPr>
      <xdr:spPr>
        <a:xfrm>
          <a:off x="1968500" y="99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128620</xdr:rowOff>
    </xdr:from>
    <xdr:ext cx="534377" cy="259045"/>
    <xdr:sp macro="" textlink="">
      <xdr:nvSpPr>
        <xdr:cNvPr id="149" name="テキスト ボックス 148"/>
        <xdr:cNvSpPr txBox="1"/>
      </xdr:nvSpPr>
      <xdr:spPr>
        <a:xfrm>
          <a:off x="1752111" y="1007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11547</xdr:rowOff>
    </xdr:from>
    <xdr:to>
      <xdr:col>6</xdr:col>
      <xdr:colOff>38100</xdr:colOff>
      <xdr:row>58</xdr:row>
      <xdr:rowOff>113147</xdr:rowOff>
    </xdr:to>
    <xdr:sp macro="" textlink="">
      <xdr:nvSpPr>
        <xdr:cNvPr id="150" name="楕円 149"/>
        <xdr:cNvSpPr/>
      </xdr:nvSpPr>
      <xdr:spPr>
        <a:xfrm>
          <a:off x="1079500" y="99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104274</xdr:rowOff>
    </xdr:from>
    <xdr:ext cx="534377" cy="259045"/>
    <xdr:sp macro="" textlink="">
      <xdr:nvSpPr>
        <xdr:cNvPr id="151" name="テキスト ボックス 150"/>
        <xdr:cNvSpPr txBox="1"/>
      </xdr:nvSpPr>
      <xdr:spPr>
        <a:xfrm>
          <a:off x="863111" y="100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93797</xdr:rowOff>
    </xdr:from>
    <xdr:to>
      <xdr:col>24</xdr:col>
      <xdr:colOff>63500</xdr:colOff>
      <xdr:row>78</xdr:row>
      <xdr:rowOff>100243</xdr:rowOff>
    </xdr:to>
    <xdr:cxnSp macro="">
      <xdr:nvCxnSpPr>
        <xdr:cNvPr id="178" name="直線コネクタ 177"/>
        <xdr:cNvCxnSpPr/>
      </xdr:nvCxnSpPr>
      <xdr:spPr>
        <a:xfrm>
          <a:off x="3797300" y="13466897"/>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93797</xdr:rowOff>
    </xdr:from>
    <xdr:to>
      <xdr:col>19</xdr:col>
      <xdr:colOff>177800</xdr:colOff>
      <xdr:row>78</xdr:row>
      <xdr:rowOff>94346</xdr:rowOff>
    </xdr:to>
    <xdr:cxnSp macro="">
      <xdr:nvCxnSpPr>
        <xdr:cNvPr id="181" name="直線コネクタ 180"/>
        <xdr:cNvCxnSpPr/>
      </xdr:nvCxnSpPr>
      <xdr:spPr>
        <a:xfrm flipV="1">
          <a:off x="2908300" y="1346689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87945</xdr:rowOff>
    </xdr:from>
    <xdr:to>
      <xdr:col>15</xdr:col>
      <xdr:colOff>50800</xdr:colOff>
      <xdr:row>78</xdr:row>
      <xdr:rowOff>94346</xdr:rowOff>
    </xdr:to>
    <xdr:cxnSp macro="">
      <xdr:nvCxnSpPr>
        <xdr:cNvPr id="184" name="直線コネクタ 183"/>
        <xdr:cNvCxnSpPr/>
      </xdr:nvCxnSpPr>
      <xdr:spPr>
        <a:xfrm>
          <a:off x="2019300" y="134610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87945</xdr:rowOff>
    </xdr:from>
    <xdr:to>
      <xdr:col>10</xdr:col>
      <xdr:colOff>114300</xdr:colOff>
      <xdr:row>78</xdr:row>
      <xdr:rowOff>110531</xdr:rowOff>
    </xdr:to>
    <xdr:cxnSp macro="">
      <xdr:nvCxnSpPr>
        <xdr:cNvPr id="187" name="直線コネクタ 186"/>
        <xdr:cNvCxnSpPr/>
      </xdr:nvCxnSpPr>
      <xdr:spPr>
        <a:xfrm flipV="1">
          <a:off x="1130300" y="13461045"/>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49443</xdr:rowOff>
    </xdr:from>
    <xdr:to>
      <xdr:col>24</xdr:col>
      <xdr:colOff>114300</xdr:colOff>
      <xdr:row>78</xdr:row>
      <xdr:rowOff>151043</xdr:rowOff>
    </xdr:to>
    <xdr:sp macro="" textlink="">
      <xdr:nvSpPr>
        <xdr:cNvPr id="197" name="楕円 196"/>
        <xdr:cNvSpPr/>
      </xdr:nvSpPr>
      <xdr:spPr>
        <a:xfrm>
          <a:off x="45847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135820</xdr:rowOff>
    </xdr:from>
    <xdr:ext cx="378565" cy="259045"/>
    <xdr:sp macro="" textlink="">
      <xdr:nvSpPr>
        <xdr:cNvPr id="198" name="維持補修費該当値テキスト"/>
        <xdr:cNvSpPr txBox="1"/>
      </xdr:nvSpPr>
      <xdr:spPr>
        <a:xfrm>
          <a:off x="4686300" y="13337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42997</xdr:rowOff>
    </xdr:from>
    <xdr:to>
      <xdr:col>20</xdr:col>
      <xdr:colOff>38100</xdr:colOff>
      <xdr:row>78</xdr:row>
      <xdr:rowOff>144597</xdr:rowOff>
    </xdr:to>
    <xdr:sp macro="" textlink="">
      <xdr:nvSpPr>
        <xdr:cNvPr id="199" name="楕円 198"/>
        <xdr:cNvSpPr/>
      </xdr:nvSpPr>
      <xdr:spPr>
        <a:xfrm>
          <a:off x="37465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135724</xdr:rowOff>
    </xdr:from>
    <xdr:ext cx="469744" cy="259045"/>
    <xdr:sp macro="" textlink="">
      <xdr:nvSpPr>
        <xdr:cNvPr id="200" name="テキスト ボックス 199"/>
        <xdr:cNvSpPr txBox="1"/>
      </xdr:nvSpPr>
      <xdr:spPr>
        <a:xfrm>
          <a:off x="3562428" y="135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43546</xdr:rowOff>
    </xdr:from>
    <xdr:to>
      <xdr:col>15</xdr:col>
      <xdr:colOff>101600</xdr:colOff>
      <xdr:row>78</xdr:row>
      <xdr:rowOff>145146</xdr:rowOff>
    </xdr:to>
    <xdr:sp macro="" textlink="">
      <xdr:nvSpPr>
        <xdr:cNvPr id="201" name="楕円 200"/>
        <xdr:cNvSpPr/>
      </xdr:nvSpPr>
      <xdr:spPr>
        <a:xfrm>
          <a:off x="2857500" y="134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136273</xdr:rowOff>
    </xdr:from>
    <xdr:ext cx="378565" cy="259045"/>
    <xdr:sp macro="" textlink="">
      <xdr:nvSpPr>
        <xdr:cNvPr id="202" name="テキスト ボックス 201"/>
        <xdr:cNvSpPr txBox="1"/>
      </xdr:nvSpPr>
      <xdr:spPr>
        <a:xfrm>
          <a:off x="2719017" y="13509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37145</xdr:rowOff>
    </xdr:from>
    <xdr:to>
      <xdr:col>10</xdr:col>
      <xdr:colOff>165100</xdr:colOff>
      <xdr:row>78</xdr:row>
      <xdr:rowOff>138745</xdr:rowOff>
    </xdr:to>
    <xdr:sp macro="" textlink="">
      <xdr:nvSpPr>
        <xdr:cNvPr id="203" name="楕円 202"/>
        <xdr:cNvSpPr/>
      </xdr:nvSpPr>
      <xdr:spPr>
        <a:xfrm>
          <a:off x="1968500" y="134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129872</xdr:rowOff>
    </xdr:from>
    <xdr:ext cx="469744" cy="259045"/>
    <xdr:sp macro="" textlink="">
      <xdr:nvSpPr>
        <xdr:cNvPr id="204" name="テキスト ボックス 203"/>
        <xdr:cNvSpPr txBox="1"/>
      </xdr:nvSpPr>
      <xdr:spPr>
        <a:xfrm>
          <a:off x="1784428" y="1350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59731</xdr:rowOff>
    </xdr:from>
    <xdr:to>
      <xdr:col>6</xdr:col>
      <xdr:colOff>38100</xdr:colOff>
      <xdr:row>78</xdr:row>
      <xdr:rowOff>161331</xdr:rowOff>
    </xdr:to>
    <xdr:sp macro="" textlink="">
      <xdr:nvSpPr>
        <xdr:cNvPr id="205" name="楕円 204"/>
        <xdr:cNvSpPr/>
      </xdr:nvSpPr>
      <xdr:spPr>
        <a:xfrm>
          <a:off x="1079500" y="134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152458</xdr:rowOff>
    </xdr:from>
    <xdr:ext cx="378565" cy="259045"/>
    <xdr:sp macro="" textlink="">
      <xdr:nvSpPr>
        <xdr:cNvPr id="206" name="テキスト ボックス 205"/>
        <xdr:cNvSpPr txBox="1"/>
      </xdr:nvSpPr>
      <xdr:spPr>
        <a:xfrm>
          <a:off x="941017" y="13525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160262</xdr:rowOff>
    </xdr:from>
    <xdr:to>
      <xdr:col>24</xdr:col>
      <xdr:colOff>63500</xdr:colOff>
      <xdr:row>98</xdr:row>
      <xdr:rowOff>49961</xdr:rowOff>
    </xdr:to>
    <xdr:cxnSp macro="">
      <xdr:nvCxnSpPr>
        <xdr:cNvPr id="236" name="直線コネクタ 235"/>
        <xdr:cNvCxnSpPr/>
      </xdr:nvCxnSpPr>
      <xdr:spPr>
        <a:xfrm flipV="1">
          <a:off x="3797300" y="16790912"/>
          <a:ext cx="838200" cy="6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37325</xdr:rowOff>
    </xdr:from>
    <xdr:to>
      <xdr:col>19</xdr:col>
      <xdr:colOff>177800</xdr:colOff>
      <xdr:row>98</xdr:row>
      <xdr:rowOff>49961</xdr:rowOff>
    </xdr:to>
    <xdr:cxnSp macro="">
      <xdr:nvCxnSpPr>
        <xdr:cNvPr id="239" name="直線コネクタ 238"/>
        <xdr:cNvCxnSpPr/>
      </xdr:nvCxnSpPr>
      <xdr:spPr>
        <a:xfrm>
          <a:off x="2908300" y="16839425"/>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37325</xdr:rowOff>
    </xdr:from>
    <xdr:to>
      <xdr:col>15</xdr:col>
      <xdr:colOff>50800</xdr:colOff>
      <xdr:row>98</xdr:row>
      <xdr:rowOff>68123</xdr:rowOff>
    </xdr:to>
    <xdr:cxnSp macro="">
      <xdr:nvCxnSpPr>
        <xdr:cNvPr id="242" name="直線コネクタ 241"/>
        <xdr:cNvCxnSpPr/>
      </xdr:nvCxnSpPr>
      <xdr:spPr>
        <a:xfrm flipV="1">
          <a:off x="2019300" y="16839425"/>
          <a:ext cx="889000" cy="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68123</xdr:rowOff>
    </xdr:from>
    <xdr:to>
      <xdr:col>10</xdr:col>
      <xdr:colOff>114300</xdr:colOff>
      <xdr:row>98</xdr:row>
      <xdr:rowOff>145098</xdr:rowOff>
    </xdr:to>
    <xdr:cxnSp macro="">
      <xdr:nvCxnSpPr>
        <xdr:cNvPr id="245" name="直線コネクタ 244"/>
        <xdr:cNvCxnSpPr/>
      </xdr:nvCxnSpPr>
      <xdr:spPr>
        <a:xfrm flipV="1">
          <a:off x="1130300" y="16870223"/>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109462</xdr:rowOff>
    </xdr:from>
    <xdr:to>
      <xdr:col>24</xdr:col>
      <xdr:colOff>114300</xdr:colOff>
      <xdr:row>98</xdr:row>
      <xdr:rowOff>39612</xdr:rowOff>
    </xdr:to>
    <xdr:sp macro="" textlink="">
      <xdr:nvSpPr>
        <xdr:cNvPr id="255" name="楕円 254"/>
        <xdr:cNvSpPr/>
      </xdr:nvSpPr>
      <xdr:spPr>
        <a:xfrm>
          <a:off x="4584700" y="167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87889</xdr:rowOff>
    </xdr:from>
    <xdr:ext cx="534377" cy="259045"/>
    <xdr:sp macro="" textlink="">
      <xdr:nvSpPr>
        <xdr:cNvPr id="256" name="扶助費該当値テキスト"/>
        <xdr:cNvSpPr txBox="1"/>
      </xdr:nvSpPr>
      <xdr:spPr>
        <a:xfrm>
          <a:off x="4686300" y="167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170611</xdr:rowOff>
    </xdr:from>
    <xdr:to>
      <xdr:col>20</xdr:col>
      <xdr:colOff>38100</xdr:colOff>
      <xdr:row>98</xdr:row>
      <xdr:rowOff>100761</xdr:rowOff>
    </xdr:to>
    <xdr:sp macro="" textlink="">
      <xdr:nvSpPr>
        <xdr:cNvPr id="257" name="楕円 256"/>
        <xdr:cNvSpPr/>
      </xdr:nvSpPr>
      <xdr:spPr>
        <a:xfrm>
          <a:off x="3746500" y="168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91888</xdr:rowOff>
    </xdr:from>
    <xdr:ext cx="534377" cy="259045"/>
    <xdr:sp macro="" textlink="">
      <xdr:nvSpPr>
        <xdr:cNvPr id="258" name="テキスト ボックス 257"/>
        <xdr:cNvSpPr txBox="1"/>
      </xdr:nvSpPr>
      <xdr:spPr>
        <a:xfrm>
          <a:off x="3530111" y="168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157975</xdr:rowOff>
    </xdr:from>
    <xdr:to>
      <xdr:col>15</xdr:col>
      <xdr:colOff>101600</xdr:colOff>
      <xdr:row>98</xdr:row>
      <xdr:rowOff>88125</xdr:rowOff>
    </xdr:to>
    <xdr:sp macro="" textlink="">
      <xdr:nvSpPr>
        <xdr:cNvPr id="259" name="楕円 258"/>
        <xdr:cNvSpPr/>
      </xdr:nvSpPr>
      <xdr:spPr>
        <a:xfrm>
          <a:off x="2857500" y="167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79252</xdr:rowOff>
    </xdr:from>
    <xdr:ext cx="534377" cy="259045"/>
    <xdr:sp macro="" textlink="">
      <xdr:nvSpPr>
        <xdr:cNvPr id="260" name="テキスト ボックス 259"/>
        <xdr:cNvSpPr txBox="1"/>
      </xdr:nvSpPr>
      <xdr:spPr>
        <a:xfrm>
          <a:off x="2641111" y="168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17323</xdr:rowOff>
    </xdr:from>
    <xdr:to>
      <xdr:col>10</xdr:col>
      <xdr:colOff>165100</xdr:colOff>
      <xdr:row>98</xdr:row>
      <xdr:rowOff>118923</xdr:rowOff>
    </xdr:to>
    <xdr:sp macro="" textlink="">
      <xdr:nvSpPr>
        <xdr:cNvPr id="261" name="楕円 260"/>
        <xdr:cNvSpPr/>
      </xdr:nvSpPr>
      <xdr:spPr>
        <a:xfrm>
          <a:off x="1968500" y="168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110050</xdr:rowOff>
    </xdr:from>
    <xdr:ext cx="534377" cy="259045"/>
    <xdr:sp macro="" textlink="">
      <xdr:nvSpPr>
        <xdr:cNvPr id="262" name="テキスト ボックス 261"/>
        <xdr:cNvSpPr txBox="1"/>
      </xdr:nvSpPr>
      <xdr:spPr>
        <a:xfrm>
          <a:off x="1752111" y="169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94298</xdr:rowOff>
    </xdr:from>
    <xdr:to>
      <xdr:col>6</xdr:col>
      <xdr:colOff>38100</xdr:colOff>
      <xdr:row>99</xdr:row>
      <xdr:rowOff>24448</xdr:rowOff>
    </xdr:to>
    <xdr:sp macro="" textlink="">
      <xdr:nvSpPr>
        <xdr:cNvPr id="263" name="楕円 262"/>
        <xdr:cNvSpPr/>
      </xdr:nvSpPr>
      <xdr:spPr>
        <a:xfrm>
          <a:off x="1079500" y="168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15575</xdr:rowOff>
    </xdr:from>
    <xdr:ext cx="534377" cy="259045"/>
    <xdr:sp macro="" textlink="">
      <xdr:nvSpPr>
        <xdr:cNvPr id="264" name="テキスト ボックス 263"/>
        <xdr:cNvSpPr txBox="1"/>
      </xdr:nvSpPr>
      <xdr:spPr>
        <a:xfrm>
          <a:off x="863111" y="169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73235</xdr:rowOff>
    </xdr:from>
    <xdr:to>
      <xdr:col>55</xdr:col>
      <xdr:colOff>0</xdr:colOff>
      <xdr:row>36</xdr:row>
      <xdr:rowOff>141972</xdr:rowOff>
    </xdr:to>
    <xdr:cxnSp macro="">
      <xdr:nvCxnSpPr>
        <xdr:cNvPr id="297" name="直線コネクタ 296"/>
        <xdr:cNvCxnSpPr/>
      </xdr:nvCxnSpPr>
      <xdr:spPr>
        <a:xfrm>
          <a:off x="9639300" y="6245435"/>
          <a:ext cx="838200" cy="6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73235</xdr:rowOff>
    </xdr:from>
    <xdr:to>
      <xdr:col>50</xdr:col>
      <xdr:colOff>114300</xdr:colOff>
      <xdr:row>37</xdr:row>
      <xdr:rowOff>25843</xdr:rowOff>
    </xdr:to>
    <xdr:cxnSp macro="">
      <xdr:nvCxnSpPr>
        <xdr:cNvPr id="300" name="直線コネクタ 299"/>
        <xdr:cNvCxnSpPr/>
      </xdr:nvCxnSpPr>
      <xdr:spPr>
        <a:xfrm flipV="1">
          <a:off x="8750300" y="6245435"/>
          <a:ext cx="889000" cy="1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75649</xdr:rowOff>
    </xdr:from>
    <xdr:to>
      <xdr:col>45</xdr:col>
      <xdr:colOff>177800</xdr:colOff>
      <xdr:row>37</xdr:row>
      <xdr:rowOff>25843</xdr:rowOff>
    </xdr:to>
    <xdr:cxnSp macro="">
      <xdr:nvCxnSpPr>
        <xdr:cNvPr id="303" name="直線コネクタ 302"/>
        <xdr:cNvCxnSpPr/>
      </xdr:nvCxnSpPr>
      <xdr:spPr>
        <a:xfrm>
          <a:off x="7861300" y="6247849"/>
          <a:ext cx="889000" cy="12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75649</xdr:rowOff>
    </xdr:from>
    <xdr:to>
      <xdr:col>41</xdr:col>
      <xdr:colOff>50800</xdr:colOff>
      <xdr:row>36</xdr:row>
      <xdr:rowOff>119012</xdr:rowOff>
    </xdr:to>
    <xdr:cxnSp macro="">
      <xdr:nvCxnSpPr>
        <xdr:cNvPr id="306" name="直線コネクタ 305"/>
        <xdr:cNvCxnSpPr/>
      </xdr:nvCxnSpPr>
      <xdr:spPr>
        <a:xfrm flipV="1">
          <a:off x="6972300" y="6247849"/>
          <a:ext cx="889000" cy="4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91172</xdr:rowOff>
    </xdr:from>
    <xdr:to>
      <xdr:col>55</xdr:col>
      <xdr:colOff>50800</xdr:colOff>
      <xdr:row>37</xdr:row>
      <xdr:rowOff>21322</xdr:rowOff>
    </xdr:to>
    <xdr:sp macro="" textlink="">
      <xdr:nvSpPr>
        <xdr:cNvPr id="316" name="楕円 315"/>
        <xdr:cNvSpPr/>
      </xdr:nvSpPr>
      <xdr:spPr>
        <a:xfrm>
          <a:off x="10426700" y="62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69599</xdr:rowOff>
    </xdr:from>
    <xdr:ext cx="534377" cy="259045"/>
    <xdr:sp macro="" textlink="">
      <xdr:nvSpPr>
        <xdr:cNvPr id="317" name="補助費等該当値テキスト"/>
        <xdr:cNvSpPr txBox="1"/>
      </xdr:nvSpPr>
      <xdr:spPr>
        <a:xfrm>
          <a:off x="10528300" y="62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22435</xdr:rowOff>
    </xdr:from>
    <xdr:to>
      <xdr:col>50</xdr:col>
      <xdr:colOff>165100</xdr:colOff>
      <xdr:row>36</xdr:row>
      <xdr:rowOff>124035</xdr:rowOff>
    </xdr:to>
    <xdr:sp macro="" textlink="">
      <xdr:nvSpPr>
        <xdr:cNvPr id="318" name="楕円 317"/>
        <xdr:cNvSpPr/>
      </xdr:nvSpPr>
      <xdr:spPr>
        <a:xfrm>
          <a:off x="9588500" y="61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140562</xdr:rowOff>
    </xdr:from>
    <xdr:ext cx="534377" cy="259045"/>
    <xdr:sp macro="" textlink="">
      <xdr:nvSpPr>
        <xdr:cNvPr id="319" name="テキスト ボックス 318"/>
        <xdr:cNvSpPr txBox="1"/>
      </xdr:nvSpPr>
      <xdr:spPr>
        <a:xfrm>
          <a:off x="9372111" y="59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146493</xdr:rowOff>
    </xdr:from>
    <xdr:to>
      <xdr:col>46</xdr:col>
      <xdr:colOff>38100</xdr:colOff>
      <xdr:row>37</xdr:row>
      <xdr:rowOff>76643</xdr:rowOff>
    </xdr:to>
    <xdr:sp macro="" textlink="">
      <xdr:nvSpPr>
        <xdr:cNvPr id="320" name="楕円 319"/>
        <xdr:cNvSpPr/>
      </xdr:nvSpPr>
      <xdr:spPr>
        <a:xfrm>
          <a:off x="8699500" y="63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67770</xdr:rowOff>
    </xdr:from>
    <xdr:ext cx="534377" cy="259045"/>
    <xdr:sp macro="" textlink="">
      <xdr:nvSpPr>
        <xdr:cNvPr id="321" name="テキスト ボックス 320"/>
        <xdr:cNvSpPr txBox="1"/>
      </xdr:nvSpPr>
      <xdr:spPr>
        <a:xfrm>
          <a:off x="8483111" y="641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24849</xdr:rowOff>
    </xdr:from>
    <xdr:to>
      <xdr:col>41</xdr:col>
      <xdr:colOff>101600</xdr:colOff>
      <xdr:row>36</xdr:row>
      <xdr:rowOff>126449</xdr:rowOff>
    </xdr:to>
    <xdr:sp macro="" textlink="">
      <xdr:nvSpPr>
        <xdr:cNvPr id="322" name="楕円 321"/>
        <xdr:cNvSpPr/>
      </xdr:nvSpPr>
      <xdr:spPr>
        <a:xfrm>
          <a:off x="7810500" y="61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142976</xdr:rowOff>
    </xdr:from>
    <xdr:ext cx="534377" cy="259045"/>
    <xdr:sp macro="" textlink="">
      <xdr:nvSpPr>
        <xdr:cNvPr id="323" name="テキスト ボックス 322"/>
        <xdr:cNvSpPr txBox="1"/>
      </xdr:nvSpPr>
      <xdr:spPr>
        <a:xfrm>
          <a:off x="7594111" y="59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68212</xdr:rowOff>
    </xdr:from>
    <xdr:to>
      <xdr:col>36</xdr:col>
      <xdr:colOff>165100</xdr:colOff>
      <xdr:row>36</xdr:row>
      <xdr:rowOff>169812</xdr:rowOff>
    </xdr:to>
    <xdr:sp macro="" textlink="">
      <xdr:nvSpPr>
        <xdr:cNvPr id="324" name="楕円 323"/>
        <xdr:cNvSpPr/>
      </xdr:nvSpPr>
      <xdr:spPr>
        <a:xfrm>
          <a:off x="6921500" y="62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14889</xdr:rowOff>
    </xdr:from>
    <xdr:ext cx="534377" cy="259045"/>
    <xdr:sp macro="" textlink="">
      <xdr:nvSpPr>
        <xdr:cNvPr id="325" name="テキスト ボックス 324"/>
        <xdr:cNvSpPr txBox="1"/>
      </xdr:nvSpPr>
      <xdr:spPr>
        <a:xfrm>
          <a:off x="6705111" y="60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148966</xdr:rowOff>
    </xdr:from>
    <xdr:to>
      <xdr:col>55</xdr:col>
      <xdr:colOff>0</xdr:colOff>
      <xdr:row>58</xdr:row>
      <xdr:rowOff>56231</xdr:rowOff>
    </xdr:to>
    <xdr:cxnSp macro="">
      <xdr:nvCxnSpPr>
        <xdr:cNvPr id="354" name="直線コネクタ 353"/>
        <xdr:cNvCxnSpPr/>
      </xdr:nvCxnSpPr>
      <xdr:spPr>
        <a:xfrm flipV="1">
          <a:off x="9639300" y="9921616"/>
          <a:ext cx="8382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42180</xdr:rowOff>
    </xdr:from>
    <xdr:to>
      <xdr:col>50</xdr:col>
      <xdr:colOff>114300</xdr:colOff>
      <xdr:row>58</xdr:row>
      <xdr:rowOff>56231</xdr:rowOff>
    </xdr:to>
    <xdr:cxnSp macro="">
      <xdr:nvCxnSpPr>
        <xdr:cNvPr id="357" name="直線コネクタ 356"/>
        <xdr:cNvCxnSpPr/>
      </xdr:nvCxnSpPr>
      <xdr:spPr>
        <a:xfrm>
          <a:off x="8750300" y="9986280"/>
          <a:ext cx="889000" cy="1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160206</xdr:rowOff>
    </xdr:from>
    <xdr:to>
      <xdr:col>45</xdr:col>
      <xdr:colOff>177800</xdr:colOff>
      <xdr:row>58</xdr:row>
      <xdr:rowOff>42180</xdr:rowOff>
    </xdr:to>
    <xdr:cxnSp macro="">
      <xdr:nvCxnSpPr>
        <xdr:cNvPr id="360" name="直線コネクタ 359"/>
        <xdr:cNvCxnSpPr/>
      </xdr:nvCxnSpPr>
      <xdr:spPr>
        <a:xfrm>
          <a:off x="7861300" y="9932856"/>
          <a:ext cx="889000" cy="5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111354</xdr:rowOff>
    </xdr:from>
    <xdr:to>
      <xdr:col>41</xdr:col>
      <xdr:colOff>50800</xdr:colOff>
      <xdr:row>57</xdr:row>
      <xdr:rowOff>160206</xdr:rowOff>
    </xdr:to>
    <xdr:cxnSp macro="">
      <xdr:nvCxnSpPr>
        <xdr:cNvPr id="363" name="直線コネクタ 362"/>
        <xdr:cNvCxnSpPr/>
      </xdr:nvCxnSpPr>
      <xdr:spPr>
        <a:xfrm>
          <a:off x="6972300" y="9884004"/>
          <a:ext cx="889000" cy="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98166</xdr:rowOff>
    </xdr:from>
    <xdr:to>
      <xdr:col>55</xdr:col>
      <xdr:colOff>50800</xdr:colOff>
      <xdr:row>58</xdr:row>
      <xdr:rowOff>28316</xdr:rowOff>
    </xdr:to>
    <xdr:sp macro="" textlink="">
      <xdr:nvSpPr>
        <xdr:cNvPr id="373" name="楕円 372"/>
        <xdr:cNvSpPr/>
      </xdr:nvSpPr>
      <xdr:spPr>
        <a:xfrm>
          <a:off x="10426700" y="98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76593</xdr:rowOff>
    </xdr:from>
    <xdr:ext cx="534377" cy="259045"/>
    <xdr:sp macro="" textlink="">
      <xdr:nvSpPr>
        <xdr:cNvPr id="374" name="普通建設事業費該当値テキスト"/>
        <xdr:cNvSpPr txBox="1"/>
      </xdr:nvSpPr>
      <xdr:spPr>
        <a:xfrm>
          <a:off x="10528300" y="98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5431</xdr:rowOff>
    </xdr:from>
    <xdr:to>
      <xdr:col>50</xdr:col>
      <xdr:colOff>165100</xdr:colOff>
      <xdr:row>58</xdr:row>
      <xdr:rowOff>107031</xdr:rowOff>
    </xdr:to>
    <xdr:sp macro="" textlink="">
      <xdr:nvSpPr>
        <xdr:cNvPr id="375" name="楕円 374"/>
        <xdr:cNvSpPr/>
      </xdr:nvSpPr>
      <xdr:spPr>
        <a:xfrm>
          <a:off x="9588500" y="99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98158</xdr:rowOff>
    </xdr:from>
    <xdr:ext cx="534377" cy="259045"/>
    <xdr:sp macro="" textlink="">
      <xdr:nvSpPr>
        <xdr:cNvPr id="376" name="テキスト ボックス 375"/>
        <xdr:cNvSpPr txBox="1"/>
      </xdr:nvSpPr>
      <xdr:spPr>
        <a:xfrm>
          <a:off x="9372111" y="100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162830</xdr:rowOff>
    </xdr:from>
    <xdr:to>
      <xdr:col>46</xdr:col>
      <xdr:colOff>38100</xdr:colOff>
      <xdr:row>58</xdr:row>
      <xdr:rowOff>92980</xdr:rowOff>
    </xdr:to>
    <xdr:sp macro="" textlink="">
      <xdr:nvSpPr>
        <xdr:cNvPr id="377" name="楕円 376"/>
        <xdr:cNvSpPr/>
      </xdr:nvSpPr>
      <xdr:spPr>
        <a:xfrm>
          <a:off x="8699500" y="99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84107</xdr:rowOff>
    </xdr:from>
    <xdr:ext cx="534377" cy="259045"/>
    <xdr:sp macro="" textlink="">
      <xdr:nvSpPr>
        <xdr:cNvPr id="378" name="テキスト ボックス 377"/>
        <xdr:cNvSpPr txBox="1"/>
      </xdr:nvSpPr>
      <xdr:spPr>
        <a:xfrm>
          <a:off x="8483111" y="1002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109406</xdr:rowOff>
    </xdr:from>
    <xdr:to>
      <xdr:col>41</xdr:col>
      <xdr:colOff>101600</xdr:colOff>
      <xdr:row>58</xdr:row>
      <xdr:rowOff>39556</xdr:rowOff>
    </xdr:to>
    <xdr:sp macro="" textlink="">
      <xdr:nvSpPr>
        <xdr:cNvPr id="379" name="楕円 378"/>
        <xdr:cNvSpPr/>
      </xdr:nvSpPr>
      <xdr:spPr>
        <a:xfrm>
          <a:off x="7810500" y="98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30683</xdr:rowOff>
    </xdr:from>
    <xdr:ext cx="534377" cy="259045"/>
    <xdr:sp macro="" textlink="">
      <xdr:nvSpPr>
        <xdr:cNvPr id="380" name="テキスト ボックス 379"/>
        <xdr:cNvSpPr txBox="1"/>
      </xdr:nvSpPr>
      <xdr:spPr>
        <a:xfrm>
          <a:off x="7594111" y="99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60554</xdr:rowOff>
    </xdr:from>
    <xdr:to>
      <xdr:col>36</xdr:col>
      <xdr:colOff>165100</xdr:colOff>
      <xdr:row>57</xdr:row>
      <xdr:rowOff>162154</xdr:rowOff>
    </xdr:to>
    <xdr:sp macro="" textlink="">
      <xdr:nvSpPr>
        <xdr:cNvPr id="381" name="楕円 380"/>
        <xdr:cNvSpPr/>
      </xdr:nvSpPr>
      <xdr:spPr>
        <a:xfrm>
          <a:off x="6921500" y="98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153281</xdr:rowOff>
    </xdr:from>
    <xdr:ext cx="534377" cy="259045"/>
    <xdr:sp macro="" textlink="">
      <xdr:nvSpPr>
        <xdr:cNvPr id="382" name="テキスト ボックス 381"/>
        <xdr:cNvSpPr txBox="1"/>
      </xdr:nvSpPr>
      <xdr:spPr>
        <a:xfrm>
          <a:off x="6705111" y="99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26733</xdr:rowOff>
    </xdr:from>
    <xdr:to>
      <xdr:col>55</xdr:col>
      <xdr:colOff>0</xdr:colOff>
      <xdr:row>79</xdr:row>
      <xdr:rowOff>35471</xdr:rowOff>
    </xdr:to>
    <xdr:cxnSp macro="">
      <xdr:nvCxnSpPr>
        <xdr:cNvPr id="411" name="直線コネクタ 410"/>
        <xdr:cNvCxnSpPr/>
      </xdr:nvCxnSpPr>
      <xdr:spPr>
        <a:xfrm>
          <a:off x="9639300" y="13571283"/>
          <a:ext cx="8382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162928</xdr:rowOff>
    </xdr:from>
    <xdr:to>
      <xdr:col>50</xdr:col>
      <xdr:colOff>114300</xdr:colOff>
      <xdr:row>79</xdr:row>
      <xdr:rowOff>26733</xdr:rowOff>
    </xdr:to>
    <xdr:cxnSp macro="">
      <xdr:nvCxnSpPr>
        <xdr:cNvPr id="414" name="直線コネクタ 413"/>
        <xdr:cNvCxnSpPr/>
      </xdr:nvCxnSpPr>
      <xdr:spPr>
        <a:xfrm>
          <a:off x="8750300" y="13536028"/>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131026</xdr:rowOff>
    </xdr:from>
    <xdr:to>
      <xdr:col>45</xdr:col>
      <xdr:colOff>177800</xdr:colOff>
      <xdr:row>78</xdr:row>
      <xdr:rowOff>162928</xdr:rowOff>
    </xdr:to>
    <xdr:cxnSp macro="">
      <xdr:nvCxnSpPr>
        <xdr:cNvPr id="417" name="直線コネクタ 416"/>
        <xdr:cNvCxnSpPr/>
      </xdr:nvCxnSpPr>
      <xdr:spPr>
        <a:xfrm>
          <a:off x="7861300" y="13504126"/>
          <a:ext cx="8890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109843</xdr:rowOff>
    </xdr:from>
    <xdr:to>
      <xdr:col>41</xdr:col>
      <xdr:colOff>50800</xdr:colOff>
      <xdr:row>78</xdr:row>
      <xdr:rowOff>131026</xdr:rowOff>
    </xdr:to>
    <xdr:cxnSp macro="">
      <xdr:nvCxnSpPr>
        <xdr:cNvPr id="420" name="直線コネクタ 419"/>
        <xdr:cNvCxnSpPr/>
      </xdr:nvCxnSpPr>
      <xdr:spPr>
        <a:xfrm>
          <a:off x="6972300" y="13482943"/>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156121</xdr:rowOff>
    </xdr:from>
    <xdr:to>
      <xdr:col>55</xdr:col>
      <xdr:colOff>50800</xdr:colOff>
      <xdr:row>79</xdr:row>
      <xdr:rowOff>86271</xdr:rowOff>
    </xdr:to>
    <xdr:sp macro="" textlink="">
      <xdr:nvSpPr>
        <xdr:cNvPr id="430" name="楕円 429"/>
        <xdr:cNvSpPr/>
      </xdr:nvSpPr>
      <xdr:spPr>
        <a:xfrm>
          <a:off x="10426700" y="13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71048</xdr:rowOff>
    </xdr:from>
    <xdr:ext cx="378565" cy="259045"/>
    <xdr:sp macro="" textlink="">
      <xdr:nvSpPr>
        <xdr:cNvPr id="431" name="普通建設事業費 （ うち新規整備　）該当値テキスト"/>
        <xdr:cNvSpPr txBox="1"/>
      </xdr:nvSpPr>
      <xdr:spPr>
        <a:xfrm>
          <a:off x="10528300" y="1344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147383</xdr:rowOff>
    </xdr:from>
    <xdr:to>
      <xdr:col>50</xdr:col>
      <xdr:colOff>165100</xdr:colOff>
      <xdr:row>79</xdr:row>
      <xdr:rowOff>77533</xdr:rowOff>
    </xdr:to>
    <xdr:sp macro="" textlink="">
      <xdr:nvSpPr>
        <xdr:cNvPr id="432" name="楕円 431"/>
        <xdr:cNvSpPr/>
      </xdr:nvSpPr>
      <xdr:spPr>
        <a:xfrm>
          <a:off x="9588500" y="135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68660</xdr:rowOff>
    </xdr:from>
    <xdr:ext cx="469744" cy="259045"/>
    <xdr:sp macro="" textlink="">
      <xdr:nvSpPr>
        <xdr:cNvPr id="433" name="テキスト ボックス 432"/>
        <xdr:cNvSpPr txBox="1"/>
      </xdr:nvSpPr>
      <xdr:spPr>
        <a:xfrm>
          <a:off x="9404428" y="1361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112128</xdr:rowOff>
    </xdr:from>
    <xdr:to>
      <xdr:col>46</xdr:col>
      <xdr:colOff>38100</xdr:colOff>
      <xdr:row>79</xdr:row>
      <xdr:rowOff>42278</xdr:rowOff>
    </xdr:to>
    <xdr:sp macro="" textlink="">
      <xdr:nvSpPr>
        <xdr:cNvPr id="434" name="楕円 433"/>
        <xdr:cNvSpPr/>
      </xdr:nvSpPr>
      <xdr:spPr>
        <a:xfrm>
          <a:off x="8699500" y="1348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33405</xdr:rowOff>
    </xdr:from>
    <xdr:ext cx="469744" cy="259045"/>
    <xdr:sp macro="" textlink="">
      <xdr:nvSpPr>
        <xdr:cNvPr id="435" name="テキスト ボックス 434"/>
        <xdr:cNvSpPr txBox="1"/>
      </xdr:nvSpPr>
      <xdr:spPr>
        <a:xfrm>
          <a:off x="8515428" y="1357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80226</xdr:rowOff>
    </xdr:from>
    <xdr:to>
      <xdr:col>41</xdr:col>
      <xdr:colOff>101600</xdr:colOff>
      <xdr:row>79</xdr:row>
      <xdr:rowOff>10376</xdr:rowOff>
    </xdr:to>
    <xdr:sp macro="" textlink="">
      <xdr:nvSpPr>
        <xdr:cNvPr id="436" name="楕円 435"/>
        <xdr:cNvSpPr/>
      </xdr:nvSpPr>
      <xdr:spPr>
        <a:xfrm>
          <a:off x="7810500" y="13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1503</xdr:rowOff>
    </xdr:from>
    <xdr:ext cx="469744" cy="259045"/>
    <xdr:sp macro="" textlink="">
      <xdr:nvSpPr>
        <xdr:cNvPr id="437" name="テキスト ボックス 436"/>
        <xdr:cNvSpPr txBox="1"/>
      </xdr:nvSpPr>
      <xdr:spPr>
        <a:xfrm>
          <a:off x="7626428" y="13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59043</xdr:rowOff>
    </xdr:from>
    <xdr:to>
      <xdr:col>36</xdr:col>
      <xdr:colOff>165100</xdr:colOff>
      <xdr:row>78</xdr:row>
      <xdr:rowOff>160643</xdr:rowOff>
    </xdr:to>
    <xdr:sp macro="" textlink="">
      <xdr:nvSpPr>
        <xdr:cNvPr id="438" name="楕円 437"/>
        <xdr:cNvSpPr/>
      </xdr:nvSpPr>
      <xdr:spPr>
        <a:xfrm>
          <a:off x="6921500" y="13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151770</xdr:rowOff>
    </xdr:from>
    <xdr:ext cx="469744" cy="259045"/>
    <xdr:sp macro="" textlink="">
      <xdr:nvSpPr>
        <xdr:cNvPr id="439" name="テキスト ボックス 438"/>
        <xdr:cNvSpPr txBox="1"/>
      </xdr:nvSpPr>
      <xdr:spPr>
        <a:xfrm>
          <a:off x="6737428" y="13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9037</xdr:rowOff>
    </xdr:from>
    <xdr:to>
      <xdr:col>55</xdr:col>
      <xdr:colOff>0</xdr:colOff>
      <xdr:row>97</xdr:row>
      <xdr:rowOff>130099</xdr:rowOff>
    </xdr:to>
    <xdr:cxnSp macro="">
      <xdr:nvCxnSpPr>
        <xdr:cNvPr id="468" name="直線コネクタ 467"/>
        <xdr:cNvCxnSpPr/>
      </xdr:nvCxnSpPr>
      <xdr:spPr>
        <a:xfrm flipV="1">
          <a:off x="9639300" y="16468237"/>
          <a:ext cx="838200" cy="29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130099</xdr:rowOff>
    </xdr:from>
    <xdr:to>
      <xdr:col>50</xdr:col>
      <xdr:colOff>114300</xdr:colOff>
      <xdr:row>98</xdr:row>
      <xdr:rowOff>23285</xdr:rowOff>
    </xdr:to>
    <xdr:cxnSp macro="">
      <xdr:nvCxnSpPr>
        <xdr:cNvPr id="471" name="直線コネクタ 470"/>
        <xdr:cNvCxnSpPr/>
      </xdr:nvCxnSpPr>
      <xdr:spPr>
        <a:xfrm flipV="1">
          <a:off x="8750300" y="16760749"/>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80474</xdr:rowOff>
    </xdr:from>
    <xdr:to>
      <xdr:col>45</xdr:col>
      <xdr:colOff>177800</xdr:colOff>
      <xdr:row>98</xdr:row>
      <xdr:rowOff>23285</xdr:rowOff>
    </xdr:to>
    <xdr:cxnSp macro="">
      <xdr:nvCxnSpPr>
        <xdr:cNvPr id="474" name="直線コネクタ 473"/>
        <xdr:cNvCxnSpPr/>
      </xdr:nvCxnSpPr>
      <xdr:spPr>
        <a:xfrm>
          <a:off x="7861300" y="16711124"/>
          <a:ext cx="889000" cy="1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42163</xdr:rowOff>
    </xdr:from>
    <xdr:to>
      <xdr:col>41</xdr:col>
      <xdr:colOff>50800</xdr:colOff>
      <xdr:row>97</xdr:row>
      <xdr:rowOff>80474</xdr:rowOff>
    </xdr:to>
    <xdr:cxnSp macro="">
      <xdr:nvCxnSpPr>
        <xdr:cNvPr id="477" name="直線コネクタ 476"/>
        <xdr:cNvCxnSpPr/>
      </xdr:nvCxnSpPr>
      <xdr:spPr>
        <a:xfrm>
          <a:off x="6972300" y="16501363"/>
          <a:ext cx="889000" cy="2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129687</xdr:rowOff>
    </xdr:from>
    <xdr:to>
      <xdr:col>55</xdr:col>
      <xdr:colOff>50800</xdr:colOff>
      <xdr:row>96</xdr:row>
      <xdr:rowOff>59837</xdr:rowOff>
    </xdr:to>
    <xdr:sp macro="" textlink="">
      <xdr:nvSpPr>
        <xdr:cNvPr id="487" name="楕円 486"/>
        <xdr:cNvSpPr/>
      </xdr:nvSpPr>
      <xdr:spPr>
        <a:xfrm>
          <a:off x="10426700" y="164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152564</xdr:rowOff>
    </xdr:from>
    <xdr:ext cx="534377" cy="259045"/>
    <xdr:sp macro="" textlink="">
      <xdr:nvSpPr>
        <xdr:cNvPr id="488" name="普通建設事業費 （ うち更新整備　）該当値テキスト"/>
        <xdr:cNvSpPr txBox="1"/>
      </xdr:nvSpPr>
      <xdr:spPr>
        <a:xfrm>
          <a:off x="10528300" y="162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79299</xdr:rowOff>
    </xdr:from>
    <xdr:to>
      <xdr:col>50</xdr:col>
      <xdr:colOff>165100</xdr:colOff>
      <xdr:row>98</xdr:row>
      <xdr:rowOff>9449</xdr:rowOff>
    </xdr:to>
    <xdr:sp macro="" textlink="">
      <xdr:nvSpPr>
        <xdr:cNvPr id="489" name="楕円 488"/>
        <xdr:cNvSpPr/>
      </xdr:nvSpPr>
      <xdr:spPr>
        <a:xfrm>
          <a:off x="9588500" y="167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576</xdr:rowOff>
    </xdr:from>
    <xdr:ext cx="534377" cy="259045"/>
    <xdr:sp macro="" textlink="">
      <xdr:nvSpPr>
        <xdr:cNvPr id="490" name="テキスト ボックス 489"/>
        <xdr:cNvSpPr txBox="1"/>
      </xdr:nvSpPr>
      <xdr:spPr>
        <a:xfrm>
          <a:off x="9372111" y="1680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143935</xdr:rowOff>
    </xdr:from>
    <xdr:to>
      <xdr:col>46</xdr:col>
      <xdr:colOff>38100</xdr:colOff>
      <xdr:row>98</xdr:row>
      <xdr:rowOff>74085</xdr:rowOff>
    </xdr:to>
    <xdr:sp macro="" textlink="">
      <xdr:nvSpPr>
        <xdr:cNvPr id="491" name="楕円 490"/>
        <xdr:cNvSpPr/>
      </xdr:nvSpPr>
      <xdr:spPr>
        <a:xfrm>
          <a:off x="8699500" y="167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65212</xdr:rowOff>
    </xdr:from>
    <xdr:ext cx="534377" cy="259045"/>
    <xdr:sp macro="" textlink="">
      <xdr:nvSpPr>
        <xdr:cNvPr id="492" name="テキスト ボックス 491"/>
        <xdr:cNvSpPr txBox="1"/>
      </xdr:nvSpPr>
      <xdr:spPr>
        <a:xfrm>
          <a:off x="8483111" y="1686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29674</xdr:rowOff>
    </xdr:from>
    <xdr:to>
      <xdr:col>41</xdr:col>
      <xdr:colOff>101600</xdr:colOff>
      <xdr:row>97</xdr:row>
      <xdr:rowOff>131274</xdr:rowOff>
    </xdr:to>
    <xdr:sp macro="" textlink="">
      <xdr:nvSpPr>
        <xdr:cNvPr id="493" name="楕円 492"/>
        <xdr:cNvSpPr/>
      </xdr:nvSpPr>
      <xdr:spPr>
        <a:xfrm>
          <a:off x="7810500" y="166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122401</xdr:rowOff>
    </xdr:from>
    <xdr:ext cx="534377" cy="259045"/>
    <xdr:sp macro="" textlink="">
      <xdr:nvSpPr>
        <xdr:cNvPr id="494" name="テキスト ボックス 493"/>
        <xdr:cNvSpPr txBox="1"/>
      </xdr:nvSpPr>
      <xdr:spPr>
        <a:xfrm>
          <a:off x="7594111" y="167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162813</xdr:rowOff>
    </xdr:from>
    <xdr:to>
      <xdr:col>36</xdr:col>
      <xdr:colOff>165100</xdr:colOff>
      <xdr:row>96</xdr:row>
      <xdr:rowOff>92963</xdr:rowOff>
    </xdr:to>
    <xdr:sp macro="" textlink="">
      <xdr:nvSpPr>
        <xdr:cNvPr id="495" name="楕円 494"/>
        <xdr:cNvSpPr/>
      </xdr:nvSpPr>
      <xdr:spPr>
        <a:xfrm>
          <a:off x="6921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109490</xdr:rowOff>
    </xdr:from>
    <xdr:ext cx="534377" cy="259045"/>
    <xdr:sp macro="" textlink="">
      <xdr:nvSpPr>
        <xdr:cNvPr id="496" name="テキスト ボックス 495"/>
        <xdr:cNvSpPr txBox="1"/>
      </xdr:nvSpPr>
      <xdr:spPr>
        <a:xfrm>
          <a:off x="6705111" y="162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43612</xdr:rowOff>
    </xdr:from>
    <xdr:to>
      <xdr:col>85</xdr:col>
      <xdr:colOff>127000</xdr:colOff>
      <xdr:row>39</xdr:row>
      <xdr:rowOff>44450</xdr:rowOff>
    </xdr:to>
    <xdr:cxnSp macro="">
      <xdr:nvCxnSpPr>
        <xdr:cNvPr id="525" name="直線コネクタ 524"/>
        <xdr:cNvCxnSpPr/>
      </xdr:nvCxnSpPr>
      <xdr:spPr>
        <a:xfrm>
          <a:off x="15481300" y="6730162"/>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36296</xdr:rowOff>
    </xdr:from>
    <xdr:to>
      <xdr:col>81</xdr:col>
      <xdr:colOff>50800</xdr:colOff>
      <xdr:row>39</xdr:row>
      <xdr:rowOff>43612</xdr:rowOff>
    </xdr:to>
    <xdr:cxnSp macro="">
      <xdr:nvCxnSpPr>
        <xdr:cNvPr id="528" name="直線コネクタ 527"/>
        <xdr:cNvCxnSpPr/>
      </xdr:nvCxnSpPr>
      <xdr:spPr>
        <a:xfrm>
          <a:off x="14592300" y="672284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36296</xdr:rowOff>
    </xdr:from>
    <xdr:to>
      <xdr:col>76</xdr:col>
      <xdr:colOff>114300</xdr:colOff>
      <xdr:row>39</xdr:row>
      <xdr:rowOff>44450</xdr:rowOff>
    </xdr:to>
    <xdr:cxnSp macro="">
      <xdr:nvCxnSpPr>
        <xdr:cNvPr id="531" name="直線コネクタ 530"/>
        <xdr:cNvCxnSpPr/>
      </xdr:nvCxnSpPr>
      <xdr:spPr>
        <a:xfrm flipV="1">
          <a:off x="13703300" y="6722846"/>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164262</xdr:rowOff>
    </xdr:from>
    <xdr:to>
      <xdr:col>81</xdr:col>
      <xdr:colOff>101600</xdr:colOff>
      <xdr:row>39</xdr:row>
      <xdr:rowOff>94412</xdr:rowOff>
    </xdr:to>
    <xdr:sp macro="" textlink="">
      <xdr:nvSpPr>
        <xdr:cNvPr id="546" name="楕円 545"/>
        <xdr:cNvSpPr/>
      </xdr:nvSpPr>
      <xdr:spPr>
        <a:xfrm>
          <a:off x="1543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85539</xdr:rowOff>
    </xdr:from>
    <xdr:ext cx="313932" cy="259045"/>
    <xdr:sp macro="" textlink="">
      <xdr:nvSpPr>
        <xdr:cNvPr id="547" name="テキスト ボックス 546"/>
        <xdr:cNvSpPr txBox="1"/>
      </xdr:nvSpPr>
      <xdr:spPr>
        <a:xfrm>
          <a:off x="1532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156946</xdr:rowOff>
    </xdr:from>
    <xdr:to>
      <xdr:col>76</xdr:col>
      <xdr:colOff>165100</xdr:colOff>
      <xdr:row>39</xdr:row>
      <xdr:rowOff>87096</xdr:rowOff>
    </xdr:to>
    <xdr:sp macro="" textlink="">
      <xdr:nvSpPr>
        <xdr:cNvPr id="548" name="楕円 547"/>
        <xdr:cNvSpPr/>
      </xdr:nvSpPr>
      <xdr:spPr>
        <a:xfrm>
          <a:off x="14541500" y="6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78223</xdr:rowOff>
    </xdr:from>
    <xdr:ext cx="378565" cy="259045"/>
    <xdr:sp macro="" textlink="">
      <xdr:nvSpPr>
        <xdr:cNvPr id="549" name="テキスト ボックス 548"/>
        <xdr:cNvSpPr txBox="1"/>
      </xdr:nvSpPr>
      <xdr:spPr>
        <a:xfrm>
          <a:off x="14403017" y="676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99771</xdr:rowOff>
    </xdr:from>
    <xdr:to>
      <xdr:col>85</xdr:col>
      <xdr:colOff>127000</xdr:colOff>
      <xdr:row>75</xdr:row>
      <xdr:rowOff>136779</xdr:rowOff>
    </xdr:to>
    <xdr:cxnSp macro="">
      <xdr:nvCxnSpPr>
        <xdr:cNvPr id="631" name="直線コネクタ 630"/>
        <xdr:cNvCxnSpPr/>
      </xdr:nvCxnSpPr>
      <xdr:spPr>
        <a:xfrm>
          <a:off x="15481300" y="12958521"/>
          <a:ext cx="8382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84645</xdr:rowOff>
    </xdr:from>
    <xdr:to>
      <xdr:col>81</xdr:col>
      <xdr:colOff>50800</xdr:colOff>
      <xdr:row>75</xdr:row>
      <xdr:rowOff>99771</xdr:rowOff>
    </xdr:to>
    <xdr:cxnSp macro="">
      <xdr:nvCxnSpPr>
        <xdr:cNvPr id="634" name="直線コネクタ 633"/>
        <xdr:cNvCxnSpPr/>
      </xdr:nvCxnSpPr>
      <xdr:spPr>
        <a:xfrm>
          <a:off x="14592300" y="12943395"/>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84645</xdr:rowOff>
    </xdr:from>
    <xdr:to>
      <xdr:col>76</xdr:col>
      <xdr:colOff>114300</xdr:colOff>
      <xdr:row>75</xdr:row>
      <xdr:rowOff>94729</xdr:rowOff>
    </xdr:to>
    <xdr:cxnSp macro="">
      <xdr:nvCxnSpPr>
        <xdr:cNvPr id="637" name="直線コネクタ 636"/>
        <xdr:cNvCxnSpPr/>
      </xdr:nvCxnSpPr>
      <xdr:spPr>
        <a:xfrm flipV="1">
          <a:off x="13703300" y="12943395"/>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94729</xdr:rowOff>
    </xdr:from>
    <xdr:to>
      <xdr:col>71</xdr:col>
      <xdr:colOff>177800</xdr:colOff>
      <xdr:row>75</xdr:row>
      <xdr:rowOff>106820</xdr:rowOff>
    </xdr:to>
    <xdr:cxnSp macro="">
      <xdr:nvCxnSpPr>
        <xdr:cNvPr id="640" name="直線コネクタ 639"/>
        <xdr:cNvCxnSpPr/>
      </xdr:nvCxnSpPr>
      <xdr:spPr>
        <a:xfrm flipV="1">
          <a:off x="12814300" y="12953479"/>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85979</xdr:rowOff>
    </xdr:from>
    <xdr:to>
      <xdr:col>85</xdr:col>
      <xdr:colOff>177800</xdr:colOff>
      <xdr:row>76</xdr:row>
      <xdr:rowOff>16129</xdr:rowOff>
    </xdr:to>
    <xdr:sp macro="" textlink="">
      <xdr:nvSpPr>
        <xdr:cNvPr id="650" name="楕円 649"/>
        <xdr:cNvSpPr/>
      </xdr:nvSpPr>
      <xdr:spPr>
        <a:xfrm>
          <a:off x="16268700" y="129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108856</xdr:rowOff>
    </xdr:from>
    <xdr:ext cx="534377" cy="259045"/>
    <xdr:sp macro="" textlink="">
      <xdr:nvSpPr>
        <xdr:cNvPr id="651" name="公債費該当値テキスト"/>
        <xdr:cNvSpPr txBox="1"/>
      </xdr:nvSpPr>
      <xdr:spPr>
        <a:xfrm>
          <a:off x="16370300" y="127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48971</xdr:rowOff>
    </xdr:from>
    <xdr:to>
      <xdr:col>81</xdr:col>
      <xdr:colOff>101600</xdr:colOff>
      <xdr:row>75</xdr:row>
      <xdr:rowOff>150571</xdr:rowOff>
    </xdr:to>
    <xdr:sp macro="" textlink="">
      <xdr:nvSpPr>
        <xdr:cNvPr id="652" name="楕円 651"/>
        <xdr:cNvSpPr/>
      </xdr:nvSpPr>
      <xdr:spPr>
        <a:xfrm>
          <a:off x="15430500" y="129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167098</xdr:rowOff>
    </xdr:from>
    <xdr:ext cx="534377" cy="259045"/>
    <xdr:sp macro="" textlink="">
      <xdr:nvSpPr>
        <xdr:cNvPr id="653" name="テキスト ボックス 652"/>
        <xdr:cNvSpPr txBox="1"/>
      </xdr:nvSpPr>
      <xdr:spPr>
        <a:xfrm>
          <a:off x="15214111" y="1268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33845</xdr:rowOff>
    </xdr:from>
    <xdr:to>
      <xdr:col>76</xdr:col>
      <xdr:colOff>165100</xdr:colOff>
      <xdr:row>75</xdr:row>
      <xdr:rowOff>135445</xdr:rowOff>
    </xdr:to>
    <xdr:sp macro="" textlink="">
      <xdr:nvSpPr>
        <xdr:cNvPr id="654" name="楕円 653"/>
        <xdr:cNvSpPr/>
      </xdr:nvSpPr>
      <xdr:spPr>
        <a:xfrm>
          <a:off x="14541500" y="128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151972</xdr:rowOff>
    </xdr:from>
    <xdr:ext cx="534377" cy="259045"/>
    <xdr:sp macro="" textlink="">
      <xdr:nvSpPr>
        <xdr:cNvPr id="655" name="テキスト ボックス 654"/>
        <xdr:cNvSpPr txBox="1"/>
      </xdr:nvSpPr>
      <xdr:spPr>
        <a:xfrm>
          <a:off x="14325111" y="126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43929</xdr:rowOff>
    </xdr:from>
    <xdr:to>
      <xdr:col>72</xdr:col>
      <xdr:colOff>38100</xdr:colOff>
      <xdr:row>75</xdr:row>
      <xdr:rowOff>145529</xdr:rowOff>
    </xdr:to>
    <xdr:sp macro="" textlink="">
      <xdr:nvSpPr>
        <xdr:cNvPr id="656" name="楕円 655"/>
        <xdr:cNvSpPr/>
      </xdr:nvSpPr>
      <xdr:spPr>
        <a:xfrm>
          <a:off x="13652500" y="129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162056</xdr:rowOff>
    </xdr:from>
    <xdr:ext cx="534377" cy="259045"/>
    <xdr:sp macro="" textlink="">
      <xdr:nvSpPr>
        <xdr:cNvPr id="657" name="テキスト ボックス 656"/>
        <xdr:cNvSpPr txBox="1"/>
      </xdr:nvSpPr>
      <xdr:spPr>
        <a:xfrm>
          <a:off x="13436111" y="126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56020</xdr:rowOff>
    </xdr:from>
    <xdr:to>
      <xdr:col>67</xdr:col>
      <xdr:colOff>101600</xdr:colOff>
      <xdr:row>75</xdr:row>
      <xdr:rowOff>157620</xdr:rowOff>
    </xdr:to>
    <xdr:sp macro="" textlink="">
      <xdr:nvSpPr>
        <xdr:cNvPr id="658" name="楕円 657"/>
        <xdr:cNvSpPr/>
      </xdr:nvSpPr>
      <xdr:spPr>
        <a:xfrm>
          <a:off x="12763500" y="129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2697</xdr:rowOff>
    </xdr:from>
    <xdr:ext cx="534377" cy="259045"/>
    <xdr:sp macro="" textlink="">
      <xdr:nvSpPr>
        <xdr:cNvPr id="659" name="テキスト ボックス 658"/>
        <xdr:cNvSpPr txBox="1"/>
      </xdr:nvSpPr>
      <xdr:spPr>
        <a:xfrm>
          <a:off x="12547111" y="126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159725</xdr:rowOff>
    </xdr:from>
    <xdr:to>
      <xdr:col>85</xdr:col>
      <xdr:colOff>127000</xdr:colOff>
      <xdr:row>98</xdr:row>
      <xdr:rowOff>42979</xdr:rowOff>
    </xdr:to>
    <xdr:cxnSp macro="">
      <xdr:nvCxnSpPr>
        <xdr:cNvPr id="686" name="直線コネクタ 685"/>
        <xdr:cNvCxnSpPr/>
      </xdr:nvCxnSpPr>
      <xdr:spPr>
        <a:xfrm>
          <a:off x="15481300" y="16790375"/>
          <a:ext cx="8382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159725</xdr:rowOff>
    </xdr:from>
    <xdr:to>
      <xdr:col>81</xdr:col>
      <xdr:colOff>50800</xdr:colOff>
      <xdr:row>98</xdr:row>
      <xdr:rowOff>37492</xdr:rowOff>
    </xdr:to>
    <xdr:cxnSp macro="">
      <xdr:nvCxnSpPr>
        <xdr:cNvPr id="689" name="直線コネクタ 688"/>
        <xdr:cNvCxnSpPr/>
      </xdr:nvCxnSpPr>
      <xdr:spPr>
        <a:xfrm flipV="1">
          <a:off x="14592300" y="16790375"/>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37492</xdr:rowOff>
    </xdr:from>
    <xdr:to>
      <xdr:col>76</xdr:col>
      <xdr:colOff>114300</xdr:colOff>
      <xdr:row>98</xdr:row>
      <xdr:rowOff>46957</xdr:rowOff>
    </xdr:to>
    <xdr:cxnSp macro="">
      <xdr:nvCxnSpPr>
        <xdr:cNvPr id="692" name="直線コネクタ 691"/>
        <xdr:cNvCxnSpPr/>
      </xdr:nvCxnSpPr>
      <xdr:spPr>
        <a:xfrm flipV="1">
          <a:off x="13703300" y="16839592"/>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97227</xdr:rowOff>
    </xdr:from>
    <xdr:to>
      <xdr:col>71</xdr:col>
      <xdr:colOff>177800</xdr:colOff>
      <xdr:row>98</xdr:row>
      <xdr:rowOff>46957</xdr:rowOff>
    </xdr:to>
    <xdr:cxnSp macro="">
      <xdr:nvCxnSpPr>
        <xdr:cNvPr id="695" name="直線コネクタ 694"/>
        <xdr:cNvCxnSpPr/>
      </xdr:nvCxnSpPr>
      <xdr:spPr>
        <a:xfrm>
          <a:off x="12814300" y="16727877"/>
          <a:ext cx="889000" cy="1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163629</xdr:rowOff>
    </xdr:from>
    <xdr:to>
      <xdr:col>85</xdr:col>
      <xdr:colOff>177800</xdr:colOff>
      <xdr:row>98</xdr:row>
      <xdr:rowOff>93779</xdr:rowOff>
    </xdr:to>
    <xdr:sp macro="" textlink="">
      <xdr:nvSpPr>
        <xdr:cNvPr id="705" name="楕円 704"/>
        <xdr:cNvSpPr/>
      </xdr:nvSpPr>
      <xdr:spPr>
        <a:xfrm>
          <a:off x="16268700" y="167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78556</xdr:rowOff>
    </xdr:from>
    <xdr:ext cx="469744" cy="259045"/>
    <xdr:sp macro="" textlink="">
      <xdr:nvSpPr>
        <xdr:cNvPr id="706" name="積立金該当値テキスト"/>
        <xdr:cNvSpPr txBox="1"/>
      </xdr:nvSpPr>
      <xdr:spPr>
        <a:xfrm>
          <a:off x="16370300" y="167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108925</xdr:rowOff>
    </xdr:from>
    <xdr:to>
      <xdr:col>81</xdr:col>
      <xdr:colOff>101600</xdr:colOff>
      <xdr:row>98</xdr:row>
      <xdr:rowOff>39075</xdr:rowOff>
    </xdr:to>
    <xdr:sp macro="" textlink="">
      <xdr:nvSpPr>
        <xdr:cNvPr id="707" name="楕円 706"/>
        <xdr:cNvSpPr/>
      </xdr:nvSpPr>
      <xdr:spPr>
        <a:xfrm>
          <a:off x="15430500" y="167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30202</xdr:rowOff>
    </xdr:from>
    <xdr:ext cx="469744" cy="259045"/>
    <xdr:sp macro="" textlink="">
      <xdr:nvSpPr>
        <xdr:cNvPr id="708" name="テキスト ボックス 707"/>
        <xdr:cNvSpPr txBox="1"/>
      </xdr:nvSpPr>
      <xdr:spPr>
        <a:xfrm>
          <a:off x="15246428" y="1683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158142</xdr:rowOff>
    </xdr:from>
    <xdr:to>
      <xdr:col>76</xdr:col>
      <xdr:colOff>165100</xdr:colOff>
      <xdr:row>98</xdr:row>
      <xdr:rowOff>88292</xdr:rowOff>
    </xdr:to>
    <xdr:sp macro="" textlink="">
      <xdr:nvSpPr>
        <xdr:cNvPr id="709" name="楕円 708"/>
        <xdr:cNvSpPr/>
      </xdr:nvSpPr>
      <xdr:spPr>
        <a:xfrm>
          <a:off x="14541500" y="167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79419</xdr:rowOff>
    </xdr:from>
    <xdr:ext cx="469744" cy="259045"/>
    <xdr:sp macro="" textlink="">
      <xdr:nvSpPr>
        <xdr:cNvPr id="710" name="テキスト ボックス 709"/>
        <xdr:cNvSpPr txBox="1"/>
      </xdr:nvSpPr>
      <xdr:spPr>
        <a:xfrm>
          <a:off x="14357428" y="168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167607</xdr:rowOff>
    </xdr:from>
    <xdr:to>
      <xdr:col>72</xdr:col>
      <xdr:colOff>38100</xdr:colOff>
      <xdr:row>98</xdr:row>
      <xdr:rowOff>97757</xdr:rowOff>
    </xdr:to>
    <xdr:sp macro="" textlink="">
      <xdr:nvSpPr>
        <xdr:cNvPr id="711" name="楕円 710"/>
        <xdr:cNvSpPr/>
      </xdr:nvSpPr>
      <xdr:spPr>
        <a:xfrm>
          <a:off x="13652500" y="167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88884</xdr:rowOff>
    </xdr:from>
    <xdr:ext cx="469744" cy="259045"/>
    <xdr:sp macro="" textlink="">
      <xdr:nvSpPr>
        <xdr:cNvPr id="712" name="テキスト ボックス 711"/>
        <xdr:cNvSpPr txBox="1"/>
      </xdr:nvSpPr>
      <xdr:spPr>
        <a:xfrm>
          <a:off x="13468428" y="1689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46427</xdr:rowOff>
    </xdr:from>
    <xdr:to>
      <xdr:col>67</xdr:col>
      <xdr:colOff>101600</xdr:colOff>
      <xdr:row>97</xdr:row>
      <xdr:rowOff>148027</xdr:rowOff>
    </xdr:to>
    <xdr:sp macro="" textlink="">
      <xdr:nvSpPr>
        <xdr:cNvPr id="713" name="楕円 712"/>
        <xdr:cNvSpPr/>
      </xdr:nvSpPr>
      <xdr:spPr>
        <a:xfrm>
          <a:off x="12763500" y="166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139154</xdr:rowOff>
    </xdr:from>
    <xdr:ext cx="469744" cy="259045"/>
    <xdr:sp macro="" textlink="">
      <xdr:nvSpPr>
        <xdr:cNvPr id="714" name="テキスト ボックス 713"/>
        <xdr:cNvSpPr txBox="1"/>
      </xdr:nvSpPr>
      <xdr:spPr>
        <a:xfrm>
          <a:off x="12579428" y="167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44412</xdr:rowOff>
    </xdr:from>
    <xdr:to>
      <xdr:col>116</xdr:col>
      <xdr:colOff>63500</xdr:colOff>
      <xdr:row>59</xdr:row>
      <xdr:rowOff>44450</xdr:rowOff>
    </xdr:to>
    <xdr:cxnSp macro="">
      <xdr:nvCxnSpPr>
        <xdr:cNvPr id="800" name="直線コネクタ 799"/>
        <xdr:cNvCxnSpPr/>
      </xdr:nvCxnSpPr>
      <xdr:spPr>
        <a:xfrm flipV="1">
          <a:off x="21323300" y="10159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44412</xdr:rowOff>
    </xdr:from>
    <xdr:to>
      <xdr:col>107</xdr:col>
      <xdr:colOff>50800</xdr:colOff>
      <xdr:row>59</xdr:row>
      <xdr:rowOff>44450</xdr:rowOff>
    </xdr:to>
    <xdr:cxnSp macro="">
      <xdr:nvCxnSpPr>
        <xdr:cNvPr id="806" name="直線コネクタ 805"/>
        <xdr:cNvCxnSpPr/>
      </xdr:nvCxnSpPr>
      <xdr:spPr>
        <a:xfrm>
          <a:off x="19545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43917</xdr:rowOff>
    </xdr:from>
    <xdr:to>
      <xdr:col>102</xdr:col>
      <xdr:colOff>114300</xdr:colOff>
      <xdr:row>59</xdr:row>
      <xdr:rowOff>44412</xdr:rowOff>
    </xdr:to>
    <xdr:cxnSp macro="">
      <xdr:nvCxnSpPr>
        <xdr:cNvPr id="809" name="直線コネクタ 808"/>
        <xdr:cNvCxnSpPr/>
      </xdr:nvCxnSpPr>
      <xdr:spPr>
        <a:xfrm>
          <a:off x="18656300" y="10159467"/>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165062</xdr:rowOff>
    </xdr:from>
    <xdr:to>
      <xdr:col>116</xdr:col>
      <xdr:colOff>114300</xdr:colOff>
      <xdr:row>59</xdr:row>
      <xdr:rowOff>95212</xdr:rowOff>
    </xdr:to>
    <xdr:sp macro="" textlink="">
      <xdr:nvSpPr>
        <xdr:cNvPr id="819" name="楕円 818"/>
        <xdr:cNvSpPr/>
      </xdr:nvSpPr>
      <xdr:spPr>
        <a:xfrm>
          <a:off x="221107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79989</xdr:rowOff>
    </xdr:from>
    <xdr:ext cx="249299" cy="259045"/>
    <xdr:sp macro="" textlink="">
      <xdr:nvSpPr>
        <xdr:cNvPr id="820" name="貸付金該当値テキスト"/>
        <xdr:cNvSpPr txBox="1"/>
      </xdr:nvSpPr>
      <xdr:spPr>
        <a:xfrm>
          <a:off x="22212300" y="10024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165062</xdr:rowOff>
    </xdr:from>
    <xdr:to>
      <xdr:col>102</xdr:col>
      <xdr:colOff>165100</xdr:colOff>
      <xdr:row>59</xdr:row>
      <xdr:rowOff>95212</xdr:rowOff>
    </xdr:to>
    <xdr:sp macro="" textlink="">
      <xdr:nvSpPr>
        <xdr:cNvPr id="825" name="楕円 824"/>
        <xdr:cNvSpPr/>
      </xdr:nvSpPr>
      <xdr:spPr>
        <a:xfrm>
          <a:off x="19494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86339</xdr:rowOff>
    </xdr:from>
    <xdr:ext cx="249299" cy="259045"/>
    <xdr:sp macro="" textlink="">
      <xdr:nvSpPr>
        <xdr:cNvPr id="826" name="テキスト ボックス 825"/>
        <xdr:cNvSpPr txBox="1"/>
      </xdr:nvSpPr>
      <xdr:spPr>
        <a:xfrm>
          <a:off x="19420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164567</xdr:rowOff>
    </xdr:from>
    <xdr:to>
      <xdr:col>98</xdr:col>
      <xdr:colOff>38100</xdr:colOff>
      <xdr:row>59</xdr:row>
      <xdr:rowOff>94717</xdr:rowOff>
    </xdr:to>
    <xdr:sp macro="" textlink="">
      <xdr:nvSpPr>
        <xdr:cNvPr id="827" name="楕円 826"/>
        <xdr:cNvSpPr/>
      </xdr:nvSpPr>
      <xdr:spPr>
        <a:xfrm>
          <a:off x="18605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85844</xdr:rowOff>
    </xdr:from>
    <xdr:ext cx="313932" cy="259045"/>
    <xdr:sp macro="" textlink="">
      <xdr:nvSpPr>
        <xdr:cNvPr id="828" name="テキスト ボックス 827"/>
        <xdr:cNvSpPr txBox="1"/>
      </xdr:nvSpPr>
      <xdr:spPr>
        <a:xfrm>
          <a:off x="18499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167041</xdr:rowOff>
    </xdr:from>
    <xdr:to>
      <xdr:col>116</xdr:col>
      <xdr:colOff>63500</xdr:colOff>
      <xdr:row>78</xdr:row>
      <xdr:rowOff>30018</xdr:rowOff>
    </xdr:to>
    <xdr:cxnSp macro="">
      <xdr:nvCxnSpPr>
        <xdr:cNvPr id="856" name="直線コネクタ 855"/>
        <xdr:cNvCxnSpPr/>
      </xdr:nvCxnSpPr>
      <xdr:spPr>
        <a:xfrm flipV="1">
          <a:off x="21323300" y="13368691"/>
          <a:ext cx="8382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103649</xdr:rowOff>
    </xdr:from>
    <xdr:to>
      <xdr:col>111</xdr:col>
      <xdr:colOff>177800</xdr:colOff>
      <xdr:row>78</xdr:row>
      <xdr:rowOff>30018</xdr:rowOff>
    </xdr:to>
    <xdr:cxnSp macro="">
      <xdr:nvCxnSpPr>
        <xdr:cNvPr id="859" name="直線コネクタ 858"/>
        <xdr:cNvCxnSpPr/>
      </xdr:nvCxnSpPr>
      <xdr:spPr>
        <a:xfrm>
          <a:off x="20434300" y="13305299"/>
          <a:ext cx="889000" cy="9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103649</xdr:rowOff>
    </xdr:from>
    <xdr:to>
      <xdr:col>107</xdr:col>
      <xdr:colOff>50800</xdr:colOff>
      <xdr:row>77</xdr:row>
      <xdr:rowOff>116452</xdr:rowOff>
    </xdr:to>
    <xdr:cxnSp macro="">
      <xdr:nvCxnSpPr>
        <xdr:cNvPr id="862" name="直線コネクタ 861"/>
        <xdr:cNvCxnSpPr/>
      </xdr:nvCxnSpPr>
      <xdr:spPr>
        <a:xfrm flipV="1">
          <a:off x="19545300" y="13305299"/>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109204</xdr:rowOff>
    </xdr:from>
    <xdr:to>
      <xdr:col>102</xdr:col>
      <xdr:colOff>114300</xdr:colOff>
      <xdr:row>77</xdr:row>
      <xdr:rowOff>116452</xdr:rowOff>
    </xdr:to>
    <xdr:cxnSp macro="">
      <xdr:nvCxnSpPr>
        <xdr:cNvPr id="865" name="直線コネクタ 864"/>
        <xdr:cNvCxnSpPr/>
      </xdr:nvCxnSpPr>
      <xdr:spPr>
        <a:xfrm>
          <a:off x="18656300" y="13310854"/>
          <a:ext cx="8890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116241</xdr:rowOff>
    </xdr:from>
    <xdr:to>
      <xdr:col>116</xdr:col>
      <xdr:colOff>114300</xdr:colOff>
      <xdr:row>78</xdr:row>
      <xdr:rowOff>46391</xdr:rowOff>
    </xdr:to>
    <xdr:sp macro="" textlink="">
      <xdr:nvSpPr>
        <xdr:cNvPr id="875" name="楕円 874"/>
        <xdr:cNvSpPr/>
      </xdr:nvSpPr>
      <xdr:spPr>
        <a:xfrm>
          <a:off x="22110700" y="13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94668</xdr:rowOff>
    </xdr:from>
    <xdr:ext cx="534377" cy="259045"/>
    <xdr:sp macro="" textlink="">
      <xdr:nvSpPr>
        <xdr:cNvPr id="876" name="繰出金該当値テキスト"/>
        <xdr:cNvSpPr txBox="1"/>
      </xdr:nvSpPr>
      <xdr:spPr>
        <a:xfrm>
          <a:off x="22212300" y="1329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150668</xdr:rowOff>
    </xdr:from>
    <xdr:to>
      <xdr:col>112</xdr:col>
      <xdr:colOff>38100</xdr:colOff>
      <xdr:row>78</xdr:row>
      <xdr:rowOff>80818</xdr:rowOff>
    </xdr:to>
    <xdr:sp macro="" textlink="">
      <xdr:nvSpPr>
        <xdr:cNvPr id="877" name="楕円 876"/>
        <xdr:cNvSpPr/>
      </xdr:nvSpPr>
      <xdr:spPr>
        <a:xfrm>
          <a:off x="212725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71945</xdr:rowOff>
    </xdr:from>
    <xdr:ext cx="534377" cy="259045"/>
    <xdr:sp macro="" textlink="">
      <xdr:nvSpPr>
        <xdr:cNvPr id="878" name="テキスト ボックス 877"/>
        <xdr:cNvSpPr txBox="1"/>
      </xdr:nvSpPr>
      <xdr:spPr>
        <a:xfrm>
          <a:off x="21056111" y="134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52849</xdr:rowOff>
    </xdr:from>
    <xdr:to>
      <xdr:col>107</xdr:col>
      <xdr:colOff>101600</xdr:colOff>
      <xdr:row>77</xdr:row>
      <xdr:rowOff>154449</xdr:rowOff>
    </xdr:to>
    <xdr:sp macro="" textlink="">
      <xdr:nvSpPr>
        <xdr:cNvPr id="879" name="楕円 878"/>
        <xdr:cNvSpPr/>
      </xdr:nvSpPr>
      <xdr:spPr>
        <a:xfrm>
          <a:off x="20383500" y="132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145576</xdr:rowOff>
    </xdr:from>
    <xdr:ext cx="534377" cy="259045"/>
    <xdr:sp macro="" textlink="">
      <xdr:nvSpPr>
        <xdr:cNvPr id="880" name="テキスト ボックス 879"/>
        <xdr:cNvSpPr txBox="1"/>
      </xdr:nvSpPr>
      <xdr:spPr>
        <a:xfrm>
          <a:off x="20167111" y="1334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65652</xdr:rowOff>
    </xdr:from>
    <xdr:to>
      <xdr:col>102</xdr:col>
      <xdr:colOff>165100</xdr:colOff>
      <xdr:row>77</xdr:row>
      <xdr:rowOff>167252</xdr:rowOff>
    </xdr:to>
    <xdr:sp macro="" textlink="">
      <xdr:nvSpPr>
        <xdr:cNvPr id="881" name="楕円 880"/>
        <xdr:cNvSpPr/>
      </xdr:nvSpPr>
      <xdr:spPr>
        <a:xfrm>
          <a:off x="19494500" y="132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158379</xdr:rowOff>
    </xdr:from>
    <xdr:ext cx="534377" cy="259045"/>
    <xdr:sp macro="" textlink="">
      <xdr:nvSpPr>
        <xdr:cNvPr id="882" name="テキスト ボックス 881"/>
        <xdr:cNvSpPr txBox="1"/>
      </xdr:nvSpPr>
      <xdr:spPr>
        <a:xfrm>
          <a:off x="19278111" y="133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58404</xdr:rowOff>
    </xdr:from>
    <xdr:to>
      <xdr:col>98</xdr:col>
      <xdr:colOff>38100</xdr:colOff>
      <xdr:row>77</xdr:row>
      <xdr:rowOff>160004</xdr:rowOff>
    </xdr:to>
    <xdr:sp macro="" textlink="">
      <xdr:nvSpPr>
        <xdr:cNvPr id="883" name="楕円 882"/>
        <xdr:cNvSpPr/>
      </xdr:nvSpPr>
      <xdr:spPr>
        <a:xfrm>
          <a:off x="186055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151131</xdr:rowOff>
    </xdr:from>
    <xdr:ext cx="534377" cy="259045"/>
    <xdr:sp macro="" textlink="">
      <xdr:nvSpPr>
        <xdr:cNvPr id="884" name="テキスト ボックス 883"/>
        <xdr:cNvSpPr txBox="1"/>
      </xdr:nvSpPr>
      <xdr:spPr>
        <a:xfrm>
          <a:off x="18389111" y="133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28,859</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46,730</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円となっており、類似団体内平均値と比較して数値が高い状況となっている。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普通建設事業費（うち更新整備）については、幼稚園・小中学校空調設備整備事業、総合体育館整備事業の影響が考えられる。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公債費については、人口急増に伴うインフラ整備により過去に発行した地方債が影響していると考えられる。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新規市債発行額を元金償還以内に抑制する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という基本方針のもと、交付税措置のある地方債の活用や、次年度以降への負担を考慮したなかで計画的に事業を実施し、数値の減少に努める。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120040</xdr:rowOff>
    </xdr:from>
    <xdr:to>
      <xdr:col>24</xdr:col>
      <xdr:colOff>63500</xdr:colOff>
      <xdr:row>37</xdr:row>
      <xdr:rowOff>254</xdr:rowOff>
    </xdr:to>
    <xdr:cxnSp macro="">
      <xdr:nvCxnSpPr>
        <xdr:cNvPr id="59" name="直線コネクタ 58"/>
        <xdr:cNvCxnSpPr/>
      </xdr:nvCxnSpPr>
      <xdr:spPr>
        <a:xfrm>
          <a:off x="3797300" y="6292240"/>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120040</xdr:rowOff>
    </xdr:from>
    <xdr:to>
      <xdr:col>19</xdr:col>
      <xdr:colOff>177800</xdr:colOff>
      <xdr:row>36</xdr:row>
      <xdr:rowOff>144272</xdr:rowOff>
    </xdr:to>
    <xdr:cxnSp macro="">
      <xdr:nvCxnSpPr>
        <xdr:cNvPr id="62" name="直線コネクタ 61"/>
        <xdr:cNvCxnSpPr/>
      </xdr:nvCxnSpPr>
      <xdr:spPr>
        <a:xfrm flipV="1">
          <a:off x="2908300" y="6292240"/>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120955</xdr:rowOff>
    </xdr:from>
    <xdr:to>
      <xdr:col>15</xdr:col>
      <xdr:colOff>50800</xdr:colOff>
      <xdr:row>36</xdr:row>
      <xdr:rowOff>144272</xdr:rowOff>
    </xdr:to>
    <xdr:cxnSp macro="">
      <xdr:nvCxnSpPr>
        <xdr:cNvPr id="65" name="直線コネクタ 64"/>
        <xdr:cNvCxnSpPr/>
      </xdr:nvCxnSpPr>
      <xdr:spPr>
        <a:xfrm>
          <a:off x="2019300" y="629315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154331</xdr:rowOff>
    </xdr:from>
    <xdr:to>
      <xdr:col>10</xdr:col>
      <xdr:colOff>114300</xdr:colOff>
      <xdr:row>36</xdr:row>
      <xdr:rowOff>120955</xdr:rowOff>
    </xdr:to>
    <xdr:cxnSp macro="">
      <xdr:nvCxnSpPr>
        <xdr:cNvPr id="68" name="直線コネクタ 67"/>
        <xdr:cNvCxnSpPr/>
      </xdr:nvCxnSpPr>
      <xdr:spPr>
        <a:xfrm>
          <a:off x="1130300" y="6155081"/>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120904</xdr:rowOff>
    </xdr:from>
    <xdr:to>
      <xdr:col>24</xdr:col>
      <xdr:colOff>114300</xdr:colOff>
      <xdr:row>37</xdr:row>
      <xdr:rowOff>51054</xdr:rowOff>
    </xdr:to>
    <xdr:sp macro="" textlink="">
      <xdr:nvSpPr>
        <xdr:cNvPr id="78" name="楕円 77"/>
        <xdr:cNvSpPr/>
      </xdr:nvSpPr>
      <xdr:spPr>
        <a:xfrm>
          <a:off x="45847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99331</xdr:rowOff>
    </xdr:from>
    <xdr:ext cx="469744" cy="259045"/>
    <xdr:sp macro="" textlink="">
      <xdr:nvSpPr>
        <xdr:cNvPr id="79" name="議会費該当値テキスト"/>
        <xdr:cNvSpPr txBox="1"/>
      </xdr:nvSpPr>
      <xdr:spPr>
        <a:xfrm>
          <a:off x="4686300"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69240</xdr:rowOff>
    </xdr:from>
    <xdr:to>
      <xdr:col>20</xdr:col>
      <xdr:colOff>38100</xdr:colOff>
      <xdr:row>36</xdr:row>
      <xdr:rowOff>170840</xdr:rowOff>
    </xdr:to>
    <xdr:sp macro="" textlink="">
      <xdr:nvSpPr>
        <xdr:cNvPr id="80" name="楕円 79"/>
        <xdr:cNvSpPr/>
      </xdr:nvSpPr>
      <xdr:spPr>
        <a:xfrm>
          <a:off x="3746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161967</xdr:rowOff>
    </xdr:from>
    <xdr:ext cx="469744" cy="259045"/>
    <xdr:sp macro="" textlink="">
      <xdr:nvSpPr>
        <xdr:cNvPr id="81" name="テキスト ボックス 80"/>
        <xdr:cNvSpPr txBox="1"/>
      </xdr:nvSpPr>
      <xdr:spPr>
        <a:xfrm>
          <a:off x="3562428" y="63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93472</xdr:rowOff>
    </xdr:from>
    <xdr:to>
      <xdr:col>15</xdr:col>
      <xdr:colOff>101600</xdr:colOff>
      <xdr:row>37</xdr:row>
      <xdr:rowOff>23622</xdr:rowOff>
    </xdr:to>
    <xdr:sp macro="" textlink="">
      <xdr:nvSpPr>
        <xdr:cNvPr id="82" name="楕円 81"/>
        <xdr:cNvSpPr/>
      </xdr:nvSpPr>
      <xdr:spPr>
        <a:xfrm>
          <a:off x="2857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14749</xdr:rowOff>
    </xdr:from>
    <xdr:ext cx="469744" cy="259045"/>
    <xdr:sp macro="" textlink="">
      <xdr:nvSpPr>
        <xdr:cNvPr id="83" name="テキスト ボックス 82"/>
        <xdr:cNvSpPr txBox="1"/>
      </xdr:nvSpPr>
      <xdr:spPr>
        <a:xfrm>
          <a:off x="2673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70155</xdr:rowOff>
    </xdr:from>
    <xdr:to>
      <xdr:col>10</xdr:col>
      <xdr:colOff>165100</xdr:colOff>
      <xdr:row>37</xdr:row>
      <xdr:rowOff>305</xdr:rowOff>
    </xdr:to>
    <xdr:sp macro="" textlink="">
      <xdr:nvSpPr>
        <xdr:cNvPr id="84" name="楕円 83"/>
        <xdr:cNvSpPr/>
      </xdr:nvSpPr>
      <xdr:spPr>
        <a:xfrm>
          <a:off x="1968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162882</xdr:rowOff>
    </xdr:from>
    <xdr:ext cx="469744" cy="259045"/>
    <xdr:sp macro="" textlink="">
      <xdr:nvSpPr>
        <xdr:cNvPr id="85" name="テキスト ボックス 84"/>
        <xdr:cNvSpPr txBox="1"/>
      </xdr:nvSpPr>
      <xdr:spPr>
        <a:xfrm>
          <a:off x="1784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103531</xdr:rowOff>
    </xdr:from>
    <xdr:to>
      <xdr:col>6</xdr:col>
      <xdr:colOff>38100</xdr:colOff>
      <xdr:row>36</xdr:row>
      <xdr:rowOff>33681</xdr:rowOff>
    </xdr:to>
    <xdr:sp macro="" textlink="">
      <xdr:nvSpPr>
        <xdr:cNvPr id="86" name="楕円 85"/>
        <xdr:cNvSpPr/>
      </xdr:nvSpPr>
      <xdr:spPr>
        <a:xfrm>
          <a:off x="1079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24808</xdr:rowOff>
    </xdr:from>
    <xdr:ext cx="469744" cy="259045"/>
    <xdr:sp macro="" textlink="">
      <xdr:nvSpPr>
        <xdr:cNvPr id="87" name="テキスト ボックス 86"/>
        <xdr:cNvSpPr txBox="1"/>
      </xdr:nvSpPr>
      <xdr:spPr>
        <a:xfrm>
          <a:off x="895428"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129032</xdr:rowOff>
    </xdr:from>
    <xdr:to>
      <xdr:col>24</xdr:col>
      <xdr:colOff>63500</xdr:colOff>
      <xdr:row>58</xdr:row>
      <xdr:rowOff>10503</xdr:rowOff>
    </xdr:to>
    <xdr:cxnSp macro="">
      <xdr:nvCxnSpPr>
        <xdr:cNvPr id="117" name="直線コネクタ 116"/>
        <xdr:cNvCxnSpPr/>
      </xdr:nvCxnSpPr>
      <xdr:spPr>
        <a:xfrm flipV="1">
          <a:off x="3797300" y="9901682"/>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9798</xdr:rowOff>
    </xdr:from>
    <xdr:to>
      <xdr:col>19</xdr:col>
      <xdr:colOff>177800</xdr:colOff>
      <xdr:row>58</xdr:row>
      <xdr:rowOff>10503</xdr:rowOff>
    </xdr:to>
    <xdr:cxnSp macro="">
      <xdr:nvCxnSpPr>
        <xdr:cNvPr id="120" name="直線コネクタ 119"/>
        <xdr:cNvCxnSpPr/>
      </xdr:nvCxnSpPr>
      <xdr:spPr>
        <a:xfrm>
          <a:off x="2908300" y="9953898"/>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75730</xdr:rowOff>
    </xdr:from>
    <xdr:to>
      <xdr:col>15</xdr:col>
      <xdr:colOff>50800</xdr:colOff>
      <xdr:row>58</xdr:row>
      <xdr:rowOff>9798</xdr:rowOff>
    </xdr:to>
    <xdr:cxnSp macro="">
      <xdr:nvCxnSpPr>
        <xdr:cNvPr id="123" name="直線コネクタ 122"/>
        <xdr:cNvCxnSpPr/>
      </xdr:nvCxnSpPr>
      <xdr:spPr>
        <a:xfrm>
          <a:off x="2019300" y="9848380"/>
          <a:ext cx="889000" cy="10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28639</xdr:rowOff>
    </xdr:from>
    <xdr:to>
      <xdr:col>10</xdr:col>
      <xdr:colOff>114300</xdr:colOff>
      <xdr:row>57</xdr:row>
      <xdr:rowOff>75730</xdr:rowOff>
    </xdr:to>
    <xdr:cxnSp macro="">
      <xdr:nvCxnSpPr>
        <xdr:cNvPr id="126" name="直線コネクタ 125"/>
        <xdr:cNvCxnSpPr/>
      </xdr:nvCxnSpPr>
      <xdr:spPr>
        <a:xfrm>
          <a:off x="1130300" y="9629839"/>
          <a:ext cx="889000" cy="2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78232</xdr:rowOff>
    </xdr:from>
    <xdr:to>
      <xdr:col>24</xdr:col>
      <xdr:colOff>114300</xdr:colOff>
      <xdr:row>58</xdr:row>
      <xdr:rowOff>8382</xdr:rowOff>
    </xdr:to>
    <xdr:sp macro="" textlink="">
      <xdr:nvSpPr>
        <xdr:cNvPr id="136" name="楕円 135"/>
        <xdr:cNvSpPr/>
      </xdr:nvSpPr>
      <xdr:spPr>
        <a:xfrm>
          <a:off x="45847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164609</xdr:rowOff>
    </xdr:from>
    <xdr:ext cx="534377" cy="259045"/>
    <xdr:sp macro="" textlink="">
      <xdr:nvSpPr>
        <xdr:cNvPr id="137" name="総務費該当値テキスト"/>
        <xdr:cNvSpPr txBox="1"/>
      </xdr:nvSpPr>
      <xdr:spPr>
        <a:xfrm>
          <a:off x="4686300" y="97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131153</xdr:rowOff>
    </xdr:from>
    <xdr:to>
      <xdr:col>20</xdr:col>
      <xdr:colOff>38100</xdr:colOff>
      <xdr:row>58</xdr:row>
      <xdr:rowOff>61303</xdr:rowOff>
    </xdr:to>
    <xdr:sp macro="" textlink="">
      <xdr:nvSpPr>
        <xdr:cNvPr id="138" name="楕円 137"/>
        <xdr:cNvSpPr/>
      </xdr:nvSpPr>
      <xdr:spPr>
        <a:xfrm>
          <a:off x="3746500" y="99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52430</xdr:rowOff>
    </xdr:from>
    <xdr:ext cx="534377" cy="259045"/>
    <xdr:sp macro="" textlink="">
      <xdr:nvSpPr>
        <xdr:cNvPr id="139" name="テキスト ボックス 138"/>
        <xdr:cNvSpPr txBox="1"/>
      </xdr:nvSpPr>
      <xdr:spPr>
        <a:xfrm>
          <a:off x="3530111" y="99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130448</xdr:rowOff>
    </xdr:from>
    <xdr:to>
      <xdr:col>15</xdr:col>
      <xdr:colOff>101600</xdr:colOff>
      <xdr:row>58</xdr:row>
      <xdr:rowOff>60598</xdr:rowOff>
    </xdr:to>
    <xdr:sp macro="" textlink="">
      <xdr:nvSpPr>
        <xdr:cNvPr id="140" name="楕円 139"/>
        <xdr:cNvSpPr/>
      </xdr:nvSpPr>
      <xdr:spPr>
        <a:xfrm>
          <a:off x="2857500" y="99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51725</xdr:rowOff>
    </xdr:from>
    <xdr:ext cx="534377" cy="259045"/>
    <xdr:sp macro="" textlink="">
      <xdr:nvSpPr>
        <xdr:cNvPr id="141" name="テキスト ボックス 140"/>
        <xdr:cNvSpPr txBox="1"/>
      </xdr:nvSpPr>
      <xdr:spPr>
        <a:xfrm>
          <a:off x="2641111" y="99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24930</xdr:rowOff>
    </xdr:from>
    <xdr:to>
      <xdr:col>10</xdr:col>
      <xdr:colOff>165100</xdr:colOff>
      <xdr:row>57</xdr:row>
      <xdr:rowOff>126530</xdr:rowOff>
    </xdr:to>
    <xdr:sp macro="" textlink="">
      <xdr:nvSpPr>
        <xdr:cNvPr id="142" name="楕円 141"/>
        <xdr:cNvSpPr/>
      </xdr:nvSpPr>
      <xdr:spPr>
        <a:xfrm>
          <a:off x="1968500" y="97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117657</xdr:rowOff>
    </xdr:from>
    <xdr:ext cx="534377" cy="259045"/>
    <xdr:sp macro="" textlink="">
      <xdr:nvSpPr>
        <xdr:cNvPr id="143" name="テキスト ボックス 142"/>
        <xdr:cNvSpPr txBox="1"/>
      </xdr:nvSpPr>
      <xdr:spPr>
        <a:xfrm>
          <a:off x="1752111" y="989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149289</xdr:rowOff>
    </xdr:from>
    <xdr:to>
      <xdr:col>6</xdr:col>
      <xdr:colOff>38100</xdr:colOff>
      <xdr:row>56</xdr:row>
      <xdr:rowOff>79439</xdr:rowOff>
    </xdr:to>
    <xdr:sp macro="" textlink="">
      <xdr:nvSpPr>
        <xdr:cNvPr id="144" name="楕円 143"/>
        <xdr:cNvSpPr/>
      </xdr:nvSpPr>
      <xdr:spPr>
        <a:xfrm>
          <a:off x="1079500" y="95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70566</xdr:rowOff>
    </xdr:from>
    <xdr:ext cx="534377" cy="259045"/>
    <xdr:sp macro="" textlink="">
      <xdr:nvSpPr>
        <xdr:cNvPr id="145" name="テキスト ボックス 144"/>
        <xdr:cNvSpPr txBox="1"/>
      </xdr:nvSpPr>
      <xdr:spPr>
        <a:xfrm>
          <a:off x="863111" y="96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90094</xdr:rowOff>
    </xdr:from>
    <xdr:to>
      <xdr:col>24</xdr:col>
      <xdr:colOff>63500</xdr:colOff>
      <xdr:row>77</xdr:row>
      <xdr:rowOff>126507</xdr:rowOff>
    </xdr:to>
    <xdr:cxnSp macro="">
      <xdr:nvCxnSpPr>
        <xdr:cNvPr id="177" name="直線コネクタ 176"/>
        <xdr:cNvCxnSpPr/>
      </xdr:nvCxnSpPr>
      <xdr:spPr>
        <a:xfrm flipV="1">
          <a:off x="3797300" y="13291744"/>
          <a:ext cx="8382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102036</xdr:rowOff>
    </xdr:from>
    <xdr:to>
      <xdr:col>19</xdr:col>
      <xdr:colOff>177800</xdr:colOff>
      <xdr:row>77</xdr:row>
      <xdr:rowOff>126507</xdr:rowOff>
    </xdr:to>
    <xdr:cxnSp macro="">
      <xdr:nvCxnSpPr>
        <xdr:cNvPr id="180" name="直線コネクタ 179"/>
        <xdr:cNvCxnSpPr/>
      </xdr:nvCxnSpPr>
      <xdr:spPr>
        <a:xfrm>
          <a:off x="2908300" y="13303686"/>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69923</xdr:rowOff>
    </xdr:from>
    <xdr:to>
      <xdr:col>15</xdr:col>
      <xdr:colOff>50800</xdr:colOff>
      <xdr:row>77</xdr:row>
      <xdr:rowOff>102036</xdr:rowOff>
    </xdr:to>
    <xdr:cxnSp macro="">
      <xdr:nvCxnSpPr>
        <xdr:cNvPr id="183" name="直線コネクタ 182"/>
        <xdr:cNvCxnSpPr/>
      </xdr:nvCxnSpPr>
      <xdr:spPr>
        <a:xfrm>
          <a:off x="2019300" y="13271573"/>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69923</xdr:rowOff>
    </xdr:from>
    <xdr:to>
      <xdr:col>10</xdr:col>
      <xdr:colOff>114300</xdr:colOff>
      <xdr:row>78</xdr:row>
      <xdr:rowOff>37678</xdr:rowOff>
    </xdr:to>
    <xdr:cxnSp macro="">
      <xdr:nvCxnSpPr>
        <xdr:cNvPr id="186" name="直線コネクタ 185"/>
        <xdr:cNvCxnSpPr/>
      </xdr:nvCxnSpPr>
      <xdr:spPr>
        <a:xfrm flipV="1">
          <a:off x="1130300" y="13271573"/>
          <a:ext cx="889000" cy="1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39294</xdr:rowOff>
    </xdr:from>
    <xdr:to>
      <xdr:col>24</xdr:col>
      <xdr:colOff>114300</xdr:colOff>
      <xdr:row>77</xdr:row>
      <xdr:rowOff>140894</xdr:rowOff>
    </xdr:to>
    <xdr:sp macro="" textlink="">
      <xdr:nvSpPr>
        <xdr:cNvPr id="196" name="楕円 195"/>
        <xdr:cNvSpPr/>
      </xdr:nvSpPr>
      <xdr:spPr>
        <a:xfrm>
          <a:off x="45847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17721</xdr:rowOff>
    </xdr:from>
    <xdr:ext cx="599010" cy="259045"/>
    <xdr:sp macro="" textlink="">
      <xdr:nvSpPr>
        <xdr:cNvPr id="197" name="民生費該当値テキスト"/>
        <xdr:cNvSpPr txBox="1"/>
      </xdr:nvSpPr>
      <xdr:spPr>
        <a:xfrm>
          <a:off x="4686300" y="132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75707</xdr:rowOff>
    </xdr:from>
    <xdr:to>
      <xdr:col>20</xdr:col>
      <xdr:colOff>38100</xdr:colOff>
      <xdr:row>78</xdr:row>
      <xdr:rowOff>5857</xdr:rowOff>
    </xdr:to>
    <xdr:sp macro="" textlink="">
      <xdr:nvSpPr>
        <xdr:cNvPr id="198" name="楕円 197"/>
        <xdr:cNvSpPr/>
      </xdr:nvSpPr>
      <xdr:spPr>
        <a:xfrm>
          <a:off x="3746500" y="132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168434</xdr:rowOff>
    </xdr:from>
    <xdr:ext cx="599010" cy="259045"/>
    <xdr:sp macro="" textlink="">
      <xdr:nvSpPr>
        <xdr:cNvPr id="199" name="テキスト ボックス 198"/>
        <xdr:cNvSpPr txBox="1"/>
      </xdr:nvSpPr>
      <xdr:spPr>
        <a:xfrm>
          <a:off x="3497795" y="1337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51236</xdr:rowOff>
    </xdr:from>
    <xdr:to>
      <xdr:col>15</xdr:col>
      <xdr:colOff>101600</xdr:colOff>
      <xdr:row>77</xdr:row>
      <xdr:rowOff>152836</xdr:rowOff>
    </xdr:to>
    <xdr:sp macro="" textlink="">
      <xdr:nvSpPr>
        <xdr:cNvPr id="200" name="楕円 199"/>
        <xdr:cNvSpPr/>
      </xdr:nvSpPr>
      <xdr:spPr>
        <a:xfrm>
          <a:off x="2857500" y="132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143963</xdr:rowOff>
    </xdr:from>
    <xdr:ext cx="599010" cy="259045"/>
    <xdr:sp macro="" textlink="">
      <xdr:nvSpPr>
        <xdr:cNvPr id="201" name="テキスト ボックス 200"/>
        <xdr:cNvSpPr txBox="1"/>
      </xdr:nvSpPr>
      <xdr:spPr>
        <a:xfrm>
          <a:off x="2608795" y="1334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19123</xdr:rowOff>
    </xdr:from>
    <xdr:to>
      <xdr:col>10</xdr:col>
      <xdr:colOff>165100</xdr:colOff>
      <xdr:row>77</xdr:row>
      <xdr:rowOff>120723</xdr:rowOff>
    </xdr:to>
    <xdr:sp macro="" textlink="">
      <xdr:nvSpPr>
        <xdr:cNvPr id="202" name="楕円 201"/>
        <xdr:cNvSpPr/>
      </xdr:nvSpPr>
      <xdr:spPr>
        <a:xfrm>
          <a:off x="1968500" y="132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111850</xdr:rowOff>
    </xdr:from>
    <xdr:ext cx="599010" cy="259045"/>
    <xdr:sp macro="" textlink="">
      <xdr:nvSpPr>
        <xdr:cNvPr id="203" name="テキスト ボックス 202"/>
        <xdr:cNvSpPr txBox="1"/>
      </xdr:nvSpPr>
      <xdr:spPr>
        <a:xfrm>
          <a:off x="1719795" y="1331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158328</xdr:rowOff>
    </xdr:from>
    <xdr:to>
      <xdr:col>6</xdr:col>
      <xdr:colOff>38100</xdr:colOff>
      <xdr:row>78</xdr:row>
      <xdr:rowOff>88478</xdr:rowOff>
    </xdr:to>
    <xdr:sp macro="" textlink="">
      <xdr:nvSpPr>
        <xdr:cNvPr id="204" name="楕円 203"/>
        <xdr:cNvSpPr/>
      </xdr:nvSpPr>
      <xdr:spPr>
        <a:xfrm>
          <a:off x="1079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79605</xdr:rowOff>
    </xdr:from>
    <xdr:ext cx="599010" cy="259045"/>
    <xdr:sp macro="" textlink="">
      <xdr:nvSpPr>
        <xdr:cNvPr id="205" name="テキスト ボックス 204"/>
        <xdr:cNvSpPr txBox="1"/>
      </xdr:nvSpPr>
      <xdr:spPr>
        <a:xfrm>
          <a:off x="830795" y="1345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54367</xdr:rowOff>
    </xdr:from>
    <xdr:to>
      <xdr:col>24</xdr:col>
      <xdr:colOff>63500</xdr:colOff>
      <xdr:row>99</xdr:row>
      <xdr:rowOff>65553</xdr:rowOff>
    </xdr:to>
    <xdr:cxnSp macro="">
      <xdr:nvCxnSpPr>
        <xdr:cNvPr id="237" name="直線コネクタ 236"/>
        <xdr:cNvCxnSpPr/>
      </xdr:nvCxnSpPr>
      <xdr:spPr>
        <a:xfrm flipV="1">
          <a:off x="3797300" y="17027917"/>
          <a:ext cx="8382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65553</xdr:rowOff>
    </xdr:from>
    <xdr:to>
      <xdr:col>19</xdr:col>
      <xdr:colOff>177800</xdr:colOff>
      <xdr:row>99</xdr:row>
      <xdr:rowOff>66303</xdr:rowOff>
    </xdr:to>
    <xdr:cxnSp macro="">
      <xdr:nvCxnSpPr>
        <xdr:cNvPr id="240" name="直線コネクタ 239"/>
        <xdr:cNvCxnSpPr/>
      </xdr:nvCxnSpPr>
      <xdr:spPr>
        <a:xfrm flipV="1">
          <a:off x="2908300" y="17039103"/>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43052</xdr:rowOff>
    </xdr:from>
    <xdr:to>
      <xdr:col>15</xdr:col>
      <xdr:colOff>50800</xdr:colOff>
      <xdr:row>99</xdr:row>
      <xdr:rowOff>66303</xdr:rowOff>
    </xdr:to>
    <xdr:cxnSp macro="">
      <xdr:nvCxnSpPr>
        <xdr:cNvPr id="243" name="直線コネクタ 242"/>
        <xdr:cNvCxnSpPr/>
      </xdr:nvCxnSpPr>
      <xdr:spPr>
        <a:xfrm>
          <a:off x="2019300" y="17016602"/>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43052</xdr:rowOff>
    </xdr:from>
    <xdr:to>
      <xdr:col>10</xdr:col>
      <xdr:colOff>114300</xdr:colOff>
      <xdr:row>99</xdr:row>
      <xdr:rowOff>54515</xdr:rowOff>
    </xdr:to>
    <xdr:cxnSp macro="">
      <xdr:nvCxnSpPr>
        <xdr:cNvPr id="246" name="直線コネクタ 245"/>
        <xdr:cNvCxnSpPr/>
      </xdr:nvCxnSpPr>
      <xdr:spPr>
        <a:xfrm flipV="1">
          <a:off x="1130300" y="17016602"/>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3567</xdr:rowOff>
    </xdr:from>
    <xdr:to>
      <xdr:col>24</xdr:col>
      <xdr:colOff>114300</xdr:colOff>
      <xdr:row>99</xdr:row>
      <xdr:rowOff>105167</xdr:rowOff>
    </xdr:to>
    <xdr:sp macro="" textlink="">
      <xdr:nvSpPr>
        <xdr:cNvPr id="256" name="楕円 255"/>
        <xdr:cNvSpPr/>
      </xdr:nvSpPr>
      <xdr:spPr>
        <a:xfrm>
          <a:off x="4584700" y="1697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89944</xdr:rowOff>
    </xdr:from>
    <xdr:ext cx="534377" cy="259045"/>
    <xdr:sp macro="" textlink="">
      <xdr:nvSpPr>
        <xdr:cNvPr id="257" name="衛生費該当値テキスト"/>
        <xdr:cNvSpPr txBox="1"/>
      </xdr:nvSpPr>
      <xdr:spPr>
        <a:xfrm>
          <a:off x="4686300" y="168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14753</xdr:rowOff>
    </xdr:from>
    <xdr:to>
      <xdr:col>20</xdr:col>
      <xdr:colOff>38100</xdr:colOff>
      <xdr:row>99</xdr:row>
      <xdr:rowOff>116353</xdr:rowOff>
    </xdr:to>
    <xdr:sp macro="" textlink="">
      <xdr:nvSpPr>
        <xdr:cNvPr id="258" name="楕円 257"/>
        <xdr:cNvSpPr/>
      </xdr:nvSpPr>
      <xdr:spPr>
        <a:xfrm>
          <a:off x="3746500" y="169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107480</xdr:rowOff>
    </xdr:from>
    <xdr:ext cx="534377" cy="259045"/>
    <xdr:sp macro="" textlink="">
      <xdr:nvSpPr>
        <xdr:cNvPr id="259" name="テキスト ボックス 258"/>
        <xdr:cNvSpPr txBox="1"/>
      </xdr:nvSpPr>
      <xdr:spPr>
        <a:xfrm>
          <a:off x="3530111" y="1708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15503</xdr:rowOff>
    </xdr:from>
    <xdr:to>
      <xdr:col>15</xdr:col>
      <xdr:colOff>101600</xdr:colOff>
      <xdr:row>99</xdr:row>
      <xdr:rowOff>117103</xdr:rowOff>
    </xdr:to>
    <xdr:sp macro="" textlink="">
      <xdr:nvSpPr>
        <xdr:cNvPr id="260" name="楕円 259"/>
        <xdr:cNvSpPr/>
      </xdr:nvSpPr>
      <xdr:spPr>
        <a:xfrm>
          <a:off x="2857500" y="169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108230</xdr:rowOff>
    </xdr:from>
    <xdr:ext cx="534377" cy="259045"/>
    <xdr:sp macro="" textlink="">
      <xdr:nvSpPr>
        <xdr:cNvPr id="261" name="テキスト ボックス 260"/>
        <xdr:cNvSpPr txBox="1"/>
      </xdr:nvSpPr>
      <xdr:spPr>
        <a:xfrm>
          <a:off x="2641111" y="170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163702</xdr:rowOff>
    </xdr:from>
    <xdr:to>
      <xdr:col>10</xdr:col>
      <xdr:colOff>165100</xdr:colOff>
      <xdr:row>99</xdr:row>
      <xdr:rowOff>93852</xdr:rowOff>
    </xdr:to>
    <xdr:sp macro="" textlink="">
      <xdr:nvSpPr>
        <xdr:cNvPr id="262" name="楕円 261"/>
        <xdr:cNvSpPr/>
      </xdr:nvSpPr>
      <xdr:spPr>
        <a:xfrm>
          <a:off x="1968500" y="169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84979</xdr:rowOff>
    </xdr:from>
    <xdr:ext cx="534377" cy="259045"/>
    <xdr:sp macro="" textlink="">
      <xdr:nvSpPr>
        <xdr:cNvPr id="263" name="テキスト ボックス 262"/>
        <xdr:cNvSpPr txBox="1"/>
      </xdr:nvSpPr>
      <xdr:spPr>
        <a:xfrm>
          <a:off x="1752111" y="170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3715</xdr:rowOff>
    </xdr:from>
    <xdr:to>
      <xdr:col>6</xdr:col>
      <xdr:colOff>38100</xdr:colOff>
      <xdr:row>99</xdr:row>
      <xdr:rowOff>105315</xdr:rowOff>
    </xdr:to>
    <xdr:sp macro="" textlink="">
      <xdr:nvSpPr>
        <xdr:cNvPr id="264" name="楕円 263"/>
        <xdr:cNvSpPr/>
      </xdr:nvSpPr>
      <xdr:spPr>
        <a:xfrm>
          <a:off x="1079500" y="169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96442</xdr:rowOff>
    </xdr:from>
    <xdr:ext cx="534377" cy="259045"/>
    <xdr:sp macro="" textlink="">
      <xdr:nvSpPr>
        <xdr:cNvPr id="265" name="テキスト ボックス 264"/>
        <xdr:cNvSpPr txBox="1"/>
      </xdr:nvSpPr>
      <xdr:spPr>
        <a:xfrm>
          <a:off x="863111" y="1706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23114</xdr:rowOff>
    </xdr:from>
    <xdr:to>
      <xdr:col>41</xdr:col>
      <xdr:colOff>50800</xdr:colOff>
      <xdr:row>39</xdr:row>
      <xdr:rowOff>44450</xdr:rowOff>
    </xdr:to>
    <xdr:cxnSp macro="">
      <xdr:nvCxnSpPr>
        <xdr:cNvPr id="303" name="直線コネクタ 302"/>
        <xdr:cNvCxnSpPr/>
      </xdr:nvCxnSpPr>
      <xdr:spPr>
        <a:xfrm>
          <a:off x="6972300" y="670966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143764</xdr:rowOff>
    </xdr:from>
    <xdr:to>
      <xdr:col>36</xdr:col>
      <xdr:colOff>165100</xdr:colOff>
      <xdr:row>39</xdr:row>
      <xdr:rowOff>73914</xdr:rowOff>
    </xdr:to>
    <xdr:sp macro="" textlink="">
      <xdr:nvSpPr>
        <xdr:cNvPr id="321" name="楕円 320"/>
        <xdr:cNvSpPr/>
      </xdr:nvSpPr>
      <xdr:spPr>
        <a:xfrm>
          <a:off x="6921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65041</xdr:rowOff>
    </xdr:from>
    <xdr:ext cx="313932" cy="259045"/>
    <xdr:sp macro="" textlink="">
      <xdr:nvSpPr>
        <xdr:cNvPr id="322" name="テキスト ボックス 321"/>
        <xdr:cNvSpPr txBox="1"/>
      </xdr:nvSpPr>
      <xdr:spPr>
        <a:xfrm>
          <a:off x="6815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166503</xdr:rowOff>
    </xdr:from>
    <xdr:to>
      <xdr:col>55</xdr:col>
      <xdr:colOff>0</xdr:colOff>
      <xdr:row>59</xdr:row>
      <xdr:rowOff>15722</xdr:rowOff>
    </xdr:to>
    <xdr:cxnSp macro="">
      <xdr:nvCxnSpPr>
        <xdr:cNvPr id="351" name="直線コネクタ 350"/>
        <xdr:cNvCxnSpPr/>
      </xdr:nvCxnSpPr>
      <xdr:spPr>
        <a:xfrm>
          <a:off x="9639300" y="10110603"/>
          <a:ext cx="8382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166503</xdr:rowOff>
    </xdr:from>
    <xdr:to>
      <xdr:col>50</xdr:col>
      <xdr:colOff>114300</xdr:colOff>
      <xdr:row>59</xdr:row>
      <xdr:rowOff>19800</xdr:rowOff>
    </xdr:to>
    <xdr:cxnSp macro="">
      <xdr:nvCxnSpPr>
        <xdr:cNvPr id="354" name="直線コネクタ 353"/>
        <xdr:cNvCxnSpPr/>
      </xdr:nvCxnSpPr>
      <xdr:spPr>
        <a:xfrm flipV="1">
          <a:off x="8750300" y="10110603"/>
          <a:ext cx="889000" cy="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12922</xdr:rowOff>
    </xdr:from>
    <xdr:to>
      <xdr:col>45</xdr:col>
      <xdr:colOff>177800</xdr:colOff>
      <xdr:row>59</xdr:row>
      <xdr:rowOff>19800</xdr:rowOff>
    </xdr:to>
    <xdr:cxnSp macro="">
      <xdr:nvCxnSpPr>
        <xdr:cNvPr id="357" name="直線コネクタ 356"/>
        <xdr:cNvCxnSpPr/>
      </xdr:nvCxnSpPr>
      <xdr:spPr>
        <a:xfrm>
          <a:off x="7861300" y="10128472"/>
          <a:ext cx="889000" cy="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12922</xdr:rowOff>
    </xdr:from>
    <xdr:to>
      <xdr:col>41</xdr:col>
      <xdr:colOff>50800</xdr:colOff>
      <xdr:row>59</xdr:row>
      <xdr:rowOff>16942</xdr:rowOff>
    </xdr:to>
    <xdr:cxnSp macro="">
      <xdr:nvCxnSpPr>
        <xdr:cNvPr id="360" name="直線コネクタ 359"/>
        <xdr:cNvCxnSpPr/>
      </xdr:nvCxnSpPr>
      <xdr:spPr>
        <a:xfrm flipV="1">
          <a:off x="6972300" y="10128472"/>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136372</xdr:rowOff>
    </xdr:from>
    <xdr:to>
      <xdr:col>55</xdr:col>
      <xdr:colOff>50800</xdr:colOff>
      <xdr:row>59</xdr:row>
      <xdr:rowOff>66522</xdr:rowOff>
    </xdr:to>
    <xdr:sp macro="" textlink="">
      <xdr:nvSpPr>
        <xdr:cNvPr id="370" name="楕円 369"/>
        <xdr:cNvSpPr/>
      </xdr:nvSpPr>
      <xdr:spPr>
        <a:xfrm>
          <a:off x="10426700" y="10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51299</xdr:rowOff>
    </xdr:from>
    <xdr:ext cx="469744" cy="259045"/>
    <xdr:sp macro="" textlink="">
      <xdr:nvSpPr>
        <xdr:cNvPr id="371" name="農林水産業費該当値テキスト"/>
        <xdr:cNvSpPr txBox="1"/>
      </xdr:nvSpPr>
      <xdr:spPr>
        <a:xfrm>
          <a:off x="10528300" y="9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115703</xdr:rowOff>
    </xdr:from>
    <xdr:to>
      <xdr:col>50</xdr:col>
      <xdr:colOff>165100</xdr:colOff>
      <xdr:row>59</xdr:row>
      <xdr:rowOff>45853</xdr:rowOff>
    </xdr:to>
    <xdr:sp macro="" textlink="">
      <xdr:nvSpPr>
        <xdr:cNvPr id="372" name="楕円 371"/>
        <xdr:cNvSpPr/>
      </xdr:nvSpPr>
      <xdr:spPr>
        <a:xfrm>
          <a:off x="9588500" y="100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36980</xdr:rowOff>
    </xdr:from>
    <xdr:ext cx="469744" cy="259045"/>
    <xdr:sp macro="" textlink="">
      <xdr:nvSpPr>
        <xdr:cNvPr id="373" name="テキスト ボックス 372"/>
        <xdr:cNvSpPr txBox="1"/>
      </xdr:nvSpPr>
      <xdr:spPr>
        <a:xfrm>
          <a:off x="9404428" y="101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140450</xdr:rowOff>
    </xdr:from>
    <xdr:to>
      <xdr:col>46</xdr:col>
      <xdr:colOff>38100</xdr:colOff>
      <xdr:row>59</xdr:row>
      <xdr:rowOff>70600</xdr:rowOff>
    </xdr:to>
    <xdr:sp macro="" textlink="">
      <xdr:nvSpPr>
        <xdr:cNvPr id="374" name="楕円 373"/>
        <xdr:cNvSpPr/>
      </xdr:nvSpPr>
      <xdr:spPr>
        <a:xfrm>
          <a:off x="8699500" y="100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61727</xdr:rowOff>
    </xdr:from>
    <xdr:ext cx="469744" cy="259045"/>
    <xdr:sp macro="" textlink="">
      <xdr:nvSpPr>
        <xdr:cNvPr id="375" name="テキスト ボックス 374"/>
        <xdr:cNvSpPr txBox="1"/>
      </xdr:nvSpPr>
      <xdr:spPr>
        <a:xfrm>
          <a:off x="8515428" y="1017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133572</xdr:rowOff>
    </xdr:from>
    <xdr:to>
      <xdr:col>41</xdr:col>
      <xdr:colOff>101600</xdr:colOff>
      <xdr:row>59</xdr:row>
      <xdr:rowOff>63722</xdr:rowOff>
    </xdr:to>
    <xdr:sp macro="" textlink="">
      <xdr:nvSpPr>
        <xdr:cNvPr id="376" name="楕円 375"/>
        <xdr:cNvSpPr/>
      </xdr:nvSpPr>
      <xdr:spPr>
        <a:xfrm>
          <a:off x="7810500" y="100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54849</xdr:rowOff>
    </xdr:from>
    <xdr:ext cx="469744" cy="259045"/>
    <xdr:sp macro="" textlink="">
      <xdr:nvSpPr>
        <xdr:cNvPr id="377" name="テキスト ボックス 376"/>
        <xdr:cNvSpPr txBox="1"/>
      </xdr:nvSpPr>
      <xdr:spPr>
        <a:xfrm>
          <a:off x="7626428" y="1017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137592</xdr:rowOff>
    </xdr:from>
    <xdr:to>
      <xdr:col>36</xdr:col>
      <xdr:colOff>165100</xdr:colOff>
      <xdr:row>59</xdr:row>
      <xdr:rowOff>67742</xdr:rowOff>
    </xdr:to>
    <xdr:sp macro="" textlink="">
      <xdr:nvSpPr>
        <xdr:cNvPr id="378" name="楕円 377"/>
        <xdr:cNvSpPr/>
      </xdr:nvSpPr>
      <xdr:spPr>
        <a:xfrm>
          <a:off x="6921500" y="100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58869</xdr:rowOff>
    </xdr:from>
    <xdr:ext cx="469744" cy="259045"/>
    <xdr:sp macro="" textlink="">
      <xdr:nvSpPr>
        <xdr:cNvPr id="379" name="テキスト ボックス 378"/>
        <xdr:cNvSpPr txBox="1"/>
      </xdr:nvSpPr>
      <xdr:spPr>
        <a:xfrm>
          <a:off x="6737428" y="1017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122746</xdr:rowOff>
    </xdr:from>
    <xdr:to>
      <xdr:col>55</xdr:col>
      <xdr:colOff>0</xdr:colOff>
      <xdr:row>78</xdr:row>
      <xdr:rowOff>167627</xdr:rowOff>
    </xdr:to>
    <xdr:cxnSp macro="">
      <xdr:nvCxnSpPr>
        <xdr:cNvPr id="408" name="直線コネクタ 407"/>
        <xdr:cNvCxnSpPr/>
      </xdr:nvCxnSpPr>
      <xdr:spPr>
        <a:xfrm flipV="1">
          <a:off x="9639300" y="13495846"/>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164161</xdr:rowOff>
    </xdr:from>
    <xdr:to>
      <xdr:col>50</xdr:col>
      <xdr:colOff>114300</xdr:colOff>
      <xdr:row>78</xdr:row>
      <xdr:rowOff>167627</xdr:rowOff>
    </xdr:to>
    <xdr:cxnSp macro="">
      <xdr:nvCxnSpPr>
        <xdr:cNvPr id="411" name="直線コネクタ 410"/>
        <xdr:cNvCxnSpPr/>
      </xdr:nvCxnSpPr>
      <xdr:spPr>
        <a:xfrm>
          <a:off x="8750300" y="13537261"/>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136347</xdr:rowOff>
    </xdr:from>
    <xdr:to>
      <xdr:col>45</xdr:col>
      <xdr:colOff>177800</xdr:colOff>
      <xdr:row>78</xdr:row>
      <xdr:rowOff>164161</xdr:rowOff>
    </xdr:to>
    <xdr:cxnSp macro="">
      <xdr:nvCxnSpPr>
        <xdr:cNvPr id="414" name="直線コネクタ 413"/>
        <xdr:cNvCxnSpPr/>
      </xdr:nvCxnSpPr>
      <xdr:spPr>
        <a:xfrm>
          <a:off x="7861300" y="13509447"/>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108496</xdr:rowOff>
    </xdr:from>
    <xdr:to>
      <xdr:col>41</xdr:col>
      <xdr:colOff>50800</xdr:colOff>
      <xdr:row>78</xdr:row>
      <xdr:rowOff>136347</xdr:rowOff>
    </xdr:to>
    <xdr:cxnSp macro="">
      <xdr:nvCxnSpPr>
        <xdr:cNvPr id="417" name="直線コネクタ 416"/>
        <xdr:cNvCxnSpPr/>
      </xdr:nvCxnSpPr>
      <xdr:spPr>
        <a:xfrm>
          <a:off x="6972300" y="13481596"/>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71946</xdr:rowOff>
    </xdr:from>
    <xdr:to>
      <xdr:col>55</xdr:col>
      <xdr:colOff>50800</xdr:colOff>
      <xdr:row>79</xdr:row>
      <xdr:rowOff>2096</xdr:rowOff>
    </xdr:to>
    <xdr:sp macro="" textlink="">
      <xdr:nvSpPr>
        <xdr:cNvPr id="427" name="楕円 426"/>
        <xdr:cNvSpPr/>
      </xdr:nvSpPr>
      <xdr:spPr>
        <a:xfrm>
          <a:off x="10426700" y="134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158323</xdr:rowOff>
    </xdr:from>
    <xdr:ext cx="469744" cy="259045"/>
    <xdr:sp macro="" textlink="">
      <xdr:nvSpPr>
        <xdr:cNvPr id="428" name="商工費該当値テキスト"/>
        <xdr:cNvSpPr txBox="1"/>
      </xdr:nvSpPr>
      <xdr:spPr>
        <a:xfrm>
          <a:off x="10528300" y="1335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116827</xdr:rowOff>
    </xdr:from>
    <xdr:to>
      <xdr:col>50</xdr:col>
      <xdr:colOff>165100</xdr:colOff>
      <xdr:row>79</xdr:row>
      <xdr:rowOff>46977</xdr:rowOff>
    </xdr:to>
    <xdr:sp macro="" textlink="">
      <xdr:nvSpPr>
        <xdr:cNvPr id="429" name="楕円 428"/>
        <xdr:cNvSpPr/>
      </xdr:nvSpPr>
      <xdr:spPr>
        <a:xfrm>
          <a:off x="9588500" y="13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38104</xdr:rowOff>
    </xdr:from>
    <xdr:ext cx="469744" cy="259045"/>
    <xdr:sp macro="" textlink="">
      <xdr:nvSpPr>
        <xdr:cNvPr id="430" name="テキスト ボックス 429"/>
        <xdr:cNvSpPr txBox="1"/>
      </xdr:nvSpPr>
      <xdr:spPr>
        <a:xfrm>
          <a:off x="9404428" y="135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113361</xdr:rowOff>
    </xdr:from>
    <xdr:to>
      <xdr:col>46</xdr:col>
      <xdr:colOff>38100</xdr:colOff>
      <xdr:row>79</xdr:row>
      <xdr:rowOff>43511</xdr:rowOff>
    </xdr:to>
    <xdr:sp macro="" textlink="">
      <xdr:nvSpPr>
        <xdr:cNvPr id="431" name="楕円 430"/>
        <xdr:cNvSpPr/>
      </xdr:nvSpPr>
      <xdr:spPr>
        <a:xfrm>
          <a:off x="8699500" y="13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34638</xdr:rowOff>
    </xdr:from>
    <xdr:ext cx="469744" cy="259045"/>
    <xdr:sp macro="" textlink="">
      <xdr:nvSpPr>
        <xdr:cNvPr id="432" name="テキスト ボックス 431"/>
        <xdr:cNvSpPr txBox="1"/>
      </xdr:nvSpPr>
      <xdr:spPr>
        <a:xfrm>
          <a:off x="8515428" y="13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85547</xdr:rowOff>
    </xdr:from>
    <xdr:to>
      <xdr:col>41</xdr:col>
      <xdr:colOff>101600</xdr:colOff>
      <xdr:row>79</xdr:row>
      <xdr:rowOff>15697</xdr:rowOff>
    </xdr:to>
    <xdr:sp macro="" textlink="">
      <xdr:nvSpPr>
        <xdr:cNvPr id="433" name="楕円 432"/>
        <xdr:cNvSpPr/>
      </xdr:nvSpPr>
      <xdr:spPr>
        <a:xfrm>
          <a:off x="7810500" y="134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6824</xdr:rowOff>
    </xdr:from>
    <xdr:ext cx="469744" cy="259045"/>
    <xdr:sp macro="" textlink="">
      <xdr:nvSpPr>
        <xdr:cNvPr id="434" name="テキスト ボックス 433"/>
        <xdr:cNvSpPr txBox="1"/>
      </xdr:nvSpPr>
      <xdr:spPr>
        <a:xfrm>
          <a:off x="7626428" y="135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57696</xdr:rowOff>
    </xdr:from>
    <xdr:to>
      <xdr:col>36</xdr:col>
      <xdr:colOff>165100</xdr:colOff>
      <xdr:row>78</xdr:row>
      <xdr:rowOff>159296</xdr:rowOff>
    </xdr:to>
    <xdr:sp macro="" textlink="">
      <xdr:nvSpPr>
        <xdr:cNvPr id="435" name="楕円 434"/>
        <xdr:cNvSpPr/>
      </xdr:nvSpPr>
      <xdr:spPr>
        <a:xfrm>
          <a:off x="6921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150423</xdr:rowOff>
    </xdr:from>
    <xdr:ext cx="469744" cy="259045"/>
    <xdr:sp macro="" textlink="">
      <xdr:nvSpPr>
        <xdr:cNvPr id="436" name="テキスト ボックス 435"/>
        <xdr:cNvSpPr txBox="1"/>
      </xdr:nvSpPr>
      <xdr:spPr>
        <a:xfrm>
          <a:off x="6737428"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21552</xdr:rowOff>
    </xdr:from>
    <xdr:to>
      <xdr:col>55</xdr:col>
      <xdr:colOff>0</xdr:colOff>
      <xdr:row>98</xdr:row>
      <xdr:rowOff>70045</xdr:rowOff>
    </xdr:to>
    <xdr:cxnSp macro="">
      <xdr:nvCxnSpPr>
        <xdr:cNvPr id="465" name="直線コネクタ 464"/>
        <xdr:cNvCxnSpPr/>
      </xdr:nvCxnSpPr>
      <xdr:spPr>
        <a:xfrm>
          <a:off x="9639300" y="16823652"/>
          <a:ext cx="838200" cy="4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21552</xdr:rowOff>
    </xdr:from>
    <xdr:to>
      <xdr:col>50</xdr:col>
      <xdr:colOff>114300</xdr:colOff>
      <xdr:row>98</xdr:row>
      <xdr:rowOff>27434</xdr:rowOff>
    </xdr:to>
    <xdr:cxnSp macro="">
      <xdr:nvCxnSpPr>
        <xdr:cNvPr id="468" name="直線コネクタ 467"/>
        <xdr:cNvCxnSpPr/>
      </xdr:nvCxnSpPr>
      <xdr:spPr>
        <a:xfrm flipV="1">
          <a:off x="8750300" y="16823652"/>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22946</xdr:rowOff>
    </xdr:from>
    <xdr:to>
      <xdr:col>45</xdr:col>
      <xdr:colOff>177800</xdr:colOff>
      <xdr:row>98</xdr:row>
      <xdr:rowOff>27434</xdr:rowOff>
    </xdr:to>
    <xdr:cxnSp macro="">
      <xdr:nvCxnSpPr>
        <xdr:cNvPr id="471" name="直線コネクタ 470"/>
        <xdr:cNvCxnSpPr/>
      </xdr:nvCxnSpPr>
      <xdr:spPr>
        <a:xfrm>
          <a:off x="7861300" y="16825046"/>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22946</xdr:rowOff>
    </xdr:from>
    <xdr:to>
      <xdr:col>41</xdr:col>
      <xdr:colOff>50800</xdr:colOff>
      <xdr:row>98</xdr:row>
      <xdr:rowOff>57533</xdr:rowOff>
    </xdr:to>
    <xdr:cxnSp macro="">
      <xdr:nvCxnSpPr>
        <xdr:cNvPr id="474" name="直線コネクタ 473"/>
        <xdr:cNvCxnSpPr/>
      </xdr:nvCxnSpPr>
      <xdr:spPr>
        <a:xfrm flipV="1">
          <a:off x="6972300" y="16825046"/>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19245</xdr:rowOff>
    </xdr:from>
    <xdr:to>
      <xdr:col>55</xdr:col>
      <xdr:colOff>50800</xdr:colOff>
      <xdr:row>98</xdr:row>
      <xdr:rowOff>120845</xdr:rowOff>
    </xdr:to>
    <xdr:sp macro="" textlink="">
      <xdr:nvSpPr>
        <xdr:cNvPr id="484" name="楕円 483"/>
        <xdr:cNvSpPr/>
      </xdr:nvSpPr>
      <xdr:spPr>
        <a:xfrm>
          <a:off x="10426700" y="168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105622</xdr:rowOff>
    </xdr:from>
    <xdr:ext cx="534377" cy="259045"/>
    <xdr:sp macro="" textlink="">
      <xdr:nvSpPr>
        <xdr:cNvPr id="485" name="土木費該当値テキスト"/>
        <xdr:cNvSpPr txBox="1"/>
      </xdr:nvSpPr>
      <xdr:spPr>
        <a:xfrm>
          <a:off x="10528300" y="1673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142202</xdr:rowOff>
    </xdr:from>
    <xdr:to>
      <xdr:col>50</xdr:col>
      <xdr:colOff>165100</xdr:colOff>
      <xdr:row>98</xdr:row>
      <xdr:rowOff>72352</xdr:rowOff>
    </xdr:to>
    <xdr:sp macro="" textlink="">
      <xdr:nvSpPr>
        <xdr:cNvPr id="486" name="楕円 485"/>
        <xdr:cNvSpPr/>
      </xdr:nvSpPr>
      <xdr:spPr>
        <a:xfrm>
          <a:off x="95885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63479</xdr:rowOff>
    </xdr:from>
    <xdr:ext cx="534377" cy="259045"/>
    <xdr:sp macro="" textlink="">
      <xdr:nvSpPr>
        <xdr:cNvPr id="487" name="テキスト ボックス 486"/>
        <xdr:cNvSpPr txBox="1"/>
      </xdr:nvSpPr>
      <xdr:spPr>
        <a:xfrm>
          <a:off x="9372111" y="168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148084</xdr:rowOff>
    </xdr:from>
    <xdr:to>
      <xdr:col>46</xdr:col>
      <xdr:colOff>38100</xdr:colOff>
      <xdr:row>98</xdr:row>
      <xdr:rowOff>78234</xdr:rowOff>
    </xdr:to>
    <xdr:sp macro="" textlink="">
      <xdr:nvSpPr>
        <xdr:cNvPr id="488" name="楕円 487"/>
        <xdr:cNvSpPr/>
      </xdr:nvSpPr>
      <xdr:spPr>
        <a:xfrm>
          <a:off x="8699500" y="167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69361</xdr:rowOff>
    </xdr:from>
    <xdr:ext cx="534377" cy="259045"/>
    <xdr:sp macro="" textlink="">
      <xdr:nvSpPr>
        <xdr:cNvPr id="489" name="テキスト ボックス 488"/>
        <xdr:cNvSpPr txBox="1"/>
      </xdr:nvSpPr>
      <xdr:spPr>
        <a:xfrm>
          <a:off x="8483111" y="168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143596</xdr:rowOff>
    </xdr:from>
    <xdr:to>
      <xdr:col>41</xdr:col>
      <xdr:colOff>101600</xdr:colOff>
      <xdr:row>98</xdr:row>
      <xdr:rowOff>73746</xdr:rowOff>
    </xdr:to>
    <xdr:sp macro="" textlink="">
      <xdr:nvSpPr>
        <xdr:cNvPr id="490" name="楕円 489"/>
        <xdr:cNvSpPr/>
      </xdr:nvSpPr>
      <xdr:spPr>
        <a:xfrm>
          <a:off x="7810500" y="167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64873</xdr:rowOff>
    </xdr:from>
    <xdr:ext cx="534377" cy="259045"/>
    <xdr:sp macro="" textlink="">
      <xdr:nvSpPr>
        <xdr:cNvPr id="491" name="テキスト ボックス 490"/>
        <xdr:cNvSpPr txBox="1"/>
      </xdr:nvSpPr>
      <xdr:spPr>
        <a:xfrm>
          <a:off x="7594111" y="168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6733</xdr:rowOff>
    </xdr:from>
    <xdr:to>
      <xdr:col>36</xdr:col>
      <xdr:colOff>165100</xdr:colOff>
      <xdr:row>98</xdr:row>
      <xdr:rowOff>108333</xdr:rowOff>
    </xdr:to>
    <xdr:sp macro="" textlink="">
      <xdr:nvSpPr>
        <xdr:cNvPr id="492" name="楕円 491"/>
        <xdr:cNvSpPr/>
      </xdr:nvSpPr>
      <xdr:spPr>
        <a:xfrm>
          <a:off x="6921500" y="168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99460</xdr:rowOff>
    </xdr:from>
    <xdr:ext cx="534377" cy="259045"/>
    <xdr:sp macro="" textlink="">
      <xdr:nvSpPr>
        <xdr:cNvPr id="493" name="テキスト ボックス 492"/>
        <xdr:cNvSpPr txBox="1"/>
      </xdr:nvSpPr>
      <xdr:spPr>
        <a:xfrm>
          <a:off x="6705111" y="169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73223</xdr:rowOff>
    </xdr:from>
    <xdr:to>
      <xdr:col>85</xdr:col>
      <xdr:colOff>127000</xdr:colOff>
      <xdr:row>38</xdr:row>
      <xdr:rowOff>100975</xdr:rowOff>
    </xdr:to>
    <xdr:cxnSp macro="">
      <xdr:nvCxnSpPr>
        <xdr:cNvPr id="521" name="直線コネクタ 520"/>
        <xdr:cNvCxnSpPr/>
      </xdr:nvCxnSpPr>
      <xdr:spPr>
        <a:xfrm>
          <a:off x="15481300" y="6588323"/>
          <a:ext cx="8382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73223</xdr:rowOff>
    </xdr:from>
    <xdr:to>
      <xdr:col>81</xdr:col>
      <xdr:colOff>50800</xdr:colOff>
      <xdr:row>38</xdr:row>
      <xdr:rowOff>80538</xdr:rowOff>
    </xdr:to>
    <xdr:cxnSp macro="">
      <xdr:nvCxnSpPr>
        <xdr:cNvPr id="524" name="直線コネクタ 523"/>
        <xdr:cNvCxnSpPr/>
      </xdr:nvCxnSpPr>
      <xdr:spPr>
        <a:xfrm flipV="1">
          <a:off x="14592300" y="658832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55392</xdr:rowOff>
    </xdr:from>
    <xdr:to>
      <xdr:col>76</xdr:col>
      <xdr:colOff>114300</xdr:colOff>
      <xdr:row>38</xdr:row>
      <xdr:rowOff>80538</xdr:rowOff>
    </xdr:to>
    <xdr:cxnSp macro="">
      <xdr:nvCxnSpPr>
        <xdr:cNvPr id="527" name="直線コネクタ 526"/>
        <xdr:cNvCxnSpPr/>
      </xdr:nvCxnSpPr>
      <xdr:spPr>
        <a:xfrm>
          <a:off x="13703300" y="65704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143678</xdr:rowOff>
    </xdr:from>
    <xdr:to>
      <xdr:col>71</xdr:col>
      <xdr:colOff>177800</xdr:colOff>
      <xdr:row>38</xdr:row>
      <xdr:rowOff>55392</xdr:rowOff>
    </xdr:to>
    <xdr:cxnSp macro="">
      <xdr:nvCxnSpPr>
        <xdr:cNvPr id="530" name="直線コネクタ 529"/>
        <xdr:cNvCxnSpPr/>
      </xdr:nvCxnSpPr>
      <xdr:spPr>
        <a:xfrm>
          <a:off x="12814300" y="6487328"/>
          <a:ext cx="8890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50175</xdr:rowOff>
    </xdr:from>
    <xdr:to>
      <xdr:col>85</xdr:col>
      <xdr:colOff>177800</xdr:colOff>
      <xdr:row>38</xdr:row>
      <xdr:rowOff>151775</xdr:rowOff>
    </xdr:to>
    <xdr:sp macro="" textlink="">
      <xdr:nvSpPr>
        <xdr:cNvPr id="540" name="楕円 539"/>
        <xdr:cNvSpPr/>
      </xdr:nvSpPr>
      <xdr:spPr>
        <a:xfrm>
          <a:off x="162687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136552</xdr:rowOff>
    </xdr:from>
    <xdr:ext cx="534377" cy="259045"/>
    <xdr:sp macro="" textlink="">
      <xdr:nvSpPr>
        <xdr:cNvPr id="541" name="消防費該当値テキスト"/>
        <xdr:cNvSpPr txBox="1"/>
      </xdr:nvSpPr>
      <xdr:spPr>
        <a:xfrm>
          <a:off x="16370300" y="64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22423</xdr:rowOff>
    </xdr:from>
    <xdr:to>
      <xdr:col>81</xdr:col>
      <xdr:colOff>101600</xdr:colOff>
      <xdr:row>38</xdr:row>
      <xdr:rowOff>124023</xdr:rowOff>
    </xdr:to>
    <xdr:sp macro="" textlink="">
      <xdr:nvSpPr>
        <xdr:cNvPr id="542" name="楕円 541"/>
        <xdr:cNvSpPr/>
      </xdr:nvSpPr>
      <xdr:spPr>
        <a:xfrm>
          <a:off x="154305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115150</xdr:rowOff>
    </xdr:from>
    <xdr:ext cx="534377" cy="259045"/>
    <xdr:sp macro="" textlink="">
      <xdr:nvSpPr>
        <xdr:cNvPr id="543" name="テキスト ボックス 542"/>
        <xdr:cNvSpPr txBox="1"/>
      </xdr:nvSpPr>
      <xdr:spPr>
        <a:xfrm>
          <a:off x="15214111" y="66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29738</xdr:rowOff>
    </xdr:from>
    <xdr:to>
      <xdr:col>76</xdr:col>
      <xdr:colOff>165100</xdr:colOff>
      <xdr:row>38</xdr:row>
      <xdr:rowOff>131338</xdr:rowOff>
    </xdr:to>
    <xdr:sp macro="" textlink="">
      <xdr:nvSpPr>
        <xdr:cNvPr id="544" name="楕円 543"/>
        <xdr:cNvSpPr/>
      </xdr:nvSpPr>
      <xdr:spPr>
        <a:xfrm>
          <a:off x="14541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122465</xdr:rowOff>
    </xdr:from>
    <xdr:ext cx="534377" cy="259045"/>
    <xdr:sp macro="" textlink="">
      <xdr:nvSpPr>
        <xdr:cNvPr id="545" name="テキスト ボックス 544"/>
        <xdr:cNvSpPr txBox="1"/>
      </xdr:nvSpPr>
      <xdr:spPr>
        <a:xfrm>
          <a:off x="14325111" y="66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4592</xdr:rowOff>
    </xdr:from>
    <xdr:to>
      <xdr:col>72</xdr:col>
      <xdr:colOff>38100</xdr:colOff>
      <xdr:row>38</xdr:row>
      <xdr:rowOff>106192</xdr:rowOff>
    </xdr:to>
    <xdr:sp macro="" textlink="">
      <xdr:nvSpPr>
        <xdr:cNvPr id="546" name="楕円 545"/>
        <xdr:cNvSpPr/>
      </xdr:nvSpPr>
      <xdr:spPr>
        <a:xfrm>
          <a:off x="13652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97319</xdr:rowOff>
    </xdr:from>
    <xdr:ext cx="534377" cy="259045"/>
    <xdr:sp macro="" textlink="">
      <xdr:nvSpPr>
        <xdr:cNvPr id="547" name="テキスト ボックス 546"/>
        <xdr:cNvSpPr txBox="1"/>
      </xdr:nvSpPr>
      <xdr:spPr>
        <a:xfrm>
          <a:off x="13436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92878</xdr:rowOff>
    </xdr:from>
    <xdr:to>
      <xdr:col>67</xdr:col>
      <xdr:colOff>101600</xdr:colOff>
      <xdr:row>38</xdr:row>
      <xdr:rowOff>23028</xdr:rowOff>
    </xdr:to>
    <xdr:sp macro="" textlink="">
      <xdr:nvSpPr>
        <xdr:cNvPr id="548" name="楕円 547"/>
        <xdr:cNvSpPr/>
      </xdr:nvSpPr>
      <xdr:spPr>
        <a:xfrm>
          <a:off x="12763500" y="64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14154</xdr:rowOff>
    </xdr:from>
    <xdr:ext cx="534377" cy="259045"/>
    <xdr:sp macro="" textlink="">
      <xdr:nvSpPr>
        <xdr:cNvPr id="549" name="テキスト ボックス 548"/>
        <xdr:cNvSpPr txBox="1"/>
      </xdr:nvSpPr>
      <xdr:spPr>
        <a:xfrm>
          <a:off x="12547111" y="6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104953</xdr:rowOff>
    </xdr:from>
    <xdr:to>
      <xdr:col>85</xdr:col>
      <xdr:colOff>127000</xdr:colOff>
      <xdr:row>57</xdr:row>
      <xdr:rowOff>85217</xdr:rowOff>
    </xdr:to>
    <xdr:cxnSp macro="">
      <xdr:nvCxnSpPr>
        <xdr:cNvPr id="579" name="直線コネクタ 578"/>
        <xdr:cNvCxnSpPr/>
      </xdr:nvCxnSpPr>
      <xdr:spPr>
        <a:xfrm flipV="1">
          <a:off x="15481300" y="9534703"/>
          <a:ext cx="838200" cy="3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85217</xdr:rowOff>
    </xdr:from>
    <xdr:to>
      <xdr:col>81</xdr:col>
      <xdr:colOff>50800</xdr:colOff>
      <xdr:row>57</xdr:row>
      <xdr:rowOff>131108</xdr:rowOff>
    </xdr:to>
    <xdr:cxnSp macro="">
      <xdr:nvCxnSpPr>
        <xdr:cNvPr id="582" name="直線コネクタ 581"/>
        <xdr:cNvCxnSpPr/>
      </xdr:nvCxnSpPr>
      <xdr:spPr>
        <a:xfrm flipV="1">
          <a:off x="14592300" y="9857867"/>
          <a:ext cx="889000" cy="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23305</xdr:rowOff>
    </xdr:from>
    <xdr:to>
      <xdr:col>76</xdr:col>
      <xdr:colOff>114300</xdr:colOff>
      <xdr:row>57</xdr:row>
      <xdr:rowOff>131108</xdr:rowOff>
    </xdr:to>
    <xdr:cxnSp macro="">
      <xdr:nvCxnSpPr>
        <xdr:cNvPr id="585" name="直線コネクタ 584"/>
        <xdr:cNvCxnSpPr/>
      </xdr:nvCxnSpPr>
      <xdr:spPr>
        <a:xfrm>
          <a:off x="13703300" y="9795955"/>
          <a:ext cx="889000" cy="10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134613</xdr:rowOff>
    </xdr:from>
    <xdr:to>
      <xdr:col>71</xdr:col>
      <xdr:colOff>177800</xdr:colOff>
      <xdr:row>57</xdr:row>
      <xdr:rowOff>23305</xdr:rowOff>
    </xdr:to>
    <xdr:cxnSp macro="">
      <xdr:nvCxnSpPr>
        <xdr:cNvPr id="588" name="直線コネクタ 587"/>
        <xdr:cNvCxnSpPr/>
      </xdr:nvCxnSpPr>
      <xdr:spPr>
        <a:xfrm>
          <a:off x="12814300" y="9735813"/>
          <a:ext cx="889000" cy="6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54153</xdr:rowOff>
    </xdr:from>
    <xdr:to>
      <xdr:col>85</xdr:col>
      <xdr:colOff>177800</xdr:colOff>
      <xdr:row>55</xdr:row>
      <xdr:rowOff>155753</xdr:rowOff>
    </xdr:to>
    <xdr:sp macro="" textlink="">
      <xdr:nvSpPr>
        <xdr:cNvPr id="598" name="楕円 597"/>
        <xdr:cNvSpPr/>
      </xdr:nvSpPr>
      <xdr:spPr>
        <a:xfrm>
          <a:off x="16268700" y="94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77030</xdr:rowOff>
    </xdr:from>
    <xdr:ext cx="534377" cy="259045"/>
    <xdr:sp macro="" textlink="">
      <xdr:nvSpPr>
        <xdr:cNvPr id="599" name="教育費該当値テキスト"/>
        <xdr:cNvSpPr txBox="1"/>
      </xdr:nvSpPr>
      <xdr:spPr>
        <a:xfrm>
          <a:off x="16370300" y="93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34417</xdr:rowOff>
    </xdr:from>
    <xdr:to>
      <xdr:col>81</xdr:col>
      <xdr:colOff>101600</xdr:colOff>
      <xdr:row>57</xdr:row>
      <xdr:rowOff>136017</xdr:rowOff>
    </xdr:to>
    <xdr:sp macro="" textlink="">
      <xdr:nvSpPr>
        <xdr:cNvPr id="600" name="楕円 599"/>
        <xdr:cNvSpPr/>
      </xdr:nvSpPr>
      <xdr:spPr>
        <a:xfrm>
          <a:off x="154305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127144</xdr:rowOff>
    </xdr:from>
    <xdr:ext cx="534377" cy="259045"/>
    <xdr:sp macro="" textlink="">
      <xdr:nvSpPr>
        <xdr:cNvPr id="601" name="テキスト ボックス 600"/>
        <xdr:cNvSpPr txBox="1"/>
      </xdr:nvSpPr>
      <xdr:spPr>
        <a:xfrm>
          <a:off x="15214111" y="98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80308</xdr:rowOff>
    </xdr:from>
    <xdr:to>
      <xdr:col>76</xdr:col>
      <xdr:colOff>165100</xdr:colOff>
      <xdr:row>58</xdr:row>
      <xdr:rowOff>10458</xdr:rowOff>
    </xdr:to>
    <xdr:sp macro="" textlink="">
      <xdr:nvSpPr>
        <xdr:cNvPr id="602" name="楕円 601"/>
        <xdr:cNvSpPr/>
      </xdr:nvSpPr>
      <xdr:spPr>
        <a:xfrm>
          <a:off x="14541500" y="98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1585</xdr:rowOff>
    </xdr:from>
    <xdr:ext cx="534377" cy="259045"/>
    <xdr:sp macro="" textlink="">
      <xdr:nvSpPr>
        <xdr:cNvPr id="603" name="テキスト ボックス 602"/>
        <xdr:cNvSpPr txBox="1"/>
      </xdr:nvSpPr>
      <xdr:spPr>
        <a:xfrm>
          <a:off x="14325111" y="99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143955</xdr:rowOff>
    </xdr:from>
    <xdr:to>
      <xdr:col>72</xdr:col>
      <xdr:colOff>38100</xdr:colOff>
      <xdr:row>57</xdr:row>
      <xdr:rowOff>74105</xdr:rowOff>
    </xdr:to>
    <xdr:sp macro="" textlink="">
      <xdr:nvSpPr>
        <xdr:cNvPr id="604" name="楕円 603"/>
        <xdr:cNvSpPr/>
      </xdr:nvSpPr>
      <xdr:spPr>
        <a:xfrm>
          <a:off x="13652500" y="97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65232</xdr:rowOff>
    </xdr:from>
    <xdr:ext cx="534377" cy="259045"/>
    <xdr:sp macro="" textlink="">
      <xdr:nvSpPr>
        <xdr:cNvPr id="605" name="テキスト ボックス 604"/>
        <xdr:cNvSpPr txBox="1"/>
      </xdr:nvSpPr>
      <xdr:spPr>
        <a:xfrm>
          <a:off x="13436111" y="98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83813</xdr:rowOff>
    </xdr:from>
    <xdr:to>
      <xdr:col>67</xdr:col>
      <xdr:colOff>101600</xdr:colOff>
      <xdr:row>57</xdr:row>
      <xdr:rowOff>13963</xdr:rowOff>
    </xdr:to>
    <xdr:sp macro="" textlink="">
      <xdr:nvSpPr>
        <xdr:cNvPr id="606" name="楕円 605"/>
        <xdr:cNvSpPr/>
      </xdr:nvSpPr>
      <xdr:spPr>
        <a:xfrm>
          <a:off x="12763500" y="9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30490</xdr:rowOff>
    </xdr:from>
    <xdr:ext cx="534377" cy="259045"/>
    <xdr:sp macro="" textlink="">
      <xdr:nvSpPr>
        <xdr:cNvPr id="607" name="テキスト ボックス 606"/>
        <xdr:cNvSpPr txBox="1"/>
      </xdr:nvSpPr>
      <xdr:spPr>
        <a:xfrm>
          <a:off x="12547111" y="94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43611</xdr:rowOff>
    </xdr:from>
    <xdr:to>
      <xdr:col>85</xdr:col>
      <xdr:colOff>127000</xdr:colOff>
      <xdr:row>79</xdr:row>
      <xdr:rowOff>44450</xdr:rowOff>
    </xdr:to>
    <xdr:cxnSp macro="">
      <xdr:nvCxnSpPr>
        <xdr:cNvPr id="636" name="直線コネクタ 635"/>
        <xdr:cNvCxnSpPr/>
      </xdr:nvCxnSpPr>
      <xdr:spPr>
        <a:xfrm>
          <a:off x="15481300" y="1358816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36297</xdr:rowOff>
    </xdr:from>
    <xdr:to>
      <xdr:col>81</xdr:col>
      <xdr:colOff>50800</xdr:colOff>
      <xdr:row>79</xdr:row>
      <xdr:rowOff>43611</xdr:rowOff>
    </xdr:to>
    <xdr:cxnSp macro="">
      <xdr:nvCxnSpPr>
        <xdr:cNvPr id="639" name="直線コネクタ 638"/>
        <xdr:cNvCxnSpPr/>
      </xdr:nvCxnSpPr>
      <xdr:spPr>
        <a:xfrm>
          <a:off x="14592300" y="13580847"/>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36297</xdr:rowOff>
    </xdr:from>
    <xdr:to>
      <xdr:col>76</xdr:col>
      <xdr:colOff>114300</xdr:colOff>
      <xdr:row>79</xdr:row>
      <xdr:rowOff>44450</xdr:rowOff>
    </xdr:to>
    <xdr:cxnSp macro="">
      <xdr:nvCxnSpPr>
        <xdr:cNvPr id="642" name="直線コネクタ 641"/>
        <xdr:cNvCxnSpPr/>
      </xdr:nvCxnSpPr>
      <xdr:spPr>
        <a:xfrm flipV="1">
          <a:off x="13703300" y="1358084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164261</xdr:rowOff>
    </xdr:from>
    <xdr:to>
      <xdr:col>81</xdr:col>
      <xdr:colOff>101600</xdr:colOff>
      <xdr:row>79</xdr:row>
      <xdr:rowOff>94411</xdr:rowOff>
    </xdr:to>
    <xdr:sp macro="" textlink="">
      <xdr:nvSpPr>
        <xdr:cNvPr id="657" name="楕円 656"/>
        <xdr:cNvSpPr/>
      </xdr:nvSpPr>
      <xdr:spPr>
        <a:xfrm>
          <a:off x="15430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85538</xdr:rowOff>
    </xdr:from>
    <xdr:ext cx="313932" cy="259045"/>
    <xdr:sp macro="" textlink="">
      <xdr:nvSpPr>
        <xdr:cNvPr id="658" name="テキスト ボックス 657"/>
        <xdr:cNvSpPr txBox="1"/>
      </xdr:nvSpPr>
      <xdr:spPr>
        <a:xfrm>
          <a:off x="15324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156947</xdr:rowOff>
    </xdr:from>
    <xdr:to>
      <xdr:col>76</xdr:col>
      <xdr:colOff>165100</xdr:colOff>
      <xdr:row>79</xdr:row>
      <xdr:rowOff>87097</xdr:rowOff>
    </xdr:to>
    <xdr:sp macro="" textlink="">
      <xdr:nvSpPr>
        <xdr:cNvPr id="659" name="楕円 658"/>
        <xdr:cNvSpPr/>
      </xdr:nvSpPr>
      <xdr:spPr>
        <a:xfrm>
          <a:off x="14541500" y="135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78224</xdr:rowOff>
    </xdr:from>
    <xdr:ext cx="378565" cy="259045"/>
    <xdr:sp macro="" textlink="">
      <xdr:nvSpPr>
        <xdr:cNvPr id="660" name="テキスト ボックス 659"/>
        <xdr:cNvSpPr txBox="1"/>
      </xdr:nvSpPr>
      <xdr:spPr>
        <a:xfrm>
          <a:off x="14403017" y="1362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99771</xdr:rowOff>
    </xdr:from>
    <xdr:to>
      <xdr:col>85</xdr:col>
      <xdr:colOff>127000</xdr:colOff>
      <xdr:row>95</xdr:row>
      <xdr:rowOff>136779</xdr:rowOff>
    </xdr:to>
    <xdr:cxnSp macro="">
      <xdr:nvCxnSpPr>
        <xdr:cNvPr id="693" name="直線コネクタ 692"/>
        <xdr:cNvCxnSpPr/>
      </xdr:nvCxnSpPr>
      <xdr:spPr>
        <a:xfrm>
          <a:off x="15481300" y="16387521"/>
          <a:ext cx="8382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84646</xdr:rowOff>
    </xdr:from>
    <xdr:to>
      <xdr:col>81</xdr:col>
      <xdr:colOff>50800</xdr:colOff>
      <xdr:row>95</xdr:row>
      <xdr:rowOff>99771</xdr:rowOff>
    </xdr:to>
    <xdr:cxnSp macro="">
      <xdr:nvCxnSpPr>
        <xdr:cNvPr id="696" name="直線コネクタ 695"/>
        <xdr:cNvCxnSpPr/>
      </xdr:nvCxnSpPr>
      <xdr:spPr>
        <a:xfrm>
          <a:off x="14592300" y="16372396"/>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84646</xdr:rowOff>
    </xdr:from>
    <xdr:to>
      <xdr:col>76</xdr:col>
      <xdr:colOff>114300</xdr:colOff>
      <xdr:row>95</xdr:row>
      <xdr:rowOff>94729</xdr:rowOff>
    </xdr:to>
    <xdr:cxnSp macro="">
      <xdr:nvCxnSpPr>
        <xdr:cNvPr id="699" name="直線コネクタ 698"/>
        <xdr:cNvCxnSpPr/>
      </xdr:nvCxnSpPr>
      <xdr:spPr>
        <a:xfrm flipV="1">
          <a:off x="13703300" y="16372396"/>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94729</xdr:rowOff>
    </xdr:from>
    <xdr:to>
      <xdr:col>71</xdr:col>
      <xdr:colOff>177800</xdr:colOff>
      <xdr:row>95</xdr:row>
      <xdr:rowOff>106820</xdr:rowOff>
    </xdr:to>
    <xdr:cxnSp macro="">
      <xdr:nvCxnSpPr>
        <xdr:cNvPr id="702" name="直線コネクタ 701"/>
        <xdr:cNvCxnSpPr/>
      </xdr:nvCxnSpPr>
      <xdr:spPr>
        <a:xfrm flipV="1">
          <a:off x="12814300" y="16382479"/>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85979</xdr:rowOff>
    </xdr:from>
    <xdr:to>
      <xdr:col>85</xdr:col>
      <xdr:colOff>177800</xdr:colOff>
      <xdr:row>96</xdr:row>
      <xdr:rowOff>16129</xdr:rowOff>
    </xdr:to>
    <xdr:sp macro="" textlink="">
      <xdr:nvSpPr>
        <xdr:cNvPr id="712" name="楕円 711"/>
        <xdr:cNvSpPr/>
      </xdr:nvSpPr>
      <xdr:spPr>
        <a:xfrm>
          <a:off x="16268700" y="163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108856</xdr:rowOff>
    </xdr:from>
    <xdr:ext cx="534377" cy="259045"/>
    <xdr:sp macro="" textlink="">
      <xdr:nvSpPr>
        <xdr:cNvPr id="713" name="公債費該当値テキスト"/>
        <xdr:cNvSpPr txBox="1"/>
      </xdr:nvSpPr>
      <xdr:spPr>
        <a:xfrm>
          <a:off x="16370300" y="1622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48971</xdr:rowOff>
    </xdr:from>
    <xdr:to>
      <xdr:col>81</xdr:col>
      <xdr:colOff>101600</xdr:colOff>
      <xdr:row>95</xdr:row>
      <xdr:rowOff>150571</xdr:rowOff>
    </xdr:to>
    <xdr:sp macro="" textlink="">
      <xdr:nvSpPr>
        <xdr:cNvPr id="714" name="楕円 713"/>
        <xdr:cNvSpPr/>
      </xdr:nvSpPr>
      <xdr:spPr>
        <a:xfrm>
          <a:off x="15430500" y="163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167098</xdr:rowOff>
    </xdr:from>
    <xdr:ext cx="534377" cy="259045"/>
    <xdr:sp macro="" textlink="">
      <xdr:nvSpPr>
        <xdr:cNvPr id="715" name="テキスト ボックス 714"/>
        <xdr:cNvSpPr txBox="1"/>
      </xdr:nvSpPr>
      <xdr:spPr>
        <a:xfrm>
          <a:off x="15214111" y="161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33846</xdr:rowOff>
    </xdr:from>
    <xdr:to>
      <xdr:col>76</xdr:col>
      <xdr:colOff>165100</xdr:colOff>
      <xdr:row>95</xdr:row>
      <xdr:rowOff>135446</xdr:rowOff>
    </xdr:to>
    <xdr:sp macro="" textlink="">
      <xdr:nvSpPr>
        <xdr:cNvPr id="716" name="楕円 715"/>
        <xdr:cNvSpPr/>
      </xdr:nvSpPr>
      <xdr:spPr>
        <a:xfrm>
          <a:off x="14541500" y="163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151973</xdr:rowOff>
    </xdr:from>
    <xdr:ext cx="534377" cy="259045"/>
    <xdr:sp macro="" textlink="">
      <xdr:nvSpPr>
        <xdr:cNvPr id="717" name="テキスト ボックス 716"/>
        <xdr:cNvSpPr txBox="1"/>
      </xdr:nvSpPr>
      <xdr:spPr>
        <a:xfrm>
          <a:off x="14325111" y="160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43929</xdr:rowOff>
    </xdr:from>
    <xdr:to>
      <xdr:col>72</xdr:col>
      <xdr:colOff>38100</xdr:colOff>
      <xdr:row>95</xdr:row>
      <xdr:rowOff>145529</xdr:rowOff>
    </xdr:to>
    <xdr:sp macro="" textlink="">
      <xdr:nvSpPr>
        <xdr:cNvPr id="718" name="楕円 717"/>
        <xdr:cNvSpPr/>
      </xdr:nvSpPr>
      <xdr:spPr>
        <a:xfrm>
          <a:off x="13652500" y="163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162056</xdr:rowOff>
    </xdr:from>
    <xdr:ext cx="534377" cy="259045"/>
    <xdr:sp macro="" textlink="">
      <xdr:nvSpPr>
        <xdr:cNvPr id="719" name="テキスト ボックス 718"/>
        <xdr:cNvSpPr txBox="1"/>
      </xdr:nvSpPr>
      <xdr:spPr>
        <a:xfrm>
          <a:off x="13436111" y="1610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56020</xdr:rowOff>
    </xdr:from>
    <xdr:to>
      <xdr:col>67</xdr:col>
      <xdr:colOff>101600</xdr:colOff>
      <xdr:row>95</xdr:row>
      <xdr:rowOff>157620</xdr:rowOff>
    </xdr:to>
    <xdr:sp macro="" textlink="">
      <xdr:nvSpPr>
        <xdr:cNvPr id="720" name="楕円 719"/>
        <xdr:cNvSpPr/>
      </xdr:nvSpPr>
      <xdr:spPr>
        <a:xfrm>
          <a:off x="12763500" y="163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2697</xdr:rowOff>
    </xdr:from>
    <xdr:ext cx="534377" cy="259045"/>
    <xdr:sp macro="" textlink="">
      <xdr:nvSpPr>
        <xdr:cNvPr id="721" name="テキスト ボックス 720"/>
        <xdr:cNvSpPr txBox="1"/>
      </xdr:nvSpPr>
      <xdr:spPr>
        <a:xfrm>
          <a:off x="12547111" y="161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52,824</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46,730</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円となっており、類似団体内平均値と比較して数値が高い状況となっている。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幼稚園・小中学校空調設備整備事業、総合体育館整備事業などの普通建設事業費が影響していると考えられる。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人口急増に伴うインフラ整備により過去に発行した地方債が影響していると考えられる。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という基本方針のもと、交付税措置のある地方債の活用や、次年度以降への負担を考慮したなかで計画的に事業を実施し、数値の減少に努める。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財政調整基金については、残高及び比率がともに増加した。残高は標準財政規模の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％を目標としており、今後も堅実な積立に努める。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実質単年度収支については、昨年度に比べ大きく減少した。要因としては、歳計剰余金の処分として財政調整基金へ積立てた金額が実質単年度収支の計算に含まれていないためである。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一般会計から特別会計への繰出金は増加傾向にあることから、歳入については、保険料や使用料等の適正化や収納率向上など、収入額の確保に努め、歳出については、医療費の適正化や歳出削減努力を継続することで、効率的かつ効果的な財政運営に取り組む。</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11%20&#36001;&#25919;&#29366;&#27841;&#20844;&#34920;\&#36001;&#25919;&#29366;&#27841;&#36039;&#26009;&#38598;(&#22577;&#21578;&#65289;\R1\&#25552;&#20986;&#29992;\&#9679;zai01-10kashi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36220</v>
          </cell>
          <cell r="F3">
            <v>47278</v>
          </cell>
        </row>
        <row r="5">
          <cell r="A5" t="str">
            <v xml:space="preserve"> H28</v>
          </cell>
          <cell r="D5">
            <v>29809</v>
          </cell>
          <cell r="F5">
            <v>44504</v>
          </cell>
        </row>
        <row r="7">
          <cell r="A7" t="str">
            <v xml:space="preserve"> H29</v>
          </cell>
          <cell r="D7">
            <v>22798</v>
          </cell>
          <cell r="F7">
            <v>47820</v>
          </cell>
        </row>
        <row r="9">
          <cell r="A9" t="str">
            <v xml:space="preserve"> H30</v>
          </cell>
          <cell r="D9">
            <v>20954</v>
          </cell>
          <cell r="F9">
            <v>41934</v>
          </cell>
        </row>
        <row r="11">
          <cell r="A11" t="str">
            <v xml:space="preserve"> R01</v>
          </cell>
          <cell r="D11">
            <v>31284</v>
          </cell>
          <cell r="F11">
            <v>45588</v>
          </cell>
        </row>
        <row r="18">
          <cell r="B18" t="str">
            <v>H27</v>
          </cell>
          <cell r="C18" t="str">
            <v>H28</v>
          </cell>
          <cell r="D18" t="str">
            <v>H29</v>
          </cell>
          <cell r="E18" t="str">
            <v>H30</v>
          </cell>
          <cell r="F18" t="str">
            <v>R01</v>
          </cell>
        </row>
        <row r="19">
          <cell r="A19" t="str">
            <v>実質収支額</v>
          </cell>
          <cell r="B19">
            <v>2.48</v>
          </cell>
          <cell r="C19">
            <v>2.11</v>
          </cell>
          <cell r="D19">
            <v>2.02</v>
          </cell>
          <cell r="E19">
            <v>3.01</v>
          </cell>
          <cell r="F19">
            <v>2.08</v>
          </cell>
        </row>
        <row r="20">
          <cell r="A20" t="str">
            <v>財政調整基金残高</v>
          </cell>
          <cell r="B20">
            <v>6.89</v>
          </cell>
          <cell r="C20">
            <v>7.44</v>
          </cell>
          <cell r="D20">
            <v>7.79</v>
          </cell>
          <cell r="E20">
            <v>8.31</v>
          </cell>
          <cell r="F20">
            <v>9.64</v>
          </cell>
        </row>
        <row r="21">
          <cell r="A21" t="str">
            <v>実質単年度収支</v>
          </cell>
          <cell r="B21">
            <v>0.71</v>
          </cell>
          <cell r="C21">
            <v>0.46</v>
          </cell>
          <cell r="D21">
            <v>1.28</v>
          </cell>
          <cell r="E21">
            <v>2.4900000000000002</v>
          </cell>
          <cell r="F21">
            <v>-0.82</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v>
          </cell>
          <cell r="D27" t="e">
            <v>#N/A</v>
          </cell>
          <cell r="E27">
            <v>0.15</v>
          </cell>
          <cell r="F27" t="e">
            <v>#N/A</v>
          </cell>
          <cell r="G27">
            <v>1.1599999999999999</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0.05</v>
          </cell>
          <cell r="D30" t="e">
            <v>#N/A</v>
          </cell>
          <cell r="E30">
            <v>0.04</v>
          </cell>
          <cell r="F30" t="e">
            <v>#N/A</v>
          </cell>
          <cell r="G30">
            <v>0.02</v>
          </cell>
          <cell r="H30" t="e">
            <v>#N/A</v>
          </cell>
          <cell r="I30">
            <v>0.01</v>
          </cell>
          <cell r="J30" t="e">
            <v>#N/A</v>
          </cell>
          <cell r="K30">
            <v>0.02</v>
          </cell>
        </row>
        <row r="31">
          <cell r="A31" t="str">
            <v>土地取得特別会計</v>
          </cell>
          <cell r="B31" t="e">
            <v>#N/A</v>
          </cell>
          <cell r="C31">
            <v>0.41</v>
          </cell>
          <cell r="D31" t="e">
            <v>#N/A</v>
          </cell>
          <cell r="E31">
            <v>0.49</v>
          </cell>
          <cell r="F31" t="e">
            <v>#N/A</v>
          </cell>
          <cell r="G31">
            <v>0.54</v>
          </cell>
          <cell r="H31" t="e">
            <v>#N/A</v>
          </cell>
          <cell r="I31">
            <v>0.49</v>
          </cell>
          <cell r="J31" t="e">
            <v>#N/A</v>
          </cell>
          <cell r="K31">
            <v>0.53</v>
          </cell>
        </row>
        <row r="32">
          <cell r="A32" t="str">
            <v>介護保険特別会計</v>
          </cell>
          <cell r="B32" t="e">
            <v>#N/A</v>
          </cell>
          <cell r="C32">
            <v>0.89</v>
          </cell>
          <cell r="D32" t="e">
            <v>#N/A</v>
          </cell>
          <cell r="E32">
            <v>1.2</v>
          </cell>
          <cell r="F32" t="e">
            <v>#N/A</v>
          </cell>
          <cell r="G32">
            <v>1.05</v>
          </cell>
          <cell r="H32" t="e">
            <v>#N/A</v>
          </cell>
          <cell r="I32">
            <v>0.88</v>
          </cell>
          <cell r="J32" t="e">
            <v>#N/A</v>
          </cell>
          <cell r="K32">
            <v>0.66</v>
          </cell>
        </row>
        <row r="33">
          <cell r="A33" t="str">
            <v>国民健康保険特別会計</v>
          </cell>
          <cell r="B33" t="e">
            <v>#N/A</v>
          </cell>
          <cell r="C33">
            <v>1.68</v>
          </cell>
          <cell r="D33" t="e">
            <v>#N/A</v>
          </cell>
          <cell r="E33">
            <v>2.59</v>
          </cell>
          <cell r="F33" t="e">
            <v>#N/A</v>
          </cell>
          <cell r="G33">
            <v>1.71</v>
          </cell>
          <cell r="H33" t="e">
            <v>#N/A</v>
          </cell>
          <cell r="I33">
            <v>0.35</v>
          </cell>
          <cell r="J33" t="e">
            <v>#N/A</v>
          </cell>
          <cell r="K33">
            <v>0.67</v>
          </cell>
        </row>
        <row r="34">
          <cell r="A34" t="str">
            <v>一般会計</v>
          </cell>
          <cell r="B34" t="e">
            <v>#N/A</v>
          </cell>
          <cell r="C34">
            <v>2.0699999999999998</v>
          </cell>
          <cell r="D34" t="e">
            <v>#N/A</v>
          </cell>
          <cell r="E34">
            <v>1.61</v>
          </cell>
          <cell r="F34" t="e">
            <v>#N/A</v>
          </cell>
          <cell r="G34">
            <v>1.46</v>
          </cell>
          <cell r="H34" t="e">
            <v>#N/A</v>
          </cell>
          <cell r="I34">
            <v>2.5099999999999998</v>
          </cell>
          <cell r="J34" t="e">
            <v>#N/A</v>
          </cell>
          <cell r="K34">
            <v>1.53</v>
          </cell>
        </row>
        <row r="35">
          <cell r="A35" t="str">
            <v>下水道事業会計</v>
          </cell>
          <cell r="B35" t="e">
            <v>#VALUE!</v>
          </cell>
          <cell r="C35" t="e">
            <v>#VALUE!</v>
          </cell>
          <cell r="D35" t="e">
            <v>#VALUE!</v>
          </cell>
          <cell r="E35" t="e">
            <v>#VALUE!</v>
          </cell>
          <cell r="F35" t="e">
            <v>#VALUE!</v>
          </cell>
          <cell r="G35" t="e">
            <v>#VALUE!</v>
          </cell>
          <cell r="H35" t="e">
            <v>#N/A</v>
          </cell>
          <cell r="I35">
            <v>3.28</v>
          </cell>
          <cell r="J35" t="e">
            <v>#N/A</v>
          </cell>
          <cell r="K35">
            <v>3.59</v>
          </cell>
        </row>
        <row r="36">
          <cell r="A36" t="str">
            <v>水道事業会計</v>
          </cell>
          <cell r="B36" t="e">
            <v>#N/A</v>
          </cell>
          <cell r="C36">
            <v>20.260000000000002</v>
          </cell>
          <cell r="D36" t="e">
            <v>#N/A</v>
          </cell>
          <cell r="E36">
            <v>17.77</v>
          </cell>
          <cell r="F36" t="e">
            <v>#N/A</v>
          </cell>
          <cell r="G36">
            <v>19.87</v>
          </cell>
          <cell r="H36" t="e">
            <v>#N/A</v>
          </cell>
          <cell r="I36">
            <v>16.32</v>
          </cell>
          <cell r="J36" t="e">
            <v>#N/A</v>
          </cell>
          <cell r="K36">
            <v>17.010000000000002</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2106</v>
          </cell>
          <cell r="G42">
            <v>1996</v>
          </cell>
          <cell r="J42">
            <v>1942</v>
          </cell>
          <cell r="M42">
            <v>1923</v>
          </cell>
          <cell r="P42">
            <v>1910</v>
          </cell>
        </row>
        <row r="43">
          <cell r="A43" t="str">
            <v>一時借入金の利子</v>
          </cell>
          <cell r="B43">
            <v>1</v>
          </cell>
          <cell r="E43">
            <v>2</v>
          </cell>
          <cell r="H43">
            <v>0</v>
          </cell>
          <cell r="K43">
            <v>0</v>
          </cell>
          <cell r="N43">
            <v>1</v>
          </cell>
        </row>
        <row r="44">
          <cell r="A44" t="str">
            <v>債務負担行為に基づく支出額</v>
          </cell>
          <cell r="B44">
            <v>67</v>
          </cell>
          <cell r="E44">
            <v>66</v>
          </cell>
          <cell r="H44">
            <v>66</v>
          </cell>
          <cell r="K44">
            <v>7</v>
          </cell>
          <cell r="N44" t="str">
            <v>-</v>
          </cell>
        </row>
        <row r="45">
          <cell r="A45" t="str">
            <v>組合等が起こした地方債の元利償還金に対する負担金等</v>
          </cell>
          <cell r="B45">
            <v>213</v>
          </cell>
          <cell r="E45">
            <v>184</v>
          </cell>
          <cell r="H45">
            <v>154</v>
          </cell>
          <cell r="K45">
            <v>145</v>
          </cell>
          <cell r="N45">
            <v>121</v>
          </cell>
        </row>
        <row r="46">
          <cell r="A46" t="str">
            <v>公営企業債の元利償還金に対する繰入金</v>
          </cell>
          <cell r="B46">
            <v>365</v>
          </cell>
          <cell r="E46">
            <v>388</v>
          </cell>
          <cell r="H46">
            <v>326</v>
          </cell>
          <cell r="K46">
            <v>313</v>
          </cell>
          <cell r="N46">
            <v>294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3849</v>
          </cell>
          <cell r="E49">
            <v>3757</v>
          </cell>
          <cell r="H49">
            <v>3638</v>
          </cell>
          <cell r="K49">
            <v>3387</v>
          </cell>
          <cell r="N49">
            <v>3282</v>
          </cell>
        </row>
        <row r="50">
          <cell r="A50" t="str">
            <v>実質公債費比率の分子</v>
          </cell>
          <cell r="B50" t="e">
            <v>#N/A</v>
          </cell>
          <cell r="C50">
            <v>2389</v>
          </cell>
          <cell r="D50" t="e">
            <v>#N/A</v>
          </cell>
          <cell r="E50" t="e">
            <v>#N/A</v>
          </cell>
          <cell r="F50">
            <v>2401</v>
          </cell>
          <cell r="G50" t="e">
            <v>#N/A</v>
          </cell>
          <cell r="H50" t="e">
            <v>#N/A</v>
          </cell>
          <cell r="I50">
            <v>2242</v>
          </cell>
          <cell r="J50" t="e">
            <v>#N/A</v>
          </cell>
          <cell r="K50" t="e">
            <v>#N/A</v>
          </cell>
          <cell r="L50">
            <v>1929</v>
          </cell>
          <cell r="M50" t="e">
            <v>#N/A</v>
          </cell>
          <cell r="N50" t="e">
            <v>#N/A</v>
          </cell>
          <cell r="O50">
            <v>1788</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23231</v>
          </cell>
          <cell r="G56">
            <v>22586</v>
          </cell>
          <cell r="J56">
            <v>22465</v>
          </cell>
          <cell r="M56">
            <v>22380</v>
          </cell>
          <cell r="P56">
            <v>22190</v>
          </cell>
        </row>
        <row r="57">
          <cell r="A57" t="str">
            <v>充当可能特定歳入</v>
          </cell>
          <cell r="D57">
            <v>50</v>
          </cell>
          <cell r="G57">
            <v>42</v>
          </cell>
          <cell r="J57">
            <v>768</v>
          </cell>
          <cell r="M57">
            <v>640</v>
          </cell>
          <cell r="P57">
            <v>288</v>
          </cell>
        </row>
        <row r="58">
          <cell r="A58" t="str">
            <v>充当可能基金</v>
          </cell>
          <cell r="D58">
            <v>4406</v>
          </cell>
          <cell r="G58">
            <v>4512</v>
          </cell>
          <cell r="J58">
            <v>5102</v>
          </cell>
          <cell r="M58">
            <v>5806</v>
          </cell>
          <cell r="P58">
            <v>6310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3669</v>
          </cell>
          <cell r="E62">
            <v>3305</v>
          </cell>
          <cell r="H62">
            <v>3250</v>
          </cell>
          <cell r="K62">
            <v>3114</v>
          </cell>
          <cell r="N62">
            <v>2872</v>
          </cell>
        </row>
        <row r="63">
          <cell r="A63" t="str">
            <v>組合等負担等見込額</v>
          </cell>
          <cell r="B63">
            <v>981</v>
          </cell>
          <cell r="E63">
            <v>813</v>
          </cell>
          <cell r="H63">
            <v>653</v>
          </cell>
          <cell r="K63">
            <v>568</v>
          </cell>
          <cell r="N63">
            <v>473</v>
          </cell>
        </row>
        <row r="64">
          <cell r="A64" t="str">
            <v>公営企業債等繰入見込額</v>
          </cell>
          <cell r="B64">
            <v>6331</v>
          </cell>
          <cell r="E64">
            <v>6622</v>
          </cell>
          <cell r="H64">
            <v>6981</v>
          </cell>
          <cell r="K64">
            <v>6560</v>
          </cell>
          <cell r="N64">
            <v>6026</v>
          </cell>
        </row>
        <row r="65">
          <cell r="A65" t="str">
            <v>債務負担行為に基づく支出予定額</v>
          </cell>
          <cell r="B65">
            <v>76</v>
          </cell>
          <cell r="E65">
            <v>25</v>
          </cell>
          <cell r="H65" t="str">
            <v>-</v>
          </cell>
          <cell r="K65" t="str">
            <v>-</v>
          </cell>
          <cell r="N65" t="str">
            <v>-</v>
          </cell>
        </row>
        <row r="66">
          <cell r="A66" t="str">
            <v>一般会計等に係る地方債の現在高</v>
          </cell>
          <cell r="B66">
            <v>36038</v>
          </cell>
          <cell r="E66">
            <v>35306</v>
          </cell>
          <cell r="H66">
            <v>33683</v>
          </cell>
          <cell r="K66">
            <v>31940</v>
          </cell>
          <cell r="N66">
            <v>30822</v>
          </cell>
        </row>
        <row r="67">
          <cell r="A67" t="str">
            <v>将来負担比率の分子</v>
          </cell>
          <cell r="B67" t="e">
            <v>#N/A</v>
          </cell>
          <cell r="C67">
            <v>19410</v>
          </cell>
          <cell r="D67" t="e">
            <v>#N/A</v>
          </cell>
          <cell r="E67" t="e">
            <v>#N/A</v>
          </cell>
          <cell r="F67">
            <v>18930</v>
          </cell>
          <cell r="G67" t="e">
            <v>#N/A</v>
          </cell>
          <cell r="H67" t="e">
            <v>#N/A</v>
          </cell>
          <cell r="I67">
            <v>16232</v>
          </cell>
          <cell r="J67" t="e">
            <v>#N/A</v>
          </cell>
          <cell r="K67" t="e">
            <v>#N/A</v>
          </cell>
          <cell r="L67">
            <v>13356</v>
          </cell>
          <cell r="M67" t="e">
            <v>#N/A</v>
          </cell>
          <cell r="N67" t="e">
            <v>#N/A</v>
          </cell>
          <cell r="O67">
            <v>11406</v>
          </cell>
          <cell r="P67" t="e">
            <v>#N/A</v>
          </cell>
        </row>
        <row r="71">
          <cell r="B71" t="str">
            <v>H29</v>
          </cell>
          <cell r="C71" t="str">
            <v>H30</v>
          </cell>
          <cell r="D71" t="str">
            <v>R01</v>
          </cell>
        </row>
        <row r="72">
          <cell r="A72" t="str">
            <v>財政調整基金</v>
          </cell>
          <cell r="B72">
            <v>1153</v>
          </cell>
          <cell r="C72">
            <v>1250</v>
          </cell>
          <cell r="D72">
            <v>1455</v>
          </cell>
        </row>
        <row r="73">
          <cell r="A73" t="str">
            <v>減債基金</v>
          </cell>
          <cell r="B73">
            <v>229</v>
          </cell>
          <cell r="C73">
            <v>229</v>
          </cell>
          <cell r="D73">
            <v>229</v>
          </cell>
        </row>
        <row r="74">
          <cell r="A74" t="str">
            <v>その他特定目的基金</v>
          </cell>
          <cell r="B74">
            <v>2638</v>
          </cell>
          <cell r="C74">
            <v>2964</v>
          </cell>
          <cell r="D74">
            <v>3145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21</v>
      </c>
      <c r="C3" s="608"/>
      <c r="D3" s="608"/>
      <c r="E3" s="609"/>
      <c r="F3" s="609"/>
      <c r="G3" s="609"/>
      <c r="H3" s="609"/>
      <c r="I3" s="609"/>
      <c r="J3" s="609"/>
      <c r="K3" s="609"/>
      <c r="L3" s="609" t="s">
        <v>22</v>
      </c>
      <c r="M3" s="609"/>
      <c r="N3" s="609"/>
      <c r="O3" s="609"/>
      <c r="P3" s="609"/>
      <c r="Q3" s="609"/>
      <c r="R3" s="612"/>
      <c r="S3" s="612"/>
      <c r="T3" s="612"/>
      <c r="U3" s="612"/>
      <c r="V3" s="613"/>
      <c r="W3" s="503" t="s">
        <v>23</v>
      </c>
      <c r="X3" s="504"/>
      <c r="Y3" s="504"/>
      <c r="Z3" s="504"/>
      <c r="AA3" s="504"/>
      <c r="AB3" s="608"/>
      <c r="AC3" s="612" t="s">
        <v>24</v>
      </c>
      <c r="AD3" s="504"/>
      <c r="AE3" s="504"/>
      <c r="AF3" s="504"/>
      <c r="AG3" s="504"/>
      <c r="AH3" s="504"/>
      <c r="AI3" s="504"/>
      <c r="AJ3" s="504"/>
      <c r="AK3" s="504"/>
      <c r="AL3" s="574"/>
      <c r="AM3" s="503" t="s">
        <v>25</v>
      </c>
      <c r="AN3" s="504"/>
      <c r="AO3" s="504"/>
      <c r="AP3" s="504"/>
      <c r="AQ3" s="504"/>
      <c r="AR3" s="504"/>
      <c r="AS3" s="504"/>
      <c r="AT3" s="504"/>
      <c r="AU3" s="504"/>
      <c r="AV3" s="504"/>
      <c r="AW3" s="504"/>
      <c r="AX3" s="574"/>
      <c r="AY3" s="566" t="s">
        <v>26</v>
      </c>
      <c r="AZ3" s="567"/>
      <c r="BA3" s="567"/>
      <c r="BB3" s="567"/>
      <c r="BC3" s="567"/>
      <c r="BD3" s="567"/>
      <c r="BE3" s="567"/>
      <c r="BF3" s="567"/>
      <c r="BG3" s="567"/>
      <c r="BH3" s="567"/>
      <c r="BI3" s="567"/>
      <c r="BJ3" s="567"/>
      <c r="BK3" s="567"/>
      <c r="BL3" s="567"/>
      <c r="BM3" s="616"/>
      <c r="BN3" s="503" t="s">
        <v>27</v>
      </c>
      <c r="BO3" s="504"/>
      <c r="BP3" s="504"/>
      <c r="BQ3" s="504"/>
      <c r="BR3" s="504"/>
      <c r="BS3" s="504"/>
      <c r="BT3" s="504"/>
      <c r="BU3" s="574"/>
      <c r="BV3" s="503" t="s">
        <v>28</v>
      </c>
      <c r="BW3" s="504"/>
      <c r="BX3" s="504"/>
      <c r="BY3" s="504"/>
      <c r="BZ3" s="504"/>
      <c r="CA3" s="504"/>
      <c r="CB3" s="504"/>
      <c r="CC3" s="574"/>
      <c r="CD3" s="566" t="s">
        <v>26</v>
      </c>
      <c r="CE3" s="567"/>
      <c r="CF3" s="567"/>
      <c r="CG3" s="567"/>
      <c r="CH3" s="567"/>
      <c r="CI3" s="567"/>
      <c r="CJ3" s="567"/>
      <c r="CK3" s="567"/>
      <c r="CL3" s="567"/>
      <c r="CM3" s="567"/>
      <c r="CN3" s="567"/>
      <c r="CO3" s="567"/>
      <c r="CP3" s="567"/>
      <c r="CQ3" s="567"/>
      <c r="CR3" s="567"/>
      <c r="CS3" s="616"/>
      <c r="CT3" s="503" t="s">
        <v>29</v>
      </c>
      <c r="CU3" s="504"/>
      <c r="CV3" s="504"/>
      <c r="CW3" s="504"/>
      <c r="CX3" s="504"/>
      <c r="CY3" s="504"/>
      <c r="CZ3" s="504"/>
      <c r="DA3" s="574"/>
      <c r="DB3" s="503" t="s">
        <v>30</v>
      </c>
      <c r="DC3" s="504"/>
      <c r="DD3" s="504"/>
      <c r="DE3" s="504"/>
      <c r="DF3" s="504"/>
      <c r="DG3" s="504"/>
      <c r="DH3" s="504"/>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2"/>
      <c r="AO4" s="442"/>
      <c r="AP4" s="442"/>
      <c r="AQ4" s="442"/>
      <c r="AR4" s="442"/>
      <c r="AS4" s="442"/>
      <c r="AT4" s="442"/>
      <c r="AU4" s="442"/>
      <c r="AV4" s="442"/>
      <c r="AW4" s="442"/>
      <c r="AX4" s="615"/>
      <c r="AY4" s="416" t="s">
        <v>31</v>
      </c>
      <c r="AZ4" s="417"/>
      <c r="BA4" s="417"/>
      <c r="BB4" s="417"/>
      <c r="BC4" s="417"/>
      <c r="BD4" s="417"/>
      <c r="BE4" s="417"/>
      <c r="BF4" s="417"/>
      <c r="BG4" s="417"/>
      <c r="BH4" s="417"/>
      <c r="BI4" s="417"/>
      <c r="BJ4" s="417"/>
      <c r="BK4" s="417"/>
      <c r="BL4" s="417"/>
      <c r="BM4" s="418"/>
      <c r="BN4" s="419">
        <v>25302180</v>
      </c>
      <c r="BO4" s="420"/>
      <c r="BP4" s="420"/>
      <c r="BQ4" s="420"/>
      <c r="BR4" s="420"/>
      <c r="BS4" s="420"/>
      <c r="BT4" s="420"/>
      <c r="BU4" s="421"/>
      <c r="BV4" s="419">
        <v>24385236</v>
      </c>
      <c r="BW4" s="420"/>
      <c r="BX4" s="420"/>
      <c r="BY4" s="420"/>
      <c r="BZ4" s="420"/>
      <c r="CA4" s="420"/>
      <c r="CB4" s="420"/>
      <c r="CC4" s="421"/>
      <c r="CD4" s="600" t="s">
        <v>32</v>
      </c>
      <c r="CE4" s="601"/>
      <c r="CF4" s="601"/>
      <c r="CG4" s="601"/>
      <c r="CH4" s="601"/>
      <c r="CI4" s="601"/>
      <c r="CJ4" s="601"/>
      <c r="CK4" s="601"/>
      <c r="CL4" s="601"/>
      <c r="CM4" s="601"/>
      <c r="CN4" s="601"/>
      <c r="CO4" s="601"/>
      <c r="CP4" s="601"/>
      <c r="CQ4" s="601"/>
      <c r="CR4" s="601"/>
      <c r="CS4" s="602"/>
      <c r="CT4" s="603">
        <v>2.1</v>
      </c>
      <c r="CU4" s="604"/>
      <c r="CV4" s="604"/>
      <c r="CW4" s="604"/>
      <c r="CX4" s="604"/>
      <c r="CY4" s="604"/>
      <c r="CZ4" s="604"/>
      <c r="DA4" s="605"/>
      <c r="DB4" s="603">
        <v>3</v>
      </c>
      <c r="DC4" s="604"/>
      <c r="DD4" s="604"/>
      <c r="DE4" s="604"/>
      <c r="DF4" s="604"/>
      <c r="DG4" s="604"/>
      <c r="DH4" s="604"/>
      <c r="DI4" s="605"/>
      <c r="DJ4" s="41"/>
      <c r="DK4" s="41"/>
      <c r="DL4" s="41"/>
      <c r="DM4" s="41"/>
      <c r="DN4" s="41"/>
      <c r="DO4" s="41"/>
    </row>
    <row r="5" spans="1:119" ht="18.75" customHeight="1" x14ac:dyDescent="0.15">
      <c r="A5" s="42"/>
      <c r="B5" s="610"/>
      <c r="C5" s="443"/>
      <c r="D5" s="443"/>
      <c r="E5" s="611"/>
      <c r="F5" s="611"/>
      <c r="G5" s="611"/>
      <c r="H5" s="611"/>
      <c r="I5" s="611"/>
      <c r="J5" s="611"/>
      <c r="K5" s="611"/>
      <c r="L5" s="611"/>
      <c r="M5" s="611"/>
      <c r="N5" s="611"/>
      <c r="O5" s="611"/>
      <c r="P5" s="611"/>
      <c r="Q5" s="611"/>
      <c r="R5" s="441"/>
      <c r="S5" s="441"/>
      <c r="T5" s="441"/>
      <c r="U5" s="441"/>
      <c r="V5" s="614"/>
      <c r="W5" s="530"/>
      <c r="X5" s="442"/>
      <c r="Y5" s="442"/>
      <c r="Z5" s="442"/>
      <c r="AA5" s="442"/>
      <c r="AB5" s="443"/>
      <c r="AC5" s="441"/>
      <c r="AD5" s="442"/>
      <c r="AE5" s="442"/>
      <c r="AF5" s="442"/>
      <c r="AG5" s="442"/>
      <c r="AH5" s="442"/>
      <c r="AI5" s="442"/>
      <c r="AJ5" s="442"/>
      <c r="AK5" s="442"/>
      <c r="AL5" s="615"/>
      <c r="AM5" s="493" t="s">
        <v>33</v>
      </c>
      <c r="AN5" s="398"/>
      <c r="AO5" s="398"/>
      <c r="AP5" s="398"/>
      <c r="AQ5" s="398"/>
      <c r="AR5" s="398"/>
      <c r="AS5" s="398"/>
      <c r="AT5" s="399"/>
      <c r="AU5" s="481" t="s">
        <v>34</v>
      </c>
      <c r="AV5" s="482"/>
      <c r="AW5" s="482"/>
      <c r="AX5" s="482"/>
      <c r="AY5" s="404" t="s">
        <v>35</v>
      </c>
      <c r="AZ5" s="405"/>
      <c r="BA5" s="405"/>
      <c r="BB5" s="405"/>
      <c r="BC5" s="405"/>
      <c r="BD5" s="405"/>
      <c r="BE5" s="405"/>
      <c r="BF5" s="405"/>
      <c r="BG5" s="405"/>
      <c r="BH5" s="405"/>
      <c r="BI5" s="405"/>
      <c r="BJ5" s="405"/>
      <c r="BK5" s="405"/>
      <c r="BL5" s="405"/>
      <c r="BM5" s="406"/>
      <c r="BN5" s="424">
        <v>24952256</v>
      </c>
      <c r="BO5" s="425"/>
      <c r="BP5" s="425"/>
      <c r="BQ5" s="425"/>
      <c r="BR5" s="425"/>
      <c r="BS5" s="425"/>
      <c r="BT5" s="425"/>
      <c r="BU5" s="426"/>
      <c r="BV5" s="424">
        <v>23913505</v>
      </c>
      <c r="BW5" s="425"/>
      <c r="BX5" s="425"/>
      <c r="BY5" s="425"/>
      <c r="BZ5" s="425"/>
      <c r="CA5" s="425"/>
      <c r="CB5" s="425"/>
      <c r="CC5" s="426"/>
      <c r="CD5" s="433" t="s">
        <v>36</v>
      </c>
      <c r="CE5" s="434"/>
      <c r="CF5" s="434"/>
      <c r="CG5" s="434"/>
      <c r="CH5" s="434"/>
      <c r="CI5" s="434"/>
      <c r="CJ5" s="434"/>
      <c r="CK5" s="434"/>
      <c r="CL5" s="434"/>
      <c r="CM5" s="434"/>
      <c r="CN5" s="434"/>
      <c r="CO5" s="434"/>
      <c r="CP5" s="434"/>
      <c r="CQ5" s="434"/>
      <c r="CR5" s="434"/>
      <c r="CS5" s="435"/>
      <c r="CT5" s="394">
        <v>92.6</v>
      </c>
      <c r="CU5" s="395"/>
      <c r="CV5" s="395"/>
      <c r="CW5" s="395"/>
      <c r="CX5" s="395"/>
      <c r="CY5" s="395"/>
      <c r="CZ5" s="395"/>
      <c r="DA5" s="396"/>
      <c r="DB5" s="394">
        <v>89.8</v>
      </c>
      <c r="DC5" s="395"/>
      <c r="DD5" s="395"/>
      <c r="DE5" s="395"/>
      <c r="DF5" s="395"/>
      <c r="DG5" s="395"/>
      <c r="DH5" s="395"/>
      <c r="DI5" s="396"/>
      <c r="DJ5" s="41"/>
      <c r="DK5" s="41"/>
      <c r="DL5" s="41"/>
      <c r="DM5" s="41"/>
      <c r="DN5" s="41"/>
      <c r="DO5" s="41"/>
    </row>
    <row r="6" spans="1:119" ht="18.75" customHeight="1" x14ac:dyDescent="0.15">
      <c r="A6" s="42"/>
      <c r="B6" s="580" t="s">
        <v>37</v>
      </c>
      <c r="C6" s="440"/>
      <c r="D6" s="440"/>
      <c r="E6" s="581"/>
      <c r="F6" s="581"/>
      <c r="G6" s="581"/>
      <c r="H6" s="581"/>
      <c r="I6" s="581"/>
      <c r="J6" s="581"/>
      <c r="K6" s="581"/>
      <c r="L6" s="581" t="s">
        <v>38</v>
      </c>
      <c r="M6" s="581"/>
      <c r="N6" s="581"/>
      <c r="O6" s="581"/>
      <c r="P6" s="581"/>
      <c r="Q6" s="581"/>
      <c r="R6" s="464"/>
      <c r="S6" s="464"/>
      <c r="T6" s="464"/>
      <c r="U6" s="464"/>
      <c r="V6" s="587"/>
      <c r="W6" s="515" t="s">
        <v>39</v>
      </c>
      <c r="X6" s="439"/>
      <c r="Y6" s="439"/>
      <c r="Z6" s="439"/>
      <c r="AA6" s="439"/>
      <c r="AB6" s="440"/>
      <c r="AC6" s="592" t="s">
        <v>40</v>
      </c>
      <c r="AD6" s="593"/>
      <c r="AE6" s="593"/>
      <c r="AF6" s="593"/>
      <c r="AG6" s="593"/>
      <c r="AH6" s="593"/>
      <c r="AI6" s="593"/>
      <c r="AJ6" s="593"/>
      <c r="AK6" s="593"/>
      <c r="AL6" s="594"/>
      <c r="AM6" s="493" t="s">
        <v>41</v>
      </c>
      <c r="AN6" s="398"/>
      <c r="AO6" s="398"/>
      <c r="AP6" s="398"/>
      <c r="AQ6" s="398"/>
      <c r="AR6" s="398"/>
      <c r="AS6" s="398"/>
      <c r="AT6" s="399"/>
      <c r="AU6" s="481" t="s">
        <v>34</v>
      </c>
      <c r="AV6" s="482"/>
      <c r="AW6" s="482"/>
      <c r="AX6" s="482"/>
      <c r="AY6" s="404" t="s">
        <v>42</v>
      </c>
      <c r="AZ6" s="405"/>
      <c r="BA6" s="405"/>
      <c r="BB6" s="405"/>
      <c r="BC6" s="405"/>
      <c r="BD6" s="405"/>
      <c r="BE6" s="405"/>
      <c r="BF6" s="405"/>
      <c r="BG6" s="405"/>
      <c r="BH6" s="405"/>
      <c r="BI6" s="405"/>
      <c r="BJ6" s="405"/>
      <c r="BK6" s="405"/>
      <c r="BL6" s="405"/>
      <c r="BM6" s="406"/>
      <c r="BN6" s="424">
        <v>349924</v>
      </c>
      <c r="BO6" s="425"/>
      <c r="BP6" s="425"/>
      <c r="BQ6" s="425"/>
      <c r="BR6" s="425"/>
      <c r="BS6" s="425"/>
      <c r="BT6" s="425"/>
      <c r="BU6" s="426"/>
      <c r="BV6" s="424">
        <v>471731</v>
      </c>
      <c r="BW6" s="425"/>
      <c r="BX6" s="425"/>
      <c r="BY6" s="425"/>
      <c r="BZ6" s="425"/>
      <c r="CA6" s="425"/>
      <c r="CB6" s="425"/>
      <c r="CC6" s="426"/>
      <c r="CD6" s="433" t="s">
        <v>43</v>
      </c>
      <c r="CE6" s="434"/>
      <c r="CF6" s="434"/>
      <c r="CG6" s="434"/>
      <c r="CH6" s="434"/>
      <c r="CI6" s="434"/>
      <c r="CJ6" s="434"/>
      <c r="CK6" s="434"/>
      <c r="CL6" s="434"/>
      <c r="CM6" s="434"/>
      <c r="CN6" s="434"/>
      <c r="CO6" s="434"/>
      <c r="CP6" s="434"/>
      <c r="CQ6" s="434"/>
      <c r="CR6" s="434"/>
      <c r="CS6" s="435"/>
      <c r="CT6" s="577">
        <v>98.1</v>
      </c>
      <c r="CU6" s="578"/>
      <c r="CV6" s="578"/>
      <c r="CW6" s="578"/>
      <c r="CX6" s="578"/>
      <c r="CY6" s="578"/>
      <c r="CZ6" s="578"/>
      <c r="DA6" s="579"/>
      <c r="DB6" s="577">
        <v>96.1</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44</v>
      </c>
      <c r="AN7" s="398"/>
      <c r="AO7" s="398"/>
      <c r="AP7" s="398"/>
      <c r="AQ7" s="398"/>
      <c r="AR7" s="398"/>
      <c r="AS7" s="398"/>
      <c r="AT7" s="399"/>
      <c r="AU7" s="481" t="s">
        <v>34</v>
      </c>
      <c r="AV7" s="482"/>
      <c r="AW7" s="482"/>
      <c r="AX7" s="482"/>
      <c r="AY7" s="404" t="s">
        <v>45</v>
      </c>
      <c r="AZ7" s="405"/>
      <c r="BA7" s="405"/>
      <c r="BB7" s="405"/>
      <c r="BC7" s="405"/>
      <c r="BD7" s="405"/>
      <c r="BE7" s="405"/>
      <c r="BF7" s="405"/>
      <c r="BG7" s="405"/>
      <c r="BH7" s="405"/>
      <c r="BI7" s="405"/>
      <c r="BJ7" s="405"/>
      <c r="BK7" s="405"/>
      <c r="BL7" s="405"/>
      <c r="BM7" s="406"/>
      <c r="BN7" s="424">
        <v>36436</v>
      </c>
      <c r="BO7" s="425"/>
      <c r="BP7" s="425"/>
      <c r="BQ7" s="425"/>
      <c r="BR7" s="425"/>
      <c r="BS7" s="425"/>
      <c r="BT7" s="425"/>
      <c r="BU7" s="426"/>
      <c r="BV7" s="424">
        <v>19337</v>
      </c>
      <c r="BW7" s="425"/>
      <c r="BX7" s="425"/>
      <c r="BY7" s="425"/>
      <c r="BZ7" s="425"/>
      <c r="CA7" s="425"/>
      <c r="CB7" s="425"/>
      <c r="CC7" s="426"/>
      <c r="CD7" s="433" t="s">
        <v>46</v>
      </c>
      <c r="CE7" s="434"/>
      <c r="CF7" s="434"/>
      <c r="CG7" s="434"/>
      <c r="CH7" s="434"/>
      <c r="CI7" s="434"/>
      <c r="CJ7" s="434"/>
      <c r="CK7" s="434"/>
      <c r="CL7" s="434"/>
      <c r="CM7" s="434"/>
      <c r="CN7" s="434"/>
      <c r="CO7" s="434"/>
      <c r="CP7" s="434"/>
      <c r="CQ7" s="434"/>
      <c r="CR7" s="434"/>
      <c r="CS7" s="435"/>
      <c r="CT7" s="424">
        <v>15092282</v>
      </c>
      <c r="CU7" s="425"/>
      <c r="CV7" s="425"/>
      <c r="CW7" s="425"/>
      <c r="CX7" s="425"/>
      <c r="CY7" s="425"/>
      <c r="CZ7" s="425"/>
      <c r="DA7" s="426"/>
      <c r="DB7" s="424">
        <v>15036168</v>
      </c>
      <c r="DC7" s="425"/>
      <c r="DD7" s="425"/>
      <c r="DE7" s="425"/>
      <c r="DF7" s="425"/>
      <c r="DG7" s="425"/>
      <c r="DH7" s="425"/>
      <c r="DI7" s="426"/>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47</v>
      </c>
      <c r="AN8" s="398"/>
      <c r="AO8" s="398"/>
      <c r="AP8" s="398"/>
      <c r="AQ8" s="398"/>
      <c r="AR8" s="398"/>
      <c r="AS8" s="398"/>
      <c r="AT8" s="399"/>
      <c r="AU8" s="481" t="s">
        <v>48</v>
      </c>
      <c r="AV8" s="482"/>
      <c r="AW8" s="482"/>
      <c r="AX8" s="482"/>
      <c r="AY8" s="404" t="s">
        <v>49</v>
      </c>
      <c r="AZ8" s="405"/>
      <c r="BA8" s="405"/>
      <c r="BB8" s="405"/>
      <c r="BC8" s="405"/>
      <c r="BD8" s="405"/>
      <c r="BE8" s="405"/>
      <c r="BF8" s="405"/>
      <c r="BG8" s="405"/>
      <c r="BH8" s="405"/>
      <c r="BI8" s="405"/>
      <c r="BJ8" s="405"/>
      <c r="BK8" s="405"/>
      <c r="BL8" s="405"/>
      <c r="BM8" s="406"/>
      <c r="BN8" s="424">
        <v>313488</v>
      </c>
      <c r="BO8" s="425"/>
      <c r="BP8" s="425"/>
      <c r="BQ8" s="425"/>
      <c r="BR8" s="425"/>
      <c r="BS8" s="425"/>
      <c r="BT8" s="425"/>
      <c r="BU8" s="426"/>
      <c r="BV8" s="424">
        <v>452394</v>
      </c>
      <c r="BW8" s="425"/>
      <c r="BX8" s="425"/>
      <c r="BY8" s="425"/>
      <c r="BZ8" s="425"/>
      <c r="CA8" s="425"/>
      <c r="CB8" s="425"/>
      <c r="CC8" s="426"/>
      <c r="CD8" s="433" t="s">
        <v>50</v>
      </c>
      <c r="CE8" s="434"/>
      <c r="CF8" s="434"/>
      <c r="CG8" s="434"/>
      <c r="CH8" s="434"/>
      <c r="CI8" s="434"/>
      <c r="CJ8" s="434"/>
      <c r="CK8" s="434"/>
      <c r="CL8" s="434"/>
      <c r="CM8" s="434"/>
      <c r="CN8" s="434"/>
      <c r="CO8" s="434"/>
      <c r="CP8" s="434"/>
      <c r="CQ8" s="434"/>
      <c r="CR8" s="434"/>
      <c r="CS8" s="435"/>
      <c r="CT8" s="537">
        <v>0.7</v>
      </c>
      <c r="CU8" s="538"/>
      <c r="CV8" s="538"/>
      <c r="CW8" s="538"/>
      <c r="CX8" s="538"/>
      <c r="CY8" s="538"/>
      <c r="CZ8" s="538"/>
      <c r="DA8" s="539"/>
      <c r="DB8" s="537">
        <v>0.7</v>
      </c>
      <c r="DC8" s="538"/>
      <c r="DD8" s="538"/>
      <c r="DE8" s="538"/>
      <c r="DF8" s="538"/>
      <c r="DG8" s="538"/>
      <c r="DH8" s="538"/>
      <c r="DI8" s="539"/>
      <c r="DJ8" s="41"/>
      <c r="DK8" s="41"/>
      <c r="DL8" s="41"/>
      <c r="DM8" s="41"/>
      <c r="DN8" s="41"/>
      <c r="DO8" s="41"/>
    </row>
    <row r="9" spans="1:119" ht="18.75" customHeight="1" thickBot="1" x14ac:dyDescent="0.2">
      <c r="A9" s="42"/>
      <c r="B9" s="566" t="s">
        <v>51</v>
      </c>
      <c r="C9" s="567"/>
      <c r="D9" s="567"/>
      <c r="E9" s="567"/>
      <c r="F9" s="567"/>
      <c r="G9" s="567"/>
      <c r="H9" s="567"/>
      <c r="I9" s="567"/>
      <c r="J9" s="567"/>
      <c r="K9" s="487"/>
      <c r="L9" s="568" t="s">
        <v>52</v>
      </c>
      <c r="M9" s="569"/>
      <c r="N9" s="569"/>
      <c r="O9" s="569"/>
      <c r="P9" s="569"/>
      <c r="Q9" s="570"/>
      <c r="R9" s="571">
        <v>77561</v>
      </c>
      <c r="S9" s="572"/>
      <c r="T9" s="572"/>
      <c r="U9" s="572"/>
      <c r="V9" s="573"/>
      <c r="W9" s="503" t="s">
        <v>53</v>
      </c>
      <c r="X9" s="504"/>
      <c r="Y9" s="504"/>
      <c r="Z9" s="504"/>
      <c r="AA9" s="504"/>
      <c r="AB9" s="504"/>
      <c r="AC9" s="504"/>
      <c r="AD9" s="504"/>
      <c r="AE9" s="504"/>
      <c r="AF9" s="504"/>
      <c r="AG9" s="504"/>
      <c r="AH9" s="504"/>
      <c r="AI9" s="504"/>
      <c r="AJ9" s="504"/>
      <c r="AK9" s="504"/>
      <c r="AL9" s="574"/>
      <c r="AM9" s="493" t="s">
        <v>54</v>
      </c>
      <c r="AN9" s="398"/>
      <c r="AO9" s="398"/>
      <c r="AP9" s="398"/>
      <c r="AQ9" s="398"/>
      <c r="AR9" s="398"/>
      <c r="AS9" s="398"/>
      <c r="AT9" s="399"/>
      <c r="AU9" s="481" t="s">
        <v>55</v>
      </c>
      <c r="AV9" s="482"/>
      <c r="AW9" s="482"/>
      <c r="AX9" s="482"/>
      <c r="AY9" s="404" t="s">
        <v>56</v>
      </c>
      <c r="AZ9" s="405"/>
      <c r="BA9" s="405"/>
      <c r="BB9" s="405"/>
      <c r="BC9" s="405"/>
      <c r="BD9" s="405"/>
      <c r="BE9" s="405"/>
      <c r="BF9" s="405"/>
      <c r="BG9" s="405"/>
      <c r="BH9" s="405"/>
      <c r="BI9" s="405"/>
      <c r="BJ9" s="405"/>
      <c r="BK9" s="405"/>
      <c r="BL9" s="405"/>
      <c r="BM9" s="406"/>
      <c r="BN9" s="424">
        <v>-138906</v>
      </c>
      <c r="BO9" s="425"/>
      <c r="BP9" s="425"/>
      <c r="BQ9" s="425"/>
      <c r="BR9" s="425"/>
      <c r="BS9" s="425"/>
      <c r="BT9" s="425"/>
      <c r="BU9" s="426"/>
      <c r="BV9" s="424">
        <v>153543</v>
      </c>
      <c r="BW9" s="425"/>
      <c r="BX9" s="425"/>
      <c r="BY9" s="425"/>
      <c r="BZ9" s="425"/>
      <c r="CA9" s="425"/>
      <c r="CB9" s="425"/>
      <c r="CC9" s="426"/>
      <c r="CD9" s="433" t="s">
        <v>57</v>
      </c>
      <c r="CE9" s="434"/>
      <c r="CF9" s="434"/>
      <c r="CG9" s="434"/>
      <c r="CH9" s="434"/>
      <c r="CI9" s="434"/>
      <c r="CJ9" s="434"/>
      <c r="CK9" s="434"/>
      <c r="CL9" s="434"/>
      <c r="CM9" s="434"/>
      <c r="CN9" s="434"/>
      <c r="CO9" s="434"/>
      <c r="CP9" s="434"/>
      <c r="CQ9" s="434"/>
      <c r="CR9" s="434"/>
      <c r="CS9" s="435"/>
      <c r="CT9" s="394">
        <v>19.600000000000001</v>
      </c>
      <c r="CU9" s="395"/>
      <c r="CV9" s="395"/>
      <c r="CW9" s="395"/>
      <c r="CX9" s="395"/>
      <c r="CY9" s="395"/>
      <c r="CZ9" s="395"/>
      <c r="DA9" s="396"/>
      <c r="DB9" s="394">
        <v>20.8</v>
      </c>
      <c r="DC9" s="395"/>
      <c r="DD9" s="395"/>
      <c r="DE9" s="395"/>
      <c r="DF9" s="395"/>
      <c r="DG9" s="395"/>
      <c r="DH9" s="395"/>
      <c r="DI9" s="396"/>
      <c r="DJ9" s="41"/>
      <c r="DK9" s="41"/>
      <c r="DL9" s="41"/>
      <c r="DM9" s="41"/>
      <c r="DN9" s="41"/>
      <c r="DO9" s="41"/>
    </row>
    <row r="10" spans="1:119" ht="18.75" customHeight="1" thickBot="1" x14ac:dyDescent="0.2">
      <c r="A10" s="42"/>
      <c r="B10" s="566"/>
      <c r="C10" s="567"/>
      <c r="D10" s="567"/>
      <c r="E10" s="567"/>
      <c r="F10" s="567"/>
      <c r="G10" s="567"/>
      <c r="H10" s="567"/>
      <c r="I10" s="567"/>
      <c r="J10" s="567"/>
      <c r="K10" s="487"/>
      <c r="L10" s="397" t="s">
        <v>58</v>
      </c>
      <c r="M10" s="398"/>
      <c r="N10" s="398"/>
      <c r="O10" s="398"/>
      <c r="P10" s="398"/>
      <c r="Q10" s="399"/>
      <c r="R10" s="400">
        <v>75227</v>
      </c>
      <c r="S10" s="401"/>
      <c r="T10" s="401"/>
      <c r="U10" s="401"/>
      <c r="V10" s="403"/>
      <c r="W10" s="575"/>
      <c r="X10" s="386"/>
      <c r="Y10" s="386"/>
      <c r="Z10" s="386"/>
      <c r="AA10" s="386"/>
      <c r="AB10" s="386"/>
      <c r="AC10" s="386"/>
      <c r="AD10" s="386"/>
      <c r="AE10" s="386"/>
      <c r="AF10" s="386"/>
      <c r="AG10" s="386"/>
      <c r="AH10" s="386"/>
      <c r="AI10" s="386"/>
      <c r="AJ10" s="386"/>
      <c r="AK10" s="386"/>
      <c r="AL10" s="576"/>
      <c r="AM10" s="493" t="s">
        <v>59</v>
      </c>
      <c r="AN10" s="398"/>
      <c r="AO10" s="398"/>
      <c r="AP10" s="398"/>
      <c r="AQ10" s="398"/>
      <c r="AR10" s="398"/>
      <c r="AS10" s="398"/>
      <c r="AT10" s="399"/>
      <c r="AU10" s="481" t="s">
        <v>60</v>
      </c>
      <c r="AV10" s="482"/>
      <c r="AW10" s="482"/>
      <c r="AX10" s="482"/>
      <c r="AY10" s="404" t="s">
        <v>61</v>
      </c>
      <c r="AZ10" s="405"/>
      <c r="BA10" s="405"/>
      <c r="BB10" s="405"/>
      <c r="BC10" s="405"/>
      <c r="BD10" s="405"/>
      <c r="BE10" s="405"/>
      <c r="BF10" s="405"/>
      <c r="BG10" s="405"/>
      <c r="BH10" s="405"/>
      <c r="BI10" s="405"/>
      <c r="BJ10" s="405"/>
      <c r="BK10" s="405"/>
      <c r="BL10" s="405"/>
      <c r="BM10" s="406"/>
      <c r="BN10" s="424">
        <v>15582</v>
      </c>
      <c r="BO10" s="425"/>
      <c r="BP10" s="425"/>
      <c r="BQ10" s="425"/>
      <c r="BR10" s="425"/>
      <c r="BS10" s="425"/>
      <c r="BT10" s="425"/>
      <c r="BU10" s="426"/>
      <c r="BV10" s="424">
        <v>96366</v>
      </c>
      <c r="BW10" s="425"/>
      <c r="BX10" s="425"/>
      <c r="BY10" s="425"/>
      <c r="BZ10" s="425"/>
      <c r="CA10" s="425"/>
      <c r="CB10" s="425"/>
      <c r="CC10" s="426"/>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472" t="s">
        <v>63</v>
      </c>
      <c r="M11" s="473"/>
      <c r="N11" s="473"/>
      <c r="O11" s="473"/>
      <c r="P11" s="473"/>
      <c r="Q11" s="474"/>
      <c r="R11" s="563" t="s">
        <v>64</v>
      </c>
      <c r="S11" s="564"/>
      <c r="T11" s="564"/>
      <c r="U11" s="564"/>
      <c r="V11" s="565"/>
      <c r="W11" s="575"/>
      <c r="X11" s="386"/>
      <c r="Y11" s="386"/>
      <c r="Z11" s="386"/>
      <c r="AA11" s="386"/>
      <c r="AB11" s="386"/>
      <c r="AC11" s="386"/>
      <c r="AD11" s="386"/>
      <c r="AE11" s="386"/>
      <c r="AF11" s="386"/>
      <c r="AG11" s="386"/>
      <c r="AH11" s="386"/>
      <c r="AI11" s="386"/>
      <c r="AJ11" s="386"/>
      <c r="AK11" s="386"/>
      <c r="AL11" s="576"/>
      <c r="AM11" s="493" t="s">
        <v>65</v>
      </c>
      <c r="AN11" s="398"/>
      <c r="AO11" s="398"/>
      <c r="AP11" s="398"/>
      <c r="AQ11" s="398"/>
      <c r="AR11" s="398"/>
      <c r="AS11" s="398"/>
      <c r="AT11" s="399"/>
      <c r="AU11" s="481" t="s">
        <v>66</v>
      </c>
      <c r="AV11" s="482"/>
      <c r="AW11" s="482"/>
      <c r="AX11" s="482"/>
      <c r="AY11" s="404" t="s">
        <v>67</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125119</v>
      </c>
      <c r="BW11" s="425"/>
      <c r="BX11" s="425"/>
      <c r="BY11" s="425"/>
      <c r="BZ11" s="425"/>
      <c r="CA11" s="425"/>
      <c r="CB11" s="425"/>
      <c r="CC11" s="426"/>
      <c r="CD11" s="433" t="s">
        <v>68</v>
      </c>
      <c r="CE11" s="434"/>
      <c r="CF11" s="434"/>
      <c r="CG11" s="434"/>
      <c r="CH11" s="434"/>
      <c r="CI11" s="434"/>
      <c r="CJ11" s="434"/>
      <c r="CK11" s="434"/>
      <c r="CL11" s="434"/>
      <c r="CM11" s="434"/>
      <c r="CN11" s="434"/>
      <c r="CO11" s="434"/>
      <c r="CP11" s="434"/>
      <c r="CQ11" s="434"/>
      <c r="CR11" s="434"/>
      <c r="CS11" s="435"/>
      <c r="CT11" s="537" t="s">
        <v>69</v>
      </c>
      <c r="CU11" s="538"/>
      <c r="CV11" s="538"/>
      <c r="CW11" s="538"/>
      <c r="CX11" s="538"/>
      <c r="CY11" s="538"/>
      <c r="CZ11" s="538"/>
      <c r="DA11" s="539"/>
      <c r="DB11" s="537" t="s">
        <v>70</v>
      </c>
      <c r="DC11" s="538"/>
      <c r="DD11" s="538"/>
      <c r="DE11" s="538"/>
      <c r="DF11" s="538"/>
      <c r="DG11" s="538"/>
      <c r="DH11" s="538"/>
      <c r="DI11" s="539"/>
      <c r="DJ11" s="41"/>
      <c r="DK11" s="41"/>
      <c r="DL11" s="41"/>
      <c r="DM11" s="41"/>
      <c r="DN11" s="41"/>
      <c r="DO11" s="41"/>
    </row>
    <row r="12" spans="1:119" ht="18.75" customHeight="1" x14ac:dyDescent="0.15">
      <c r="A12" s="42"/>
      <c r="B12" s="540" t="s">
        <v>71</v>
      </c>
      <c r="C12" s="541"/>
      <c r="D12" s="541"/>
      <c r="E12" s="541"/>
      <c r="F12" s="541"/>
      <c r="G12" s="541"/>
      <c r="H12" s="541"/>
      <c r="I12" s="541"/>
      <c r="J12" s="541"/>
      <c r="K12" s="542"/>
      <c r="L12" s="549" t="s">
        <v>72</v>
      </c>
      <c r="M12" s="550"/>
      <c r="N12" s="550"/>
      <c r="O12" s="550"/>
      <c r="P12" s="550"/>
      <c r="Q12" s="551"/>
      <c r="R12" s="552">
        <v>79272</v>
      </c>
      <c r="S12" s="553"/>
      <c r="T12" s="553"/>
      <c r="U12" s="553"/>
      <c r="V12" s="554"/>
      <c r="W12" s="555" t="s">
        <v>26</v>
      </c>
      <c r="X12" s="482"/>
      <c r="Y12" s="482"/>
      <c r="Z12" s="482"/>
      <c r="AA12" s="482"/>
      <c r="AB12" s="556"/>
      <c r="AC12" s="557" t="s">
        <v>73</v>
      </c>
      <c r="AD12" s="558"/>
      <c r="AE12" s="558"/>
      <c r="AF12" s="558"/>
      <c r="AG12" s="559"/>
      <c r="AH12" s="557" t="s">
        <v>74</v>
      </c>
      <c r="AI12" s="558"/>
      <c r="AJ12" s="558"/>
      <c r="AK12" s="558"/>
      <c r="AL12" s="560"/>
      <c r="AM12" s="493" t="s">
        <v>75</v>
      </c>
      <c r="AN12" s="398"/>
      <c r="AO12" s="398"/>
      <c r="AP12" s="398"/>
      <c r="AQ12" s="398"/>
      <c r="AR12" s="398"/>
      <c r="AS12" s="398"/>
      <c r="AT12" s="399"/>
      <c r="AU12" s="481" t="s">
        <v>76</v>
      </c>
      <c r="AV12" s="482"/>
      <c r="AW12" s="482"/>
      <c r="AX12" s="482"/>
      <c r="AY12" s="404" t="s">
        <v>77</v>
      </c>
      <c r="AZ12" s="405"/>
      <c r="BA12" s="405"/>
      <c r="BB12" s="405"/>
      <c r="BC12" s="405"/>
      <c r="BD12" s="405"/>
      <c r="BE12" s="405"/>
      <c r="BF12" s="405"/>
      <c r="BG12" s="405"/>
      <c r="BH12" s="405"/>
      <c r="BI12" s="405"/>
      <c r="BJ12" s="405"/>
      <c r="BK12" s="405"/>
      <c r="BL12" s="405"/>
      <c r="BM12" s="406"/>
      <c r="BN12" s="424">
        <v>0</v>
      </c>
      <c r="BO12" s="425"/>
      <c r="BP12" s="425"/>
      <c r="BQ12" s="425"/>
      <c r="BR12" s="425"/>
      <c r="BS12" s="425"/>
      <c r="BT12" s="425"/>
      <c r="BU12" s="426"/>
      <c r="BV12" s="424">
        <v>0</v>
      </c>
      <c r="BW12" s="425"/>
      <c r="BX12" s="425"/>
      <c r="BY12" s="425"/>
      <c r="BZ12" s="425"/>
      <c r="CA12" s="425"/>
      <c r="CB12" s="425"/>
      <c r="CC12" s="426"/>
      <c r="CD12" s="433" t="s">
        <v>78</v>
      </c>
      <c r="CE12" s="434"/>
      <c r="CF12" s="434"/>
      <c r="CG12" s="434"/>
      <c r="CH12" s="434"/>
      <c r="CI12" s="434"/>
      <c r="CJ12" s="434"/>
      <c r="CK12" s="434"/>
      <c r="CL12" s="434"/>
      <c r="CM12" s="434"/>
      <c r="CN12" s="434"/>
      <c r="CO12" s="434"/>
      <c r="CP12" s="434"/>
      <c r="CQ12" s="434"/>
      <c r="CR12" s="434"/>
      <c r="CS12" s="435"/>
      <c r="CT12" s="537" t="s">
        <v>79</v>
      </c>
      <c r="CU12" s="538"/>
      <c r="CV12" s="538"/>
      <c r="CW12" s="538"/>
      <c r="CX12" s="538"/>
      <c r="CY12" s="538"/>
      <c r="CZ12" s="538"/>
      <c r="DA12" s="539"/>
      <c r="DB12" s="537" t="s">
        <v>80</v>
      </c>
      <c r="DC12" s="538"/>
      <c r="DD12" s="538"/>
      <c r="DE12" s="538"/>
      <c r="DF12" s="538"/>
      <c r="DG12" s="538"/>
      <c r="DH12" s="538"/>
      <c r="DI12" s="539"/>
      <c r="DJ12" s="41"/>
      <c r="DK12" s="41"/>
      <c r="DL12" s="41"/>
      <c r="DM12" s="41"/>
      <c r="DN12" s="41"/>
      <c r="DO12" s="41"/>
    </row>
    <row r="13" spans="1:119" ht="18.75" customHeight="1" x14ac:dyDescent="0.15">
      <c r="A13" s="42"/>
      <c r="B13" s="543"/>
      <c r="C13" s="544"/>
      <c r="D13" s="544"/>
      <c r="E13" s="544"/>
      <c r="F13" s="544"/>
      <c r="G13" s="544"/>
      <c r="H13" s="544"/>
      <c r="I13" s="544"/>
      <c r="J13" s="544"/>
      <c r="K13" s="545"/>
      <c r="L13" s="52"/>
      <c r="M13" s="524" t="s">
        <v>81</v>
      </c>
      <c r="N13" s="525"/>
      <c r="O13" s="525"/>
      <c r="P13" s="525"/>
      <c r="Q13" s="526"/>
      <c r="R13" s="527">
        <v>78672</v>
      </c>
      <c r="S13" s="528"/>
      <c r="T13" s="528"/>
      <c r="U13" s="528"/>
      <c r="V13" s="529"/>
      <c r="W13" s="515" t="s">
        <v>82</v>
      </c>
      <c r="X13" s="439"/>
      <c r="Y13" s="439"/>
      <c r="Z13" s="439"/>
      <c r="AA13" s="439"/>
      <c r="AB13" s="440"/>
      <c r="AC13" s="400">
        <v>181</v>
      </c>
      <c r="AD13" s="401"/>
      <c r="AE13" s="401"/>
      <c r="AF13" s="401"/>
      <c r="AG13" s="402"/>
      <c r="AH13" s="400">
        <v>189</v>
      </c>
      <c r="AI13" s="401"/>
      <c r="AJ13" s="401"/>
      <c r="AK13" s="401"/>
      <c r="AL13" s="403"/>
      <c r="AM13" s="493" t="s">
        <v>83</v>
      </c>
      <c r="AN13" s="398"/>
      <c r="AO13" s="398"/>
      <c r="AP13" s="398"/>
      <c r="AQ13" s="398"/>
      <c r="AR13" s="398"/>
      <c r="AS13" s="398"/>
      <c r="AT13" s="399"/>
      <c r="AU13" s="481" t="s">
        <v>84</v>
      </c>
      <c r="AV13" s="482"/>
      <c r="AW13" s="482"/>
      <c r="AX13" s="482"/>
      <c r="AY13" s="404" t="s">
        <v>85</v>
      </c>
      <c r="AZ13" s="405"/>
      <c r="BA13" s="405"/>
      <c r="BB13" s="405"/>
      <c r="BC13" s="405"/>
      <c r="BD13" s="405"/>
      <c r="BE13" s="405"/>
      <c r="BF13" s="405"/>
      <c r="BG13" s="405"/>
      <c r="BH13" s="405"/>
      <c r="BI13" s="405"/>
      <c r="BJ13" s="405"/>
      <c r="BK13" s="405"/>
      <c r="BL13" s="405"/>
      <c r="BM13" s="406"/>
      <c r="BN13" s="424">
        <v>-123324</v>
      </c>
      <c r="BO13" s="425"/>
      <c r="BP13" s="425"/>
      <c r="BQ13" s="425"/>
      <c r="BR13" s="425"/>
      <c r="BS13" s="425"/>
      <c r="BT13" s="425"/>
      <c r="BU13" s="426"/>
      <c r="BV13" s="424">
        <v>375028</v>
      </c>
      <c r="BW13" s="425"/>
      <c r="BX13" s="425"/>
      <c r="BY13" s="425"/>
      <c r="BZ13" s="425"/>
      <c r="CA13" s="425"/>
      <c r="CB13" s="425"/>
      <c r="CC13" s="426"/>
      <c r="CD13" s="433" t="s">
        <v>86</v>
      </c>
      <c r="CE13" s="434"/>
      <c r="CF13" s="434"/>
      <c r="CG13" s="434"/>
      <c r="CH13" s="434"/>
      <c r="CI13" s="434"/>
      <c r="CJ13" s="434"/>
      <c r="CK13" s="434"/>
      <c r="CL13" s="434"/>
      <c r="CM13" s="434"/>
      <c r="CN13" s="434"/>
      <c r="CO13" s="434"/>
      <c r="CP13" s="434"/>
      <c r="CQ13" s="434"/>
      <c r="CR13" s="434"/>
      <c r="CS13" s="435"/>
      <c r="CT13" s="394">
        <v>15.2</v>
      </c>
      <c r="CU13" s="395"/>
      <c r="CV13" s="395"/>
      <c r="CW13" s="395"/>
      <c r="CX13" s="395"/>
      <c r="CY13" s="395"/>
      <c r="CZ13" s="395"/>
      <c r="DA13" s="396"/>
      <c r="DB13" s="394">
        <v>16.899999999999999</v>
      </c>
      <c r="DC13" s="395"/>
      <c r="DD13" s="395"/>
      <c r="DE13" s="395"/>
      <c r="DF13" s="395"/>
      <c r="DG13" s="395"/>
      <c r="DH13" s="395"/>
      <c r="DI13" s="396"/>
      <c r="DJ13" s="41"/>
      <c r="DK13" s="41"/>
      <c r="DL13" s="41"/>
      <c r="DM13" s="41"/>
      <c r="DN13" s="41"/>
      <c r="DO13" s="41"/>
    </row>
    <row r="14" spans="1:119" ht="18.75" customHeight="1" thickBot="1" x14ac:dyDescent="0.2">
      <c r="A14" s="42"/>
      <c r="B14" s="543"/>
      <c r="C14" s="544"/>
      <c r="D14" s="544"/>
      <c r="E14" s="544"/>
      <c r="F14" s="544"/>
      <c r="G14" s="544"/>
      <c r="H14" s="544"/>
      <c r="I14" s="544"/>
      <c r="J14" s="544"/>
      <c r="K14" s="545"/>
      <c r="L14" s="517" t="s">
        <v>87</v>
      </c>
      <c r="M14" s="561"/>
      <c r="N14" s="561"/>
      <c r="O14" s="561"/>
      <c r="P14" s="561"/>
      <c r="Q14" s="562"/>
      <c r="R14" s="527">
        <v>79470</v>
      </c>
      <c r="S14" s="528"/>
      <c r="T14" s="528"/>
      <c r="U14" s="528"/>
      <c r="V14" s="529"/>
      <c r="W14" s="530"/>
      <c r="X14" s="442"/>
      <c r="Y14" s="442"/>
      <c r="Z14" s="442"/>
      <c r="AA14" s="442"/>
      <c r="AB14" s="443"/>
      <c r="AC14" s="520">
        <v>0.6</v>
      </c>
      <c r="AD14" s="521"/>
      <c r="AE14" s="521"/>
      <c r="AF14" s="521"/>
      <c r="AG14" s="522"/>
      <c r="AH14" s="520">
        <v>0.6</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88</v>
      </c>
      <c r="CE14" s="431"/>
      <c r="CF14" s="431"/>
      <c r="CG14" s="431"/>
      <c r="CH14" s="431"/>
      <c r="CI14" s="431"/>
      <c r="CJ14" s="431"/>
      <c r="CK14" s="431"/>
      <c r="CL14" s="431"/>
      <c r="CM14" s="431"/>
      <c r="CN14" s="431"/>
      <c r="CO14" s="431"/>
      <c r="CP14" s="431"/>
      <c r="CQ14" s="431"/>
      <c r="CR14" s="431"/>
      <c r="CS14" s="432"/>
      <c r="CT14" s="531">
        <v>86.5</v>
      </c>
      <c r="CU14" s="532"/>
      <c r="CV14" s="532"/>
      <c r="CW14" s="532"/>
      <c r="CX14" s="532"/>
      <c r="CY14" s="532"/>
      <c r="CZ14" s="532"/>
      <c r="DA14" s="533"/>
      <c r="DB14" s="531">
        <v>101.8</v>
      </c>
      <c r="DC14" s="532"/>
      <c r="DD14" s="532"/>
      <c r="DE14" s="532"/>
      <c r="DF14" s="532"/>
      <c r="DG14" s="532"/>
      <c r="DH14" s="532"/>
      <c r="DI14" s="533"/>
      <c r="DJ14" s="41"/>
      <c r="DK14" s="41"/>
      <c r="DL14" s="41"/>
      <c r="DM14" s="41"/>
      <c r="DN14" s="41"/>
      <c r="DO14" s="41"/>
    </row>
    <row r="15" spans="1:119" ht="18.75" customHeight="1" x14ac:dyDescent="0.15">
      <c r="A15" s="42"/>
      <c r="B15" s="543"/>
      <c r="C15" s="544"/>
      <c r="D15" s="544"/>
      <c r="E15" s="544"/>
      <c r="F15" s="544"/>
      <c r="G15" s="544"/>
      <c r="H15" s="544"/>
      <c r="I15" s="544"/>
      <c r="J15" s="544"/>
      <c r="K15" s="545"/>
      <c r="L15" s="52"/>
      <c r="M15" s="524" t="s">
        <v>89</v>
      </c>
      <c r="N15" s="525"/>
      <c r="O15" s="525"/>
      <c r="P15" s="525"/>
      <c r="Q15" s="526"/>
      <c r="R15" s="527">
        <v>78914</v>
      </c>
      <c r="S15" s="528"/>
      <c r="T15" s="528"/>
      <c r="U15" s="528"/>
      <c r="V15" s="529"/>
      <c r="W15" s="515" t="s">
        <v>90</v>
      </c>
      <c r="X15" s="439"/>
      <c r="Y15" s="439"/>
      <c r="Z15" s="439"/>
      <c r="AA15" s="439"/>
      <c r="AB15" s="440"/>
      <c r="AC15" s="400">
        <v>8497</v>
      </c>
      <c r="AD15" s="401"/>
      <c r="AE15" s="401"/>
      <c r="AF15" s="401"/>
      <c r="AG15" s="402"/>
      <c r="AH15" s="400">
        <v>8221</v>
      </c>
      <c r="AI15" s="401"/>
      <c r="AJ15" s="401"/>
      <c r="AK15" s="401"/>
      <c r="AL15" s="403"/>
      <c r="AM15" s="493"/>
      <c r="AN15" s="398"/>
      <c r="AO15" s="398"/>
      <c r="AP15" s="398"/>
      <c r="AQ15" s="398"/>
      <c r="AR15" s="398"/>
      <c r="AS15" s="398"/>
      <c r="AT15" s="399"/>
      <c r="AU15" s="481"/>
      <c r="AV15" s="482"/>
      <c r="AW15" s="482"/>
      <c r="AX15" s="482"/>
      <c r="AY15" s="416" t="s">
        <v>91</v>
      </c>
      <c r="AZ15" s="417"/>
      <c r="BA15" s="417"/>
      <c r="BB15" s="417"/>
      <c r="BC15" s="417"/>
      <c r="BD15" s="417"/>
      <c r="BE15" s="417"/>
      <c r="BF15" s="417"/>
      <c r="BG15" s="417"/>
      <c r="BH15" s="417"/>
      <c r="BI15" s="417"/>
      <c r="BJ15" s="417"/>
      <c r="BK15" s="417"/>
      <c r="BL15" s="417"/>
      <c r="BM15" s="418"/>
      <c r="BN15" s="419">
        <v>8329815</v>
      </c>
      <c r="BO15" s="420"/>
      <c r="BP15" s="420"/>
      <c r="BQ15" s="420"/>
      <c r="BR15" s="420"/>
      <c r="BS15" s="420"/>
      <c r="BT15" s="420"/>
      <c r="BU15" s="421"/>
      <c r="BV15" s="419">
        <v>8314732</v>
      </c>
      <c r="BW15" s="420"/>
      <c r="BX15" s="420"/>
      <c r="BY15" s="420"/>
      <c r="BZ15" s="420"/>
      <c r="CA15" s="420"/>
      <c r="CB15" s="420"/>
      <c r="CC15" s="421"/>
      <c r="CD15" s="534" t="s">
        <v>92</v>
      </c>
      <c r="CE15" s="535"/>
      <c r="CF15" s="535"/>
      <c r="CG15" s="535"/>
      <c r="CH15" s="535"/>
      <c r="CI15" s="535"/>
      <c r="CJ15" s="535"/>
      <c r="CK15" s="535"/>
      <c r="CL15" s="535"/>
      <c r="CM15" s="535"/>
      <c r="CN15" s="535"/>
      <c r="CO15" s="535"/>
      <c r="CP15" s="535"/>
      <c r="CQ15" s="535"/>
      <c r="CR15" s="535"/>
      <c r="CS15" s="536"/>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3"/>
      <c r="C16" s="544"/>
      <c r="D16" s="544"/>
      <c r="E16" s="544"/>
      <c r="F16" s="544"/>
      <c r="G16" s="544"/>
      <c r="H16" s="544"/>
      <c r="I16" s="544"/>
      <c r="J16" s="544"/>
      <c r="K16" s="545"/>
      <c r="L16" s="517" t="s">
        <v>93</v>
      </c>
      <c r="M16" s="518"/>
      <c r="N16" s="518"/>
      <c r="O16" s="518"/>
      <c r="P16" s="518"/>
      <c r="Q16" s="519"/>
      <c r="R16" s="512" t="s">
        <v>94</v>
      </c>
      <c r="S16" s="513"/>
      <c r="T16" s="513"/>
      <c r="U16" s="513"/>
      <c r="V16" s="514"/>
      <c r="W16" s="530"/>
      <c r="X16" s="442"/>
      <c r="Y16" s="442"/>
      <c r="Z16" s="442"/>
      <c r="AA16" s="442"/>
      <c r="AB16" s="443"/>
      <c r="AC16" s="520">
        <v>27.1</v>
      </c>
      <c r="AD16" s="521"/>
      <c r="AE16" s="521"/>
      <c r="AF16" s="521"/>
      <c r="AG16" s="522"/>
      <c r="AH16" s="520">
        <v>28.2</v>
      </c>
      <c r="AI16" s="521"/>
      <c r="AJ16" s="521"/>
      <c r="AK16" s="521"/>
      <c r="AL16" s="523"/>
      <c r="AM16" s="493"/>
      <c r="AN16" s="398"/>
      <c r="AO16" s="398"/>
      <c r="AP16" s="398"/>
      <c r="AQ16" s="398"/>
      <c r="AR16" s="398"/>
      <c r="AS16" s="398"/>
      <c r="AT16" s="399"/>
      <c r="AU16" s="481"/>
      <c r="AV16" s="482"/>
      <c r="AW16" s="482"/>
      <c r="AX16" s="482"/>
      <c r="AY16" s="404" t="s">
        <v>95</v>
      </c>
      <c r="AZ16" s="405"/>
      <c r="BA16" s="405"/>
      <c r="BB16" s="405"/>
      <c r="BC16" s="405"/>
      <c r="BD16" s="405"/>
      <c r="BE16" s="405"/>
      <c r="BF16" s="405"/>
      <c r="BG16" s="405"/>
      <c r="BH16" s="405"/>
      <c r="BI16" s="405"/>
      <c r="BJ16" s="405"/>
      <c r="BK16" s="405"/>
      <c r="BL16" s="405"/>
      <c r="BM16" s="406"/>
      <c r="BN16" s="424">
        <v>11874735</v>
      </c>
      <c r="BO16" s="425"/>
      <c r="BP16" s="425"/>
      <c r="BQ16" s="425"/>
      <c r="BR16" s="425"/>
      <c r="BS16" s="425"/>
      <c r="BT16" s="425"/>
      <c r="BU16" s="426"/>
      <c r="BV16" s="424">
        <v>11669466</v>
      </c>
      <c r="BW16" s="425"/>
      <c r="BX16" s="425"/>
      <c r="BY16" s="425"/>
      <c r="BZ16" s="425"/>
      <c r="CA16" s="425"/>
      <c r="CB16" s="425"/>
      <c r="CC16" s="426"/>
      <c r="CD16" s="56"/>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41"/>
      <c r="DK16" s="41"/>
      <c r="DL16" s="41"/>
      <c r="DM16" s="41"/>
      <c r="DN16" s="41"/>
      <c r="DO16" s="41"/>
    </row>
    <row r="17" spans="1:119" ht="18.75" customHeight="1" thickBot="1" x14ac:dyDescent="0.2">
      <c r="A17" s="42"/>
      <c r="B17" s="546"/>
      <c r="C17" s="547"/>
      <c r="D17" s="547"/>
      <c r="E17" s="547"/>
      <c r="F17" s="547"/>
      <c r="G17" s="547"/>
      <c r="H17" s="547"/>
      <c r="I17" s="547"/>
      <c r="J17" s="547"/>
      <c r="K17" s="548"/>
      <c r="L17" s="57"/>
      <c r="M17" s="509" t="s">
        <v>96</v>
      </c>
      <c r="N17" s="510"/>
      <c r="O17" s="510"/>
      <c r="P17" s="510"/>
      <c r="Q17" s="511"/>
      <c r="R17" s="512" t="s">
        <v>97</v>
      </c>
      <c r="S17" s="513"/>
      <c r="T17" s="513"/>
      <c r="U17" s="513"/>
      <c r="V17" s="514"/>
      <c r="W17" s="515" t="s">
        <v>98</v>
      </c>
      <c r="X17" s="439"/>
      <c r="Y17" s="439"/>
      <c r="Z17" s="439"/>
      <c r="AA17" s="439"/>
      <c r="AB17" s="440"/>
      <c r="AC17" s="400">
        <v>22722</v>
      </c>
      <c r="AD17" s="401"/>
      <c r="AE17" s="401"/>
      <c r="AF17" s="401"/>
      <c r="AG17" s="402"/>
      <c r="AH17" s="400">
        <v>20757</v>
      </c>
      <c r="AI17" s="401"/>
      <c r="AJ17" s="401"/>
      <c r="AK17" s="401"/>
      <c r="AL17" s="403"/>
      <c r="AM17" s="493"/>
      <c r="AN17" s="398"/>
      <c r="AO17" s="398"/>
      <c r="AP17" s="398"/>
      <c r="AQ17" s="398"/>
      <c r="AR17" s="398"/>
      <c r="AS17" s="398"/>
      <c r="AT17" s="399"/>
      <c r="AU17" s="481"/>
      <c r="AV17" s="482"/>
      <c r="AW17" s="482"/>
      <c r="AX17" s="482"/>
      <c r="AY17" s="404" t="s">
        <v>99</v>
      </c>
      <c r="AZ17" s="405"/>
      <c r="BA17" s="405"/>
      <c r="BB17" s="405"/>
      <c r="BC17" s="405"/>
      <c r="BD17" s="405"/>
      <c r="BE17" s="405"/>
      <c r="BF17" s="405"/>
      <c r="BG17" s="405"/>
      <c r="BH17" s="405"/>
      <c r="BI17" s="405"/>
      <c r="BJ17" s="405"/>
      <c r="BK17" s="405"/>
      <c r="BL17" s="405"/>
      <c r="BM17" s="406"/>
      <c r="BN17" s="424">
        <v>10700843</v>
      </c>
      <c r="BO17" s="425"/>
      <c r="BP17" s="425"/>
      <c r="BQ17" s="425"/>
      <c r="BR17" s="425"/>
      <c r="BS17" s="425"/>
      <c r="BT17" s="425"/>
      <c r="BU17" s="426"/>
      <c r="BV17" s="424">
        <v>10687049</v>
      </c>
      <c r="BW17" s="425"/>
      <c r="BX17" s="425"/>
      <c r="BY17" s="425"/>
      <c r="BZ17" s="425"/>
      <c r="CA17" s="425"/>
      <c r="CB17" s="425"/>
      <c r="CC17" s="426"/>
      <c r="CD17" s="56"/>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41"/>
      <c r="DK17" s="41"/>
      <c r="DL17" s="41"/>
      <c r="DM17" s="41"/>
      <c r="DN17" s="41"/>
      <c r="DO17" s="41"/>
    </row>
    <row r="18" spans="1:119" ht="18.75" customHeight="1" thickBot="1" x14ac:dyDescent="0.2">
      <c r="A18" s="42"/>
      <c r="B18" s="486" t="s">
        <v>100</v>
      </c>
      <c r="C18" s="487"/>
      <c r="D18" s="487"/>
      <c r="E18" s="488"/>
      <c r="F18" s="488"/>
      <c r="G18" s="488"/>
      <c r="H18" s="488"/>
      <c r="I18" s="488"/>
      <c r="J18" s="488"/>
      <c r="K18" s="488"/>
      <c r="L18" s="489">
        <v>24.26</v>
      </c>
      <c r="M18" s="489"/>
      <c r="N18" s="489"/>
      <c r="O18" s="489"/>
      <c r="P18" s="489"/>
      <c r="Q18" s="489"/>
      <c r="R18" s="490"/>
      <c r="S18" s="490"/>
      <c r="T18" s="490"/>
      <c r="U18" s="490"/>
      <c r="V18" s="491"/>
      <c r="W18" s="505"/>
      <c r="X18" s="506"/>
      <c r="Y18" s="506"/>
      <c r="Z18" s="506"/>
      <c r="AA18" s="506"/>
      <c r="AB18" s="516"/>
      <c r="AC18" s="388">
        <v>72.400000000000006</v>
      </c>
      <c r="AD18" s="389"/>
      <c r="AE18" s="389"/>
      <c r="AF18" s="389"/>
      <c r="AG18" s="492"/>
      <c r="AH18" s="388">
        <v>71.2</v>
      </c>
      <c r="AI18" s="389"/>
      <c r="AJ18" s="389"/>
      <c r="AK18" s="389"/>
      <c r="AL18" s="390"/>
      <c r="AM18" s="493"/>
      <c r="AN18" s="398"/>
      <c r="AO18" s="398"/>
      <c r="AP18" s="398"/>
      <c r="AQ18" s="398"/>
      <c r="AR18" s="398"/>
      <c r="AS18" s="398"/>
      <c r="AT18" s="399"/>
      <c r="AU18" s="481"/>
      <c r="AV18" s="482"/>
      <c r="AW18" s="482"/>
      <c r="AX18" s="482"/>
      <c r="AY18" s="404" t="s">
        <v>101</v>
      </c>
      <c r="AZ18" s="405"/>
      <c r="BA18" s="405"/>
      <c r="BB18" s="405"/>
      <c r="BC18" s="405"/>
      <c r="BD18" s="405"/>
      <c r="BE18" s="405"/>
      <c r="BF18" s="405"/>
      <c r="BG18" s="405"/>
      <c r="BH18" s="405"/>
      <c r="BI18" s="405"/>
      <c r="BJ18" s="405"/>
      <c r="BK18" s="405"/>
      <c r="BL18" s="405"/>
      <c r="BM18" s="406"/>
      <c r="BN18" s="424">
        <v>14416924</v>
      </c>
      <c r="BO18" s="425"/>
      <c r="BP18" s="425"/>
      <c r="BQ18" s="425"/>
      <c r="BR18" s="425"/>
      <c r="BS18" s="425"/>
      <c r="BT18" s="425"/>
      <c r="BU18" s="426"/>
      <c r="BV18" s="424">
        <v>13567733</v>
      </c>
      <c r="BW18" s="425"/>
      <c r="BX18" s="425"/>
      <c r="BY18" s="425"/>
      <c r="BZ18" s="425"/>
      <c r="CA18" s="425"/>
      <c r="CB18" s="425"/>
      <c r="CC18" s="426"/>
      <c r="CD18" s="56"/>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41"/>
      <c r="DK18" s="41"/>
      <c r="DL18" s="41"/>
      <c r="DM18" s="41"/>
      <c r="DN18" s="41"/>
      <c r="DO18" s="41"/>
    </row>
    <row r="19" spans="1:119" ht="18.75" customHeight="1" thickBot="1" x14ac:dyDescent="0.2">
      <c r="A19" s="42"/>
      <c r="B19" s="486" t="s">
        <v>102</v>
      </c>
      <c r="C19" s="487"/>
      <c r="D19" s="487"/>
      <c r="E19" s="488"/>
      <c r="F19" s="488"/>
      <c r="G19" s="488"/>
      <c r="H19" s="488"/>
      <c r="I19" s="488"/>
      <c r="J19" s="488"/>
      <c r="K19" s="488"/>
      <c r="L19" s="494">
        <v>3197</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103</v>
      </c>
      <c r="AZ19" s="405"/>
      <c r="BA19" s="405"/>
      <c r="BB19" s="405"/>
      <c r="BC19" s="405"/>
      <c r="BD19" s="405"/>
      <c r="BE19" s="405"/>
      <c r="BF19" s="405"/>
      <c r="BG19" s="405"/>
      <c r="BH19" s="405"/>
      <c r="BI19" s="405"/>
      <c r="BJ19" s="405"/>
      <c r="BK19" s="405"/>
      <c r="BL19" s="405"/>
      <c r="BM19" s="406"/>
      <c r="BN19" s="424">
        <v>16721677</v>
      </c>
      <c r="BO19" s="425"/>
      <c r="BP19" s="425"/>
      <c r="BQ19" s="425"/>
      <c r="BR19" s="425"/>
      <c r="BS19" s="425"/>
      <c r="BT19" s="425"/>
      <c r="BU19" s="426"/>
      <c r="BV19" s="424">
        <v>16288067</v>
      </c>
      <c r="BW19" s="425"/>
      <c r="BX19" s="425"/>
      <c r="BY19" s="425"/>
      <c r="BZ19" s="425"/>
      <c r="CA19" s="425"/>
      <c r="CB19" s="425"/>
      <c r="CC19" s="426"/>
      <c r="CD19" s="56"/>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41"/>
      <c r="DK19" s="41"/>
      <c r="DL19" s="41"/>
      <c r="DM19" s="41"/>
      <c r="DN19" s="41"/>
      <c r="DO19" s="41"/>
    </row>
    <row r="20" spans="1:119" ht="18.75" customHeight="1" thickBot="1" x14ac:dyDescent="0.2">
      <c r="A20" s="42"/>
      <c r="B20" s="486" t="s">
        <v>104</v>
      </c>
      <c r="C20" s="487"/>
      <c r="D20" s="487"/>
      <c r="E20" s="488"/>
      <c r="F20" s="488"/>
      <c r="G20" s="488"/>
      <c r="H20" s="488"/>
      <c r="I20" s="488"/>
      <c r="J20" s="488"/>
      <c r="K20" s="488"/>
      <c r="L20" s="494">
        <v>27802</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3"/>
      <c r="AO20" s="473"/>
      <c r="AP20" s="473"/>
      <c r="AQ20" s="473"/>
      <c r="AR20" s="473"/>
      <c r="AS20" s="473"/>
      <c r="AT20" s="474"/>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56"/>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41"/>
      <c r="DK20" s="41"/>
      <c r="DL20" s="41"/>
      <c r="DM20" s="41"/>
      <c r="DN20" s="41"/>
      <c r="DO20" s="41"/>
    </row>
    <row r="21" spans="1:119" ht="18.75" customHeight="1" x14ac:dyDescent="0.15">
      <c r="A21" s="42"/>
      <c r="B21" s="483" t="s">
        <v>105</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56"/>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41"/>
      <c r="DK21" s="41"/>
      <c r="DL21" s="41"/>
      <c r="DM21" s="41"/>
      <c r="DN21" s="41"/>
      <c r="DO21" s="41"/>
    </row>
    <row r="22" spans="1:119" ht="18.75" customHeight="1" thickBot="1" x14ac:dyDescent="0.2">
      <c r="A22" s="42"/>
      <c r="B22" s="455" t="s">
        <v>106</v>
      </c>
      <c r="C22" s="456"/>
      <c r="D22" s="457"/>
      <c r="E22" s="464" t="s">
        <v>26</v>
      </c>
      <c r="F22" s="439"/>
      <c r="G22" s="439"/>
      <c r="H22" s="439"/>
      <c r="I22" s="439"/>
      <c r="J22" s="439"/>
      <c r="K22" s="440"/>
      <c r="L22" s="464" t="s">
        <v>107</v>
      </c>
      <c r="M22" s="439"/>
      <c r="N22" s="439"/>
      <c r="O22" s="439"/>
      <c r="P22" s="440"/>
      <c r="Q22" s="449" t="s">
        <v>108</v>
      </c>
      <c r="R22" s="450"/>
      <c r="S22" s="450"/>
      <c r="T22" s="450"/>
      <c r="U22" s="450"/>
      <c r="V22" s="465"/>
      <c r="W22" s="467" t="s">
        <v>109</v>
      </c>
      <c r="X22" s="456"/>
      <c r="Y22" s="457"/>
      <c r="Z22" s="464" t="s">
        <v>26</v>
      </c>
      <c r="AA22" s="439"/>
      <c r="AB22" s="439"/>
      <c r="AC22" s="439"/>
      <c r="AD22" s="439"/>
      <c r="AE22" s="439"/>
      <c r="AF22" s="439"/>
      <c r="AG22" s="440"/>
      <c r="AH22" s="438" t="s">
        <v>110</v>
      </c>
      <c r="AI22" s="439"/>
      <c r="AJ22" s="439"/>
      <c r="AK22" s="439"/>
      <c r="AL22" s="440"/>
      <c r="AM22" s="438" t="s">
        <v>111</v>
      </c>
      <c r="AN22" s="444"/>
      <c r="AO22" s="444"/>
      <c r="AP22" s="444"/>
      <c r="AQ22" s="444"/>
      <c r="AR22" s="445"/>
      <c r="AS22" s="449" t="s">
        <v>108</v>
      </c>
      <c r="AT22" s="450"/>
      <c r="AU22" s="450"/>
      <c r="AV22" s="450"/>
      <c r="AW22" s="450"/>
      <c r="AX22" s="451"/>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56"/>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41"/>
      <c r="DK22" s="41"/>
      <c r="DL22" s="41"/>
      <c r="DM22" s="41"/>
      <c r="DN22" s="41"/>
      <c r="DO22" s="41"/>
    </row>
    <row r="23" spans="1:119" ht="18.75" customHeight="1" x14ac:dyDescent="0.15">
      <c r="A23" s="42"/>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6" t="s">
        <v>112</v>
      </c>
      <c r="AZ23" s="417"/>
      <c r="BA23" s="417"/>
      <c r="BB23" s="417"/>
      <c r="BC23" s="417"/>
      <c r="BD23" s="417"/>
      <c r="BE23" s="417"/>
      <c r="BF23" s="417"/>
      <c r="BG23" s="417"/>
      <c r="BH23" s="417"/>
      <c r="BI23" s="417"/>
      <c r="BJ23" s="417"/>
      <c r="BK23" s="417"/>
      <c r="BL23" s="417"/>
      <c r="BM23" s="418"/>
      <c r="BN23" s="424">
        <v>30822344</v>
      </c>
      <c r="BO23" s="425"/>
      <c r="BP23" s="425"/>
      <c r="BQ23" s="425"/>
      <c r="BR23" s="425"/>
      <c r="BS23" s="425"/>
      <c r="BT23" s="425"/>
      <c r="BU23" s="426"/>
      <c r="BV23" s="424">
        <v>31940363</v>
      </c>
      <c r="BW23" s="425"/>
      <c r="BX23" s="425"/>
      <c r="BY23" s="425"/>
      <c r="BZ23" s="425"/>
      <c r="CA23" s="425"/>
      <c r="CB23" s="425"/>
      <c r="CC23" s="426"/>
      <c r="CD23" s="56"/>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41"/>
      <c r="DK23" s="41"/>
      <c r="DL23" s="41"/>
      <c r="DM23" s="41"/>
      <c r="DN23" s="41"/>
      <c r="DO23" s="41"/>
    </row>
    <row r="24" spans="1:119" ht="18.75" customHeight="1" thickBot="1" x14ac:dyDescent="0.2">
      <c r="A24" s="42"/>
      <c r="B24" s="458"/>
      <c r="C24" s="459"/>
      <c r="D24" s="460"/>
      <c r="E24" s="397" t="s">
        <v>113</v>
      </c>
      <c r="F24" s="398"/>
      <c r="G24" s="398"/>
      <c r="H24" s="398"/>
      <c r="I24" s="398"/>
      <c r="J24" s="398"/>
      <c r="K24" s="399"/>
      <c r="L24" s="400">
        <v>1</v>
      </c>
      <c r="M24" s="401"/>
      <c r="N24" s="401"/>
      <c r="O24" s="401"/>
      <c r="P24" s="402"/>
      <c r="Q24" s="400">
        <v>8800</v>
      </c>
      <c r="R24" s="401"/>
      <c r="S24" s="401"/>
      <c r="T24" s="401"/>
      <c r="U24" s="401"/>
      <c r="V24" s="402"/>
      <c r="W24" s="468"/>
      <c r="X24" s="459"/>
      <c r="Y24" s="460"/>
      <c r="Z24" s="397" t="s">
        <v>114</v>
      </c>
      <c r="AA24" s="398"/>
      <c r="AB24" s="398"/>
      <c r="AC24" s="398"/>
      <c r="AD24" s="398"/>
      <c r="AE24" s="398"/>
      <c r="AF24" s="398"/>
      <c r="AG24" s="399"/>
      <c r="AH24" s="400">
        <v>451</v>
      </c>
      <c r="AI24" s="401"/>
      <c r="AJ24" s="401"/>
      <c r="AK24" s="401"/>
      <c r="AL24" s="402"/>
      <c r="AM24" s="400">
        <v>1290762</v>
      </c>
      <c r="AN24" s="401"/>
      <c r="AO24" s="401"/>
      <c r="AP24" s="401"/>
      <c r="AQ24" s="401"/>
      <c r="AR24" s="402"/>
      <c r="AS24" s="400">
        <v>2862</v>
      </c>
      <c r="AT24" s="401"/>
      <c r="AU24" s="401"/>
      <c r="AV24" s="401"/>
      <c r="AW24" s="401"/>
      <c r="AX24" s="403"/>
      <c r="AY24" s="391" t="s">
        <v>115</v>
      </c>
      <c r="AZ24" s="392"/>
      <c r="BA24" s="392"/>
      <c r="BB24" s="392"/>
      <c r="BC24" s="392"/>
      <c r="BD24" s="392"/>
      <c r="BE24" s="392"/>
      <c r="BF24" s="392"/>
      <c r="BG24" s="392"/>
      <c r="BH24" s="392"/>
      <c r="BI24" s="392"/>
      <c r="BJ24" s="392"/>
      <c r="BK24" s="392"/>
      <c r="BL24" s="392"/>
      <c r="BM24" s="393"/>
      <c r="BN24" s="424">
        <v>20433704</v>
      </c>
      <c r="BO24" s="425"/>
      <c r="BP24" s="425"/>
      <c r="BQ24" s="425"/>
      <c r="BR24" s="425"/>
      <c r="BS24" s="425"/>
      <c r="BT24" s="425"/>
      <c r="BU24" s="426"/>
      <c r="BV24" s="424">
        <v>20602052</v>
      </c>
      <c r="BW24" s="425"/>
      <c r="BX24" s="425"/>
      <c r="BY24" s="425"/>
      <c r="BZ24" s="425"/>
      <c r="CA24" s="425"/>
      <c r="CB24" s="425"/>
      <c r="CC24" s="426"/>
      <c r="CD24" s="56"/>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41"/>
      <c r="DK24" s="41"/>
      <c r="DL24" s="41"/>
      <c r="DM24" s="41"/>
      <c r="DN24" s="41"/>
      <c r="DO24" s="41"/>
    </row>
    <row r="25" spans="1:119" s="41" customFormat="1" ht="18.75" customHeight="1" x14ac:dyDescent="0.15">
      <c r="A25" s="42"/>
      <c r="B25" s="458"/>
      <c r="C25" s="459"/>
      <c r="D25" s="460"/>
      <c r="E25" s="397" t="s">
        <v>116</v>
      </c>
      <c r="F25" s="398"/>
      <c r="G25" s="398"/>
      <c r="H25" s="398"/>
      <c r="I25" s="398"/>
      <c r="J25" s="398"/>
      <c r="K25" s="399"/>
      <c r="L25" s="400">
        <v>1</v>
      </c>
      <c r="M25" s="401"/>
      <c r="N25" s="401"/>
      <c r="O25" s="401"/>
      <c r="P25" s="402"/>
      <c r="Q25" s="400">
        <v>7500</v>
      </c>
      <c r="R25" s="401"/>
      <c r="S25" s="401"/>
      <c r="T25" s="401"/>
      <c r="U25" s="401"/>
      <c r="V25" s="402"/>
      <c r="W25" s="468"/>
      <c r="X25" s="459"/>
      <c r="Y25" s="460"/>
      <c r="Z25" s="397" t="s">
        <v>117</v>
      </c>
      <c r="AA25" s="398"/>
      <c r="AB25" s="398"/>
      <c r="AC25" s="398"/>
      <c r="AD25" s="398"/>
      <c r="AE25" s="398"/>
      <c r="AF25" s="398"/>
      <c r="AG25" s="399"/>
      <c r="AH25" s="400" t="s">
        <v>118</v>
      </c>
      <c r="AI25" s="401"/>
      <c r="AJ25" s="401"/>
      <c r="AK25" s="401"/>
      <c r="AL25" s="402"/>
      <c r="AM25" s="400" t="s">
        <v>118</v>
      </c>
      <c r="AN25" s="401"/>
      <c r="AO25" s="401"/>
      <c r="AP25" s="401"/>
      <c r="AQ25" s="401"/>
      <c r="AR25" s="402"/>
      <c r="AS25" s="400" t="s">
        <v>79</v>
      </c>
      <c r="AT25" s="401"/>
      <c r="AU25" s="401"/>
      <c r="AV25" s="401"/>
      <c r="AW25" s="401"/>
      <c r="AX25" s="403"/>
      <c r="AY25" s="416" t="s">
        <v>119</v>
      </c>
      <c r="AZ25" s="417"/>
      <c r="BA25" s="417"/>
      <c r="BB25" s="417"/>
      <c r="BC25" s="417"/>
      <c r="BD25" s="417"/>
      <c r="BE25" s="417"/>
      <c r="BF25" s="417"/>
      <c r="BG25" s="417"/>
      <c r="BH25" s="417"/>
      <c r="BI25" s="417"/>
      <c r="BJ25" s="417"/>
      <c r="BK25" s="417"/>
      <c r="BL25" s="417"/>
      <c r="BM25" s="418"/>
      <c r="BN25" s="419">
        <v>3186972</v>
      </c>
      <c r="BO25" s="420"/>
      <c r="BP25" s="420"/>
      <c r="BQ25" s="420"/>
      <c r="BR25" s="420"/>
      <c r="BS25" s="420"/>
      <c r="BT25" s="420"/>
      <c r="BU25" s="421"/>
      <c r="BV25" s="419">
        <v>2757223</v>
      </c>
      <c r="BW25" s="420"/>
      <c r="BX25" s="420"/>
      <c r="BY25" s="420"/>
      <c r="BZ25" s="420"/>
      <c r="CA25" s="420"/>
      <c r="CB25" s="420"/>
      <c r="CC25" s="421"/>
      <c r="CD25" s="56"/>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41" customFormat="1" ht="18.75" customHeight="1" x14ac:dyDescent="0.15">
      <c r="A26" s="42"/>
      <c r="B26" s="458"/>
      <c r="C26" s="459"/>
      <c r="D26" s="460"/>
      <c r="E26" s="397" t="s">
        <v>120</v>
      </c>
      <c r="F26" s="398"/>
      <c r="G26" s="398"/>
      <c r="H26" s="398"/>
      <c r="I26" s="398"/>
      <c r="J26" s="398"/>
      <c r="K26" s="399"/>
      <c r="L26" s="400">
        <v>1</v>
      </c>
      <c r="M26" s="401"/>
      <c r="N26" s="401"/>
      <c r="O26" s="401"/>
      <c r="P26" s="402"/>
      <c r="Q26" s="400">
        <v>6400</v>
      </c>
      <c r="R26" s="401"/>
      <c r="S26" s="401"/>
      <c r="T26" s="401"/>
      <c r="U26" s="401"/>
      <c r="V26" s="402"/>
      <c r="W26" s="468"/>
      <c r="X26" s="459"/>
      <c r="Y26" s="460"/>
      <c r="Z26" s="397" t="s">
        <v>121</v>
      </c>
      <c r="AA26" s="436"/>
      <c r="AB26" s="436"/>
      <c r="AC26" s="436"/>
      <c r="AD26" s="436"/>
      <c r="AE26" s="436"/>
      <c r="AF26" s="436"/>
      <c r="AG26" s="437"/>
      <c r="AH26" s="400">
        <v>42</v>
      </c>
      <c r="AI26" s="401"/>
      <c r="AJ26" s="401"/>
      <c r="AK26" s="401"/>
      <c r="AL26" s="402"/>
      <c r="AM26" s="400">
        <v>138684</v>
      </c>
      <c r="AN26" s="401"/>
      <c r="AO26" s="401"/>
      <c r="AP26" s="401"/>
      <c r="AQ26" s="401"/>
      <c r="AR26" s="402"/>
      <c r="AS26" s="400">
        <v>3302</v>
      </c>
      <c r="AT26" s="401"/>
      <c r="AU26" s="401"/>
      <c r="AV26" s="401"/>
      <c r="AW26" s="401"/>
      <c r="AX26" s="403"/>
      <c r="AY26" s="433" t="s">
        <v>122</v>
      </c>
      <c r="AZ26" s="434"/>
      <c r="BA26" s="434"/>
      <c r="BB26" s="434"/>
      <c r="BC26" s="434"/>
      <c r="BD26" s="434"/>
      <c r="BE26" s="434"/>
      <c r="BF26" s="434"/>
      <c r="BG26" s="434"/>
      <c r="BH26" s="434"/>
      <c r="BI26" s="434"/>
      <c r="BJ26" s="434"/>
      <c r="BK26" s="434"/>
      <c r="BL26" s="434"/>
      <c r="BM26" s="435"/>
      <c r="BN26" s="424" t="s">
        <v>118</v>
      </c>
      <c r="BO26" s="425"/>
      <c r="BP26" s="425"/>
      <c r="BQ26" s="425"/>
      <c r="BR26" s="425"/>
      <c r="BS26" s="425"/>
      <c r="BT26" s="425"/>
      <c r="BU26" s="426"/>
      <c r="BV26" s="424" t="s">
        <v>123</v>
      </c>
      <c r="BW26" s="425"/>
      <c r="BX26" s="425"/>
      <c r="BY26" s="425"/>
      <c r="BZ26" s="425"/>
      <c r="CA26" s="425"/>
      <c r="CB26" s="425"/>
      <c r="CC26" s="426"/>
      <c r="CD26" s="56"/>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42"/>
      <c r="B27" s="458"/>
      <c r="C27" s="459"/>
      <c r="D27" s="460"/>
      <c r="E27" s="397" t="s">
        <v>124</v>
      </c>
      <c r="F27" s="398"/>
      <c r="G27" s="398"/>
      <c r="H27" s="398"/>
      <c r="I27" s="398"/>
      <c r="J27" s="398"/>
      <c r="K27" s="399"/>
      <c r="L27" s="400">
        <v>1</v>
      </c>
      <c r="M27" s="401"/>
      <c r="N27" s="401"/>
      <c r="O27" s="401"/>
      <c r="P27" s="402"/>
      <c r="Q27" s="400">
        <v>6300</v>
      </c>
      <c r="R27" s="401"/>
      <c r="S27" s="401"/>
      <c r="T27" s="401"/>
      <c r="U27" s="401"/>
      <c r="V27" s="402"/>
      <c r="W27" s="468"/>
      <c r="X27" s="459"/>
      <c r="Y27" s="460"/>
      <c r="Z27" s="397" t="s">
        <v>125</v>
      </c>
      <c r="AA27" s="398"/>
      <c r="AB27" s="398"/>
      <c r="AC27" s="398"/>
      <c r="AD27" s="398"/>
      <c r="AE27" s="398"/>
      <c r="AF27" s="398"/>
      <c r="AG27" s="399"/>
      <c r="AH27" s="400">
        <v>59</v>
      </c>
      <c r="AI27" s="401"/>
      <c r="AJ27" s="401"/>
      <c r="AK27" s="401"/>
      <c r="AL27" s="402"/>
      <c r="AM27" s="400">
        <v>169800</v>
      </c>
      <c r="AN27" s="401"/>
      <c r="AO27" s="401"/>
      <c r="AP27" s="401"/>
      <c r="AQ27" s="401"/>
      <c r="AR27" s="402"/>
      <c r="AS27" s="400">
        <v>2878</v>
      </c>
      <c r="AT27" s="401"/>
      <c r="AU27" s="401"/>
      <c r="AV27" s="401"/>
      <c r="AW27" s="401"/>
      <c r="AX27" s="403"/>
      <c r="AY27" s="430" t="s">
        <v>126</v>
      </c>
      <c r="AZ27" s="431"/>
      <c r="BA27" s="431"/>
      <c r="BB27" s="431"/>
      <c r="BC27" s="431"/>
      <c r="BD27" s="431"/>
      <c r="BE27" s="431"/>
      <c r="BF27" s="431"/>
      <c r="BG27" s="431"/>
      <c r="BH27" s="431"/>
      <c r="BI27" s="431"/>
      <c r="BJ27" s="431"/>
      <c r="BK27" s="431"/>
      <c r="BL27" s="431"/>
      <c r="BM27" s="432"/>
      <c r="BN27" s="427" t="s">
        <v>118</v>
      </c>
      <c r="BO27" s="428"/>
      <c r="BP27" s="428"/>
      <c r="BQ27" s="428"/>
      <c r="BR27" s="428"/>
      <c r="BS27" s="428"/>
      <c r="BT27" s="428"/>
      <c r="BU27" s="429"/>
      <c r="BV27" s="427" t="s">
        <v>123</v>
      </c>
      <c r="BW27" s="428"/>
      <c r="BX27" s="428"/>
      <c r="BY27" s="428"/>
      <c r="BZ27" s="428"/>
      <c r="CA27" s="428"/>
      <c r="CB27" s="428"/>
      <c r="CC27" s="429"/>
      <c r="CD27" s="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41"/>
      <c r="DK27" s="41"/>
      <c r="DL27" s="41"/>
      <c r="DM27" s="41"/>
      <c r="DN27" s="41"/>
      <c r="DO27" s="41"/>
    </row>
    <row r="28" spans="1:119" ht="18.75" customHeight="1" x14ac:dyDescent="0.15">
      <c r="A28" s="42"/>
      <c r="B28" s="458"/>
      <c r="C28" s="459"/>
      <c r="D28" s="460"/>
      <c r="E28" s="397" t="s">
        <v>127</v>
      </c>
      <c r="F28" s="398"/>
      <c r="G28" s="398"/>
      <c r="H28" s="398"/>
      <c r="I28" s="398"/>
      <c r="J28" s="398"/>
      <c r="K28" s="399"/>
      <c r="L28" s="400">
        <v>1</v>
      </c>
      <c r="M28" s="401"/>
      <c r="N28" s="401"/>
      <c r="O28" s="401"/>
      <c r="P28" s="402"/>
      <c r="Q28" s="400">
        <v>5300</v>
      </c>
      <c r="R28" s="401"/>
      <c r="S28" s="401"/>
      <c r="T28" s="401"/>
      <c r="U28" s="401"/>
      <c r="V28" s="402"/>
      <c r="W28" s="468"/>
      <c r="X28" s="459"/>
      <c r="Y28" s="460"/>
      <c r="Z28" s="397" t="s">
        <v>128</v>
      </c>
      <c r="AA28" s="398"/>
      <c r="AB28" s="398"/>
      <c r="AC28" s="398"/>
      <c r="AD28" s="398"/>
      <c r="AE28" s="398"/>
      <c r="AF28" s="398"/>
      <c r="AG28" s="399"/>
      <c r="AH28" s="400" t="s">
        <v>69</v>
      </c>
      <c r="AI28" s="401"/>
      <c r="AJ28" s="401"/>
      <c r="AK28" s="401"/>
      <c r="AL28" s="402"/>
      <c r="AM28" s="400" t="s">
        <v>129</v>
      </c>
      <c r="AN28" s="401"/>
      <c r="AO28" s="401"/>
      <c r="AP28" s="401"/>
      <c r="AQ28" s="401"/>
      <c r="AR28" s="402"/>
      <c r="AS28" s="400" t="s">
        <v>130</v>
      </c>
      <c r="AT28" s="401"/>
      <c r="AU28" s="401"/>
      <c r="AV28" s="401"/>
      <c r="AW28" s="401"/>
      <c r="AX28" s="403"/>
      <c r="AY28" s="407" t="s">
        <v>131</v>
      </c>
      <c r="AZ28" s="408"/>
      <c r="BA28" s="408"/>
      <c r="BB28" s="409"/>
      <c r="BC28" s="416" t="s">
        <v>132</v>
      </c>
      <c r="BD28" s="417"/>
      <c r="BE28" s="417"/>
      <c r="BF28" s="417"/>
      <c r="BG28" s="417"/>
      <c r="BH28" s="417"/>
      <c r="BI28" s="417"/>
      <c r="BJ28" s="417"/>
      <c r="BK28" s="417"/>
      <c r="BL28" s="417"/>
      <c r="BM28" s="418"/>
      <c r="BN28" s="419">
        <v>1455147</v>
      </c>
      <c r="BO28" s="420"/>
      <c r="BP28" s="420"/>
      <c r="BQ28" s="420"/>
      <c r="BR28" s="420"/>
      <c r="BS28" s="420"/>
      <c r="BT28" s="420"/>
      <c r="BU28" s="421"/>
      <c r="BV28" s="419">
        <v>1249565</v>
      </c>
      <c r="BW28" s="420"/>
      <c r="BX28" s="420"/>
      <c r="BY28" s="420"/>
      <c r="BZ28" s="420"/>
      <c r="CA28" s="420"/>
      <c r="CB28" s="420"/>
      <c r="CC28" s="421"/>
      <c r="CD28" s="56"/>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41"/>
      <c r="DK28" s="41"/>
      <c r="DL28" s="41"/>
      <c r="DM28" s="41"/>
      <c r="DN28" s="41"/>
      <c r="DO28" s="41"/>
    </row>
    <row r="29" spans="1:119" ht="18.75" customHeight="1" x14ac:dyDescent="0.15">
      <c r="A29" s="42"/>
      <c r="B29" s="458"/>
      <c r="C29" s="459"/>
      <c r="D29" s="460"/>
      <c r="E29" s="397" t="s">
        <v>133</v>
      </c>
      <c r="F29" s="398"/>
      <c r="G29" s="398"/>
      <c r="H29" s="398"/>
      <c r="I29" s="398"/>
      <c r="J29" s="398"/>
      <c r="K29" s="399"/>
      <c r="L29" s="400">
        <v>14</v>
      </c>
      <c r="M29" s="401"/>
      <c r="N29" s="401"/>
      <c r="O29" s="401"/>
      <c r="P29" s="402"/>
      <c r="Q29" s="400">
        <v>5000</v>
      </c>
      <c r="R29" s="401"/>
      <c r="S29" s="401"/>
      <c r="T29" s="401"/>
      <c r="U29" s="401"/>
      <c r="V29" s="402"/>
      <c r="W29" s="469"/>
      <c r="X29" s="470"/>
      <c r="Y29" s="471"/>
      <c r="Z29" s="397" t="s">
        <v>134</v>
      </c>
      <c r="AA29" s="398"/>
      <c r="AB29" s="398"/>
      <c r="AC29" s="398"/>
      <c r="AD29" s="398"/>
      <c r="AE29" s="398"/>
      <c r="AF29" s="398"/>
      <c r="AG29" s="399"/>
      <c r="AH29" s="400">
        <v>510</v>
      </c>
      <c r="AI29" s="401"/>
      <c r="AJ29" s="401"/>
      <c r="AK29" s="401"/>
      <c r="AL29" s="402"/>
      <c r="AM29" s="400">
        <v>1460562</v>
      </c>
      <c r="AN29" s="401"/>
      <c r="AO29" s="401"/>
      <c r="AP29" s="401"/>
      <c r="AQ29" s="401"/>
      <c r="AR29" s="402"/>
      <c r="AS29" s="400">
        <v>2864</v>
      </c>
      <c r="AT29" s="401"/>
      <c r="AU29" s="401"/>
      <c r="AV29" s="401"/>
      <c r="AW29" s="401"/>
      <c r="AX29" s="403"/>
      <c r="AY29" s="410"/>
      <c r="AZ29" s="411"/>
      <c r="BA29" s="411"/>
      <c r="BB29" s="412"/>
      <c r="BC29" s="404" t="s">
        <v>135</v>
      </c>
      <c r="BD29" s="405"/>
      <c r="BE29" s="405"/>
      <c r="BF29" s="405"/>
      <c r="BG29" s="405"/>
      <c r="BH29" s="405"/>
      <c r="BI29" s="405"/>
      <c r="BJ29" s="405"/>
      <c r="BK29" s="405"/>
      <c r="BL29" s="405"/>
      <c r="BM29" s="406"/>
      <c r="BN29" s="424">
        <v>228880</v>
      </c>
      <c r="BO29" s="425"/>
      <c r="BP29" s="425"/>
      <c r="BQ29" s="425"/>
      <c r="BR29" s="425"/>
      <c r="BS29" s="425"/>
      <c r="BT29" s="425"/>
      <c r="BU29" s="426"/>
      <c r="BV29" s="424">
        <v>228583</v>
      </c>
      <c r="BW29" s="425"/>
      <c r="BX29" s="425"/>
      <c r="BY29" s="425"/>
      <c r="BZ29" s="425"/>
      <c r="CA29" s="425"/>
      <c r="CB29" s="425"/>
      <c r="CC29" s="426"/>
      <c r="CD29" s="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41"/>
      <c r="DK29" s="41"/>
      <c r="DL29" s="41"/>
      <c r="DM29" s="41"/>
      <c r="DN29" s="41"/>
      <c r="DO29" s="41"/>
    </row>
    <row r="30" spans="1:119" ht="18.75" customHeight="1" thickBot="1" x14ac:dyDescent="0.2">
      <c r="A30" s="42"/>
      <c r="B30" s="461"/>
      <c r="C30" s="462"/>
      <c r="D30" s="463"/>
      <c r="E30" s="472"/>
      <c r="F30" s="473"/>
      <c r="G30" s="473"/>
      <c r="H30" s="473"/>
      <c r="I30" s="473"/>
      <c r="J30" s="473"/>
      <c r="K30" s="474"/>
      <c r="L30" s="475"/>
      <c r="M30" s="476"/>
      <c r="N30" s="476"/>
      <c r="O30" s="476"/>
      <c r="P30" s="477"/>
      <c r="Q30" s="475"/>
      <c r="R30" s="476"/>
      <c r="S30" s="476"/>
      <c r="T30" s="476"/>
      <c r="U30" s="476"/>
      <c r="V30" s="477"/>
      <c r="W30" s="478" t="s">
        <v>136</v>
      </c>
      <c r="X30" s="479"/>
      <c r="Y30" s="479"/>
      <c r="Z30" s="479"/>
      <c r="AA30" s="479"/>
      <c r="AB30" s="479"/>
      <c r="AC30" s="479"/>
      <c r="AD30" s="479"/>
      <c r="AE30" s="479"/>
      <c r="AF30" s="479"/>
      <c r="AG30" s="480"/>
      <c r="AH30" s="388">
        <v>100.5</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137</v>
      </c>
      <c r="BD30" s="392"/>
      <c r="BE30" s="392"/>
      <c r="BF30" s="392"/>
      <c r="BG30" s="392"/>
      <c r="BH30" s="392"/>
      <c r="BI30" s="392"/>
      <c r="BJ30" s="392"/>
      <c r="BK30" s="392"/>
      <c r="BL30" s="392"/>
      <c r="BM30" s="393"/>
      <c r="BN30" s="427">
        <v>3145320</v>
      </c>
      <c r="BO30" s="428"/>
      <c r="BP30" s="428"/>
      <c r="BQ30" s="428"/>
      <c r="BR30" s="428"/>
      <c r="BS30" s="428"/>
      <c r="BT30" s="428"/>
      <c r="BU30" s="429"/>
      <c r="BV30" s="427">
        <v>2964087</v>
      </c>
      <c r="BW30" s="428"/>
      <c r="BX30" s="428"/>
      <c r="BY30" s="428"/>
      <c r="BZ30" s="428"/>
      <c r="CA30" s="428"/>
      <c r="CB30" s="428"/>
      <c r="CC30" s="42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138</v>
      </c>
      <c r="D32" s="69"/>
      <c r="E32" s="69"/>
      <c r="F32" s="66"/>
      <c r="G32" s="66"/>
      <c r="H32" s="66"/>
      <c r="I32" s="66"/>
      <c r="J32" s="66"/>
      <c r="K32" s="66"/>
      <c r="L32" s="66"/>
      <c r="M32" s="66"/>
      <c r="N32" s="66"/>
      <c r="O32" s="66"/>
      <c r="P32" s="66"/>
      <c r="Q32" s="66"/>
      <c r="R32" s="66"/>
      <c r="S32" s="66"/>
      <c r="T32" s="66"/>
      <c r="U32" s="66" t="s">
        <v>139</v>
      </c>
      <c r="V32" s="66"/>
      <c r="W32" s="66"/>
      <c r="X32" s="66"/>
      <c r="Y32" s="66"/>
      <c r="Z32" s="66"/>
      <c r="AA32" s="66"/>
      <c r="AB32" s="66"/>
      <c r="AC32" s="66"/>
      <c r="AD32" s="66"/>
      <c r="AE32" s="66"/>
      <c r="AF32" s="66"/>
      <c r="AG32" s="66"/>
      <c r="AH32" s="66"/>
      <c r="AI32" s="66"/>
      <c r="AJ32" s="66"/>
      <c r="AK32" s="66"/>
      <c r="AL32" s="66"/>
      <c r="AM32" s="70" t="s">
        <v>140</v>
      </c>
      <c r="AN32" s="66"/>
      <c r="AO32" s="66"/>
      <c r="AP32" s="66"/>
      <c r="AQ32" s="66"/>
      <c r="AR32" s="66"/>
      <c r="AS32" s="70"/>
      <c r="AT32" s="70"/>
      <c r="AU32" s="70"/>
      <c r="AV32" s="70"/>
      <c r="AW32" s="70"/>
      <c r="AX32" s="70"/>
      <c r="AY32" s="70"/>
      <c r="AZ32" s="70"/>
      <c r="BA32" s="70"/>
      <c r="BB32" s="66"/>
      <c r="BC32" s="70"/>
      <c r="BD32" s="66"/>
      <c r="BE32" s="70" t="s">
        <v>141</v>
      </c>
      <c r="BF32" s="66"/>
      <c r="BG32" s="66"/>
      <c r="BH32" s="66"/>
      <c r="BI32" s="66"/>
      <c r="BJ32" s="70"/>
      <c r="BK32" s="70"/>
      <c r="BL32" s="70"/>
      <c r="BM32" s="70"/>
      <c r="BN32" s="70"/>
      <c r="BO32" s="70"/>
      <c r="BP32" s="70"/>
      <c r="BQ32" s="70"/>
      <c r="BR32" s="66"/>
      <c r="BS32" s="66"/>
      <c r="BT32" s="66"/>
      <c r="BU32" s="66"/>
      <c r="BV32" s="66"/>
      <c r="BW32" s="66" t="s">
        <v>142</v>
      </c>
      <c r="BX32" s="66"/>
      <c r="BY32" s="66"/>
      <c r="BZ32" s="66"/>
      <c r="CA32" s="66"/>
      <c r="CB32" s="70"/>
      <c r="CC32" s="70"/>
      <c r="CD32" s="70"/>
      <c r="CE32" s="70"/>
      <c r="CF32" s="70"/>
      <c r="CG32" s="70"/>
      <c r="CH32" s="70"/>
      <c r="CI32" s="70"/>
      <c r="CJ32" s="70"/>
      <c r="CK32" s="70"/>
      <c r="CL32" s="70"/>
      <c r="CM32" s="70"/>
      <c r="CN32" s="70"/>
      <c r="CO32" s="70" t="s">
        <v>143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144</v>
      </c>
      <c r="D33" s="387"/>
      <c r="E33" s="386" t="s">
        <v>145</v>
      </c>
      <c r="F33" s="386"/>
      <c r="G33" s="386"/>
      <c r="H33" s="386"/>
      <c r="I33" s="386"/>
      <c r="J33" s="386"/>
      <c r="K33" s="386"/>
      <c r="L33" s="386"/>
      <c r="M33" s="386"/>
      <c r="N33" s="386"/>
      <c r="O33" s="386"/>
      <c r="P33" s="386"/>
      <c r="Q33" s="386"/>
      <c r="R33" s="386"/>
      <c r="S33" s="386"/>
      <c r="T33" s="71"/>
      <c r="U33" s="387" t="s">
        <v>144</v>
      </c>
      <c r="V33" s="387"/>
      <c r="W33" s="386" t="s">
        <v>145</v>
      </c>
      <c r="X33" s="386"/>
      <c r="Y33" s="386"/>
      <c r="Z33" s="386"/>
      <c r="AA33" s="386"/>
      <c r="AB33" s="386"/>
      <c r="AC33" s="386"/>
      <c r="AD33" s="386"/>
      <c r="AE33" s="386"/>
      <c r="AF33" s="386"/>
      <c r="AG33" s="386"/>
      <c r="AH33" s="386"/>
      <c r="AI33" s="386"/>
      <c r="AJ33" s="386"/>
      <c r="AK33" s="386"/>
      <c r="AL33" s="71"/>
      <c r="AM33" s="387" t="s">
        <v>146</v>
      </c>
      <c r="AN33" s="387"/>
      <c r="AO33" s="386" t="s">
        <v>147</v>
      </c>
      <c r="AP33" s="386"/>
      <c r="AQ33" s="386"/>
      <c r="AR33" s="386"/>
      <c r="AS33" s="386"/>
      <c r="AT33" s="386"/>
      <c r="AU33" s="386"/>
      <c r="AV33" s="386"/>
      <c r="AW33" s="386"/>
      <c r="AX33" s="386"/>
      <c r="AY33" s="386"/>
      <c r="AZ33" s="386"/>
      <c r="BA33" s="386"/>
      <c r="BB33" s="386"/>
      <c r="BC33" s="386"/>
      <c r="BD33" s="72"/>
      <c r="BE33" s="386" t="s">
        <v>148</v>
      </c>
      <c r="BF33" s="386"/>
      <c r="BG33" s="386" t="s">
        <v>149</v>
      </c>
      <c r="BH33" s="386"/>
      <c r="BI33" s="386"/>
      <c r="BJ33" s="386"/>
      <c r="BK33" s="386"/>
      <c r="BL33" s="386"/>
      <c r="BM33" s="386"/>
      <c r="BN33" s="386"/>
      <c r="BO33" s="386"/>
      <c r="BP33" s="386"/>
      <c r="BQ33" s="386"/>
      <c r="BR33" s="386"/>
      <c r="BS33" s="386"/>
      <c r="BT33" s="386"/>
      <c r="BU33" s="386"/>
      <c r="BV33" s="72"/>
      <c r="BW33" s="387" t="s">
        <v>148</v>
      </c>
      <c r="BX33" s="387"/>
      <c r="BY33" s="386" t="s">
        <v>150</v>
      </c>
      <c r="BZ33" s="386"/>
      <c r="CA33" s="386"/>
      <c r="CB33" s="386"/>
      <c r="CC33" s="386"/>
      <c r="CD33" s="386"/>
      <c r="CE33" s="386"/>
      <c r="CF33" s="386"/>
      <c r="CG33" s="386"/>
      <c r="CH33" s="386"/>
      <c r="CI33" s="386"/>
      <c r="CJ33" s="386"/>
      <c r="CK33" s="386"/>
      <c r="CL33" s="386"/>
      <c r="CM33" s="386"/>
      <c r="CN33" s="71"/>
      <c r="CO33" s="387" t="s">
        <v>151</v>
      </c>
      <c r="CP33" s="387"/>
      <c r="CQ33" s="386" t="s">
        <v>152</v>
      </c>
      <c r="CR33" s="386"/>
      <c r="CS33" s="386"/>
      <c r="CT33" s="386"/>
      <c r="CU33" s="386"/>
      <c r="CV33" s="386"/>
      <c r="CW33" s="386"/>
      <c r="CX33" s="386"/>
      <c r="CY33" s="386"/>
      <c r="CZ33" s="386"/>
      <c r="DA33" s="386"/>
      <c r="DB33" s="386"/>
      <c r="DC33" s="386"/>
      <c r="DD33" s="386"/>
      <c r="DE33" s="386"/>
      <c r="DF33" s="71"/>
      <c r="DG33" s="385" t="s">
        <v>153</v>
      </c>
      <c r="DH33" s="385"/>
      <c r="DI33" s="73"/>
      <c r="DJ33" s="41"/>
      <c r="DK33" s="41"/>
      <c r="DL33" s="41"/>
      <c r="DM33" s="41"/>
      <c r="DN33" s="41"/>
      <c r="DO33" s="41"/>
    </row>
    <row r="34" spans="1:119" ht="32.25" customHeight="1" x14ac:dyDescent="0.15">
      <c r="A34" s="42"/>
      <c r="B34" s="68"/>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69"/>
      <c r="U34" s="383">
        <f>IF(W34="","",MAX(C34:D43)+1)</f>
        <v>3</v>
      </c>
      <c r="V34" s="383"/>
      <c r="W34" s="382" t="str">
        <f>IF('各会計、関係団体の財政状況及び健全化判断比率'!B28="","",'各会計、関係団体の財政状況及び健全化判断比率'!B28)</f>
        <v>国民健康保険特別会計</v>
      </c>
      <c r="X34" s="382"/>
      <c r="Y34" s="382"/>
      <c r="Z34" s="382"/>
      <c r="AA34" s="382"/>
      <c r="AB34" s="382"/>
      <c r="AC34" s="382"/>
      <c r="AD34" s="382"/>
      <c r="AE34" s="382"/>
      <c r="AF34" s="382"/>
      <c r="AG34" s="382"/>
      <c r="AH34" s="382"/>
      <c r="AI34" s="382"/>
      <c r="AJ34" s="382"/>
      <c r="AK34" s="382"/>
      <c r="AL34" s="69"/>
      <c r="AM34" s="383">
        <f>IF(AO34="","",MAX(C34:D43,U34:V43)+1)</f>
        <v>6</v>
      </c>
      <c r="AN34" s="383"/>
      <c r="AO34" s="382" t="str">
        <f>IF('各会計、関係団体の財政状況及び健全化判断比率'!B31="","",'各会計、関係団体の財政状況及び健全化判断比率'!B31)</f>
        <v>水道事業会計</v>
      </c>
      <c r="AP34" s="382"/>
      <c r="AQ34" s="382"/>
      <c r="AR34" s="382"/>
      <c r="AS34" s="382"/>
      <c r="AT34" s="382"/>
      <c r="AU34" s="382"/>
      <c r="AV34" s="382"/>
      <c r="AW34" s="382"/>
      <c r="AX34" s="382"/>
      <c r="AY34" s="382"/>
      <c r="AZ34" s="382"/>
      <c r="BA34" s="382"/>
      <c r="BB34" s="382"/>
      <c r="BC34" s="382"/>
      <c r="BD34" s="69"/>
      <c r="BE34" s="383" t="str">
        <f>IF(BG34="","",MAX(C34:D43,U34:V43,AM34:AN43)+1)</f>
        <v/>
      </c>
      <c r="BF34" s="383"/>
      <c r="BG34" s="382"/>
      <c r="BH34" s="382"/>
      <c r="BI34" s="382"/>
      <c r="BJ34" s="382"/>
      <c r="BK34" s="382"/>
      <c r="BL34" s="382"/>
      <c r="BM34" s="382"/>
      <c r="BN34" s="382"/>
      <c r="BO34" s="382"/>
      <c r="BP34" s="382"/>
      <c r="BQ34" s="382"/>
      <c r="BR34" s="382"/>
      <c r="BS34" s="382"/>
      <c r="BT34" s="382"/>
      <c r="BU34" s="382"/>
      <c r="BV34" s="69"/>
      <c r="BW34" s="383">
        <f>IF(BY34="","",MAX(C34:D43,U34:V43,AM34:AN43,BE34:BF43)+1)</f>
        <v>8</v>
      </c>
      <c r="BX34" s="383"/>
      <c r="BY34" s="382" t="str">
        <f>IF('各会計、関係団体の財政状況及び健全化判断比率'!B68="","",'各会計、関係団体の財政状況及び健全化判断比率'!B68)</f>
        <v>奈良県広域消防組合（一般会計）</v>
      </c>
      <c r="BZ34" s="382"/>
      <c r="CA34" s="382"/>
      <c r="CB34" s="382"/>
      <c r="CC34" s="382"/>
      <c r="CD34" s="382"/>
      <c r="CE34" s="382"/>
      <c r="CF34" s="382"/>
      <c r="CG34" s="382"/>
      <c r="CH34" s="382"/>
      <c r="CI34" s="382"/>
      <c r="CJ34" s="382"/>
      <c r="CK34" s="382"/>
      <c r="CL34" s="382"/>
      <c r="CM34" s="382"/>
      <c r="CN34" s="69"/>
      <c r="CO34" s="383" t="str">
        <f>IF(CQ34="","",MAX(C34:D43,U34:V43,AM34:AN43,BE34:BF43,BW34:BX43)+1)</f>
        <v/>
      </c>
      <c r="CP34" s="383"/>
      <c r="CQ34" s="382" t="str">
        <f>IF('各会計、関係団体の財政状況及び健全化判断比率'!BS7="","",'各会計、関係団体の財政状況及び健全化判断比率'!BS7)</f>
        <v/>
      </c>
      <c r="CR34" s="382"/>
      <c r="CS34" s="382"/>
      <c r="CT34" s="382"/>
      <c r="CU34" s="382"/>
      <c r="CV34" s="382"/>
      <c r="CW34" s="382"/>
      <c r="CX34" s="382"/>
      <c r="CY34" s="382"/>
      <c r="CZ34" s="382"/>
      <c r="DA34" s="382"/>
      <c r="DB34" s="382"/>
      <c r="DC34" s="382"/>
      <c r="DD34" s="382"/>
      <c r="DE34" s="382"/>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3">
        <f>IF(E35="","",C34+1)</f>
        <v>2</v>
      </c>
      <c r="D35" s="383"/>
      <c r="E35" s="382" t="str">
        <f>IF('各会計、関係団体の財政状況及び健全化判断比率'!B8="","",'各会計、関係団体の財政状況及び健全化判断比率'!B8)</f>
        <v>土地取得特別会計</v>
      </c>
      <c r="F35" s="382"/>
      <c r="G35" s="382"/>
      <c r="H35" s="382"/>
      <c r="I35" s="382"/>
      <c r="J35" s="382"/>
      <c r="K35" s="382"/>
      <c r="L35" s="382"/>
      <c r="M35" s="382"/>
      <c r="N35" s="382"/>
      <c r="O35" s="382"/>
      <c r="P35" s="382"/>
      <c r="Q35" s="382"/>
      <c r="R35" s="382"/>
      <c r="S35" s="382"/>
      <c r="T35" s="69"/>
      <c r="U35" s="383">
        <f>IF(W35="","",U34+1)</f>
        <v>4</v>
      </c>
      <c r="V35" s="383"/>
      <c r="W35" s="382" t="str">
        <f>IF('各会計、関係団体の財政状況及び健全化判断比率'!B29="","",'各会計、関係団体の財政状況及び健全化判断比率'!B29)</f>
        <v>後期高齢者医療特別会計</v>
      </c>
      <c r="X35" s="382"/>
      <c r="Y35" s="382"/>
      <c r="Z35" s="382"/>
      <c r="AA35" s="382"/>
      <c r="AB35" s="382"/>
      <c r="AC35" s="382"/>
      <c r="AD35" s="382"/>
      <c r="AE35" s="382"/>
      <c r="AF35" s="382"/>
      <c r="AG35" s="382"/>
      <c r="AH35" s="382"/>
      <c r="AI35" s="382"/>
      <c r="AJ35" s="382"/>
      <c r="AK35" s="382"/>
      <c r="AL35" s="69"/>
      <c r="AM35" s="383">
        <f t="shared" ref="AM35:AM43" si="0">IF(AO35="","",AM34+1)</f>
        <v>7</v>
      </c>
      <c r="AN35" s="383"/>
      <c r="AO35" s="382" t="str">
        <f>IF('各会計、関係団体の財政状況及び健全化判断比率'!B32="","",'各会計、関係団体の財政状況及び健全化判断比率'!B32)</f>
        <v>下水道事業会計</v>
      </c>
      <c r="AP35" s="382"/>
      <c r="AQ35" s="382"/>
      <c r="AR35" s="382"/>
      <c r="AS35" s="382"/>
      <c r="AT35" s="382"/>
      <c r="AU35" s="382"/>
      <c r="AV35" s="382"/>
      <c r="AW35" s="382"/>
      <c r="AX35" s="382"/>
      <c r="AY35" s="382"/>
      <c r="AZ35" s="382"/>
      <c r="BA35" s="382"/>
      <c r="BB35" s="382"/>
      <c r="BC35" s="382"/>
      <c r="BD35" s="69"/>
      <c r="BE35" s="383" t="str">
        <f t="shared" ref="BE35:BE43" si="1">IF(BG35="","",BE34+1)</f>
        <v/>
      </c>
      <c r="BF35" s="383"/>
      <c r="BG35" s="382"/>
      <c r="BH35" s="382"/>
      <c r="BI35" s="382"/>
      <c r="BJ35" s="382"/>
      <c r="BK35" s="382"/>
      <c r="BL35" s="382"/>
      <c r="BM35" s="382"/>
      <c r="BN35" s="382"/>
      <c r="BO35" s="382"/>
      <c r="BP35" s="382"/>
      <c r="BQ35" s="382"/>
      <c r="BR35" s="382"/>
      <c r="BS35" s="382"/>
      <c r="BT35" s="382"/>
      <c r="BU35" s="382"/>
      <c r="BV35" s="69"/>
      <c r="BW35" s="383">
        <f t="shared" ref="BW35:BW43" si="2">IF(BY35="","",BW34+1)</f>
        <v>9</v>
      </c>
      <c r="BX35" s="383"/>
      <c r="BY35" s="382" t="str">
        <f>IF('各会計、関係団体の財政状況及び健全化判断比率'!B69="","",'各会計、関係団体の財政状況及び健全化判断比率'!B69)</f>
        <v>奈良県広域消防組合（香芝・広陵消防事業特別会計）</v>
      </c>
      <c r="BZ35" s="382"/>
      <c r="CA35" s="382"/>
      <c r="CB35" s="382"/>
      <c r="CC35" s="382"/>
      <c r="CD35" s="382"/>
      <c r="CE35" s="382"/>
      <c r="CF35" s="382"/>
      <c r="CG35" s="382"/>
      <c r="CH35" s="382"/>
      <c r="CI35" s="382"/>
      <c r="CJ35" s="382"/>
      <c r="CK35" s="382"/>
      <c r="CL35" s="382"/>
      <c r="CM35" s="382"/>
      <c r="CN35" s="69"/>
      <c r="CO35" s="383" t="str">
        <f t="shared" ref="CO35:CO43" si="3">IF(CQ35="","",CO34+1)</f>
        <v/>
      </c>
      <c r="CP35" s="383"/>
      <c r="CQ35" s="382" t="str">
        <f>IF('各会計、関係団体の財政状況及び健全化判断比率'!BS8="","",'各会計、関係団体の財政状況及び健全化判断比率'!BS8)</f>
        <v/>
      </c>
      <c r="CR35" s="382"/>
      <c r="CS35" s="382"/>
      <c r="CT35" s="382"/>
      <c r="CU35" s="382"/>
      <c r="CV35" s="382"/>
      <c r="CW35" s="382"/>
      <c r="CX35" s="382"/>
      <c r="CY35" s="382"/>
      <c r="CZ35" s="382"/>
      <c r="DA35" s="382"/>
      <c r="DB35" s="382"/>
      <c r="DC35" s="382"/>
      <c r="DD35" s="382"/>
      <c r="DE35" s="382"/>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3" t="str">
        <f>IF(E36="","",C35+1)</f>
        <v/>
      </c>
      <c r="D36" s="383"/>
      <c r="E36" s="382" t="str">
        <f>IF('各会計、関係団体の財政状況及び健全化判断比率'!B9="","",'各会計、関係団体の財政状況及び健全化判断比率'!B9)</f>
        <v/>
      </c>
      <c r="F36" s="382"/>
      <c r="G36" s="382"/>
      <c r="H36" s="382"/>
      <c r="I36" s="382"/>
      <c r="J36" s="382"/>
      <c r="K36" s="382"/>
      <c r="L36" s="382"/>
      <c r="M36" s="382"/>
      <c r="N36" s="382"/>
      <c r="O36" s="382"/>
      <c r="P36" s="382"/>
      <c r="Q36" s="382"/>
      <c r="R36" s="382"/>
      <c r="S36" s="382"/>
      <c r="T36" s="69"/>
      <c r="U36" s="383">
        <f t="shared" ref="U36:U43" si="4">IF(W36="","",U35+1)</f>
        <v>5</v>
      </c>
      <c r="V36" s="383"/>
      <c r="W36" s="382" t="str">
        <f>IF('各会計、関係団体の財政状況及び健全化判断比率'!B30="","",'各会計、関係団体の財政状況及び健全化判断比率'!B30)</f>
        <v>介護保険特別会計</v>
      </c>
      <c r="X36" s="382"/>
      <c r="Y36" s="382"/>
      <c r="Z36" s="382"/>
      <c r="AA36" s="382"/>
      <c r="AB36" s="382"/>
      <c r="AC36" s="382"/>
      <c r="AD36" s="382"/>
      <c r="AE36" s="382"/>
      <c r="AF36" s="382"/>
      <c r="AG36" s="382"/>
      <c r="AH36" s="382"/>
      <c r="AI36" s="382"/>
      <c r="AJ36" s="382"/>
      <c r="AK36" s="382"/>
      <c r="AL36" s="69"/>
      <c r="AM36" s="383" t="str">
        <f t="shared" si="0"/>
        <v/>
      </c>
      <c r="AN36" s="383"/>
      <c r="AO36" s="382"/>
      <c r="AP36" s="382"/>
      <c r="AQ36" s="382"/>
      <c r="AR36" s="382"/>
      <c r="AS36" s="382"/>
      <c r="AT36" s="382"/>
      <c r="AU36" s="382"/>
      <c r="AV36" s="382"/>
      <c r="AW36" s="382"/>
      <c r="AX36" s="382"/>
      <c r="AY36" s="382"/>
      <c r="AZ36" s="382"/>
      <c r="BA36" s="382"/>
      <c r="BB36" s="382"/>
      <c r="BC36" s="382"/>
      <c r="BD36" s="69"/>
      <c r="BE36" s="383" t="str">
        <f t="shared" si="1"/>
        <v/>
      </c>
      <c r="BF36" s="383"/>
      <c r="BG36" s="382"/>
      <c r="BH36" s="382"/>
      <c r="BI36" s="382"/>
      <c r="BJ36" s="382"/>
      <c r="BK36" s="382"/>
      <c r="BL36" s="382"/>
      <c r="BM36" s="382"/>
      <c r="BN36" s="382"/>
      <c r="BO36" s="382"/>
      <c r="BP36" s="382"/>
      <c r="BQ36" s="382"/>
      <c r="BR36" s="382"/>
      <c r="BS36" s="382"/>
      <c r="BT36" s="382"/>
      <c r="BU36" s="382"/>
      <c r="BV36" s="69"/>
      <c r="BW36" s="383">
        <f t="shared" si="2"/>
        <v>10</v>
      </c>
      <c r="BX36" s="383"/>
      <c r="BY36" s="382" t="str">
        <f>IF('各会計、関係団体の財政状況及び健全化判断比率'!B70="","",'各会計、関係団体の財政状況及び健全化判断比率'!B70)</f>
        <v>香芝・王寺環境施設組合</v>
      </c>
      <c r="BZ36" s="382"/>
      <c r="CA36" s="382"/>
      <c r="CB36" s="382"/>
      <c r="CC36" s="382"/>
      <c r="CD36" s="382"/>
      <c r="CE36" s="382"/>
      <c r="CF36" s="382"/>
      <c r="CG36" s="382"/>
      <c r="CH36" s="382"/>
      <c r="CI36" s="382"/>
      <c r="CJ36" s="382"/>
      <c r="CK36" s="382"/>
      <c r="CL36" s="382"/>
      <c r="CM36" s="382"/>
      <c r="CN36" s="69"/>
      <c r="CO36" s="383" t="str">
        <f t="shared" si="3"/>
        <v/>
      </c>
      <c r="CP36" s="383"/>
      <c r="CQ36" s="382" t="str">
        <f>IF('各会計、関係団体の財政状況及び健全化判断比率'!BS9="","",'各会計、関係団体の財政状況及び健全化判断比率'!BS9)</f>
        <v/>
      </c>
      <c r="CR36" s="382"/>
      <c r="CS36" s="382"/>
      <c r="CT36" s="382"/>
      <c r="CU36" s="382"/>
      <c r="CV36" s="382"/>
      <c r="CW36" s="382"/>
      <c r="CX36" s="382"/>
      <c r="CY36" s="382"/>
      <c r="CZ36" s="382"/>
      <c r="DA36" s="382"/>
      <c r="DB36" s="382"/>
      <c r="DC36" s="382"/>
      <c r="DD36" s="382"/>
      <c r="DE36" s="382"/>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15">
      <c r="A37" s="42"/>
      <c r="B37" s="68"/>
      <c r="C37" s="383" t="str">
        <f>IF(E37="","",C36+1)</f>
        <v/>
      </c>
      <c r="D37" s="383"/>
      <c r="E37" s="382" t="str">
        <f>IF('各会計、関係団体の財政状況及び健全化判断比率'!B10="","",'各会計、関係団体の財政状況及び健全化判断比率'!B10)</f>
        <v/>
      </c>
      <c r="F37" s="382"/>
      <c r="G37" s="382"/>
      <c r="H37" s="382"/>
      <c r="I37" s="382"/>
      <c r="J37" s="382"/>
      <c r="K37" s="382"/>
      <c r="L37" s="382"/>
      <c r="M37" s="382"/>
      <c r="N37" s="382"/>
      <c r="O37" s="382"/>
      <c r="P37" s="382"/>
      <c r="Q37" s="382"/>
      <c r="R37" s="382"/>
      <c r="S37" s="382"/>
      <c r="T37" s="69"/>
      <c r="U37" s="383" t="str">
        <f t="shared" si="4"/>
        <v/>
      </c>
      <c r="V37" s="383"/>
      <c r="W37" s="382"/>
      <c r="X37" s="382"/>
      <c r="Y37" s="382"/>
      <c r="Z37" s="382"/>
      <c r="AA37" s="382"/>
      <c r="AB37" s="382"/>
      <c r="AC37" s="382"/>
      <c r="AD37" s="382"/>
      <c r="AE37" s="382"/>
      <c r="AF37" s="382"/>
      <c r="AG37" s="382"/>
      <c r="AH37" s="382"/>
      <c r="AI37" s="382"/>
      <c r="AJ37" s="382"/>
      <c r="AK37" s="382"/>
      <c r="AL37" s="69"/>
      <c r="AM37" s="383" t="str">
        <f t="shared" si="0"/>
        <v/>
      </c>
      <c r="AN37" s="383"/>
      <c r="AO37" s="382"/>
      <c r="AP37" s="382"/>
      <c r="AQ37" s="382"/>
      <c r="AR37" s="382"/>
      <c r="AS37" s="382"/>
      <c r="AT37" s="382"/>
      <c r="AU37" s="382"/>
      <c r="AV37" s="382"/>
      <c r="AW37" s="382"/>
      <c r="AX37" s="382"/>
      <c r="AY37" s="382"/>
      <c r="AZ37" s="382"/>
      <c r="BA37" s="382"/>
      <c r="BB37" s="382"/>
      <c r="BC37" s="382"/>
      <c r="BD37" s="69"/>
      <c r="BE37" s="383" t="str">
        <f t="shared" si="1"/>
        <v/>
      </c>
      <c r="BF37" s="383"/>
      <c r="BG37" s="382"/>
      <c r="BH37" s="382"/>
      <c r="BI37" s="382"/>
      <c r="BJ37" s="382"/>
      <c r="BK37" s="382"/>
      <c r="BL37" s="382"/>
      <c r="BM37" s="382"/>
      <c r="BN37" s="382"/>
      <c r="BO37" s="382"/>
      <c r="BP37" s="382"/>
      <c r="BQ37" s="382"/>
      <c r="BR37" s="382"/>
      <c r="BS37" s="382"/>
      <c r="BT37" s="382"/>
      <c r="BU37" s="382"/>
      <c r="BV37" s="69"/>
      <c r="BW37" s="383">
        <f t="shared" si="2"/>
        <v>11</v>
      </c>
      <c r="BX37" s="383"/>
      <c r="BY37" s="382" t="str">
        <f>IF('各会計、関係団体の財政状況及び健全化判断比率'!B71="","",'各会計、関係団体の財政状況及び健全化判断比率'!B71)</f>
        <v>葛城広域行政事務組合</v>
      </c>
      <c r="BZ37" s="382"/>
      <c r="CA37" s="382"/>
      <c r="CB37" s="382"/>
      <c r="CC37" s="382"/>
      <c r="CD37" s="382"/>
      <c r="CE37" s="382"/>
      <c r="CF37" s="382"/>
      <c r="CG37" s="382"/>
      <c r="CH37" s="382"/>
      <c r="CI37" s="382"/>
      <c r="CJ37" s="382"/>
      <c r="CK37" s="382"/>
      <c r="CL37" s="382"/>
      <c r="CM37" s="382"/>
      <c r="CN37" s="69"/>
      <c r="CO37" s="383" t="str">
        <f t="shared" si="3"/>
        <v/>
      </c>
      <c r="CP37" s="383"/>
      <c r="CQ37" s="382" t="str">
        <f>IF('各会計、関係団体の財政状況及び健全化判断比率'!BS10="","",'各会計、関係団体の財政状況及び健全化判断比率'!BS10)</f>
        <v/>
      </c>
      <c r="CR37" s="382"/>
      <c r="CS37" s="382"/>
      <c r="CT37" s="382"/>
      <c r="CU37" s="382"/>
      <c r="CV37" s="382"/>
      <c r="CW37" s="382"/>
      <c r="CX37" s="382"/>
      <c r="CY37" s="382"/>
      <c r="CZ37" s="382"/>
      <c r="DA37" s="382"/>
      <c r="DB37" s="382"/>
      <c r="DC37" s="382"/>
      <c r="DD37" s="382"/>
      <c r="DE37" s="382"/>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69"/>
      <c r="U38" s="383" t="str">
        <f t="shared" si="4"/>
        <v/>
      </c>
      <c r="V38" s="383"/>
      <c r="W38" s="382"/>
      <c r="X38" s="382"/>
      <c r="Y38" s="382"/>
      <c r="Z38" s="382"/>
      <c r="AA38" s="382"/>
      <c r="AB38" s="382"/>
      <c r="AC38" s="382"/>
      <c r="AD38" s="382"/>
      <c r="AE38" s="382"/>
      <c r="AF38" s="382"/>
      <c r="AG38" s="382"/>
      <c r="AH38" s="382"/>
      <c r="AI38" s="382"/>
      <c r="AJ38" s="382"/>
      <c r="AK38" s="382"/>
      <c r="AL38" s="69"/>
      <c r="AM38" s="383" t="str">
        <f t="shared" si="0"/>
        <v/>
      </c>
      <c r="AN38" s="383"/>
      <c r="AO38" s="382"/>
      <c r="AP38" s="382"/>
      <c r="AQ38" s="382"/>
      <c r="AR38" s="382"/>
      <c r="AS38" s="382"/>
      <c r="AT38" s="382"/>
      <c r="AU38" s="382"/>
      <c r="AV38" s="382"/>
      <c r="AW38" s="382"/>
      <c r="AX38" s="382"/>
      <c r="AY38" s="382"/>
      <c r="AZ38" s="382"/>
      <c r="BA38" s="382"/>
      <c r="BB38" s="382"/>
      <c r="BC38" s="382"/>
      <c r="BD38" s="69"/>
      <c r="BE38" s="383" t="str">
        <f t="shared" si="1"/>
        <v/>
      </c>
      <c r="BF38" s="383"/>
      <c r="BG38" s="382"/>
      <c r="BH38" s="382"/>
      <c r="BI38" s="382"/>
      <c r="BJ38" s="382"/>
      <c r="BK38" s="382"/>
      <c r="BL38" s="382"/>
      <c r="BM38" s="382"/>
      <c r="BN38" s="382"/>
      <c r="BO38" s="382"/>
      <c r="BP38" s="382"/>
      <c r="BQ38" s="382"/>
      <c r="BR38" s="382"/>
      <c r="BS38" s="382"/>
      <c r="BT38" s="382"/>
      <c r="BU38" s="382"/>
      <c r="BV38" s="69"/>
      <c r="BW38" s="383">
        <f t="shared" si="2"/>
        <v>12</v>
      </c>
      <c r="BX38" s="383"/>
      <c r="BY38" s="382" t="str">
        <f>IF('各会計、関係団体の財政状況及び健全化判断比率'!B72="","",'各会計、関係団体の財政状況及び健全化判断比率'!B72)</f>
        <v>奈良県葛城地区清掃事務組合</v>
      </c>
      <c r="BZ38" s="382"/>
      <c r="CA38" s="382"/>
      <c r="CB38" s="382"/>
      <c r="CC38" s="382"/>
      <c r="CD38" s="382"/>
      <c r="CE38" s="382"/>
      <c r="CF38" s="382"/>
      <c r="CG38" s="382"/>
      <c r="CH38" s="382"/>
      <c r="CI38" s="382"/>
      <c r="CJ38" s="382"/>
      <c r="CK38" s="382"/>
      <c r="CL38" s="382"/>
      <c r="CM38" s="382"/>
      <c r="CN38" s="69"/>
      <c r="CO38" s="383" t="str">
        <f t="shared" si="3"/>
        <v/>
      </c>
      <c r="CP38" s="383"/>
      <c r="CQ38" s="382" t="str">
        <f>IF('各会計、関係団体の財政状況及び健全化判断比率'!BS11="","",'各会計、関係団体の財政状況及び健全化判断比率'!BS11)</f>
        <v/>
      </c>
      <c r="CR38" s="382"/>
      <c r="CS38" s="382"/>
      <c r="CT38" s="382"/>
      <c r="CU38" s="382"/>
      <c r="CV38" s="382"/>
      <c r="CW38" s="382"/>
      <c r="CX38" s="382"/>
      <c r="CY38" s="382"/>
      <c r="CZ38" s="382"/>
      <c r="DA38" s="382"/>
      <c r="DB38" s="382"/>
      <c r="DC38" s="382"/>
      <c r="DD38" s="382"/>
      <c r="DE38" s="382"/>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69"/>
      <c r="U39" s="383" t="str">
        <f t="shared" si="4"/>
        <v/>
      </c>
      <c r="V39" s="383"/>
      <c r="W39" s="382"/>
      <c r="X39" s="382"/>
      <c r="Y39" s="382"/>
      <c r="Z39" s="382"/>
      <c r="AA39" s="382"/>
      <c r="AB39" s="382"/>
      <c r="AC39" s="382"/>
      <c r="AD39" s="382"/>
      <c r="AE39" s="382"/>
      <c r="AF39" s="382"/>
      <c r="AG39" s="382"/>
      <c r="AH39" s="382"/>
      <c r="AI39" s="382"/>
      <c r="AJ39" s="382"/>
      <c r="AK39" s="382"/>
      <c r="AL39" s="69"/>
      <c r="AM39" s="383" t="str">
        <f t="shared" si="0"/>
        <v/>
      </c>
      <c r="AN39" s="383"/>
      <c r="AO39" s="382"/>
      <c r="AP39" s="382"/>
      <c r="AQ39" s="382"/>
      <c r="AR39" s="382"/>
      <c r="AS39" s="382"/>
      <c r="AT39" s="382"/>
      <c r="AU39" s="382"/>
      <c r="AV39" s="382"/>
      <c r="AW39" s="382"/>
      <c r="AX39" s="382"/>
      <c r="AY39" s="382"/>
      <c r="AZ39" s="382"/>
      <c r="BA39" s="382"/>
      <c r="BB39" s="382"/>
      <c r="BC39" s="382"/>
      <c r="BD39" s="69"/>
      <c r="BE39" s="383" t="str">
        <f t="shared" si="1"/>
        <v/>
      </c>
      <c r="BF39" s="383"/>
      <c r="BG39" s="382"/>
      <c r="BH39" s="382"/>
      <c r="BI39" s="382"/>
      <c r="BJ39" s="382"/>
      <c r="BK39" s="382"/>
      <c r="BL39" s="382"/>
      <c r="BM39" s="382"/>
      <c r="BN39" s="382"/>
      <c r="BO39" s="382"/>
      <c r="BP39" s="382"/>
      <c r="BQ39" s="382"/>
      <c r="BR39" s="382"/>
      <c r="BS39" s="382"/>
      <c r="BT39" s="382"/>
      <c r="BU39" s="382"/>
      <c r="BV39" s="69"/>
      <c r="BW39" s="383">
        <f t="shared" si="2"/>
        <v>13</v>
      </c>
      <c r="BX39" s="383"/>
      <c r="BY39" s="382" t="str">
        <f>IF('各会計、関係団体の財政状況及び健全化判断比率'!B73="","",'各会計、関係団体の財政状況及び健全化判断比率'!B73)</f>
        <v>奈良県後期高齢者医療広域連合</v>
      </c>
      <c r="BZ39" s="382"/>
      <c r="CA39" s="382"/>
      <c r="CB39" s="382"/>
      <c r="CC39" s="382"/>
      <c r="CD39" s="382"/>
      <c r="CE39" s="382"/>
      <c r="CF39" s="382"/>
      <c r="CG39" s="382"/>
      <c r="CH39" s="382"/>
      <c r="CI39" s="382"/>
      <c r="CJ39" s="382"/>
      <c r="CK39" s="382"/>
      <c r="CL39" s="382"/>
      <c r="CM39" s="382"/>
      <c r="CN39" s="69"/>
      <c r="CO39" s="383" t="str">
        <f t="shared" si="3"/>
        <v/>
      </c>
      <c r="CP39" s="383"/>
      <c r="CQ39" s="382" t="str">
        <f>IF('各会計、関係団体の財政状況及び健全化判断比率'!BS12="","",'各会計、関係団体の財政状況及び健全化判断比率'!BS12)</f>
        <v/>
      </c>
      <c r="CR39" s="382"/>
      <c r="CS39" s="382"/>
      <c r="CT39" s="382"/>
      <c r="CU39" s="382"/>
      <c r="CV39" s="382"/>
      <c r="CW39" s="382"/>
      <c r="CX39" s="382"/>
      <c r="CY39" s="382"/>
      <c r="CZ39" s="382"/>
      <c r="DA39" s="382"/>
      <c r="DB39" s="382"/>
      <c r="DC39" s="382"/>
      <c r="DD39" s="382"/>
      <c r="DE39" s="382"/>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69"/>
      <c r="U40" s="383" t="str">
        <f t="shared" si="4"/>
        <v/>
      </c>
      <c r="V40" s="383"/>
      <c r="W40" s="382"/>
      <c r="X40" s="382"/>
      <c r="Y40" s="382"/>
      <c r="Z40" s="382"/>
      <c r="AA40" s="382"/>
      <c r="AB40" s="382"/>
      <c r="AC40" s="382"/>
      <c r="AD40" s="382"/>
      <c r="AE40" s="382"/>
      <c r="AF40" s="382"/>
      <c r="AG40" s="382"/>
      <c r="AH40" s="382"/>
      <c r="AI40" s="382"/>
      <c r="AJ40" s="382"/>
      <c r="AK40" s="382"/>
      <c r="AL40" s="69"/>
      <c r="AM40" s="383" t="str">
        <f t="shared" si="0"/>
        <v/>
      </c>
      <c r="AN40" s="383"/>
      <c r="AO40" s="382"/>
      <c r="AP40" s="382"/>
      <c r="AQ40" s="382"/>
      <c r="AR40" s="382"/>
      <c r="AS40" s="382"/>
      <c r="AT40" s="382"/>
      <c r="AU40" s="382"/>
      <c r="AV40" s="382"/>
      <c r="AW40" s="382"/>
      <c r="AX40" s="382"/>
      <c r="AY40" s="382"/>
      <c r="AZ40" s="382"/>
      <c r="BA40" s="382"/>
      <c r="BB40" s="382"/>
      <c r="BC40" s="382"/>
      <c r="BD40" s="69"/>
      <c r="BE40" s="383" t="str">
        <f t="shared" si="1"/>
        <v/>
      </c>
      <c r="BF40" s="383"/>
      <c r="BG40" s="382"/>
      <c r="BH40" s="382"/>
      <c r="BI40" s="382"/>
      <c r="BJ40" s="382"/>
      <c r="BK40" s="382"/>
      <c r="BL40" s="382"/>
      <c r="BM40" s="382"/>
      <c r="BN40" s="382"/>
      <c r="BO40" s="382"/>
      <c r="BP40" s="382"/>
      <c r="BQ40" s="382"/>
      <c r="BR40" s="382"/>
      <c r="BS40" s="382"/>
      <c r="BT40" s="382"/>
      <c r="BU40" s="382"/>
      <c r="BV40" s="69"/>
      <c r="BW40" s="383">
        <f t="shared" si="2"/>
        <v>14</v>
      </c>
      <c r="BX40" s="383"/>
      <c r="BY40" s="382" t="str">
        <f>IF('各会計、関係団体の財政状況及び健全化判断比率'!B74="","",'各会計、関係団体の財政状況及び健全化判断比率'!B74)</f>
        <v>奈良広域水質検査センター組合</v>
      </c>
      <c r="BZ40" s="382"/>
      <c r="CA40" s="382"/>
      <c r="CB40" s="382"/>
      <c r="CC40" s="382"/>
      <c r="CD40" s="382"/>
      <c r="CE40" s="382"/>
      <c r="CF40" s="382"/>
      <c r="CG40" s="382"/>
      <c r="CH40" s="382"/>
      <c r="CI40" s="382"/>
      <c r="CJ40" s="382"/>
      <c r="CK40" s="382"/>
      <c r="CL40" s="382"/>
      <c r="CM40" s="382"/>
      <c r="CN40" s="69"/>
      <c r="CO40" s="383" t="str">
        <f t="shared" si="3"/>
        <v/>
      </c>
      <c r="CP40" s="383"/>
      <c r="CQ40" s="382" t="str">
        <f>IF('各会計、関係団体の財政状況及び健全化判断比率'!BS13="","",'各会計、関係団体の財政状況及び健全化判断比率'!BS13)</f>
        <v/>
      </c>
      <c r="CR40" s="382"/>
      <c r="CS40" s="382"/>
      <c r="CT40" s="382"/>
      <c r="CU40" s="382"/>
      <c r="CV40" s="382"/>
      <c r="CW40" s="382"/>
      <c r="CX40" s="382"/>
      <c r="CY40" s="382"/>
      <c r="CZ40" s="382"/>
      <c r="DA40" s="382"/>
      <c r="DB40" s="382"/>
      <c r="DC40" s="382"/>
      <c r="DD40" s="382"/>
      <c r="DE40" s="382"/>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69"/>
      <c r="U41" s="383" t="str">
        <f t="shared" si="4"/>
        <v/>
      </c>
      <c r="V41" s="383"/>
      <c r="W41" s="382"/>
      <c r="X41" s="382"/>
      <c r="Y41" s="382"/>
      <c r="Z41" s="382"/>
      <c r="AA41" s="382"/>
      <c r="AB41" s="382"/>
      <c r="AC41" s="382"/>
      <c r="AD41" s="382"/>
      <c r="AE41" s="382"/>
      <c r="AF41" s="382"/>
      <c r="AG41" s="382"/>
      <c r="AH41" s="382"/>
      <c r="AI41" s="382"/>
      <c r="AJ41" s="382"/>
      <c r="AK41" s="382"/>
      <c r="AL41" s="69"/>
      <c r="AM41" s="383" t="str">
        <f t="shared" si="0"/>
        <v/>
      </c>
      <c r="AN41" s="383"/>
      <c r="AO41" s="382"/>
      <c r="AP41" s="382"/>
      <c r="AQ41" s="382"/>
      <c r="AR41" s="382"/>
      <c r="AS41" s="382"/>
      <c r="AT41" s="382"/>
      <c r="AU41" s="382"/>
      <c r="AV41" s="382"/>
      <c r="AW41" s="382"/>
      <c r="AX41" s="382"/>
      <c r="AY41" s="382"/>
      <c r="AZ41" s="382"/>
      <c r="BA41" s="382"/>
      <c r="BB41" s="382"/>
      <c r="BC41" s="382"/>
      <c r="BD41" s="69"/>
      <c r="BE41" s="383" t="str">
        <f t="shared" si="1"/>
        <v/>
      </c>
      <c r="BF41" s="383"/>
      <c r="BG41" s="382"/>
      <c r="BH41" s="382"/>
      <c r="BI41" s="382"/>
      <c r="BJ41" s="382"/>
      <c r="BK41" s="382"/>
      <c r="BL41" s="382"/>
      <c r="BM41" s="382"/>
      <c r="BN41" s="382"/>
      <c r="BO41" s="382"/>
      <c r="BP41" s="382"/>
      <c r="BQ41" s="382"/>
      <c r="BR41" s="382"/>
      <c r="BS41" s="382"/>
      <c r="BT41" s="382"/>
      <c r="BU41" s="382"/>
      <c r="BV41" s="69"/>
      <c r="BW41" s="383" t="str">
        <f t="shared" si="2"/>
        <v/>
      </c>
      <c r="BX41" s="383"/>
      <c r="BY41" s="382" t="str">
        <f>IF('各会計、関係団体の財政状況及び健全化判断比率'!B75="","",'各会計、関係団体の財政状況及び健全化判断比率'!B75)</f>
        <v/>
      </c>
      <c r="BZ41" s="382"/>
      <c r="CA41" s="382"/>
      <c r="CB41" s="382"/>
      <c r="CC41" s="382"/>
      <c r="CD41" s="382"/>
      <c r="CE41" s="382"/>
      <c r="CF41" s="382"/>
      <c r="CG41" s="382"/>
      <c r="CH41" s="382"/>
      <c r="CI41" s="382"/>
      <c r="CJ41" s="382"/>
      <c r="CK41" s="382"/>
      <c r="CL41" s="382"/>
      <c r="CM41" s="382"/>
      <c r="CN41" s="69"/>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69"/>
      <c r="U42" s="383" t="str">
        <f t="shared" si="4"/>
        <v/>
      </c>
      <c r="V42" s="383"/>
      <c r="W42" s="382"/>
      <c r="X42" s="382"/>
      <c r="Y42" s="382"/>
      <c r="Z42" s="382"/>
      <c r="AA42" s="382"/>
      <c r="AB42" s="382"/>
      <c r="AC42" s="382"/>
      <c r="AD42" s="382"/>
      <c r="AE42" s="382"/>
      <c r="AF42" s="382"/>
      <c r="AG42" s="382"/>
      <c r="AH42" s="382"/>
      <c r="AI42" s="382"/>
      <c r="AJ42" s="382"/>
      <c r="AK42" s="382"/>
      <c r="AL42" s="69"/>
      <c r="AM42" s="383" t="str">
        <f t="shared" si="0"/>
        <v/>
      </c>
      <c r="AN42" s="383"/>
      <c r="AO42" s="382"/>
      <c r="AP42" s="382"/>
      <c r="AQ42" s="382"/>
      <c r="AR42" s="382"/>
      <c r="AS42" s="382"/>
      <c r="AT42" s="382"/>
      <c r="AU42" s="382"/>
      <c r="AV42" s="382"/>
      <c r="AW42" s="382"/>
      <c r="AX42" s="382"/>
      <c r="AY42" s="382"/>
      <c r="AZ42" s="382"/>
      <c r="BA42" s="382"/>
      <c r="BB42" s="382"/>
      <c r="BC42" s="382"/>
      <c r="BD42" s="69"/>
      <c r="BE42" s="383" t="str">
        <f t="shared" si="1"/>
        <v/>
      </c>
      <c r="BF42" s="383"/>
      <c r="BG42" s="382"/>
      <c r="BH42" s="382"/>
      <c r="BI42" s="382"/>
      <c r="BJ42" s="382"/>
      <c r="BK42" s="382"/>
      <c r="BL42" s="382"/>
      <c r="BM42" s="382"/>
      <c r="BN42" s="382"/>
      <c r="BO42" s="382"/>
      <c r="BP42" s="382"/>
      <c r="BQ42" s="382"/>
      <c r="BR42" s="382"/>
      <c r="BS42" s="382"/>
      <c r="BT42" s="382"/>
      <c r="BU42" s="382"/>
      <c r="BV42" s="69"/>
      <c r="BW42" s="383" t="str">
        <f t="shared" si="2"/>
        <v/>
      </c>
      <c r="BX42" s="383"/>
      <c r="BY42" s="382" t="str">
        <f>IF('各会計、関係団体の財政状況及び健全化判断比率'!B76="","",'各会計、関係団体の財政状況及び健全化判断比率'!B76)</f>
        <v/>
      </c>
      <c r="BZ42" s="382"/>
      <c r="CA42" s="382"/>
      <c r="CB42" s="382"/>
      <c r="CC42" s="382"/>
      <c r="CD42" s="382"/>
      <c r="CE42" s="382"/>
      <c r="CF42" s="382"/>
      <c r="CG42" s="382"/>
      <c r="CH42" s="382"/>
      <c r="CI42" s="382"/>
      <c r="CJ42" s="382"/>
      <c r="CK42" s="382"/>
      <c r="CL42" s="382"/>
      <c r="CM42" s="382"/>
      <c r="CN42" s="69"/>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69"/>
      <c r="U43" s="383" t="str">
        <f t="shared" si="4"/>
        <v/>
      </c>
      <c r="V43" s="383"/>
      <c r="W43" s="382"/>
      <c r="X43" s="382"/>
      <c r="Y43" s="382"/>
      <c r="Z43" s="382"/>
      <c r="AA43" s="382"/>
      <c r="AB43" s="382"/>
      <c r="AC43" s="382"/>
      <c r="AD43" s="382"/>
      <c r="AE43" s="382"/>
      <c r="AF43" s="382"/>
      <c r="AG43" s="382"/>
      <c r="AH43" s="382"/>
      <c r="AI43" s="382"/>
      <c r="AJ43" s="382"/>
      <c r="AK43" s="382"/>
      <c r="AL43" s="69"/>
      <c r="AM43" s="383" t="str">
        <f t="shared" si="0"/>
        <v/>
      </c>
      <c r="AN43" s="383"/>
      <c r="AO43" s="382"/>
      <c r="AP43" s="382"/>
      <c r="AQ43" s="382"/>
      <c r="AR43" s="382"/>
      <c r="AS43" s="382"/>
      <c r="AT43" s="382"/>
      <c r="AU43" s="382"/>
      <c r="AV43" s="382"/>
      <c r="AW43" s="382"/>
      <c r="AX43" s="382"/>
      <c r="AY43" s="382"/>
      <c r="AZ43" s="382"/>
      <c r="BA43" s="382"/>
      <c r="BB43" s="382"/>
      <c r="BC43" s="382"/>
      <c r="BD43" s="69"/>
      <c r="BE43" s="383" t="str">
        <f t="shared" si="1"/>
        <v/>
      </c>
      <c r="BF43" s="383"/>
      <c r="BG43" s="382"/>
      <c r="BH43" s="382"/>
      <c r="BI43" s="382"/>
      <c r="BJ43" s="382"/>
      <c r="BK43" s="382"/>
      <c r="BL43" s="382"/>
      <c r="BM43" s="382"/>
      <c r="BN43" s="382"/>
      <c r="BO43" s="382"/>
      <c r="BP43" s="382"/>
      <c r="BQ43" s="382"/>
      <c r="BR43" s="382"/>
      <c r="BS43" s="382"/>
      <c r="BT43" s="382"/>
      <c r="BU43" s="382"/>
      <c r="BV43" s="69"/>
      <c r="BW43" s="383" t="str">
        <f t="shared" si="2"/>
        <v/>
      </c>
      <c r="BX43" s="383"/>
      <c r="BY43" s="382" t="str">
        <f>IF('各会計、関係団体の財政状況及び健全化判断比率'!B77="","",'各会計、関係団体の財政状況及び健全化判断比率'!B77)</f>
        <v/>
      </c>
      <c r="BZ43" s="382"/>
      <c r="CA43" s="382"/>
      <c r="CB43" s="382"/>
      <c r="CC43" s="382"/>
      <c r="CD43" s="382"/>
      <c r="CE43" s="382"/>
      <c r="CF43" s="382"/>
      <c r="CG43" s="382"/>
      <c r="CH43" s="382"/>
      <c r="CI43" s="382"/>
      <c r="CJ43" s="382"/>
      <c r="CK43" s="382"/>
      <c r="CL43" s="382"/>
      <c r="CM43" s="382"/>
      <c r="CN43" s="69"/>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154</v>
      </c>
      <c r="C46" s="41"/>
      <c r="D46" s="41"/>
      <c r="E46" s="41" t="s">
        <v>155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156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158</v>
      </c>
    </row>
    <row r="50" spans="5:5" x14ac:dyDescent="0.15">
      <c r="E50" s="43" t="s">
        <v>159</v>
      </c>
    </row>
    <row r="51" spans="5:5" x14ac:dyDescent="0.15">
      <c r="E51" s="43" t="s">
        <v>160</v>
      </c>
    </row>
    <row r="52" spans="5:5" x14ac:dyDescent="0.15">
      <c r="E52" s="43" t="s">
        <v>161</v>
      </c>
    </row>
    <row r="53" spans="5:5" x14ac:dyDescent="0.15"/>
    <row r="54" spans="5:5" x14ac:dyDescent="0.15"/>
    <row r="55" spans="5:5" x14ac:dyDescent="0.15"/>
    <row r="56" spans="5:5" x14ac:dyDescent="0.15"/>
  </sheetData>
  <sheetProtection algorithmName="SHA-512" hashValue="4WwWbptYA3e+l69/8SrvE1xKnuunMc+d5LtiOdZwAEFP9eOxpKtFMrdSJd2OsOpIQUYsBVrSqTL0IerG8N6oeA==" saltValue="rZBgBsgFwgQQVLunmEbK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AM8" sqref="AM8:AT8"/>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511</v>
      </c>
      <c r="K32" s="260"/>
      <c r="L32" s="260"/>
      <c r="M32" s="260"/>
      <c r="N32" s="260"/>
      <c r="O32" s="260"/>
      <c r="P32" s="260"/>
    </row>
    <row r="33" spans="1:16" ht="39" customHeight="1" thickBot="1" x14ac:dyDescent="0.25">
      <c r="A33" s="260"/>
      <c r="B33" s="263" t="s">
        <v>518</v>
      </c>
      <c r="C33" s="264"/>
      <c r="D33" s="264"/>
      <c r="E33" s="265" t="s">
        <v>513</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519</v>
      </c>
      <c r="D34" s="1206"/>
      <c r="E34" s="1207"/>
      <c r="F34" s="270">
        <v>20.260000000000002</v>
      </c>
      <c r="G34" s="271">
        <v>17.77</v>
      </c>
      <c r="H34" s="271">
        <v>19.87</v>
      </c>
      <c r="I34" s="271">
        <v>16.32</v>
      </c>
      <c r="J34" s="272">
        <v>17.010000000000002</v>
      </c>
      <c r="K34" s="260"/>
      <c r="L34" s="260"/>
      <c r="M34" s="260"/>
      <c r="N34" s="260"/>
      <c r="O34" s="260"/>
      <c r="P34" s="260"/>
    </row>
    <row r="35" spans="1:16" ht="39" customHeight="1" x14ac:dyDescent="0.15">
      <c r="A35" s="260"/>
      <c r="B35" s="273"/>
      <c r="C35" s="1200" t="s">
        <v>520</v>
      </c>
      <c r="D35" s="1201"/>
      <c r="E35" s="1202"/>
      <c r="F35" s="274" t="s">
        <v>471</v>
      </c>
      <c r="G35" s="275" t="s">
        <v>471</v>
      </c>
      <c r="H35" s="275" t="s">
        <v>471</v>
      </c>
      <c r="I35" s="275">
        <v>3.28</v>
      </c>
      <c r="J35" s="276">
        <v>3.59</v>
      </c>
      <c r="K35" s="260"/>
      <c r="L35" s="260"/>
      <c r="M35" s="260"/>
      <c r="N35" s="260"/>
      <c r="O35" s="260"/>
      <c r="P35" s="260"/>
    </row>
    <row r="36" spans="1:16" ht="39" customHeight="1" x14ac:dyDescent="0.15">
      <c r="A36" s="260"/>
      <c r="B36" s="273"/>
      <c r="C36" s="1200" t="s">
        <v>521</v>
      </c>
      <c r="D36" s="1201"/>
      <c r="E36" s="1202"/>
      <c r="F36" s="274">
        <v>2.0699999999999998</v>
      </c>
      <c r="G36" s="275">
        <v>1.61</v>
      </c>
      <c r="H36" s="275">
        <v>1.46</v>
      </c>
      <c r="I36" s="275">
        <v>2.5099999999999998</v>
      </c>
      <c r="J36" s="276">
        <v>1.53</v>
      </c>
      <c r="K36" s="260"/>
      <c r="L36" s="260"/>
      <c r="M36" s="260"/>
      <c r="N36" s="260"/>
      <c r="O36" s="260"/>
      <c r="P36" s="260"/>
    </row>
    <row r="37" spans="1:16" ht="39" customHeight="1" x14ac:dyDescent="0.15">
      <c r="A37" s="260"/>
      <c r="B37" s="273"/>
      <c r="C37" s="1200" t="s">
        <v>522</v>
      </c>
      <c r="D37" s="1201"/>
      <c r="E37" s="1202"/>
      <c r="F37" s="274">
        <v>1.68</v>
      </c>
      <c r="G37" s="275">
        <v>2.59</v>
      </c>
      <c r="H37" s="275">
        <v>1.71</v>
      </c>
      <c r="I37" s="275">
        <v>0.35</v>
      </c>
      <c r="J37" s="276">
        <v>0.67</v>
      </c>
      <c r="K37" s="260"/>
      <c r="L37" s="260"/>
      <c r="M37" s="260"/>
      <c r="N37" s="260"/>
      <c r="O37" s="260"/>
      <c r="P37" s="260"/>
    </row>
    <row r="38" spans="1:16" ht="39" customHeight="1" x14ac:dyDescent="0.15">
      <c r="A38" s="260"/>
      <c r="B38" s="273"/>
      <c r="C38" s="1200" t="s">
        <v>523</v>
      </c>
      <c r="D38" s="1201"/>
      <c r="E38" s="1202"/>
      <c r="F38" s="274">
        <v>0.89</v>
      </c>
      <c r="G38" s="275">
        <v>1.2</v>
      </c>
      <c r="H38" s="275">
        <v>1.05</v>
      </c>
      <c r="I38" s="275">
        <v>0.88</v>
      </c>
      <c r="J38" s="276">
        <v>0.66</v>
      </c>
      <c r="K38" s="260"/>
      <c r="L38" s="260"/>
      <c r="M38" s="260"/>
      <c r="N38" s="260"/>
      <c r="O38" s="260"/>
      <c r="P38" s="260"/>
    </row>
    <row r="39" spans="1:16" ht="39" customHeight="1" x14ac:dyDescent="0.15">
      <c r="A39" s="260"/>
      <c r="B39" s="273"/>
      <c r="C39" s="1200" t="s">
        <v>524</v>
      </c>
      <c r="D39" s="1201"/>
      <c r="E39" s="1202"/>
      <c r="F39" s="274">
        <v>0.41</v>
      </c>
      <c r="G39" s="275">
        <v>0.49</v>
      </c>
      <c r="H39" s="275">
        <v>0.54</v>
      </c>
      <c r="I39" s="275">
        <v>0.49</v>
      </c>
      <c r="J39" s="276">
        <v>0.53</v>
      </c>
      <c r="K39" s="260"/>
      <c r="L39" s="260"/>
      <c r="M39" s="260"/>
      <c r="N39" s="260"/>
      <c r="O39" s="260"/>
      <c r="P39" s="260"/>
    </row>
    <row r="40" spans="1:16" ht="39" customHeight="1" x14ac:dyDescent="0.15">
      <c r="A40" s="260"/>
      <c r="B40" s="273"/>
      <c r="C40" s="1200" t="s">
        <v>525</v>
      </c>
      <c r="D40" s="1201"/>
      <c r="E40" s="1202"/>
      <c r="F40" s="274">
        <v>0.05</v>
      </c>
      <c r="G40" s="275">
        <v>0.04</v>
      </c>
      <c r="H40" s="275">
        <v>0.02</v>
      </c>
      <c r="I40" s="275">
        <v>0.01</v>
      </c>
      <c r="J40" s="276">
        <v>0.02</v>
      </c>
      <c r="K40" s="260"/>
      <c r="L40" s="260"/>
      <c r="M40" s="260"/>
      <c r="N40" s="260"/>
      <c r="O40" s="260"/>
      <c r="P40" s="260"/>
    </row>
    <row r="41" spans="1:16" ht="39" customHeight="1" x14ac:dyDescent="0.15">
      <c r="A41" s="260"/>
      <c r="B41" s="273"/>
      <c r="C41" s="1200"/>
      <c r="D41" s="1201"/>
      <c r="E41" s="1202"/>
      <c r="F41" s="274"/>
      <c r="G41" s="275"/>
      <c r="H41" s="275"/>
      <c r="I41" s="275"/>
      <c r="J41" s="276"/>
      <c r="K41" s="260"/>
      <c r="L41" s="260"/>
      <c r="M41" s="260"/>
      <c r="N41" s="260"/>
      <c r="O41" s="260"/>
      <c r="P41" s="260"/>
    </row>
    <row r="42" spans="1:16" ht="39" customHeight="1" x14ac:dyDescent="0.15">
      <c r="A42" s="260"/>
      <c r="B42" s="277"/>
      <c r="C42" s="1200" t="s">
        <v>526</v>
      </c>
      <c r="D42" s="1201"/>
      <c r="E42" s="1202"/>
      <c r="F42" s="274" t="s">
        <v>471</v>
      </c>
      <c r="G42" s="275" t="s">
        <v>471</v>
      </c>
      <c r="H42" s="275" t="s">
        <v>471</v>
      </c>
      <c r="I42" s="275" t="s">
        <v>471</v>
      </c>
      <c r="J42" s="276" t="s">
        <v>471</v>
      </c>
      <c r="K42" s="260"/>
      <c r="L42" s="260"/>
      <c r="M42" s="260"/>
      <c r="N42" s="260"/>
      <c r="O42" s="260"/>
      <c r="P42" s="260"/>
    </row>
    <row r="43" spans="1:16" ht="39" customHeight="1" thickBot="1" x14ac:dyDescent="0.2">
      <c r="A43" s="260"/>
      <c r="B43" s="278"/>
      <c r="C43" s="1203" t="s">
        <v>527</v>
      </c>
      <c r="D43" s="1204"/>
      <c r="E43" s="1205"/>
      <c r="F43" s="279">
        <v>0.1</v>
      </c>
      <c r="G43" s="280">
        <v>0.15</v>
      </c>
      <c r="H43" s="280">
        <v>1.1599999999999999</v>
      </c>
      <c r="I43" s="280" t="s">
        <v>471</v>
      </c>
      <c r="J43" s="281" t="s">
        <v>471</v>
      </c>
      <c r="K43" s="260"/>
      <c r="L43" s="260"/>
      <c r="M43" s="260"/>
      <c r="N43" s="260"/>
      <c r="O43" s="260"/>
      <c r="P43" s="260"/>
    </row>
    <row r="44" spans="1:16" ht="39" customHeight="1" x14ac:dyDescent="0.15">
      <c r="A44" s="260"/>
      <c r="B44" s="282" t="s">
        <v>528</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YtrccD9q61sq4gh5dWAClGKVZMr/RySi0cMIkzt+QPa/ge51Bw97DA1AdNY8DWP13jV4/o+Fh9zpK/035loGAA==" saltValue="jnvUkCmkjRbJOG/zgjRw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election activeCell="AM8" sqref="AM8:AT8"/>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529</v>
      </c>
      <c r="P43" s="286"/>
      <c r="Q43" s="286"/>
      <c r="R43" s="286"/>
      <c r="S43" s="286"/>
      <c r="T43" s="286"/>
      <c r="U43" s="286"/>
    </row>
    <row r="44" spans="1:21" ht="30.75" customHeight="1" thickBot="1" x14ac:dyDescent="0.2">
      <c r="A44" s="286"/>
      <c r="B44" s="289" t="s">
        <v>530</v>
      </c>
      <c r="C44" s="290"/>
      <c r="D44" s="290"/>
      <c r="E44" s="291"/>
      <c r="F44" s="291"/>
      <c r="G44" s="291"/>
      <c r="H44" s="291"/>
      <c r="I44" s="291"/>
      <c r="J44" s="292" t="s">
        <v>513</v>
      </c>
      <c r="K44" s="293" t="s">
        <v>4</v>
      </c>
      <c r="L44" s="294" t="s">
        <v>5</v>
      </c>
      <c r="M44" s="294" t="s">
        <v>6</v>
      </c>
      <c r="N44" s="294" t="s">
        <v>7</v>
      </c>
      <c r="O44" s="295" t="s">
        <v>8</v>
      </c>
      <c r="P44" s="286"/>
      <c r="Q44" s="286"/>
      <c r="R44" s="286"/>
      <c r="S44" s="286"/>
      <c r="T44" s="286"/>
      <c r="U44" s="286"/>
    </row>
    <row r="45" spans="1:21" ht="30.75" customHeight="1" x14ac:dyDescent="0.15">
      <c r="A45" s="286"/>
      <c r="B45" s="1226" t="s">
        <v>531</v>
      </c>
      <c r="C45" s="1227"/>
      <c r="D45" s="296"/>
      <c r="E45" s="1232" t="s">
        <v>532</v>
      </c>
      <c r="F45" s="1232"/>
      <c r="G45" s="1232"/>
      <c r="H45" s="1232"/>
      <c r="I45" s="1232"/>
      <c r="J45" s="1233"/>
      <c r="K45" s="297">
        <v>3849</v>
      </c>
      <c r="L45" s="298">
        <v>3757</v>
      </c>
      <c r="M45" s="298">
        <v>3638</v>
      </c>
      <c r="N45" s="298">
        <v>3387</v>
      </c>
      <c r="O45" s="299">
        <v>3282</v>
      </c>
      <c r="P45" s="286"/>
      <c r="Q45" s="286"/>
      <c r="R45" s="286"/>
      <c r="S45" s="286"/>
      <c r="T45" s="286"/>
      <c r="U45" s="286"/>
    </row>
    <row r="46" spans="1:21" ht="30.75" customHeight="1" x14ac:dyDescent="0.15">
      <c r="A46" s="286"/>
      <c r="B46" s="1228"/>
      <c r="C46" s="1229"/>
      <c r="D46" s="300"/>
      <c r="E46" s="1210" t="s">
        <v>533</v>
      </c>
      <c r="F46" s="1210"/>
      <c r="G46" s="1210"/>
      <c r="H46" s="1210"/>
      <c r="I46" s="1210"/>
      <c r="J46" s="1211"/>
      <c r="K46" s="301" t="s">
        <v>471</v>
      </c>
      <c r="L46" s="302" t="s">
        <v>471</v>
      </c>
      <c r="M46" s="302" t="s">
        <v>471</v>
      </c>
      <c r="N46" s="302" t="s">
        <v>471</v>
      </c>
      <c r="O46" s="303" t="s">
        <v>471</v>
      </c>
      <c r="P46" s="286"/>
      <c r="Q46" s="286"/>
      <c r="R46" s="286"/>
      <c r="S46" s="286"/>
      <c r="T46" s="286"/>
      <c r="U46" s="286"/>
    </row>
    <row r="47" spans="1:21" ht="30.75" customHeight="1" x14ac:dyDescent="0.15">
      <c r="A47" s="286"/>
      <c r="B47" s="1228"/>
      <c r="C47" s="1229"/>
      <c r="D47" s="300"/>
      <c r="E47" s="1210" t="s">
        <v>534</v>
      </c>
      <c r="F47" s="1210"/>
      <c r="G47" s="1210"/>
      <c r="H47" s="1210"/>
      <c r="I47" s="1210"/>
      <c r="J47" s="1211"/>
      <c r="K47" s="301" t="s">
        <v>471</v>
      </c>
      <c r="L47" s="302" t="s">
        <v>471</v>
      </c>
      <c r="M47" s="302" t="s">
        <v>471</v>
      </c>
      <c r="N47" s="302" t="s">
        <v>471</v>
      </c>
      <c r="O47" s="303" t="s">
        <v>471</v>
      </c>
      <c r="P47" s="286"/>
      <c r="Q47" s="286"/>
      <c r="R47" s="286"/>
      <c r="S47" s="286"/>
      <c r="T47" s="286"/>
      <c r="U47" s="286"/>
    </row>
    <row r="48" spans="1:21" ht="30.75" customHeight="1" x14ac:dyDescent="0.15">
      <c r="A48" s="286"/>
      <c r="B48" s="1228"/>
      <c r="C48" s="1229"/>
      <c r="D48" s="300"/>
      <c r="E48" s="1210" t="s">
        <v>535</v>
      </c>
      <c r="F48" s="1210"/>
      <c r="G48" s="1210"/>
      <c r="H48" s="1210"/>
      <c r="I48" s="1210"/>
      <c r="J48" s="1211"/>
      <c r="K48" s="301">
        <v>365</v>
      </c>
      <c r="L48" s="302">
        <v>388</v>
      </c>
      <c r="M48" s="302">
        <v>326</v>
      </c>
      <c r="N48" s="302">
        <v>313</v>
      </c>
      <c r="O48" s="303">
        <v>294</v>
      </c>
      <c r="P48" s="286"/>
      <c r="Q48" s="286"/>
      <c r="R48" s="286"/>
      <c r="S48" s="286"/>
      <c r="T48" s="286"/>
      <c r="U48" s="286"/>
    </row>
    <row r="49" spans="1:21" ht="30.75" customHeight="1" x14ac:dyDescent="0.15">
      <c r="A49" s="286"/>
      <c r="B49" s="1228"/>
      <c r="C49" s="1229"/>
      <c r="D49" s="300"/>
      <c r="E49" s="1210" t="s">
        <v>536</v>
      </c>
      <c r="F49" s="1210"/>
      <c r="G49" s="1210"/>
      <c r="H49" s="1210"/>
      <c r="I49" s="1210"/>
      <c r="J49" s="1211"/>
      <c r="K49" s="301">
        <v>213</v>
      </c>
      <c r="L49" s="302">
        <v>184</v>
      </c>
      <c r="M49" s="302">
        <v>154</v>
      </c>
      <c r="N49" s="302">
        <v>145</v>
      </c>
      <c r="O49" s="303">
        <v>121</v>
      </c>
      <c r="P49" s="286"/>
      <c r="Q49" s="286"/>
      <c r="R49" s="286"/>
      <c r="S49" s="286"/>
      <c r="T49" s="286"/>
      <c r="U49" s="286"/>
    </row>
    <row r="50" spans="1:21" ht="30.75" customHeight="1" x14ac:dyDescent="0.15">
      <c r="A50" s="286"/>
      <c r="B50" s="1228"/>
      <c r="C50" s="1229"/>
      <c r="D50" s="300"/>
      <c r="E50" s="1210" t="s">
        <v>537</v>
      </c>
      <c r="F50" s="1210"/>
      <c r="G50" s="1210"/>
      <c r="H50" s="1210"/>
      <c r="I50" s="1210"/>
      <c r="J50" s="1211"/>
      <c r="K50" s="301">
        <v>67</v>
      </c>
      <c r="L50" s="302">
        <v>66</v>
      </c>
      <c r="M50" s="302">
        <v>66</v>
      </c>
      <c r="N50" s="302">
        <v>7</v>
      </c>
      <c r="O50" s="303" t="s">
        <v>471</v>
      </c>
      <c r="P50" s="286"/>
      <c r="Q50" s="286"/>
      <c r="R50" s="286"/>
      <c r="S50" s="286"/>
      <c r="T50" s="286"/>
      <c r="U50" s="286"/>
    </row>
    <row r="51" spans="1:21" ht="30.75" customHeight="1" x14ac:dyDescent="0.15">
      <c r="A51" s="286"/>
      <c r="B51" s="1230"/>
      <c r="C51" s="1231"/>
      <c r="D51" s="304"/>
      <c r="E51" s="1210" t="s">
        <v>538</v>
      </c>
      <c r="F51" s="1210"/>
      <c r="G51" s="1210"/>
      <c r="H51" s="1210"/>
      <c r="I51" s="1210"/>
      <c r="J51" s="1211"/>
      <c r="K51" s="301">
        <v>1</v>
      </c>
      <c r="L51" s="302">
        <v>2</v>
      </c>
      <c r="M51" s="302">
        <v>0</v>
      </c>
      <c r="N51" s="302">
        <v>0</v>
      </c>
      <c r="O51" s="303">
        <v>1</v>
      </c>
      <c r="P51" s="286"/>
      <c r="Q51" s="286"/>
      <c r="R51" s="286"/>
      <c r="S51" s="286"/>
      <c r="T51" s="286"/>
      <c r="U51" s="286"/>
    </row>
    <row r="52" spans="1:21" ht="30.75" customHeight="1" x14ac:dyDescent="0.15">
      <c r="A52" s="286"/>
      <c r="B52" s="1208" t="s">
        <v>539</v>
      </c>
      <c r="C52" s="1209"/>
      <c r="D52" s="304"/>
      <c r="E52" s="1210" t="s">
        <v>540</v>
      </c>
      <c r="F52" s="1210"/>
      <c r="G52" s="1210"/>
      <c r="H52" s="1210"/>
      <c r="I52" s="1210"/>
      <c r="J52" s="1211"/>
      <c r="K52" s="301">
        <v>2106</v>
      </c>
      <c r="L52" s="302">
        <v>1996</v>
      </c>
      <c r="M52" s="302">
        <v>1942</v>
      </c>
      <c r="N52" s="302">
        <v>1923</v>
      </c>
      <c r="O52" s="303">
        <v>1910</v>
      </c>
      <c r="P52" s="286"/>
      <c r="Q52" s="286"/>
      <c r="R52" s="286"/>
      <c r="S52" s="286"/>
      <c r="T52" s="286"/>
      <c r="U52" s="286"/>
    </row>
    <row r="53" spans="1:21" ht="30.75" customHeight="1" thickBot="1" x14ac:dyDescent="0.2">
      <c r="A53" s="286"/>
      <c r="B53" s="1212" t="s">
        <v>541</v>
      </c>
      <c r="C53" s="1213"/>
      <c r="D53" s="305"/>
      <c r="E53" s="1214" t="s">
        <v>542</v>
      </c>
      <c r="F53" s="1214"/>
      <c r="G53" s="1214"/>
      <c r="H53" s="1214"/>
      <c r="I53" s="1214"/>
      <c r="J53" s="1215"/>
      <c r="K53" s="306">
        <v>2389</v>
      </c>
      <c r="L53" s="307">
        <v>2401</v>
      </c>
      <c r="M53" s="307">
        <v>2242</v>
      </c>
      <c r="N53" s="307">
        <v>1929</v>
      </c>
      <c r="O53" s="308">
        <v>1788</v>
      </c>
      <c r="P53" s="286"/>
      <c r="Q53" s="286"/>
      <c r="R53" s="286"/>
      <c r="S53" s="286"/>
      <c r="T53" s="286"/>
      <c r="U53" s="286"/>
    </row>
    <row r="54" spans="1:21" ht="24" customHeight="1" x14ac:dyDescent="0.15">
      <c r="A54" s="286"/>
      <c r="B54" s="309" t="s">
        <v>543</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544</v>
      </c>
      <c r="C55" s="311"/>
      <c r="D55" s="311"/>
      <c r="E55" s="311"/>
      <c r="F55" s="311"/>
      <c r="G55" s="311"/>
      <c r="H55" s="311"/>
      <c r="I55" s="311"/>
      <c r="J55" s="311"/>
      <c r="K55" s="312"/>
      <c r="L55" s="312"/>
      <c r="M55" s="312"/>
      <c r="N55" s="312"/>
      <c r="O55" s="313" t="s">
        <v>545</v>
      </c>
      <c r="P55" s="286"/>
      <c r="Q55" s="286"/>
      <c r="R55" s="286"/>
      <c r="S55" s="286"/>
      <c r="T55" s="286"/>
      <c r="U55" s="286"/>
    </row>
    <row r="56" spans="1:21" ht="31.5" customHeight="1" thickBot="1" x14ac:dyDescent="0.2">
      <c r="A56" s="286"/>
      <c r="B56" s="314"/>
      <c r="C56" s="315"/>
      <c r="D56" s="315"/>
      <c r="E56" s="316"/>
      <c r="F56" s="316"/>
      <c r="G56" s="316"/>
      <c r="H56" s="316"/>
      <c r="I56" s="316"/>
      <c r="J56" s="317" t="s">
        <v>513</v>
      </c>
      <c r="K56" s="318" t="s">
        <v>546</v>
      </c>
      <c r="L56" s="319" t="s">
        <v>547</v>
      </c>
      <c r="M56" s="319" t="s">
        <v>548</v>
      </c>
      <c r="N56" s="319" t="s">
        <v>549</v>
      </c>
      <c r="O56" s="320" t="s">
        <v>550</v>
      </c>
      <c r="P56" s="286"/>
      <c r="Q56" s="286"/>
      <c r="R56" s="286"/>
      <c r="S56" s="286"/>
      <c r="T56" s="286"/>
      <c r="U56" s="286"/>
    </row>
    <row r="57" spans="1:21" ht="31.5" customHeight="1" x14ac:dyDescent="0.15">
      <c r="B57" s="1216" t="s">
        <v>551</v>
      </c>
      <c r="C57" s="1217"/>
      <c r="D57" s="1220" t="s">
        <v>552</v>
      </c>
      <c r="E57" s="1221"/>
      <c r="F57" s="1221"/>
      <c r="G57" s="1221"/>
      <c r="H57" s="1221"/>
      <c r="I57" s="1221"/>
      <c r="J57" s="1222"/>
      <c r="K57" s="321"/>
      <c r="L57" s="322"/>
      <c r="M57" s="322"/>
      <c r="N57" s="322"/>
      <c r="O57" s="323"/>
    </row>
    <row r="58" spans="1:21" ht="31.5" customHeight="1" thickBot="1" x14ac:dyDescent="0.2">
      <c r="B58" s="1218"/>
      <c r="C58" s="1219"/>
      <c r="D58" s="1223" t="s">
        <v>553</v>
      </c>
      <c r="E58" s="1224"/>
      <c r="F58" s="1224"/>
      <c r="G58" s="1224"/>
      <c r="H58" s="1224"/>
      <c r="I58" s="1224"/>
      <c r="J58" s="1225"/>
      <c r="K58" s="324"/>
      <c r="L58" s="325"/>
      <c r="M58" s="325"/>
      <c r="N58" s="325"/>
      <c r="O58" s="326"/>
    </row>
    <row r="59" spans="1:21" ht="24" customHeight="1" x14ac:dyDescent="0.15">
      <c r="B59" s="327"/>
      <c r="C59" s="327"/>
      <c r="D59" s="328" t="s">
        <v>554</v>
      </c>
      <c r="E59" s="329"/>
      <c r="F59" s="329"/>
      <c r="G59" s="329"/>
      <c r="H59" s="329"/>
      <c r="I59" s="329"/>
      <c r="J59" s="329"/>
      <c r="K59" s="329"/>
      <c r="L59" s="329"/>
      <c r="M59" s="329"/>
      <c r="N59" s="329"/>
      <c r="O59" s="329"/>
    </row>
    <row r="60" spans="1:21" ht="24" customHeight="1" x14ac:dyDescent="0.15">
      <c r="B60" s="330"/>
      <c r="C60" s="330"/>
      <c r="D60" s="328" t="s">
        <v>555</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l/Hw/M+A7nA9tUav+uqkQCDYgoMuL8As8mdKcx8A5oTpj9nZmD7z2kHA7QWF7JVIjpkOK83cbAVVRaa32kmpjA==" saltValue="7VnKWPM4xRNrLbgACgEX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election sqref="A1:XFD1"/>
    </sheetView>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529</v>
      </c>
    </row>
    <row r="40" spans="2:13" ht="27.75" customHeight="1" thickBot="1" x14ac:dyDescent="0.2">
      <c r="B40" s="333" t="s">
        <v>530</v>
      </c>
      <c r="C40" s="334"/>
      <c r="D40" s="334"/>
      <c r="E40" s="335"/>
      <c r="F40" s="335"/>
      <c r="G40" s="335"/>
      <c r="H40" s="336" t="s">
        <v>513</v>
      </c>
      <c r="I40" s="337" t="s">
        <v>4</v>
      </c>
      <c r="J40" s="338" t="s">
        <v>5</v>
      </c>
      <c r="K40" s="338" t="s">
        <v>6</v>
      </c>
      <c r="L40" s="338" t="s">
        <v>7</v>
      </c>
      <c r="M40" s="339" t="s">
        <v>8</v>
      </c>
    </row>
    <row r="41" spans="2:13" ht="27.75" customHeight="1" x14ac:dyDescent="0.15">
      <c r="B41" s="1246" t="s">
        <v>556</v>
      </c>
      <c r="C41" s="1247"/>
      <c r="D41" s="340"/>
      <c r="E41" s="1248" t="s">
        <v>557</v>
      </c>
      <c r="F41" s="1248"/>
      <c r="G41" s="1248"/>
      <c r="H41" s="1249"/>
      <c r="I41" s="341">
        <v>36038</v>
      </c>
      <c r="J41" s="342">
        <v>35306</v>
      </c>
      <c r="K41" s="342">
        <v>33683</v>
      </c>
      <c r="L41" s="342">
        <v>31940</v>
      </c>
      <c r="M41" s="343">
        <v>30822</v>
      </c>
    </row>
    <row r="42" spans="2:13" ht="27.75" customHeight="1" x14ac:dyDescent="0.15">
      <c r="B42" s="1236"/>
      <c r="C42" s="1237"/>
      <c r="D42" s="344"/>
      <c r="E42" s="1240" t="s">
        <v>558</v>
      </c>
      <c r="F42" s="1240"/>
      <c r="G42" s="1240"/>
      <c r="H42" s="1241"/>
      <c r="I42" s="345">
        <v>76</v>
      </c>
      <c r="J42" s="346">
        <v>25</v>
      </c>
      <c r="K42" s="346" t="s">
        <v>471</v>
      </c>
      <c r="L42" s="346" t="s">
        <v>471</v>
      </c>
      <c r="M42" s="347" t="s">
        <v>471</v>
      </c>
    </row>
    <row r="43" spans="2:13" ht="27.75" customHeight="1" x14ac:dyDescent="0.15">
      <c r="B43" s="1236"/>
      <c r="C43" s="1237"/>
      <c r="D43" s="344"/>
      <c r="E43" s="1240" t="s">
        <v>559</v>
      </c>
      <c r="F43" s="1240"/>
      <c r="G43" s="1240"/>
      <c r="H43" s="1241"/>
      <c r="I43" s="345">
        <v>6331</v>
      </c>
      <c r="J43" s="346">
        <v>6622</v>
      </c>
      <c r="K43" s="346">
        <v>6981</v>
      </c>
      <c r="L43" s="346">
        <v>6560</v>
      </c>
      <c r="M43" s="347">
        <v>6026</v>
      </c>
    </row>
    <row r="44" spans="2:13" ht="27.75" customHeight="1" x14ac:dyDescent="0.15">
      <c r="B44" s="1236"/>
      <c r="C44" s="1237"/>
      <c r="D44" s="344"/>
      <c r="E44" s="1240" t="s">
        <v>560</v>
      </c>
      <c r="F44" s="1240"/>
      <c r="G44" s="1240"/>
      <c r="H44" s="1241"/>
      <c r="I44" s="345">
        <v>981</v>
      </c>
      <c r="J44" s="346">
        <v>813</v>
      </c>
      <c r="K44" s="346">
        <v>653</v>
      </c>
      <c r="L44" s="346">
        <v>568</v>
      </c>
      <c r="M44" s="347">
        <v>473</v>
      </c>
    </row>
    <row r="45" spans="2:13" ht="27.75" customHeight="1" x14ac:dyDescent="0.15">
      <c r="B45" s="1236"/>
      <c r="C45" s="1237"/>
      <c r="D45" s="344"/>
      <c r="E45" s="1240" t="s">
        <v>561</v>
      </c>
      <c r="F45" s="1240"/>
      <c r="G45" s="1240"/>
      <c r="H45" s="1241"/>
      <c r="I45" s="345">
        <v>3669</v>
      </c>
      <c r="J45" s="346">
        <v>3305</v>
      </c>
      <c r="K45" s="346">
        <v>3250</v>
      </c>
      <c r="L45" s="346">
        <v>3114</v>
      </c>
      <c r="M45" s="347">
        <v>2872</v>
      </c>
    </row>
    <row r="46" spans="2:13" ht="27.75" customHeight="1" x14ac:dyDescent="0.15">
      <c r="B46" s="1236"/>
      <c r="C46" s="1237"/>
      <c r="D46" s="348"/>
      <c r="E46" s="1240" t="s">
        <v>562</v>
      </c>
      <c r="F46" s="1240"/>
      <c r="G46" s="1240"/>
      <c r="H46" s="1241"/>
      <c r="I46" s="345" t="s">
        <v>471</v>
      </c>
      <c r="J46" s="346" t="s">
        <v>471</v>
      </c>
      <c r="K46" s="346" t="s">
        <v>471</v>
      </c>
      <c r="L46" s="346" t="s">
        <v>471</v>
      </c>
      <c r="M46" s="347" t="s">
        <v>471</v>
      </c>
    </row>
    <row r="47" spans="2:13" ht="27.75" customHeight="1" x14ac:dyDescent="0.15">
      <c r="B47" s="1236"/>
      <c r="C47" s="1237"/>
      <c r="D47" s="349"/>
      <c r="E47" s="1250" t="s">
        <v>563</v>
      </c>
      <c r="F47" s="1251"/>
      <c r="G47" s="1251"/>
      <c r="H47" s="1252"/>
      <c r="I47" s="345" t="s">
        <v>471</v>
      </c>
      <c r="J47" s="346" t="s">
        <v>471</v>
      </c>
      <c r="K47" s="346" t="s">
        <v>471</v>
      </c>
      <c r="L47" s="346" t="s">
        <v>471</v>
      </c>
      <c r="M47" s="347" t="s">
        <v>471</v>
      </c>
    </row>
    <row r="48" spans="2:13" ht="27.75" customHeight="1" x14ac:dyDescent="0.15">
      <c r="B48" s="1236"/>
      <c r="C48" s="1237"/>
      <c r="D48" s="344"/>
      <c r="E48" s="1240" t="s">
        <v>564</v>
      </c>
      <c r="F48" s="1240"/>
      <c r="G48" s="1240"/>
      <c r="H48" s="1241"/>
      <c r="I48" s="345" t="s">
        <v>471</v>
      </c>
      <c r="J48" s="346" t="s">
        <v>471</v>
      </c>
      <c r="K48" s="346" t="s">
        <v>471</v>
      </c>
      <c r="L48" s="346" t="s">
        <v>471</v>
      </c>
      <c r="M48" s="347" t="s">
        <v>471</v>
      </c>
    </row>
    <row r="49" spans="2:13" ht="27.75" customHeight="1" x14ac:dyDescent="0.15">
      <c r="B49" s="1238"/>
      <c r="C49" s="1239"/>
      <c r="D49" s="344"/>
      <c r="E49" s="1240" t="s">
        <v>565</v>
      </c>
      <c r="F49" s="1240"/>
      <c r="G49" s="1240"/>
      <c r="H49" s="1241"/>
      <c r="I49" s="345" t="s">
        <v>471</v>
      </c>
      <c r="J49" s="346" t="s">
        <v>471</v>
      </c>
      <c r="K49" s="346" t="s">
        <v>471</v>
      </c>
      <c r="L49" s="346" t="s">
        <v>471</v>
      </c>
      <c r="M49" s="347" t="s">
        <v>471</v>
      </c>
    </row>
    <row r="50" spans="2:13" ht="27.75" customHeight="1" x14ac:dyDescent="0.15">
      <c r="B50" s="1234" t="s">
        <v>566</v>
      </c>
      <c r="C50" s="1235"/>
      <c r="D50" s="350"/>
      <c r="E50" s="1240" t="s">
        <v>567</v>
      </c>
      <c r="F50" s="1240"/>
      <c r="G50" s="1240"/>
      <c r="H50" s="1241"/>
      <c r="I50" s="345">
        <v>4406</v>
      </c>
      <c r="J50" s="346">
        <v>4512</v>
      </c>
      <c r="K50" s="346">
        <v>5102</v>
      </c>
      <c r="L50" s="346">
        <v>5806</v>
      </c>
      <c r="M50" s="347">
        <v>6310</v>
      </c>
    </row>
    <row r="51" spans="2:13" ht="27.75" customHeight="1" x14ac:dyDescent="0.15">
      <c r="B51" s="1236"/>
      <c r="C51" s="1237"/>
      <c r="D51" s="344"/>
      <c r="E51" s="1240" t="s">
        <v>568</v>
      </c>
      <c r="F51" s="1240"/>
      <c r="G51" s="1240"/>
      <c r="H51" s="1241"/>
      <c r="I51" s="345">
        <v>50</v>
      </c>
      <c r="J51" s="346">
        <v>42</v>
      </c>
      <c r="K51" s="346">
        <v>768</v>
      </c>
      <c r="L51" s="346">
        <v>640</v>
      </c>
      <c r="M51" s="347">
        <v>288</v>
      </c>
    </row>
    <row r="52" spans="2:13" ht="27.75" customHeight="1" x14ac:dyDescent="0.15">
      <c r="B52" s="1238"/>
      <c r="C52" s="1239"/>
      <c r="D52" s="344"/>
      <c r="E52" s="1240" t="s">
        <v>569</v>
      </c>
      <c r="F52" s="1240"/>
      <c r="G52" s="1240"/>
      <c r="H52" s="1241"/>
      <c r="I52" s="345">
        <v>23231</v>
      </c>
      <c r="J52" s="346">
        <v>22586</v>
      </c>
      <c r="K52" s="346">
        <v>22465</v>
      </c>
      <c r="L52" s="346">
        <v>22380</v>
      </c>
      <c r="M52" s="347">
        <v>22190</v>
      </c>
    </row>
    <row r="53" spans="2:13" ht="27.75" customHeight="1" thickBot="1" x14ac:dyDescent="0.2">
      <c r="B53" s="1242" t="s">
        <v>570</v>
      </c>
      <c r="C53" s="1243"/>
      <c r="D53" s="351"/>
      <c r="E53" s="1244" t="s">
        <v>571</v>
      </c>
      <c r="F53" s="1244"/>
      <c r="G53" s="1244"/>
      <c r="H53" s="1245"/>
      <c r="I53" s="352">
        <v>19410</v>
      </c>
      <c r="J53" s="353">
        <v>18930</v>
      </c>
      <c r="K53" s="353">
        <v>16232</v>
      </c>
      <c r="L53" s="353">
        <v>13356</v>
      </c>
      <c r="M53" s="354">
        <v>11406</v>
      </c>
    </row>
    <row r="54" spans="2:13" ht="27.75" customHeight="1" x14ac:dyDescent="0.15">
      <c r="B54" s="355" t="s">
        <v>572</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5E6wDMa8TjOgd7NhncZtOw5dRyiSKcrKLnBGy/pZZVNHeC4htJFLkbc8sI38YyBldOCJBNF/5sVknqQC7FS8g==" saltValue="oQwLzsXCxbV5AuSa/ZH/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M8" sqref="AM8:AT8"/>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573</v>
      </c>
    </row>
    <row r="54" spans="2:8" ht="29.25" customHeight="1" thickBot="1" x14ac:dyDescent="0.25">
      <c r="B54" s="360" t="s">
        <v>26</v>
      </c>
      <c r="C54" s="361"/>
      <c r="D54" s="361"/>
      <c r="E54" s="362" t="s">
        <v>513</v>
      </c>
      <c r="F54" s="363" t="s">
        <v>6</v>
      </c>
      <c r="G54" s="363" t="s">
        <v>7</v>
      </c>
      <c r="H54" s="364" t="s">
        <v>8</v>
      </c>
    </row>
    <row r="55" spans="2:8" ht="52.5" customHeight="1" x14ac:dyDescent="0.15">
      <c r="B55" s="365"/>
      <c r="C55" s="1261" t="s">
        <v>132</v>
      </c>
      <c r="D55" s="1261"/>
      <c r="E55" s="1262"/>
      <c r="F55" s="366">
        <v>1153</v>
      </c>
      <c r="G55" s="366">
        <v>1250</v>
      </c>
      <c r="H55" s="367">
        <v>1455</v>
      </c>
    </row>
    <row r="56" spans="2:8" ht="52.5" customHeight="1" x14ac:dyDescent="0.15">
      <c r="B56" s="368"/>
      <c r="C56" s="1263" t="s">
        <v>574</v>
      </c>
      <c r="D56" s="1263"/>
      <c r="E56" s="1264"/>
      <c r="F56" s="369">
        <v>229</v>
      </c>
      <c r="G56" s="369">
        <v>229</v>
      </c>
      <c r="H56" s="370">
        <v>229</v>
      </c>
    </row>
    <row r="57" spans="2:8" ht="53.25" customHeight="1" x14ac:dyDescent="0.15">
      <c r="B57" s="368"/>
      <c r="C57" s="1265" t="s">
        <v>137</v>
      </c>
      <c r="D57" s="1265"/>
      <c r="E57" s="1266"/>
      <c r="F57" s="371">
        <v>2638</v>
      </c>
      <c r="G57" s="371">
        <v>2964</v>
      </c>
      <c r="H57" s="372">
        <v>3145</v>
      </c>
    </row>
    <row r="58" spans="2:8" ht="45.75" customHeight="1" x14ac:dyDescent="0.15">
      <c r="B58" s="373"/>
      <c r="C58" s="1253" t="s">
        <v>575</v>
      </c>
      <c r="D58" s="1254"/>
      <c r="E58" s="1255"/>
      <c r="F58" s="374">
        <v>1119</v>
      </c>
      <c r="G58" s="374">
        <v>1367</v>
      </c>
      <c r="H58" s="375">
        <v>1488</v>
      </c>
    </row>
    <row r="59" spans="2:8" ht="45.75" customHeight="1" x14ac:dyDescent="0.15">
      <c r="B59" s="373"/>
      <c r="C59" s="1253" t="s">
        <v>576</v>
      </c>
      <c r="D59" s="1254"/>
      <c r="E59" s="1255"/>
      <c r="F59" s="374">
        <v>1317</v>
      </c>
      <c r="G59" s="374">
        <v>1367</v>
      </c>
      <c r="H59" s="375">
        <v>1378</v>
      </c>
    </row>
    <row r="60" spans="2:8" ht="45.75" customHeight="1" x14ac:dyDescent="0.15">
      <c r="B60" s="373"/>
      <c r="C60" s="1253" t="s">
        <v>577</v>
      </c>
      <c r="D60" s="1254"/>
      <c r="E60" s="1255"/>
      <c r="F60" s="374">
        <v>126</v>
      </c>
      <c r="G60" s="374">
        <v>126</v>
      </c>
      <c r="H60" s="375">
        <v>126</v>
      </c>
    </row>
    <row r="61" spans="2:8" ht="45.75" customHeight="1" x14ac:dyDescent="0.15">
      <c r="B61" s="373"/>
      <c r="C61" s="1253" t="s">
        <v>578</v>
      </c>
      <c r="D61" s="1254"/>
      <c r="E61" s="1255"/>
      <c r="F61" s="374">
        <v>39</v>
      </c>
      <c r="G61" s="374">
        <v>68</v>
      </c>
      <c r="H61" s="375">
        <v>115</v>
      </c>
    </row>
    <row r="62" spans="2:8" ht="45.75" customHeight="1" thickBot="1" x14ac:dyDescent="0.2">
      <c r="B62" s="376"/>
      <c r="C62" s="1256" t="s">
        <v>579</v>
      </c>
      <c r="D62" s="1257"/>
      <c r="E62" s="1258"/>
      <c r="F62" s="377">
        <v>17</v>
      </c>
      <c r="G62" s="377">
        <v>15</v>
      </c>
      <c r="H62" s="378">
        <v>17</v>
      </c>
    </row>
    <row r="63" spans="2:8" ht="52.5" customHeight="1" thickBot="1" x14ac:dyDescent="0.2">
      <c r="B63" s="379"/>
      <c r="C63" s="1259" t="s">
        <v>580</v>
      </c>
      <c r="D63" s="1259"/>
      <c r="E63" s="1260"/>
      <c r="F63" s="380">
        <v>4019</v>
      </c>
      <c r="G63" s="380">
        <v>4442</v>
      </c>
      <c r="H63" s="381">
        <v>4829</v>
      </c>
    </row>
    <row r="64" spans="2:8" ht="15" customHeight="1" x14ac:dyDescent="0.15"/>
  </sheetData>
  <sheetProtection algorithmName="SHA-512" hashValue="qrZypiGkmtc1E0sM4wo589SV7rrG1djsgIM+DjU691A+DEhRGQ/jl+ztmqUp4mJ8d5jiz/wN91318dDLcnUjSQ==" saltValue="ufe1AxmDZu9vq3TXhq0A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8" t="s">
        <v>17</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x14ac:dyDescent="0.15">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x14ac:dyDescent="0.15">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x14ac:dyDescent="0.15">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x14ac:dyDescent="0.15">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82"/>
      <c r="H51" s="1282"/>
      <c r="I51" s="1286"/>
      <c r="J51" s="1286"/>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85"/>
      <c r="BQ51" s="1267"/>
      <c r="BR51" s="1267"/>
      <c r="BS51" s="1267"/>
      <c r="BT51" s="1267"/>
      <c r="BU51" s="1267"/>
      <c r="BV51" s="1267"/>
      <c r="BW51" s="1267"/>
      <c r="BX51" s="1267">
        <v>148.6</v>
      </c>
      <c r="BY51" s="1267"/>
      <c r="BZ51" s="1267"/>
      <c r="CA51" s="1267"/>
      <c r="CB51" s="1267"/>
      <c r="CC51" s="1267"/>
      <c r="CD51" s="1267"/>
      <c r="CE51" s="1267"/>
      <c r="CF51" s="1267">
        <v>126</v>
      </c>
      <c r="CG51" s="1267"/>
      <c r="CH51" s="1267"/>
      <c r="CI51" s="1267"/>
      <c r="CJ51" s="1267"/>
      <c r="CK51" s="1267"/>
      <c r="CL51" s="1267"/>
      <c r="CM51" s="1267"/>
      <c r="CN51" s="1267">
        <v>101.8</v>
      </c>
      <c r="CO51" s="1267"/>
      <c r="CP51" s="1267"/>
      <c r="CQ51" s="1267"/>
      <c r="CR51" s="1267"/>
      <c r="CS51" s="1267"/>
      <c r="CT51" s="1267"/>
      <c r="CU51" s="1267"/>
      <c r="CV51" s="1267">
        <v>86.5</v>
      </c>
      <c r="CW51" s="1267"/>
      <c r="CX51" s="1267"/>
      <c r="CY51" s="1267"/>
      <c r="CZ51" s="1267"/>
      <c r="DA51" s="1267"/>
      <c r="DB51" s="1267"/>
      <c r="DC51" s="1267"/>
    </row>
    <row r="52" spans="1:109" x14ac:dyDescent="0.15">
      <c r="B52" s="12"/>
      <c r="G52" s="1282"/>
      <c r="H52" s="1282"/>
      <c r="I52" s="1286"/>
      <c r="J52" s="1286"/>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85"/>
      <c r="BQ53" s="1267"/>
      <c r="BR53" s="1267"/>
      <c r="BS53" s="1267"/>
      <c r="BT53" s="1267"/>
      <c r="BU53" s="1267"/>
      <c r="BV53" s="1267"/>
      <c r="BW53" s="1267"/>
      <c r="BX53" s="1267">
        <v>59.1</v>
      </c>
      <c r="BY53" s="1267"/>
      <c r="BZ53" s="1267"/>
      <c r="CA53" s="1267"/>
      <c r="CB53" s="1267"/>
      <c r="CC53" s="1267"/>
      <c r="CD53" s="1267"/>
      <c r="CE53" s="1267"/>
      <c r="CF53" s="1267">
        <v>60.5</v>
      </c>
      <c r="CG53" s="1267"/>
      <c r="CH53" s="1267"/>
      <c r="CI53" s="1267"/>
      <c r="CJ53" s="1267"/>
      <c r="CK53" s="1267"/>
      <c r="CL53" s="1267"/>
      <c r="CM53" s="1267"/>
      <c r="CN53" s="1267">
        <v>62.3</v>
      </c>
      <c r="CO53" s="1267"/>
      <c r="CP53" s="1267"/>
      <c r="CQ53" s="1267"/>
      <c r="CR53" s="1267"/>
      <c r="CS53" s="1267"/>
      <c r="CT53" s="1267"/>
      <c r="CU53" s="1267"/>
      <c r="CV53" s="1267">
        <v>63.5</v>
      </c>
      <c r="CW53" s="1267"/>
      <c r="CX53" s="1267"/>
      <c r="CY53" s="1267"/>
      <c r="CZ53" s="1267"/>
      <c r="DA53" s="1267"/>
      <c r="DB53" s="1267"/>
      <c r="DC53" s="1267"/>
    </row>
    <row r="54" spans="1:109" x14ac:dyDescent="0.15">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85"/>
      <c r="BQ55" s="1267"/>
      <c r="BR55" s="1267"/>
      <c r="BS55" s="1267"/>
      <c r="BT55" s="1267"/>
      <c r="BU55" s="1267"/>
      <c r="BV55" s="1267"/>
      <c r="BW55" s="1267"/>
      <c r="BX55" s="1267">
        <v>35.299999999999997</v>
      </c>
      <c r="BY55" s="1267"/>
      <c r="BZ55" s="1267"/>
      <c r="CA55" s="1267"/>
      <c r="CB55" s="1267"/>
      <c r="CC55" s="1267"/>
      <c r="CD55" s="1267"/>
      <c r="CE55" s="1267"/>
      <c r="CF55" s="1267">
        <v>31.9</v>
      </c>
      <c r="CG55" s="1267"/>
      <c r="CH55" s="1267"/>
      <c r="CI55" s="1267"/>
      <c r="CJ55" s="1267"/>
      <c r="CK55" s="1267"/>
      <c r="CL55" s="1267"/>
      <c r="CM55" s="1267"/>
      <c r="CN55" s="1267">
        <v>24.2</v>
      </c>
      <c r="CO55" s="1267"/>
      <c r="CP55" s="1267"/>
      <c r="CQ55" s="1267"/>
      <c r="CR55" s="1267"/>
      <c r="CS55" s="1267"/>
      <c r="CT55" s="1267"/>
      <c r="CU55" s="1267"/>
      <c r="CV55" s="1267">
        <v>22.1</v>
      </c>
      <c r="CW55" s="1267"/>
      <c r="CX55" s="1267"/>
      <c r="CY55" s="1267"/>
      <c r="CZ55" s="1267"/>
      <c r="DA55" s="1267"/>
      <c r="DB55" s="1267"/>
      <c r="DC55" s="1267"/>
    </row>
    <row r="56" spans="1:109" x14ac:dyDescent="0.15">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77"/>
      <c r="H57" s="1277"/>
      <c r="I57" s="1287"/>
      <c r="J57" s="1287"/>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85"/>
      <c r="BQ57" s="1267"/>
      <c r="BR57" s="1267"/>
      <c r="BS57" s="1267"/>
      <c r="BT57" s="1267"/>
      <c r="BU57" s="1267"/>
      <c r="BV57" s="1267"/>
      <c r="BW57" s="1267"/>
      <c r="BX57" s="1267">
        <v>60.4</v>
      </c>
      <c r="BY57" s="1267"/>
      <c r="BZ57" s="1267"/>
      <c r="CA57" s="1267"/>
      <c r="CB57" s="1267"/>
      <c r="CC57" s="1267"/>
      <c r="CD57" s="1267"/>
      <c r="CE57" s="1267"/>
      <c r="CF57" s="1267">
        <v>59.3</v>
      </c>
      <c r="CG57" s="1267"/>
      <c r="CH57" s="1267"/>
      <c r="CI57" s="1267"/>
      <c r="CJ57" s="1267"/>
      <c r="CK57" s="1267"/>
      <c r="CL57" s="1267"/>
      <c r="CM57" s="1267"/>
      <c r="CN57" s="1267">
        <v>59.9</v>
      </c>
      <c r="CO57" s="1267"/>
      <c r="CP57" s="1267"/>
      <c r="CQ57" s="1267"/>
      <c r="CR57" s="1267"/>
      <c r="CS57" s="1267"/>
      <c r="CT57" s="1267"/>
      <c r="CU57" s="1267"/>
      <c r="CV57" s="1267">
        <v>61.5</v>
      </c>
      <c r="CW57" s="1267"/>
      <c r="CX57" s="1267"/>
      <c r="CY57" s="1267"/>
      <c r="CZ57" s="1267"/>
      <c r="DA57" s="1267"/>
      <c r="DB57" s="1267"/>
      <c r="DC57" s="1267"/>
      <c r="DD57" s="25"/>
      <c r="DE57" s="24"/>
    </row>
    <row r="58" spans="1:109" s="20" customFormat="1" x14ac:dyDescent="0.15">
      <c r="A58" s="3"/>
      <c r="B58" s="24"/>
      <c r="G58" s="1277"/>
      <c r="H58" s="1277"/>
      <c r="I58" s="1287"/>
      <c r="J58" s="1287"/>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8" t="s">
        <v>18</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x14ac:dyDescent="0.15">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x14ac:dyDescent="0.15">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x14ac:dyDescent="0.15">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x14ac:dyDescent="0.15">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82"/>
      <c r="H73" s="1282"/>
      <c r="I73" s="1282"/>
      <c r="J73" s="1282"/>
      <c r="K73" s="1288"/>
      <c r="L73" s="1288"/>
      <c r="M73" s="1288"/>
      <c r="N73" s="1288"/>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153.9</v>
      </c>
      <c r="BQ73" s="1267"/>
      <c r="BR73" s="1267"/>
      <c r="BS73" s="1267"/>
      <c r="BT73" s="1267"/>
      <c r="BU73" s="1267"/>
      <c r="BV73" s="1267"/>
      <c r="BW73" s="1267"/>
      <c r="BX73" s="1267">
        <v>148.6</v>
      </c>
      <c r="BY73" s="1267"/>
      <c r="BZ73" s="1267"/>
      <c r="CA73" s="1267"/>
      <c r="CB73" s="1267"/>
      <c r="CC73" s="1267"/>
      <c r="CD73" s="1267"/>
      <c r="CE73" s="1267"/>
      <c r="CF73" s="1267">
        <v>126</v>
      </c>
      <c r="CG73" s="1267"/>
      <c r="CH73" s="1267"/>
      <c r="CI73" s="1267"/>
      <c r="CJ73" s="1267"/>
      <c r="CK73" s="1267"/>
      <c r="CL73" s="1267"/>
      <c r="CM73" s="1267"/>
      <c r="CN73" s="1267">
        <v>101.8</v>
      </c>
      <c r="CO73" s="1267"/>
      <c r="CP73" s="1267"/>
      <c r="CQ73" s="1267"/>
      <c r="CR73" s="1267"/>
      <c r="CS73" s="1267"/>
      <c r="CT73" s="1267"/>
      <c r="CU73" s="1267"/>
      <c r="CV73" s="1267">
        <v>86.5</v>
      </c>
      <c r="CW73" s="1267"/>
      <c r="CX73" s="1267"/>
      <c r="CY73" s="1267"/>
      <c r="CZ73" s="1267"/>
      <c r="DA73" s="1267"/>
      <c r="DB73" s="1267"/>
      <c r="DC73" s="1267"/>
    </row>
    <row r="74" spans="2:107" x14ac:dyDescent="0.15">
      <c r="B74" s="12"/>
      <c r="G74" s="1282"/>
      <c r="H74" s="1282"/>
      <c r="I74" s="1282"/>
      <c r="J74" s="1282"/>
      <c r="K74" s="1288"/>
      <c r="L74" s="1288"/>
      <c r="M74" s="1288"/>
      <c r="N74" s="1288"/>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19.2</v>
      </c>
      <c r="BQ75" s="1267"/>
      <c r="BR75" s="1267"/>
      <c r="BS75" s="1267"/>
      <c r="BT75" s="1267"/>
      <c r="BU75" s="1267"/>
      <c r="BV75" s="1267"/>
      <c r="BW75" s="1267"/>
      <c r="BX75" s="1267">
        <v>19</v>
      </c>
      <c r="BY75" s="1267"/>
      <c r="BZ75" s="1267"/>
      <c r="CA75" s="1267"/>
      <c r="CB75" s="1267"/>
      <c r="CC75" s="1267"/>
      <c r="CD75" s="1267"/>
      <c r="CE75" s="1267"/>
      <c r="CF75" s="1267">
        <v>18.399999999999999</v>
      </c>
      <c r="CG75" s="1267"/>
      <c r="CH75" s="1267"/>
      <c r="CI75" s="1267"/>
      <c r="CJ75" s="1267"/>
      <c r="CK75" s="1267"/>
      <c r="CL75" s="1267"/>
      <c r="CM75" s="1267"/>
      <c r="CN75" s="1267">
        <v>16.899999999999999</v>
      </c>
      <c r="CO75" s="1267"/>
      <c r="CP75" s="1267"/>
      <c r="CQ75" s="1267"/>
      <c r="CR75" s="1267"/>
      <c r="CS75" s="1267"/>
      <c r="CT75" s="1267"/>
      <c r="CU75" s="1267"/>
      <c r="CV75" s="1267">
        <v>15.2</v>
      </c>
      <c r="CW75" s="1267"/>
      <c r="CX75" s="1267"/>
      <c r="CY75" s="1267"/>
      <c r="CZ75" s="1267"/>
      <c r="DA75" s="1267"/>
      <c r="DB75" s="1267"/>
      <c r="DC75" s="1267"/>
    </row>
    <row r="76" spans="2:107" x14ac:dyDescent="0.15">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77"/>
      <c r="H77" s="1277"/>
      <c r="I77" s="1277"/>
      <c r="J77" s="1277"/>
      <c r="K77" s="1288"/>
      <c r="L77" s="1288"/>
      <c r="M77" s="1288"/>
      <c r="N77" s="1288"/>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33.6</v>
      </c>
      <c r="BQ77" s="1267"/>
      <c r="BR77" s="1267"/>
      <c r="BS77" s="1267"/>
      <c r="BT77" s="1267"/>
      <c r="BU77" s="1267"/>
      <c r="BV77" s="1267"/>
      <c r="BW77" s="1267"/>
      <c r="BX77" s="1267">
        <v>35.299999999999997</v>
      </c>
      <c r="BY77" s="1267"/>
      <c r="BZ77" s="1267"/>
      <c r="CA77" s="1267"/>
      <c r="CB77" s="1267"/>
      <c r="CC77" s="1267"/>
      <c r="CD77" s="1267"/>
      <c r="CE77" s="1267"/>
      <c r="CF77" s="1267">
        <v>31.9</v>
      </c>
      <c r="CG77" s="1267"/>
      <c r="CH77" s="1267"/>
      <c r="CI77" s="1267"/>
      <c r="CJ77" s="1267"/>
      <c r="CK77" s="1267"/>
      <c r="CL77" s="1267"/>
      <c r="CM77" s="1267"/>
      <c r="CN77" s="1267">
        <v>24.2</v>
      </c>
      <c r="CO77" s="1267"/>
      <c r="CP77" s="1267"/>
      <c r="CQ77" s="1267"/>
      <c r="CR77" s="1267"/>
      <c r="CS77" s="1267"/>
      <c r="CT77" s="1267"/>
      <c r="CU77" s="1267"/>
      <c r="CV77" s="1267">
        <v>22.1</v>
      </c>
      <c r="CW77" s="1267"/>
      <c r="CX77" s="1267"/>
      <c r="CY77" s="1267"/>
      <c r="CZ77" s="1267"/>
      <c r="DA77" s="1267"/>
      <c r="DB77" s="1267"/>
      <c r="DC77" s="1267"/>
    </row>
    <row r="78" spans="2:107" x14ac:dyDescent="0.15">
      <c r="B78" s="12"/>
      <c r="G78" s="1277"/>
      <c r="H78" s="1277"/>
      <c r="I78" s="1277"/>
      <c r="J78" s="1277"/>
      <c r="K78" s="1288"/>
      <c r="L78" s="1288"/>
      <c r="M78" s="1288"/>
      <c r="N78" s="128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77"/>
      <c r="H79" s="1277"/>
      <c r="I79" s="1287"/>
      <c r="J79" s="1287"/>
      <c r="K79" s="1289"/>
      <c r="L79" s="1289"/>
      <c r="M79" s="1289"/>
      <c r="N79" s="1289"/>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7</v>
      </c>
      <c r="BQ79" s="1267"/>
      <c r="BR79" s="1267"/>
      <c r="BS79" s="1267"/>
      <c r="BT79" s="1267"/>
      <c r="BU79" s="1267"/>
      <c r="BV79" s="1267"/>
      <c r="BW79" s="1267"/>
      <c r="BX79" s="1267">
        <v>6.9</v>
      </c>
      <c r="BY79" s="1267"/>
      <c r="BZ79" s="1267"/>
      <c r="CA79" s="1267"/>
      <c r="CB79" s="1267"/>
      <c r="CC79" s="1267"/>
      <c r="CD79" s="1267"/>
      <c r="CE79" s="1267"/>
      <c r="CF79" s="1267">
        <v>6.6</v>
      </c>
      <c r="CG79" s="1267"/>
      <c r="CH79" s="1267"/>
      <c r="CI79" s="1267"/>
      <c r="CJ79" s="1267"/>
      <c r="CK79" s="1267"/>
      <c r="CL79" s="1267"/>
      <c r="CM79" s="1267"/>
      <c r="CN79" s="1267">
        <v>6.4</v>
      </c>
      <c r="CO79" s="1267"/>
      <c r="CP79" s="1267"/>
      <c r="CQ79" s="1267"/>
      <c r="CR79" s="1267"/>
      <c r="CS79" s="1267"/>
      <c r="CT79" s="1267"/>
      <c r="CU79" s="1267"/>
      <c r="CV79" s="1267">
        <v>6.3</v>
      </c>
      <c r="CW79" s="1267"/>
      <c r="CX79" s="1267"/>
      <c r="CY79" s="1267"/>
      <c r="CZ79" s="1267"/>
      <c r="DA79" s="1267"/>
      <c r="DB79" s="1267"/>
      <c r="DC79" s="1267"/>
    </row>
    <row r="80" spans="2:107" x14ac:dyDescent="0.15">
      <c r="B80" s="12"/>
      <c r="G80" s="1277"/>
      <c r="H80" s="1277"/>
      <c r="I80" s="1287"/>
      <c r="J80" s="1287"/>
      <c r="K80" s="1289"/>
      <c r="L80" s="1289"/>
      <c r="M80" s="1289"/>
      <c r="N80" s="128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3ressrPu12WKfn+nXpIPCyJADNmBktTol6osQfXkRytVeSKOEmQ4RyyeMEhquh9/yCCdPjoss2t2fm4gxMD0TA==" saltValue="8YvoLI3Il/RVlzAhr3pt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1"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Er0N3ZpTPLeY0Hq65ncvk4M2tEBPMuSCK52lmulZgdEc4Sd59mr33EqSm/TcynZFobeHHKM0FJcM3M2nzMXceQ==" saltValue="PR9ohFqEnY9897w5MpNa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7vc3w284/awEmoY5xnTuo4zZXqfx2SeQRnx9psvFIIc5PhC7fO87yvD3l/RgSMvJjSa/GJYlZAD2zS68SdFSiQ==" saltValue="2iwOWEvKWegj4dIjtE8NK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5" t="s">
        <v>162</v>
      </c>
      <c r="DI1" s="756"/>
      <c r="DJ1" s="756"/>
      <c r="DK1" s="756"/>
      <c r="DL1" s="756"/>
      <c r="DM1" s="756"/>
      <c r="DN1" s="757"/>
      <c r="DO1" s="81"/>
      <c r="DP1" s="755" t="s">
        <v>163</v>
      </c>
      <c r="DQ1" s="756"/>
      <c r="DR1" s="756"/>
      <c r="DS1" s="756"/>
      <c r="DT1" s="756"/>
      <c r="DU1" s="756"/>
      <c r="DV1" s="756"/>
      <c r="DW1" s="756"/>
      <c r="DX1" s="756"/>
      <c r="DY1" s="756"/>
      <c r="DZ1" s="756"/>
      <c r="EA1" s="756"/>
      <c r="EB1" s="756"/>
      <c r="EC1" s="757"/>
      <c r="ED1" s="79"/>
      <c r="EE1" s="79"/>
      <c r="EF1" s="79"/>
      <c r="EG1" s="79"/>
      <c r="EH1" s="79"/>
      <c r="EI1" s="79"/>
      <c r="EJ1" s="79"/>
      <c r="EK1" s="79"/>
      <c r="EL1" s="79"/>
      <c r="EM1" s="79"/>
    </row>
    <row r="2" spans="2:143" ht="22.5" customHeight="1" x14ac:dyDescent="0.15">
      <c r="B2" s="82" t="s">
        <v>164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165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166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167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26</v>
      </c>
      <c r="C4" s="698"/>
      <c r="D4" s="698"/>
      <c r="E4" s="698"/>
      <c r="F4" s="698"/>
      <c r="G4" s="698"/>
      <c r="H4" s="698"/>
      <c r="I4" s="698"/>
      <c r="J4" s="698"/>
      <c r="K4" s="698"/>
      <c r="L4" s="698"/>
      <c r="M4" s="698"/>
      <c r="N4" s="698"/>
      <c r="O4" s="698"/>
      <c r="P4" s="698"/>
      <c r="Q4" s="699"/>
      <c r="R4" s="697" t="s">
        <v>168</v>
      </c>
      <c r="S4" s="698"/>
      <c r="T4" s="698"/>
      <c r="U4" s="698"/>
      <c r="V4" s="698"/>
      <c r="W4" s="698"/>
      <c r="X4" s="698"/>
      <c r="Y4" s="699"/>
      <c r="Z4" s="697" t="s">
        <v>169</v>
      </c>
      <c r="AA4" s="698"/>
      <c r="AB4" s="698"/>
      <c r="AC4" s="699"/>
      <c r="AD4" s="697" t="s">
        <v>170</v>
      </c>
      <c r="AE4" s="698"/>
      <c r="AF4" s="698"/>
      <c r="AG4" s="698"/>
      <c r="AH4" s="698"/>
      <c r="AI4" s="698"/>
      <c r="AJ4" s="698"/>
      <c r="AK4" s="699"/>
      <c r="AL4" s="697" t="s">
        <v>169</v>
      </c>
      <c r="AM4" s="698"/>
      <c r="AN4" s="698"/>
      <c r="AO4" s="699"/>
      <c r="AP4" s="758" t="s">
        <v>171</v>
      </c>
      <c r="AQ4" s="758"/>
      <c r="AR4" s="758"/>
      <c r="AS4" s="758"/>
      <c r="AT4" s="758"/>
      <c r="AU4" s="758"/>
      <c r="AV4" s="758"/>
      <c r="AW4" s="758"/>
      <c r="AX4" s="758"/>
      <c r="AY4" s="758"/>
      <c r="AZ4" s="758"/>
      <c r="BA4" s="758"/>
      <c r="BB4" s="758"/>
      <c r="BC4" s="758"/>
      <c r="BD4" s="758"/>
      <c r="BE4" s="758"/>
      <c r="BF4" s="758"/>
      <c r="BG4" s="758" t="s">
        <v>172</v>
      </c>
      <c r="BH4" s="758"/>
      <c r="BI4" s="758"/>
      <c r="BJ4" s="758"/>
      <c r="BK4" s="758"/>
      <c r="BL4" s="758"/>
      <c r="BM4" s="758"/>
      <c r="BN4" s="758"/>
      <c r="BO4" s="758" t="s">
        <v>169</v>
      </c>
      <c r="BP4" s="758"/>
      <c r="BQ4" s="758"/>
      <c r="BR4" s="758"/>
      <c r="BS4" s="758" t="s">
        <v>173</v>
      </c>
      <c r="BT4" s="758"/>
      <c r="BU4" s="758"/>
      <c r="BV4" s="758"/>
      <c r="BW4" s="758"/>
      <c r="BX4" s="758"/>
      <c r="BY4" s="758"/>
      <c r="BZ4" s="758"/>
      <c r="CA4" s="758"/>
      <c r="CB4" s="758"/>
      <c r="CD4" s="740" t="s">
        <v>174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175</v>
      </c>
      <c r="C5" s="707"/>
      <c r="D5" s="707"/>
      <c r="E5" s="707"/>
      <c r="F5" s="707"/>
      <c r="G5" s="707"/>
      <c r="H5" s="707"/>
      <c r="I5" s="707"/>
      <c r="J5" s="707"/>
      <c r="K5" s="707"/>
      <c r="L5" s="707"/>
      <c r="M5" s="707"/>
      <c r="N5" s="707"/>
      <c r="O5" s="707"/>
      <c r="P5" s="707"/>
      <c r="Q5" s="708"/>
      <c r="R5" s="691">
        <v>9274795</v>
      </c>
      <c r="S5" s="692"/>
      <c r="T5" s="692"/>
      <c r="U5" s="692"/>
      <c r="V5" s="692"/>
      <c r="W5" s="692"/>
      <c r="X5" s="692"/>
      <c r="Y5" s="735"/>
      <c r="Z5" s="753">
        <v>36.700000000000003</v>
      </c>
      <c r="AA5" s="753"/>
      <c r="AB5" s="753"/>
      <c r="AC5" s="753"/>
      <c r="AD5" s="754">
        <v>9274795</v>
      </c>
      <c r="AE5" s="754"/>
      <c r="AF5" s="754"/>
      <c r="AG5" s="754"/>
      <c r="AH5" s="754"/>
      <c r="AI5" s="754"/>
      <c r="AJ5" s="754"/>
      <c r="AK5" s="754"/>
      <c r="AL5" s="736">
        <v>63.1</v>
      </c>
      <c r="AM5" s="711"/>
      <c r="AN5" s="711"/>
      <c r="AO5" s="737"/>
      <c r="AP5" s="706" t="s">
        <v>176</v>
      </c>
      <c r="AQ5" s="707"/>
      <c r="AR5" s="707"/>
      <c r="AS5" s="707"/>
      <c r="AT5" s="707"/>
      <c r="AU5" s="707"/>
      <c r="AV5" s="707"/>
      <c r="AW5" s="707"/>
      <c r="AX5" s="707"/>
      <c r="AY5" s="707"/>
      <c r="AZ5" s="707"/>
      <c r="BA5" s="707"/>
      <c r="BB5" s="707"/>
      <c r="BC5" s="707"/>
      <c r="BD5" s="707"/>
      <c r="BE5" s="707"/>
      <c r="BF5" s="708"/>
      <c r="BG5" s="636">
        <v>9274795</v>
      </c>
      <c r="BH5" s="637"/>
      <c r="BI5" s="637"/>
      <c r="BJ5" s="637"/>
      <c r="BK5" s="637"/>
      <c r="BL5" s="637"/>
      <c r="BM5" s="637"/>
      <c r="BN5" s="638"/>
      <c r="BO5" s="673">
        <v>100</v>
      </c>
      <c r="BP5" s="673"/>
      <c r="BQ5" s="673"/>
      <c r="BR5" s="673"/>
      <c r="BS5" s="674">
        <v>50259</v>
      </c>
      <c r="BT5" s="674"/>
      <c r="BU5" s="674"/>
      <c r="BV5" s="674"/>
      <c r="BW5" s="674"/>
      <c r="BX5" s="674"/>
      <c r="BY5" s="674"/>
      <c r="BZ5" s="674"/>
      <c r="CA5" s="674"/>
      <c r="CB5" s="724"/>
      <c r="CD5" s="740" t="s">
        <v>171</v>
      </c>
      <c r="CE5" s="741"/>
      <c r="CF5" s="741"/>
      <c r="CG5" s="741"/>
      <c r="CH5" s="741"/>
      <c r="CI5" s="741"/>
      <c r="CJ5" s="741"/>
      <c r="CK5" s="741"/>
      <c r="CL5" s="741"/>
      <c r="CM5" s="741"/>
      <c r="CN5" s="741"/>
      <c r="CO5" s="741"/>
      <c r="CP5" s="741"/>
      <c r="CQ5" s="742"/>
      <c r="CR5" s="740" t="s">
        <v>177</v>
      </c>
      <c r="CS5" s="741"/>
      <c r="CT5" s="741"/>
      <c r="CU5" s="741"/>
      <c r="CV5" s="741"/>
      <c r="CW5" s="741"/>
      <c r="CX5" s="741"/>
      <c r="CY5" s="742"/>
      <c r="CZ5" s="740" t="s">
        <v>169</v>
      </c>
      <c r="DA5" s="741"/>
      <c r="DB5" s="741"/>
      <c r="DC5" s="742"/>
      <c r="DD5" s="740" t="s">
        <v>178</v>
      </c>
      <c r="DE5" s="741"/>
      <c r="DF5" s="741"/>
      <c r="DG5" s="741"/>
      <c r="DH5" s="741"/>
      <c r="DI5" s="741"/>
      <c r="DJ5" s="741"/>
      <c r="DK5" s="741"/>
      <c r="DL5" s="741"/>
      <c r="DM5" s="741"/>
      <c r="DN5" s="741"/>
      <c r="DO5" s="741"/>
      <c r="DP5" s="742"/>
      <c r="DQ5" s="740" t="s">
        <v>179</v>
      </c>
      <c r="DR5" s="741"/>
      <c r="DS5" s="741"/>
      <c r="DT5" s="741"/>
      <c r="DU5" s="741"/>
      <c r="DV5" s="741"/>
      <c r="DW5" s="741"/>
      <c r="DX5" s="741"/>
      <c r="DY5" s="741"/>
      <c r="DZ5" s="741"/>
      <c r="EA5" s="741"/>
      <c r="EB5" s="741"/>
      <c r="EC5" s="742"/>
    </row>
    <row r="6" spans="2:143" ht="11.25" customHeight="1" x14ac:dyDescent="0.15">
      <c r="B6" s="633" t="s">
        <v>180</v>
      </c>
      <c r="C6" s="634"/>
      <c r="D6" s="634"/>
      <c r="E6" s="634"/>
      <c r="F6" s="634"/>
      <c r="G6" s="634"/>
      <c r="H6" s="634"/>
      <c r="I6" s="634"/>
      <c r="J6" s="634"/>
      <c r="K6" s="634"/>
      <c r="L6" s="634"/>
      <c r="M6" s="634"/>
      <c r="N6" s="634"/>
      <c r="O6" s="634"/>
      <c r="P6" s="634"/>
      <c r="Q6" s="635"/>
      <c r="R6" s="636">
        <v>171030</v>
      </c>
      <c r="S6" s="637"/>
      <c r="T6" s="637"/>
      <c r="U6" s="637"/>
      <c r="V6" s="637"/>
      <c r="W6" s="637"/>
      <c r="X6" s="637"/>
      <c r="Y6" s="638"/>
      <c r="Z6" s="673">
        <v>0.7</v>
      </c>
      <c r="AA6" s="673"/>
      <c r="AB6" s="673"/>
      <c r="AC6" s="673"/>
      <c r="AD6" s="674">
        <v>171030</v>
      </c>
      <c r="AE6" s="674"/>
      <c r="AF6" s="674"/>
      <c r="AG6" s="674"/>
      <c r="AH6" s="674"/>
      <c r="AI6" s="674"/>
      <c r="AJ6" s="674"/>
      <c r="AK6" s="674"/>
      <c r="AL6" s="639">
        <v>1.2</v>
      </c>
      <c r="AM6" s="640"/>
      <c r="AN6" s="640"/>
      <c r="AO6" s="675"/>
      <c r="AP6" s="633" t="s">
        <v>181</v>
      </c>
      <c r="AQ6" s="634"/>
      <c r="AR6" s="634"/>
      <c r="AS6" s="634"/>
      <c r="AT6" s="634"/>
      <c r="AU6" s="634"/>
      <c r="AV6" s="634"/>
      <c r="AW6" s="634"/>
      <c r="AX6" s="634"/>
      <c r="AY6" s="634"/>
      <c r="AZ6" s="634"/>
      <c r="BA6" s="634"/>
      <c r="BB6" s="634"/>
      <c r="BC6" s="634"/>
      <c r="BD6" s="634"/>
      <c r="BE6" s="634"/>
      <c r="BF6" s="635"/>
      <c r="BG6" s="636">
        <v>9274795</v>
      </c>
      <c r="BH6" s="637"/>
      <c r="BI6" s="637"/>
      <c r="BJ6" s="637"/>
      <c r="BK6" s="637"/>
      <c r="BL6" s="637"/>
      <c r="BM6" s="637"/>
      <c r="BN6" s="638"/>
      <c r="BO6" s="673">
        <v>100</v>
      </c>
      <c r="BP6" s="673"/>
      <c r="BQ6" s="673"/>
      <c r="BR6" s="673"/>
      <c r="BS6" s="674">
        <v>50259</v>
      </c>
      <c r="BT6" s="674"/>
      <c r="BU6" s="674"/>
      <c r="BV6" s="674"/>
      <c r="BW6" s="674"/>
      <c r="BX6" s="674"/>
      <c r="BY6" s="674"/>
      <c r="BZ6" s="674"/>
      <c r="CA6" s="674"/>
      <c r="CB6" s="724"/>
      <c r="CD6" s="694" t="s">
        <v>182</v>
      </c>
      <c r="CE6" s="695"/>
      <c r="CF6" s="695"/>
      <c r="CG6" s="695"/>
      <c r="CH6" s="695"/>
      <c r="CI6" s="695"/>
      <c r="CJ6" s="695"/>
      <c r="CK6" s="695"/>
      <c r="CL6" s="695"/>
      <c r="CM6" s="695"/>
      <c r="CN6" s="695"/>
      <c r="CO6" s="695"/>
      <c r="CP6" s="695"/>
      <c r="CQ6" s="696"/>
      <c r="CR6" s="636">
        <v>212445</v>
      </c>
      <c r="CS6" s="637"/>
      <c r="CT6" s="637"/>
      <c r="CU6" s="637"/>
      <c r="CV6" s="637"/>
      <c r="CW6" s="637"/>
      <c r="CX6" s="637"/>
      <c r="CY6" s="638"/>
      <c r="CZ6" s="736">
        <v>0.9</v>
      </c>
      <c r="DA6" s="711"/>
      <c r="DB6" s="711"/>
      <c r="DC6" s="739"/>
      <c r="DD6" s="642">
        <v>815</v>
      </c>
      <c r="DE6" s="637"/>
      <c r="DF6" s="637"/>
      <c r="DG6" s="637"/>
      <c r="DH6" s="637"/>
      <c r="DI6" s="637"/>
      <c r="DJ6" s="637"/>
      <c r="DK6" s="637"/>
      <c r="DL6" s="637"/>
      <c r="DM6" s="637"/>
      <c r="DN6" s="637"/>
      <c r="DO6" s="637"/>
      <c r="DP6" s="638"/>
      <c r="DQ6" s="642">
        <v>212445</v>
      </c>
      <c r="DR6" s="637"/>
      <c r="DS6" s="637"/>
      <c r="DT6" s="637"/>
      <c r="DU6" s="637"/>
      <c r="DV6" s="637"/>
      <c r="DW6" s="637"/>
      <c r="DX6" s="637"/>
      <c r="DY6" s="637"/>
      <c r="DZ6" s="637"/>
      <c r="EA6" s="637"/>
      <c r="EB6" s="637"/>
      <c r="EC6" s="682"/>
    </row>
    <row r="7" spans="2:143" ht="11.25" customHeight="1" x14ac:dyDescent="0.15">
      <c r="B7" s="633" t="s">
        <v>183</v>
      </c>
      <c r="C7" s="634"/>
      <c r="D7" s="634"/>
      <c r="E7" s="634"/>
      <c r="F7" s="634"/>
      <c r="G7" s="634"/>
      <c r="H7" s="634"/>
      <c r="I7" s="634"/>
      <c r="J7" s="634"/>
      <c r="K7" s="634"/>
      <c r="L7" s="634"/>
      <c r="M7" s="634"/>
      <c r="N7" s="634"/>
      <c r="O7" s="634"/>
      <c r="P7" s="634"/>
      <c r="Q7" s="635"/>
      <c r="R7" s="636">
        <v>15918</v>
      </c>
      <c r="S7" s="637"/>
      <c r="T7" s="637"/>
      <c r="U7" s="637"/>
      <c r="V7" s="637"/>
      <c r="W7" s="637"/>
      <c r="X7" s="637"/>
      <c r="Y7" s="638"/>
      <c r="Z7" s="673">
        <v>0.1</v>
      </c>
      <c r="AA7" s="673"/>
      <c r="AB7" s="673"/>
      <c r="AC7" s="673"/>
      <c r="AD7" s="674">
        <v>15918</v>
      </c>
      <c r="AE7" s="674"/>
      <c r="AF7" s="674"/>
      <c r="AG7" s="674"/>
      <c r="AH7" s="674"/>
      <c r="AI7" s="674"/>
      <c r="AJ7" s="674"/>
      <c r="AK7" s="674"/>
      <c r="AL7" s="639">
        <v>0.1</v>
      </c>
      <c r="AM7" s="640"/>
      <c r="AN7" s="640"/>
      <c r="AO7" s="675"/>
      <c r="AP7" s="633" t="s">
        <v>184</v>
      </c>
      <c r="AQ7" s="634"/>
      <c r="AR7" s="634"/>
      <c r="AS7" s="634"/>
      <c r="AT7" s="634"/>
      <c r="AU7" s="634"/>
      <c r="AV7" s="634"/>
      <c r="AW7" s="634"/>
      <c r="AX7" s="634"/>
      <c r="AY7" s="634"/>
      <c r="AZ7" s="634"/>
      <c r="BA7" s="634"/>
      <c r="BB7" s="634"/>
      <c r="BC7" s="634"/>
      <c r="BD7" s="634"/>
      <c r="BE7" s="634"/>
      <c r="BF7" s="635"/>
      <c r="BG7" s="636">
        <v>5066741</v>
      </c>
      <c r="BH7" s="637"/>
      <c r="BI7" s="637"/>
      <c r="BJ7" s="637"/>
      <c r="BK7" s="637"/>
      <c r="BL7" s="637"/>
      <c r="BM7" s="637"/>
      <c r="BN7" s="638"/>
      <c r="BO7" s="673">
        <v>54.6</v>
      </c>
      <c r="BP7" s="673"/>
      <c r="BQ7" s="673"/>
      <c r="BR7" s="673"/>
      <c r="BS7" s="674">
        <v>50259</v>
      </c>
      <c r="BT7" s="674"/>
      <c r="BU7" s="674"/>
      <c r="BV7" s="674"/>
      <c r="BW7" s="674"/>
      <c r="BX7" s="674"/>
      <c r="BY7" s="674"/>
      <c r="BZ7" s="674"/>
      <c r="CA7" s="674"/>
      <c r="CB7" s="724"/>
      <c r="CD7" s="683" t="s">
        <v>185</v>
      </c>
      <c r="CE7" s="680"/>
      <c r="CF7" s="680"/>
      <c r="CG7" s="680"/>
      <c r="CH7" s="680"/>
      <c r="CI7" s="680"/>
      <c r="CJ7" s="680"/>
      <c r="CK7" s="680"/>
      <c r="CL7" s="680"/>
      <c r="CM7" s="680"/>
      <c r="CN7" s="680"/>
      <c r="CO7" s="680"/>
      <c r="CP7" s="680"/>
      <c r="CQ7" s="681"/>
      <c r="CR7" s="636">
        <v>2660352</v>
      </c>
      <c r="CS7" s="637"/>
      <c r="CT7" s="637"/>
      <c r="CU7" s="637"/>
      <c r="CV7" s="637"/>
      <c r="CW7" s="637"/>
      <c r="CX7" s="637"/>
      <c r="CY7" s="638"/>
      <c r="CZ7" s="673">
        <v>10.7</v>
      </c>
      <c r="DA7" s="673"/>
      <c r="DB7" s="673"/>
      <c r="DC7" s="673"/>
      <c r="DD7" s="642">
        <v>269462</v>
      </c>
      <c r="DE7" s="637"/>
      <c r="DF7" s="637"/>
      <c r="DG7" s="637"/>
      <c r="DH7" s="637"/>
      <c r="DI7" s="637"/>
      <c r="DJ7" s="637"/>
      <c r="DK7" s="637"/>
      <c r="DL7" s="637"/>
      <c r="DM7" s="637"/>
      <c r="DN7" s="637"/>
      <c r="DO7" s="637"/>
      <c r="DP7" s="638"/>
      <c r="DQ7" s="642">
        <v>2294739</v>
      </c>
      <c r="DR7" s="637"/>
      <c r="DS7" s="637"/>
      <c r="DT7" s="637"/>
      <c r="DU7" s="637"/>
      <c r="DV7" s="637"/>
      <c r="DW7" s="637"/>
      <c r="DX7" s="637"/>
      <c r="DY7" s="637"/>
      <c r="DZ7" s="637"/>
      <c r="EA7" s="637"/>
      <c r="EB7" s="637"/>
      <c r="EC7" s="682"/>
    </row>
    <row r="8" spans="2:143" ht="11.25" customHeight="1" x14ac:dyDescent="0.15">
      <c r="B8" s="633" t="s">
        <v>186</v>
      </c>
      <c r="C8" s="634"/>
      <c r="D8" s="634"/>
      <c r="E8" s="634"/>
      <c r="F8" s="634"/>
      <c r="G8" s="634"/>
      <c r="H8" s="634"/>
      <c r="I8" s="634"/>
      <c r="J8" s="634"/>
      <c r="K8" s="634"/>
      <c r="L8" s="634"/>
      <c r="M8" s="634"/>
      <c r="N8" s="634"/>
      <c r="O8" s="634"/>
      <c r="P8" s="634"/>
      <c r="Q8" s="635"/>
      <c r="R8" s="636">
        <v>106536</v>
      </c>
      <c r="S8" s="637"/>
      <c r="T8" s="637"/>
      <c r="U8" s="637"/>
      <c r="V8" s="637"/>
      <c r="W8" s="637"/>
      <c r="X8" s="637"/>
      <c r="Y8" s="638"/>
      <c r="Z8" s="673">
        <v>0.4</v>
      </c>
      <c r="AA8" s="673"/>
      <c r="AB8" s="673"/>
      <c r="AC8" s="673"/>
      <c r="AD8" s="674">
        <v>106536</v>
      </c>
      <c r="AE8" s="674"/>
      <c r="AF8" s="674"/>
      <c r="AG8" s="674"/>
      <c r="AH8" s="674"/>
      <c r="AI8" s="674"/>
      <c r="AJ8" s="674"/>
      <c r="AK8" s="674"/>
      <c r="AL8" s="639">
        <v>0.7</v>
      </c>
      <c r="AM8" s="640"/>
      <c r="AN8" s="640"/>
      <c r="AO8" s="675"/>
      <c r="AP8" s="633" t="s">
        <v>187</v>
      </c>
      <c r="AQ8" s="634"/>
      <c r="AR8" s="634"/>
      <c r="AS8" s="634"/>
      <c r="AT8" s="634"/>
      <c r="AU8" s="634"/>
      <c r="AV8" s="634"/>
      <c r="AW8" s="634"/>
      <c r="AX8" s="634"/>
      <c r="AY8" s="634"/>
      <c r="AZ8" s="634"/>
      <c r="BA8" s="634"/>
      <c r="BB8" s="634"/>
      <c r="BC8" s="634"/>
      <c r="BD8" s="634"/>
      <c r="BE8" s="634"/>
      <c r="BF8" s="635"/>
      <c r="BG8" s="636">
        <v>130818</v>
      </c>
      <c r="BH8" s="637"/>
      <c r="BI8" s="637"/>
      <c r="BJ8" s="637"/>
      <c r="BK8" s="637"/>
      <c r="BL8" s="637"/>
      <c r="BM8" s="637"/>
      <c r="BN8" s="638"/>
      <c r="BO8" s="673">
        <v>1.4</v>
      </c>
      <c r="BP8" s="673"/>
      <c r="BQ8" s="673"/>
      <c r="BR8" s="673"/>
      <c r="BS8" s="642" t="s">
        <v>69</v>
      </c>
      <c r="BT8" s="637"/>
      <c r="BU8" s="637"/>
      <c r="BV8" s="637"/>
      <c r="BW8" s="637"/>
      <c r="BX8" s="637"/>
      <c r="BY8" s="637"/>
      <c r="BZ8" s="637"/>
      <c r="CA8" s="637"/>
      <c r="CB8" s="682"/>
      <c r="CD8" s="683" t="s">
        <v>188</v>
      </c>
      <c r="CE8" s="680"/>
      <c r="CF8" s="680"/>
      <c r="CG8" s="680"/>
      <c r="CH8" s="680"/>
      <c r="CI8" s="680"/>
      <c r="CJ8" s="680"/>
      <c r="CK8" s="680"/>
      <c r="CL8" s="680"/>
      <c r="CM8" s="680"/>
      <c r="CN8" s="680"/>
      <c r="CO8" s="680"/>
      <c r="CP8" s="680"/>
      <c r="CQ8" s="681"/>
      <c r="CR8" s="636">
        <v>9695544</v>
      </c>
      <c r="CS8" s="637"/>
      <c r="CT8" s="637"/>
      <c r="CU8" s="637"/>
      <c r="CV8" s="637"/>
      <c r="CW8" s="637"/>
      <c r="CX8" s="637"/>
      <c r="CY8" s="638"/>
      <c r="CZ8" s="673">
        <v>38.9</v>
      </c>
      <c r="DA8" s="673"/>
      <c r="DB8" s="673"/>
      <c r="DC8" s="673"/>
      <c r="DD8" s="642">
        <v>55581</v>
      </c>
      <c r="DE8" s="637"/>
      <c r="DF8" s="637"/>
      <c r="DG8" s="637"/>
      <c r="DH8" s="637"/>
      <c r="DI8" s="637"/>
      <c r="DJ8" s="637"/>
      <c r="DK8" s="637"/>
      <c r="DL8" s="637"/>
      <c r="DM8" s="637"/>
      <c r="DN8" s="637"/>
      <c r="DO8" s="637"/>
      <c r="DP8" s="638"/>
      <c r="DQ8" s="642">
        <v>4910089</v>
      </c>
      <c r="DR8" s="637"/>
      <c r="DS8" s="637"/>
      <c r="DT8" s="637"/>
      <c r="DU8" s="637"/>
      <c r="DV8" s="637"/>
      <c r="DW8" s="637"/>
      <c r="DX8" s="637"/>
      <c r="DY8" s="637"/>
      <c r="DZ8" s="637"/>
      <c r="EA8" s="637"/>
      <c r="EB8" s="637"/>
      <c r="EC8" s="682"/>
    </row>
    <row r="9" spans="2:143" ht="11.25" customHeight="1" x14ac:dyDescent="0.15">
      <c r="B9" s="633" t="s">
        <v>189</v>
      </c>
      <c r="C9" s="634"/>
      <c r="D9" s="634"/>
      <c r="E9" s="634"/>
      <c r="F9" s="634"/>
      <c r="G9" s="634"/>
      <c r="H9" s="634"/>
      <c r="I9" s="634"/>
      <c r="J9" s="634"/>
      <c r="K9" s="634"/>
      <c r="L9" s="634"/>
      <c r="M9" s="634"/>
      <c r="N9" s="634"/>
      <c r="O9" s="634"/>
      <c r="P9" s="634"/>
      <c r="Q9" s="635"/>
      <c r="R9" s="636">
        <v>61192</v>
      </c>
      <c r="S9" s="637"/>
      <c r="T9" s="637"/>
      <c r="U9" s="637"/>
      <c r="V9" s="637"/>
      <c r="W9" s="637"/>
      <c r="X9" s="637"/>
      <c r="Y9" s="638"/>
      <c r="Z9" s="673">
        <v>0.2</v>
      </c>
      <c r="AA9" s="673"/>
      <c r="AB9" s="673"/>
      <c r="AC9" s="673"/>
      <c r="AD9" s="674">
        <v>61192</v>
      </c>
      <c r="AE9" s="674"/>
      <c r="AF9" s="674"/>
      <c r="AG9" s="674"/>
      <c r="AH9" s="674"/>
      <c r="AI9" s="674"/>
      <c r="AJ9" s="674"/>
      <c r="AK9" s="674"/>
      <c r="AL9" s="639">
        <v>0.4</v>
      </c>
      <c r="AM9" s="640"/>
      <c r="AN9" s="640"/>
      <c r="AO9" s="675"/>
      <c r="AP9" s="633" t="s">
        <v>190</v>
      </c>
      <c r="AQ9" s="634"/>
      <c r="AR9" s="634"/>
      <c r="AS9" s="634"/>
      <c r="AT9" s="634"/>
      <c r="AU9" s="634"/>
      <c r="AV9" s="634"/>
      <c r="AW9" s="634"/>
      <c r="AX9" s="634"/>
      <c r="AY9" s="634"/>
      <c r="AZ9" s="634"/>
      <c r="BA9" s="634"/>
      <c r="BB9" s="634"/>
      <c r="BC9" s="634"/>
      <c r="BD9" s="634"/>
      <c r="BE9" s="634"/>
      <c r="BF9" s="635"/>
      <c r="BG9" s="636">
        <v>4558566</v>
      </c>
      <c r="BH9" s="637"/>
      <c r="BI9" s="637"/>
      <c r="BJ9" s="637"/>
      <c r="BK9" s="637"/>
      <c r="BL9" s="637"/>
      <c r="BM9" s="637"/>
      <c r="BN9" s="638"/>
      <c r="BO9" s="673">
        <v>49.2</v>
      </c>
      <c r="BP9" s="673"/>
      <c r="BQ9" s="673"/>
      <c r="BR9" s="673"/>
      <c r="BS9" s="642" t="s">
        <v>69</v>
      </c>
      <c r="BT9" s="637"/>
      <c r="BU9" s="637"/>
      <c r="BV9" s="637"/>
      <c r="BW9" s="637"/>
      <c r="BX9" s="637"/>
      <c r="BY9" s="637"/>
      <c r="BZ9" s="637"/>
      <c r="CA9" s="637"/>
      <c r="CB9" s="682"/>
      <c r="CD9" s="683" t="s">
        <v>191</v>
      </c>
      <c r="CE9" s="680"/>
      <c r="CF9" s="680"/>
      <c r="CG9" s="680"/>
      <c r="CH9" s="680"/>
      <c r="CI9" s="680"/>
      <c r="CJ9" s="680"/>
      <c r="CK9" s="680"/>
      <c r="CL9" s="680"/>
      <c r="CM9" s="680"/>
      <c r="CN9" s="680"/>
      <c r="CO9" s="680"/>
      <c r="CP9" s="680"/>
      <c r="CQ9" s="681"/>
      <c r="CR9" s="636">
        <v>1801521</v>
      </c>
      <c r="CS9" s="637"/>
      <c r="CT9" s="637"/>
      <c r="CU9" s="637"/>
      <c r="CV9" s="637"/>
      <c r="CW9" s="637"/>
      <c r="CX9" s="637"/>
      <c r="CY9" s="638"/>
      <c r="CZ9" s="673">
        <v>7.2</v>
      </c>
      <c r="DA9" s="673"/>
      <c r="DB9" s="673"/>
      <c r="DC9" s="673"/>
      <c r="DD9" s="642">
        <v>25937</v>
      </c>
      <c r="DE9" s="637"/>
      <c r="DF9" s="637"/>
      <c r="DG9" s="637"/>
      <c r="DH9" s="637"/>
      <c r="DI9" s="637"/>
      <c r="DJ9" s="637"/>
      <c r="DK9" s="637"/>
      <c r="DL9" s="637"/>
      <c r="DM9" s="637"/>
      <c r="DN9" s="637"/>
      <c r="DO9" s="637"/>
      <c r="DP9" s="638"/>
      <c r="DQ9" s="642">
        <v>1721934</v>
      </c>
      <c r="DR9" s="637"/>
      <c r="DS9" s="637"/>
      <c r="DT9" s="637"/>
      <c r="DU9" s="637"/>
      <c r="DV9" s="637"/>
      <c r="DW9" s="637"/>
      <c r="DX9" s="637"/>
      <c r="DY9" s="637"/>
      <c r="DZ9" s="637"/>
      <c r="EA9" s="637"/>
      <c r="EB9" s="637"/>
      <c r="EC9" s="682"/>
    </row>
    <row r="10" spans="2:143" ht="11.25" customHeight="1" x14ac:dyDescent="0.15">
      <c r="B10" s="633" t="s">
        <v>192</v>
      </c>
      <c r="C10" s="634"/>
      <c r="D10" s="634"/>
      <c r="E10" s="634"/>
      <c r="F10" s="634"/>
      <c r="G10" s="634"/>
      <c r="H10" s="634"/>
      <c r="I10" s="634"/>
      <c r="J10" s="634"/>
      <c r="K10" s="634"/>
      <c r="L10" s="634"/>
      <c r="M10" s="634"/>
      <c r="N10" s="634"/>
      <c r="O10" s="634"/>
      <c r="P10" s="634"/>
      <c r="Q10" s="635"/>
      <c r="R10" s="636" t="s">
        <v>69</v>
      </c>
      <c r="S10" s="637"/>
      <c r="T10" s="637"/>
      <c r="U10" s="637"/>
      <c r="V10" s="637"/>
      <c r="W10" s="637"/>
      <c r="X10" s="637"/>
      <c r="Y10" s="638"/>
      <c r="Z10" s="673" t="s">
        <v>79</v>
      </c>
      <c r="AA10" s="673"/>
      <c r="AB10" s="673"/>
      <c r="AC10" s="673"/>
      <c r="AD10" s="674" t="s">
        <v>123</v>
      </c>
      <c r="AE10" s="674"/>
      <c r="AF10" s="674"/>
      <c r="AG10" s="674"/>
      <c r="AH10" s="674"/>
      <c r="AI10" s="674"/>
      <c r="AJ10" s="674"/>
      <c r="AK10" s="674"/>
      <c r="AL10" s="639" t="s">
        <v>69</v>
      </c>
      <c r="AM10" s="640"/>
      <c r="AN10" s="640"/>
      <c r="AO10" s="675"/>
      <c r="AP10" s="633" t="s">
        <v>193</v>
      </c>
      <c r="AQ10" s="634"/>
      <c r="AR10" s="634"/>
      <c r="AS10" s="634"/>
      <c r="AT10" s="634"/>
      <c r="AU10" s="634"/>
      <c r="AV10" s="634"/>
      <c r="AW10" s="634"/>
      <c r="AX10" s="634"/>
      <c r="AY10" s="634"/>
      <c r="AZ10" s="634"/>
      <c r="BA10" s="634"/>
      <c r="BB10" s="634"/>
      <c r="BC10" s="634"/>
      <c r="BD10" s="634"/>
      <c r="BE10" s="634"/>
      <c r="BF10" s="635"/>
      <c r="BG10" s="636">
        <v>123718</v>
      </c>
      <c r="BH10" s="637"/>
      <c r="BI10" s="637"/>
      <c r="BJ10" s="637"/>
      <c r="BK10" s="637"/>
      <c r="BL10" s="637"/>
      <c r="BM10" s="637"/>
      <c r="BN10" s="638"/>
      <c r="BO10" s="673">
        <v>1.3</v>
      </c>
      <c r="BP10" s="673"/>
      <c r="BQ10" s="673"/>
      <c r="BR10" s="673"/>
      <c r="BS10" s="642" t="s">
        <v>69</v>
      </c>
      <c r="BT10" s="637"/>
      <c r="BU10" s="637"/>
      <c r="BV10" s="637"/>
      <c r="BW10" s="637"/>
      <c r="BX10" s="637"/>
      <c r="BY10" s="637"/>
      <c r="BZ10" s="637"/>
      <c r="CA10" s="637"/>
      <c r="CB10" s="682"/>
      <c r="CD10" s="683" t="s">
        <v>194</v>
      </c>
      <c r="CE10" s="680"/>
      <c r="CF10" s="680"/>
      <c r="CG10" s="680"/>
      <c r="CH10" s="680"/>
      <c r="CI10" s="680"/>
      <c r="CJ10" s="680"/>
      <c r="CK10" s="680"/>
      <c r="CL10" s="680"/>
      <c r="CM10" s="680"/>
      <c r="CN10" s="680"/>
      <c r="CO10" s="680"/>
      <c r="CP10" s="680"/>
      <c r="CQ10" s="681"/>
      <c r="CR10" s="636" t="s">
        <v>69</v>
      </c>
      <c r="CS10" s="637"/>
      <c r="CT10" s="637"/>
      <c r="CU10" s="637"/>
      <c r="CV10" s="637"/>
      <c r="CW10" s="637"/>
      <c r="CX10" s="637"/>
      <c r="CY10" s="638"/>
      <c r="CZ10" s="673" t="s">
        <v>118</v>
      </c>
      <c r="DA10" s="673"/>
      <c r="DB10" s="673"/>
      <c r="DC10" s="673"/>
      <c r="DD10" s="642" t="s">
        <v>69</v>
      </c>
      <c r="DE10" s="637"/>
      <c r="DF10" s="637"/>
      <c r="DG10" s="637"/>
      <c r="DH10" s="637"/>
      <c r="DI10" s="637"/>
      <c r="DJ10" s="637"/>
      <c r="DK10" s="637"/>
      <c r="DL10" s="637"/>
      <c r="DM10" s="637"/>
      <c r="DN10" s="637"/>
      <c r="DO10" s="637"/>
      <c r="DP10" s="638"/>
      <c r="DQ10" s="642" t="s">
        <v>79</v>
      </c>
      <c r="DR10" s="637"/>
      <c r="DS10" s="637"/>
      <c r="DT10" s="637"/>
      <c r="DU10" s="637"/>
      <c r="DV10" s="637"/>
      <c r="DW10" s="637"/>
      <c r="DX10" s="637"/>
      <c r="DY10" s="637"/>
      <c r="DZ10" s="637"/>
      <c r="EA10" s="637"/>
      <c r="EB10" s="637"/>
      <c r="EC10" s="682"/>
    </row>
    <row r="11" spans="2:143" ht="11.25" customHeight="1" x14ac:dyDescent="0.15">
      <c r="B11" s="633" t="s">
        <v>195</v>
      </c>
      <c r="C11" s="634"/>
      <c r="D11" s="634"/>
      <c r="E11" s="634"/>
      <c r="F11" s="634"/>
      <c r="G11" s="634"/>
      <c r="H11" s="634"/>
      <c r="I11" s="634"/>
      <c r="J11" s="634"/>
      <c r="K11" s="634"/>
      <c r="L11" s="634"/>
      <c r="M11" s="634"/>
      <c r="N11" s="634"/>
      <c r="O11" s="634"/>
      <c r="P11" s="634"/>
      <c r="Q11" s="635"/>
      <c r="R11" s="636">
        <v>1094024</v>
      </c>
      <c r="S11" s="637"/>
      <c r="T11" s="637"/>
      <c r="U11" s="637"/>
      <c r="V11" s="637"/>
      <c r="W11" s="637"/>
      <c r="X11" s="637"/>
      <c r="Y11" s="638"/>
      <c r="Z11" s="639">
        <v>4.3</v>
      </c>
      <c r="AA11" s="640"/>
      <c r="AB11" s="640"/>
      <c r="AC11" s="641"/>
      <c r="AD11" s="642">
        <v>1094024</v>
      </c>
      <c r="AE11" s="637"/>
      <c r="AF11" s="637"/>
      <c r="AG11" s="637"/>
      <c r="AH11" s="637"/>
      <c r="AI11" s="637"/>
      <c r="AJ11" s="637"/>
      <c r="AK11" s="638"/>
      <c r="AL11" s="639">
        <v>7.4</v>
      </c>
      <c r="AM11" s="640"/>
      <c r="AN11" s="640"/>
      <c r="AO11" s="675"/>
      <c r="AP11" s="633" t="s">
        <v>196</v>
      </c>
      <c r="AQ11" s="634"/>
      <c r="AR11" s="634"/>
      <c r="AS11" s="634"/>
      <c r="AT11" s="634"/>
      <c r="AU11" s="634"/>
      <c r="AV11" s="634"/>
      <c r="AW11" s="634"/>
      <c r="AX11" s="634"/>
      <c r="AY11" s="634"/>
      <c r="AZ11" s="634"/>
      <c r="BA11" s="634"/>
      <c r="BB11" s="634"/>
      <c r="BC11" s="634"/>
      <c r="BD11" s="634"/>
      <c r="BE11" s="634"/>
      <c r="BF11" s="635"/>
      <c r="BG11" s="636">
        <v>253639</v>
      </c>
      <c r="BH11" s="637"/>
      <c r="BI11" s="637"/>
      <c r="BJ11" s="637"/>
      <c r="BK11" s="637"/>
      <c r="BL11" s="637"/>
      <c r="BM11" s="637"/>
      <c r="BN11" s="638"/>
      <c r="BO11" s="673">
        <v>2.7</v>
      </c>
      <c r="BP11" s="673"/>
      <c r="BQ11" s="673"/>
      <c r="BR11" s="673"/>
      <c r="BS11" s="642">
        <v>50259</v>
      </c>
      <c r="BT11" s="637"/>
      <c r="BU11" s="637"/>
      <c r="BV11" s="637"/>
      <c r="BW11" s="637"/>
      <c r="BX11" s="637"/>
      <c r="BY11" s="637"/>
      <c r="BZ11" s="637"/>
      <c r="CA11" s="637"/>
      <c r="CB11" s="682"/>
      <c r="CD11" s="683" t="s">
        <v>197</v>
      </c>
      <c r="CE11" s="680"/>
      <c r="CF11" s="680"/>
      <c r="CG11" s="680"/>
      <c r="CH11" s="680"/>
      <c r="CI11" s="680"/>
      <c r="CJ11" s="680"/>
      <c r="CK11" s="680"/>
      <c r="CL11" s="680"/>
      <c r="CM11" s="680"/>
      <c r="CN11" s="680"/>
      <c r="CO11" s="680"/>
      <c r="CP11" s="680"/>
      <c r="CQ11" s="681"/>
      <c r="CR11" s="636">
        <v>119521</v>
      </c>
      <c r="CS11" s="637"/>
      <c r="CT11" s="637"/>
      <c r="CU11" s="637"/>
      <c r="CV11" s="637"/>
      <c r="CW11" s="637"/>
      <c r="CX11" s="637"/>
      <c r="CY11" s="638"/>
      <c r="CZ11" s="673">
        <v>0.5</v>
      </c>
      <c r="DA11" s="673"/>
      <c r="DB11" s="673"/>
      <c r="DC11" s="673"/>
      <c r="DD11" s="642">
        <v>16391</v>
      </c>
      <c r="DE11" s="637"/>
      <c r="DF11" s="637"/>
      <c r="DG11" s="637"/>
      <c r="DH11" s="637"/>
      <c r="DI11" s="637"/>
      <c r="DJ11" s="637"/>
      <c r="DK11" s="637"/>
      <c r="DL11" s="637"/>
      <c r="DM11" s="637"/>
      <c r="DN11" s="637"/>
      <c r="DO11" s="637"/>
      <c r="DP11" s="638"/>
      <c r="DQ11" s="642">
        <v>68931</v>
      </c>
      <c r="DR11" s="637"/>
      <c r="DS11" s="637"/>
      <c r="DT11" s="637"/>
      <c r="DU11" s="637"/>
      <c r="DV11" s="637"/>
      <c r="DW11" s="637"/>
      <c r="DX11" s="637"/>
      <c r="DY11" s="637"/>
      <c r="DZ11" s="637"/>
      <c r="EA11" s="637"/>
      <c r="EB11" s="637"/>
      <c r="EC11" s="682"/>
    </row>
    <row r="12" spans="2:143" ht="11.25" customHeight="1" x14ac:dyDescent="0.15">
      <c r="B12" s="633" t="s">
        <v>198</v>
      </c>
      <c r="C12" s="634"/>
      <c r="D12" s="634"/>
      <c r="E12" s="634"/>
      <c r="F12" s="634"/>
      <c r="G12" s="634"/>
      <c r="H12" s="634"/>
      <c r="I12" s="634"/>
      <c r="J12" s="634"/>
      <c r="K12" s="634"/>
      <c r="L12" s="634"/>
      <c r="M12" s="634"/>
      <c r="N12" s="634"/>
      <c r="O12" s="634"/>
      <c r="P12" s="634"/>
      <c r="Q12" s="635"/>
      <c r="R12" s="636" t="s">
        <v>118</v>
      </c>
      <c r="S12" s="637"/>
      <c r="T12" s="637"/>
      <c r="U12" s="637"/>
      <c r="V12" s="637"/>
      <c r="W12" s="637"/>
      <c r="X12" s="637"/>
      <c r="Y12" s="638"/>
      <c r="Z12" s="673" t="s">
        <v>69</v>
      </c>
      <c r="AA12" s="673"/>
      <c r="AB12" s="673"/>
      <c r="AC12" s="673"/>
      <c r="AD12" s="674" t="s">
        <v>69</v>
      </c>
      <c r="AE12" s="674"/>
      <c r="AF12" s="674"/>
      <c r="AG12" s="674"/>
      <c r="AH12" s="674"/>
      <c r="AI12" s="674"/>
      <c r="AJ12" s="674"/>
      <c r="AK12" s="674"/>
      <c r="AL12" s="639" t="s">
        <v>69</v>
      </c>
      <c r="AM12" s="640"/>
      <c r="AN12" s="640"/>
      <c r="AO12" s="675"/>
      <c r="AP12" s="633" t="s">
        <v>199</v>
      </c>
      <c r="AQ12" s="634"/>
      <c r="AR12" s="634"/>
      <c r="AS12" s="634"/>
      <c r="AT12" s="634"/>
      <c r="AU12" s="634"/>
      <c r="AV12" s="634"/>
      <c r="AW12" s="634"/>
      <c r="AX12" s="634"/>
      <c r="AY12" s="634"/>
      <c r="AZ12" s="634"/>
      <c r="BA12" s="634"/>
      <c r="BB12" s="634"/>
      <c r="BC12" s="634"/>
      <c r="BD12" s="634"/>
      <c r="BE12" s="634"/>
      <c r="BF12" s="635"/>
      <c r="BG12" s="636">
        <v>3745820</v>
      </c>
      <c r="BH12" s="637"/>
      <c r="BI12" s="637"/>
      <c r="BJ12" s="637"/>
      <c r="BK12" s="637"/>
      <c r="BL12" s="637"/>
      <c r="BM12" s="637"/>
      <c r="BN12" s="638"/>
      <c r="BO12" s="673">
        <v>40.4</v>
      </c>
      <c r="BP12" s="673"/>
      <c r="BQ12" s="673"/>
      <c r="BR12" s="673"/>
      <c r="BS12" s="642" t="s">
        <v>69</v>
      </c>
      <c r="BT12" s="637"/>
      <c r="BU12" s="637"/>
      <c r="BV12" s="637"/>
      <c r="BW12" s="637"/>
      <c r="BX12" s="637"/>
      <c r="BY12" s="637"/>
      <c r="BZ12" s="637"/>
      <c r="CA12" s="637"/>
      <c r="CB12" s="682"/>
      <c r="CD12" s="683" t="s">
        <v>200</v>
      </c>
      <c r="CE12" s="680"/>
      <c r="CF12" s="680"/>
      <c r="CG12" s="680"/>
      <c r="CH12" s="680"/>
      <c r="CI12" s="680"/>
      <c r="CJ12" s="680"/>
      <c r="CK12" s="680"/>
      <c r="CL12" s="680"/>
      <c r="CM12" s="680"/>
      <c r="CN12" s="680"/>
      <c r="CO12" s="680"/>
      <c r="CP12" s="680"/>
      <c r="CQ12" s="681"/>
      <c r="CR12" s="636">
        <v>193853</v>
      </c>
      <c r="CS12" s="637"/>
      <c r="CT12" s="637"/>
      <c r="CU12" s="637"/>
      <c r="CV12" s="637"/>
      <c r="CW12" s="637"/>
      <c r="CX12" s="637"/>
      <c r="CY12" s="638"/>
      <c r="CZ12" s="673">
        <v>0.8</v>
      </c>
      <c r="DA12" s="673"/>
      <c r="DB12" s="673"/>
      <c r="DC12" s="673"/>
      <c r="DD12" s="642">
        <v>4538</v>
      </c>
      <c r="DE12" s="637"/>
      <c r="DF12" s="637"/>
      <c r="DG12" s="637"/>
      <c r="DH12" s="637"/>
      <c r="DI12" s="637"/>
      <c r="DJ12" s="637"/>
      <c r="DK12" s="637"/>
      <c r="DL12" s="637"/>
      <c r="DM12" s="637"/>
      <c r="DN12" s="637"/>
      <c r="DO12" s="637"/>
      <c r="DP12" s="638"/>
      <c r="DQ12" s="642">
        <v>122898</v>
      </c>
      <c r="DR12" s="637"/>
      <c r="DS12" s="637"/>
      <c r="DT12" s="637"/>
      <c r="DU12" s="637"/>
      <c r="DV12" s="637"/>
      <c r="DW12" s="637"/>
      <c r="DX12" s="637"/>
      <c r="DY12" s="637"/>
      <c r="DZ12" s="637"/>
      <c r="EA12" s="637"/>
      <c r="EB12" s="637"/>
      <c r="EC12" s="682"/>
    </row>
    <row r="13" spans="2:143" ht="11.25" customHeight="1" x14ac:dyDescent="0.15">
      <c r="B13" s="633" t="s">
        <v>201</v>
      </c>
      <c r="C13" s="634"/>
      <c r="D13" s="634"/>
      <c r="E13" s="634"/>
      <c r="F13" s="634"/>
      <c r="G13" s="634"/>
      <c r="H13" s="634"/>
      <c r="I13" s="634"/>
      <c r="J13" s="634"/>
      <c r="K13" s="634"/>
      <c r="L13" s="634"/>
      <c r="M13" s="634"/>
      <c r="N13" s="634"/>
      <c r="O13" s="634"/>
      <c r="P13" s="634"/>
      <c r="Q13" s="635"/>
      <c r="R13" s="636" t="s">
        <v>79</v>
      </c>
      <c r="S13" s="637"/>
      <c r="T13" s="637"/>
      <c r="U13" s="637"/>
      <c r="V13" s="637"/>
      <c r="W13" s="637"/>
      <c r="X13" s="637"/>
      <c r="Y13" s="638"/>
      <c r="Z13" s="673" t="s">
        <v>69</v>
      </c>
      <c r="AA13" s="673"/>
      <c r="AB13" s="673"/>
      <c r="AC13" s="673"/>
      <c r="AD13" s="674" t="s">
        <v>69</v>
      </c>
      <c r="AE13" s="674"/>
      <c r="AF13" s="674"/>
      <c r="AG13" s="674"/>
      <c r="AH13" s="674"/>
      <c r="AI13" s="674"/>
      <c r="AJ13" s="674"/>
      <c r="AK13" s="674"/>
      <c r="AL13" s="639" t="s">
        <v>118</v>
      </c>
      <c r="AM13" s="640"/>
      <c r="AN13" s="640"/>
      <c r="AO13" s="675"/>
      <c r="AP13" s="633" t="s">
        <v>202</v>
      </c>
      <c r="AQ13" s="634"/>
      <c r="AR13" s="634"/>
      <c r="AS13" s="634"/>
      <c r="AT13" s="634"/>
      <c r="AU13" s="634"/>
      <c r="AV13" s="634"/>
      <c r="AW13" s="634"/>
      <c r="AX13" s="634"/>
      <c r="AY13" s="634"/>
      <c r="AZ13" s="634"/>
      <c r="BA13" s="634"/>
      <c r="BB13" s="634"/>
      <c r="BC13" s="634"/>
      <c r="BD13" s="634"/>
      <c r="BE13" s="634"/>
      <c r="BF13" s="635"/>
      <c r="BG13" s="636">
        <v>3745760</v>
      </c>
      <c r="BH13" s="637"/>
      <c r="BI13" s="637"/>
      <c r="BJ13" s="637"/>
      <c r="BK13" s="637"/>
      <c r="BL13" s="637"/>
      <c r="BM13" s="637"/>
      <c r="BN13" s="638"/>
      <c r="BO13" s="673">
        <v>40.4</v>
      </c>
      <c r="BP13" s="673"/>
      <c r="BQ13" s="673"/>
      <c r="BR13" s="673"/>
      <c r="BS13" s="642" t="s">
        <v>123</v>
      </c>
      <c r="BT13" s="637"/>
      <c r="BU13" s="637"/>
      <c r="BV13" s="637"/>
      <c r="BW13" s="637"/>
      <c r="BX13" s="637"/>
      <c r="BY13" s="637"/>
      <c r="BZ13" s="637"/>
      <c r="CA13" s="637"/>
      <c r="CB13" s="682"/>
      <c r="CD13" s="683" t="s">
        <v>203</v>
      </c>
      <c r="CE13" s="680"/>
      <c r="CF13" s="680"/>
      <c r="CG13" s="680"/>
      <c r="CH13" s="680"/>
      <c r="CI13" s="680"/>
      <c r="CJ13" s="680"/>
      <c r="CK13" s="680"/>
      <c r="CL13" s="680"/>
      <c r="CM13" s="680"/>
      <c r="CN13" s="680"/>
      <c r="CO13" s="680"/>
      <c r="CP13" s="680"/>
      <c r="CQ13" s="681"/>
      <c r="CR13" s="636">
        <v>1517324</v>
      </c>
      <c r="CS13" s="637"/>
      <c r="CT13" s="637"/>
      <c r="CU13" s="637"/>
      <c r="CV13" s="637"/>
      <c r="CW13" s="637"/>
      <c r="CX13" s="637"/>
      <c r="CY13" s="638"/>
      <c r="CZ13" s="673">
        <v>6.1</v>
      </c>
      <c r="DA13" s="673"/>
      <c r="DB13" s="673"/>
      <c r="DC13" s="673"/>
      <c r="DD13" s="642">
        <v>744247</v>
      </c>
      <c r="DE13" s="637"/>
      <c r="DF13" s="637"/>
      <c r="DG13" s="637"/>
      <c r="DH13" s="637"/>
      <c r="DI13" s="637"/>
      <c r="DJ13" s="637"/>
      <c r="DK13" s="637"/>
      <c r="DL13" s="637"/>
      <c r="DM13" s="637"/>
      <c r="DN13" s="637"/>
      <c r="DO13" s="637"/>
      <c r="DP13" s="638"/>
      <c r="DQ13" s="642">
        <v>873412</v>
      </c>
      <c r="DR13" s="637"/>
      <c r="DS13" s="637"/>
      <c r="DT13" s="637"/>
      <c r="DU13" s="637"/>
      <c r="DV13" s="637"/>
      <c r="DW13" s="637"/>
      <c r="DX13" s="637"/>
      <c r="DY13" s="637"/>
      <c r="DZ13" s="637"/>
      <c r="EA13" s="637"/>
      <c r="EB13" s="637"/>
      <c r="EC13" s="682"/>
    </row>
    <row r="14" spans="2:143" ht="11.25" customHeight="1" x14ac:dyDescent="0.15">
      <c r="B14" s="633" t="s">
        <v>204</v>
      </c>
      <c r="C14" s="634"/>
      <c r="D14" s="634"/>
      <c r="E14" s="634"/>
      <c r="F14" s="634"/>
      <c r="G14" s="634"/>
      <c r="H14" s="634"/>
      <c r="I14" s="634"/>
      <c r="J14" s="634"/>
      <c r="K14" s="634"/>
      <c r="L14" s="634"/>
      <c r="M14" s="634"/>
      <c r="N14" s="634"/>
      <c r="O14" s="634"/>
      <c r="P14" s="634"/>
      <c r="Q14" s="635"/>
      <c r="R14" s="636">
        <v>28332</v>
      </c>
      <c r="S14" s="637"/>
      <c r="T14" s="637"/>
      <c r="U14" s="637"/>
      <c r="V14" s="637"/>
      <c r="W14" s="637"/>
      <c r="X14" s="637"/>
      <c r="Y14" s="638"/>
      <c r="Z14" s="673">
        <v>0.1</v>
      </c>
      <c r="AA14" s="673"/>
      <c r="AB14" s="673"/>
      <c r="AC14" s="673"/>
      <c r="AD14" s="674">
        <v>28332</v>
      </c>
      <c r="AE14" s="674"/>
      <c r="AF14" s="674"/>
      <c r="AG14" s="674"/>
      <c r="AH14" s="674"/>
      <c r="AI14" s="674"/>
      <c r="AJ14" s="674"/>
      <c r="AK14" s="674"/>
      <c r="AL14" s="639">
        <v>0.2</v>
      </c>
      <c r="AM14" s="640"/>
      <c r="AN14" s="640"/>
      <c r="AO14" s="675"/>
      <c r="AP14" s="633" t="s">
        <v>205</v>
      </c>
      <c r="AQ14" s="634"/>
      <c r="AR14" s="634"/>
      <c r="AS14" s="634"/>
      <c r="AT14" s="634"/>
      <c r="AU14" s="634"/>
      <c r="AV14" s="634"/>
      <c r="AW14" s="634"/>
      <c r="AX14" s="634"/>
      <c r="AY14" s="634"/>
      <c r="AZ14" s="634"/>
      <c r="BA14" s="634"/>
      <c r="BB14" s="634"/>
      <c r="BC14" s="634"/>
      <c r="BD14" s="634"/>
      <c r="BE14" s="634"/>
      <c r="BF14" s="635"/>
      <c r="BG14" s="636">
        <v>158766</v>
      </c>
      <c r="BH14" s="637"/>
      <c r="BI14" s="637"/>
      <c r="BJ14" s="637"/>
      <c r="BK14" s="637"/>
      <c r="BL14" s="637"/>
      <c r="BM14" s="637"/>
      <c r="BN14" s="638"/>
      <c r="BO14" s="673">
        <v>1.7</v>
      </c>
      <c r="BP14" s="673"/>
      <c r="BQ14" s="673"/>
      <c r="BR14" s="673"/>
      <c r="BS14" s="642" t="s">
        <v>118</v>
      </c>
      <c r="BT14" s="637"/>
      <c r="BU14" s="637"/>
      <c r="BV14" s="637"/>
      <c r="BW14" s="637"/>
      <c r="BX14" s="637"/>
      <c r="BY14" s="637"/>
      <c r="BZ14" s="637"/>
      <c r="CA14" s="637"/>
      <c r="CB14" s="682"/>
      <c r="CD14" s="683" t="s">
        <v>206</v>
      </c>
      <c r="CE14" s="680"/>
      <c r="CF14" s="680"/>
      <c r="CG14" s="680"/>
      <c r="CH14" s="680"/>
      <c r="CI14" s="680"/>
      <c r="CJ14" s="680"/>
      <c r="CK14" s="680"/>
      <c r="CL14" s="680"/>
      <c r="CM14" s="680"/>
      <c r="CN14" s="680"/>
      <c r="CO14" s="680"/>
      <c r="CP14" s="680"/>
      <c r="CQ14" s="681"/>
      <c r="CR14" s="636">
        <v>859827</v>
      </c>
      <c r="CS14" s="637"/>
      <c r="CT14" s="637"/>
      <c r="CU14" s="637"/>
      <c r="CV14" s="637"/>
      <c r="CW14" s="637"/>
      <c r="CX14" s="637"/>
      <c r="CY14" s="638"/>
      <c r="CZ14" s="673">
        <v>3.4</v>
      </c>
      <c r="DA14" s="673"/>
      <c r="DB14" s="673"/>
      <c r="DC14" s="673"/>
      <c r="DD14" s="642" t="s">
        <v>118</v>
      </c>
      <c r="DE14" s="637"/>
      <c r="DF14" s="637"/>
      <c r="DG14" s="637"/>
      <c r="DH14" s="637"/>
      <c r="DI14" s="637"/>
      <c r="DJ14" s="637"/>
      <c r="DK14" s="637"/>
      <c r="DL14" s="637"/>
      <c r="DM14" s="637"/>
      <c r="DN14" s="637"/>
      <c r="DO14" s="637"/>
      <c r="DP14" s="638"/>
      <c r="DQ14" s="642">
        <v>855453</v>
      </c>
      <c r="DR14" s="637"/>
      <c r="DS14" s="637"/>
      <c r="DT14" s="637"/>
      <c r="DU14" s="637"/>
      <c r="DV14" s="637"/>
      <c r="DW14" s="637"/>
      <c r="DX14" s="637"/>
      <c r="DY14" s="637"/>
      <c r="DZ14" s="637"/>
      <c r="EA14" s="637"/>
      <c r="EB14" s="637"/>
      <c r="EC14" s="682"/>
    </row>
    <row r="15" spans="2:143" ht="11.25" customHeight="1" x14ac:dyDescent="0.15">
      <c r="B15" s="633" t="s">
        <v>207</v>
      </c>
      <c r="C15" s="634"/>
      <c r="D15" s="634"/>
      <c r="E15" s="634"/>
      <c r="F15" s="634"/>
      <c r="G15" s="634"/>
      <c r="H15" s="634"/>
      <c r="I15" s="634"/>
      <c r="J15" s="634"/>
      <c r="K15" s="634"/>
      <c r="L15" s="634"/>
      <c r="M15" s="634"/>
      <c r="N15" s="634"/>
      <c r="O15" s="634"/>
      <c r="P15" s="634"/>
      <c r="Q15" s="635"/>
      <c r="R15" s="636" t="s">
        <v>69</v>
      </c>
      <c r="S15" s="637"/>
      <c r="T15" s="637"/>
      <c r="U15" s="637"/>
      <c r="V15" s="637"/>
      <c r="W15" s="637"/>
      <c r="X15" s="637"/>
      <c r="Y15" s="638"/>
      <c r="Z15" s="673" t="s">
        <v>118</v>
      </c>
      <c r="AA15" s="673"/>
      <c r="AB15" s="673"/>
      <c r="AC15" s="673"/>
      <c r="AD15" s="674" t="s">
        <v>123</v>
      </c>
      <c r="AE15" s="674"/>
      <c r="AF15" s="674"/>
      <c r="AG15" s="674"/>
      <c r="AH15" s="674"/>
      <c r="AI15" s="674"/>
      <c r="AJ15" s="674"/>
      <c r="AK15" s="674"/>
      <c r="AL15" s="639" t="s">
        <v>69</v>
      </c>
      <c r="AM15" s="640"/>
      <c r="AN15" s="640"/>
      <c r="AO15" s="675"/>
      <c r="AP15" s="633" t="s">
        <v>208</v>
      </c>
      <c r="AQ15" s="634"/>
      <c r="AR15" s="634"/>
      <c r="AS15" s="634"/>
      <c r="AT15" s="634"/>
      <c r="AU15" s="634"/>
      <c r="AV15" s="634"/>
      <c r="AW15" s="634"/>
      <c r="AX15" s="634"/>
      <c r="AY15" s="634"/>
      <c r="AZ15" s="634"/>
      <c r="BA15" s="634"/>
      <c r="BB15" s="634"/>
      <c r="BC15" s="634"/>
      <c r="BD15" s="634"/>
      <c r="BE15" s="634"/>
      <c r="BF15" s="635"/>
      <c r="BG15" s="636">
        <v>303468</v>
      </c>
      <c r="BH15" s="637"/>
      <c r="BI15" s="637"/>
      <c r="BJ15" s="637"/>
      <c r="BK15" s="637"/>
      <c r="BL15" s="637"/>
      <c r="BM15" s="637"/>
      <c r="BN15" s="638"/>
      <c r="BO15" s="673">
        <v>3.3</v>
      </c>
      <c r="BP15" s="673"/>
      <c r="BQ15" s="673"/>
      <c r="BR15" s="673"/>
      <c r="BS15" s="642" t="s">
        <v>69</v>
      </c>
      <c r="BT15" s="637"/>
      <c r="BU15" s="637"/>
      <c r="BV15" s="637"/>
      <c r="BW15" s="637"/>
      <c r="BX15" s="637"/>
      <c r="BY15" s="637"/>
      <c r="BZ15" s="637"/>
      <c r="CA15" s="637"/>
      <c r="CB15" s="682"/>
      <c r="CD15" s="683" t="s">
        <v>209</v>
      </c>
      <c r="CE15" s="680"/>
      <c r="CF15" s="680"/>
      <c r="CG15" s="680"/>
      <c r="CH15" s="680"/>
      <c r="CI15" s="680"/>
      <c r="CJ15" s="680"/>
      <c r="CK15" s="680"/>
      <c r="CL15" s="680"/>
      <c r="CM15" s="680"/>
      <c r="CN15" s="680"/>
      <c r="CO15" s="680"/>
      <c r="CP15" s="680"/>
      <c r="CQ15" s="681"/>
      <c r="CR15" s="636">
        <v>4187488</v>
      </c>
      <c r="CS15" s="637"/>
      <c r="CT15" s="637"/>
      <c r="CU15" s="637"/>
      <c r="CV15" s="637"/>
      <c r="CW15" s="637"/>
      <c r="CX15" s="637"/>
      <c r="CY15" s="638"/>
      <c r="CZ15" s="673">
        <v>16.8</v>
      </c>
      <c r="DA15" s="673"/>
      <c r="DB15" s="673"/>
      <c r="DC15" s="673"/>
      <c r="DD15" s="642">
        <v>1362993</v>
      </c>
      <c r="DE15" s="637"/>
      <c r="DF15" s="637"/>
      <c r="DG15" s="637"/>
      <c r="DH15" s="637"/>
      <c r="DI15" s="637"/>
      <c r="DJ15" s="637"/>
      <c r="DK15" s="637"/>
      <c r="DL15" s="637"/>
      <c r="DM15" s="637"/>
      <c r="DN15" s="637"/>
      <c r="DO15" s="637"/>
      <c r="DP15" s="638"/>
      <c r="DQ15" s="642">
        <v>2032995</v>
      </c>
      <c r="DR15" s="637"/>
      <c r="DS15" s="637"/>
      <c r="DT15" s="637"/>
      <c r="DU15" s="637"/>
      <c r="DV15" s="637"/>
      <c r="DW15" s="637"/>
      <c r="DX15" s="637"/>
      <c r="DY15" s="637"/>
      <c r="DZ15" s="637"/>
      <c r="EA15" s="637"/>
      <c r="EB15" s="637"/>
      <c r="EC15" s="682"/>
    </row>
    <row r="16" spans="2:143" ht="11.25" customHeight="1" x14ac:dyDescent="0.15">
      <c r="B16" s="633" t="s">
        <v>210</v>
      </c>
      <c r="C16" s="634"/>
      <c r="D16" s="634"/>
      <c r="E16" s="634"/>
      <c r="F16" s="634"/>
      <c r="G16" s="634"/>
      <c r="H16" s="634"/>
      <c r="I16" s="634"/>
      <c r="J16" s="634"/>
      <c r="K16" s="634"/>
      <c r="L16" s="634"/>
      <c r="M16" s="634"/>
      <c r="N16" s="634"/>
      <c r="O16" s="634"/>
      <c r="P16" s="634"/>
      <c r="Q16" s="635"/>
      <c r="R16" s="636">
        <v>9840</v>
      </c>
      <c r="S16" s="637"/>
      <c r="T16" s="637"/>
      <c r="U16" s="637"/>
      <c r="V16" s="637"/>
      <c r="W16" s="637"/>
      <c r="X16" s="637"/>
      <c r="Y16" s="638"/>
      <c r="Z16" s="673">
        <v>0</v>
      </c>
      <c r="AA16" s="673"/>
      <c r="AB16" s="673"/>
      <c r="AC16" s="673"/>
      <c r="AD16" s="674">
        <v>9840</v>
      </c>
      <c r="AE16" s="674"/>
      <c r="AF16" s="674"/>
      <c r="AG16" s="674"/>
      <c r="AH16" s="674"/>
      <c r="AI16" s="674"/>
      <c r="AJ16" s="674"/>
      <c r="AK16" s="674"/>
      <c r="AL16" s="639">
        <v>0.1</v>
      </c>
      <c r="AM16" s="640"/>
      <c r="AN16" s="640"/>
      <c r="AO16" s="675"/>
      <c r="AP16" s="633" t="s">
        <v>211</v>
      </c>
      <c r="AQ16" s="634"/>
      <c r="AR16" s="634"/>
      <c r="AS16" s="634"/>
      <c r="AT16" s="634"/>
      <c r="AU16" s="634"/>
      <c r="AV16" s="634"/>
      <c r="AW16" s="634"/>
      <c r="AX16" s="634"/>
      <c r="AY16" s="634"/>
      <c r="AZ16" s="634"/>
      <c r="BA16" s="634"/>
      <c r="BB16" s="634"/>
      <c r="BC16" s="634"/>
      <c r="BD16" s="634"/>
      <c r="BE16" s="634"/>
      <c r="BF16" s="635"/>
      <c r="BG16" s="636" t="s">
        <v>69</v>
      </c>
      <c r="BH16" s="637"/>
      <c r="BI16" s="637"/>
      <c r="BJ16" s="637"/>
      <c r="BK16" s="637"/>
      <c r="BL16" s="637"/>
      <c r="BM16" s="637"/>
      <c r="BN16" s="638"/>
      <c r="BO16" s="673" t="s">
        <v>123</v>
      </c>
      <c r="BP16" s="673"/>
      <c r="BQ16" s="673"/>
      <c r="BR16" s="673"/>
      <c r="BS16" s="642" t="s">
        <v>118</v>
      </c>
      <c r="BT16" s="637"/>
      <c r="BU16" s="637"/>
      <c r="BV16" s="637"/>
      <c r="BW16" s="637"/>
      <c r="BX16" s="637"/>
      <c r="BY16" s="637"/>
      <c r="BZ16" s="637"/>
      <c r="CA16" s="637"/>
      <c r="CB16" s="682"/>
      <c r="CD16" s="683" t="s">
        <v>212</v>
      </c>
      <c r="CE16" s="680"/>
      <c r="CF16" s="680"/>
      <c r="CG16" s="680"/>
      <c r="CH16" s="680"/>
      <c r="CI16" s="680"/>
      <c r="CJ16" s="680"/>
      <c r="CK16" s="680"/>
      <c r="CL16" s="680"/>
      <c r="CM16" s="680"/>
      <c r="CN16" s="680"/>
      <c r="CO16" s="680"/>
      <c r="CP16" s="680"/>
      <c r="CQ16" s="681"/>
      <c r="CR16" s="636" t="s">
        <v>69</v>
      </c>
      <c r="CS16" s="637"/>
      <c r="CT16" s="637"/>
      <c r="CU16" s="637"/>
      <c r="CV16" s="637"/>
      <c r="CW16" s="637"/>
      <c r="CX16" s="637"/>
      <c r="CY16" s="638"/>
      <c r="CZ16" s="673" t="s">
        <v>123</v>
      </c>
      <c r="DA16" s="673"/>
      <c r="DB16" s="673"/>
      <c r="DC16" s="673"/>
      <c r="DD16" s="642" t="s">
        <v>123</v>
      </c>
      <c r="DE16" s="637"/>
      <c r="DF16" s="637"/>
      <c r="DG16" s="637"/>
      <c r="DH16" s="637"/>
      <c r="DI16" s="637"/>
      <c r="DJ16" s="637"/>
      <c r="DK16" s="637"/>
      <c r="DL16" s="637"/>
      <c r="DM16" s="637"/>
      <c r="DN16" s="637"/>
      <c r="DO16" s="637"/>
      <c r="DP16" s="638"/>
      <c r="DQ16" s="642" t="s">
        <v>123</v>
      </c>
      <c r="DR16" s="637"/>
      <c r="DS16" s="637"/>
      <c r="DT16" s="637"/>
      <c r="DU16" s="637"/>
      <c r="DV16" s="637"/>
      <c r="DW16" s="637"/>
      <c r="DX16" s="637"/>
      <c r="DY16" s="637"/>
      <c r="DZ16" s="637"/>
      <c r="EA16" s="637"/>
      <c r="EB16" s="637"/>
      <c r="EC16" s="682"/>
    </row>
    <row r="17" spans="2:133" ht="11.25" customHeight="1" x14ac:dyDescent="0.15">
      <c r="B17" s="633" t="s">
        <v>213</v>
      </c>
      <c r="C17" s="634"/>
      <c r="D17" s="634"/>
      <c r="E17" s="634"/>
      <c r="F17" s="634"/>
      <c r="G17" s="634"/>
      <c r="H17" s="634"/>
      <c r="I17" s="634"/>
      <c r="J17" s="634"/>
      <c r="K17" s="634"/>
      <c r="L17" s="634"/>
      <c r="M17" s="634"/>
      <c r="N17" s="634"/>
      <c r="O17" s="634"/>
      <c r="P17" s="634"/>
      <c r="Q17" s="635"/>
      <c r="R17" s="636">
        <v>296223</v>
      </c>
      <c r="S17" s="637"/>
      <c r="T17" s="637"/>
      <c r="U17" s="637"/>
      <c r="V17" s="637"/>
      <c r="W17" s="637"/>
      <c r="X17" s="637"/>
      <c r="Y17" s="638"/>
      <c r="Z17" s="673">
        <v>1.2</v>
      </c>
      <c r="AA17" s="673"/>
      <c r="AB17" s="673"/>
      <c r="AC17" s="673"/>
      <c r="AD17" s="674">
        <v>296223</v>
      </c>
      <c r="AE17" s="674"/>
      <c r="AF17" s="674"/>
      <c r="AG17" s="674"/>
      <c r="AH17" s="674"/>
      <c r="AI17" s="674"/>
      <c r="AJ17" s="674"/>
      <c r="AK17" s="674"/>
      <c r="AL17" s="639">
        <v>2</v>
      </c>
      <c r="AM17" s="640"/>
      <c r="AN17" s="640"/>
      <c r="AO17" s="675"/>
      <c r="AP17" s="633" t="s">
        <v>214</v>
      </c>
      <c r="AQ17" s="634"/>
      <c r="AR17" s="634"/>
      <c r="AS17" s="634"/>
      <c r="AT17" s="634"/>
      <c r="AU17" s="634"/>
      <c r="AV17" s="634"/>
      <c r="AW17" s="634"/>
      <c r="AX17" s="634"/>
      <c r="AY17" s="634"/>
      <c r="AZ17" s="634"/>
      <c r="BA17" s="634"/>
      <c r="BB17" s="634"/>
      <c r="BC17" s="634"/>
      <c r="BD17" s="634"/>
      <c r="BE17" s="634"/>
      <c r="BF17" s="635"/>
      <c r="BG17" s="636" t="s">
        <v>69</v>
      </c>
      <c r="BH17" s="637"/>
      <c r="BI17" s="637"/>
      <c r="BJ17" s="637"/>
      <c r="BK17" s="637"/>
      <c r="BL17" s="637"/>
      <c r="BM17" s="637"/>
      <c r="BN17" s="638"/>
      <c r="BO17" s="673" t="s">
        <v>123</v>
      </c>
      <c r="BP17" s="673"/>
      <c r="BQ17" s="673"/>
      <c r="BR17" s="673"/>
      <c r="BS17" s="642" t="s">
        <v>69</v>
      </c>
      <c r="BT17" s="637"/>
      <c r="BU17" s="637"/>
      <c r="BV17" s="637"/>
      <c r="BW17" s="637"/>
      <c r="BX17" s="637"/>
      <c r="BY17" s="637"/>
      <c r="BZ17" s="637"/>
      <c r="CA17" s="637"/>
      <c r="CB17" s="682"/>
      <c r="CD17" s="683" t="s">
        <v>215</v>
      </c>
      <c r="CE17" s="680"/>
      <c r="CF17" s="680"/>
      <c r="CG17" s="680"/>
      <c r="CH17" s="680"/>
      <c r="CI17" s="680"/>
      <c r="CJ17" s="680"/>
      <c r="CK17" s="680"/>
      <c r="CL17" s="680"/>
      <c r="CM17" s="680"/>
      <c r="CN17" s="680"/>
      <c r="CO17" s="680"/>
      <c r="CP17" s="680"/>
      <c r="CQ17" s="681"/>
      <c r="CR17" s="636">
        <v>3704381</v>
      </c>
      <c r="CS17" s="637"/>
      <c r="CT17" s="637"/>
      <c r="CU17" s="637"/>
      <c r="CV17" s="637"/>
      <c r="CW17" s="637"/>
      <c r="CX17" s="637"/>
      <c r="CY17" s="638"/>
      <c r="CZ17" s="673">
        <v>14.8</v>
      </c>
      <c r="DA17" s="673"/>
      <c r="DB17" s="673"/>
      <c r="DC17" s="673"/>
      <c r="DD17" s="642" t="s">
        <v>216</v>
      </c>
      <c r="DE17" s="637"/>
      <c r="DF17" s="637"/>
      <c r="DG17" s="637"/>
      <c r="DH17" s="637"/>
      <c r="DI17" s="637"/>
      <c r="DJ17" s="637"/>
      <c r="DK17" s="637"/>
      <c r="DL17" s="637"/>
      <c r="DM17" s="637"/>
      <c r="DN17" s="637"/>
      <c r="DO17" s="637"/>
      <c r="DP17" s="638"/>
      <c r="DQ17" s="642">
        <v>3278910</v>
      </c>
      <c r="DR17" s="637"/>
      <c r="DS17" s="637"/>
      <c r="DT17" s="637"/>
      <c r="DU17" s="637"/>
      <c r="DV17" s="637"/>
      <c r="DW17" s="637"/>
      <c r="DX17" s="637"/>
      <c r="DY17" s="637"/>
      <c r="DZ17" s="637"/>
      <c r="EA17" s="637"/>
      <c r="EB17" s="637"/>
      <c r="EC17" s="682"/>
    </row>
    <row r="18" spans="2:133" ht="11.25" customHeight="1" x14ac:dyDescent="0.15">
      <c r="B18" s="633" t="s">
        <v>217</v>
      </c>
      <c r="C18" s="634"/>
      <c r="D18" s="634"/>
      <c r="E18" s="634"/>
      <c r="F18" s="634"/>
      <c r="G18" s="634"/>
      <c r="H18" s="634"/>
      <c r="I18" s="634"/>
      <c r="J18" s="634"/>
      <c r="K18" s="634"/>
      <c r="L18" s="634"/>
      <c r="M18" s="634"/>
      <c r="N18" s="634"/>
      <c r="O18" s="634"/>
      <c r="P18" s="634"/>
      <c r="Q18" s="635"/>
      <c r="R18" s="636">
        <v>87317</v>
      </c>
      <c r="S18" s="637"/>
      <c r="T18" s="637"/>
      <c r="U18" s="637"/>
      <c r="V18" s="637"/>
      <c r="W18" s="637"/>
      <c r="X18" s="637"/>
      <c r="Y18" s="638"/>
      <c r="Z18" s="673">
        <v>0.3</v>
      </c>
      <c r="AA18" s="673"/>
      <c r="AB18" s="673"/>
      <c r="AC18" s="673"/>
      <c r="AD18" s="674">
        <v>87317</v>
      </c>
      <c r="AE18" s="674"/>
      <c r="AF18" s="674"/>
      <c r="AG18" s="674"/>
      <c r="AH18" s="674"/>
      <c r="AI18" s="674"/>
      <c r="AJ18" s="674"/>
      <c r="AK18" s="674"/>
      <c r="AL18" s="639">
        <v>0.6</v>
      </c>
      <c r="AM18" s="640"/>
      <c r="AN18" s="640"/>
      <c r="AO18" s="675"/>
      <c r="AP18" s="633" t="s">
        <v>218</v>
      </c>
      <c r="AQ18" s="634"/>
      <c r="AR18" s="634"/>
      <c r="AS18" s="634"/>
      <c r="AT18" s="634"/>
      <c r="AU18" s="634"/>
      <c r="AV18" s="634"/>
      <c r="AW18" s="634"/>
      <c r="AX18" s="634"/>
      <c r="AY18" s="634"/>
      <c r="AZ18" s="634"/>
      <c r="BA18" s="634"/>
      <c r="BB18" s="634"/>
      <c r="BC18" s="634"/>
      <c r="BD18" s="634"/>
      <c r="BE18" s="634"/>
      <c r="BF18" s="635"/>
      <c r="BG18" s="636" t="s">
        <v>69</v>
      </c>
      <c r="BH18" s="637"/>
      <c r="BI18" s="637"/>
      <c r="BJ18" s="637"/>
      <c r="BK18" s="637"/>
      <c r="BL18" s="637"/>
      <c r="BM18" s="637"/>
      <c r="BN18" s="638"/>
      <c r="BO18" s="673" t="s">
        <v>123</v>
      </c>
      <c r="BP18" s="673"/>
      <c r="BQ18" s="673"/>
      <c r="BR18" s="673"/>
      <c r="BS18" s="642" t="s">
        <v>216</v>
      </c>
      <c r="BT18" s="637"/>
      <c r="BU18" s="637"/>
      <c r="BV18" s="637"/>
      <c r="BW18" s="637"/>
      <c r="BX18" s="637"/>
      <c r="BY18" s="637"/>
      <c r="BZ18" s="637"/>
      <c r="CA18" s="637"/>
      <c r="CB18" s="682"/>
      <c r="CD18" s="683" t="s">
        <v>219</v>
      </c>
      <c r="CE18" s="680"/>
      <c r="CF18" s="680"/>
      <c r="CG18" s="680"/>
      <c r="CH18" s="680"/>
      <c r="CI18" s="680"/>
      <c r="CJ18" s="680"/>
      <c r="CK18" s="680"/>
      <c r="CL18" s="680"/>
      <c r="CM18" s="680"/>
      <c r="CN18" s="680"/>
      <c r="CO18" s="680"/>
      <c r="CP18" s="680"/>
      <c r="CQ18" s="681"/>
      <c r="CR18" s="636" t="s">
        <v>69</v>
      </c>
      <c r="CS18" s="637"/>
      <c r="CT18" s="637"/>
      <c r="CU18" s="637"/>
      <c r="CV18" s="637"/>
      <c r="CW18" s="637"/>
      <c r="CX18" s="637"/>
      <c r="CY18" s="638"/>
      <c r="CZ18" s="673" t="s">
        <v>123</v>
      </c>
      <c r="DA18" s="673"/>
      <c r="DB18" s="673"/>
      <c r="DC18" s="673"/>
      <c r="DD18" s="642" t="s">
        <v>69</v>
      </c>
      <c r="DE18" s="637"/>
      <c r="DF18" s="637"/>
      <c r="DG18" s="637"/>
      <c r="DH18" s="637"/>
      <c r="DI18" s="637"/>
      <c r="DJ18" s="637"/>
      <c r="DK18" s="637"/>
      <c r="DL18" s="637"/>
      <c r="DM18" s="637"/>
      <c r="DN18" s="637"/>
      <c r="DO18" s="637"/>
      <c r="DP18" s="638"/>
      <c r="DQ18" s="642" t="s">
        <v>123</v>
      </c>
      <c r="DR18" s="637"/>
      <c r="DS18" s="637"/>
      <c r="DT18" s="637"/>
      <c r="DU18" s="637"/>
      <c r="DV18" s="637"/>
      <c r="DW18" s="637"/>
      <c r="DX18" s="637"/>
      <c r="DY18" s="637"/>
      <c r="DZ18" s="637"/>
      <c r="EA18" s="637"/>
      <c r="EB18" s="637"/>
      <c r="EC18" s="682"/>
    </row>
    <row r="19" spans="2:133" ht="11.25" customHeight="1" x14ac:dyDescent="0.15">
      <c r="B19" s="633" t="s">
        <v>220</v>
      </c>
      <c r="C19" s="634"/>
      <c r="D19" s="634"/>
      <c r="E19" s="634"/>
      <c r="F19" s="634"/>
      <c r="G19" s="634"/>
      <c r="H19" s="634"/>
      <c r="I19" s="634"/>
      <c r="J19" s="634"/>
      <c r="K19" s="634"/>
      <c r="L19" s="634"/>
      <c r="M19" s="634"/>
      <c r="N19" s="634"/>
      <c r="O19" s="634"/>
      <c r="P19" s="634"/>
      <c r="Q19" s="635"/>
      <c r="R19" s="636">
        <v>4258</v>
      </c>
      <c r="S19" s="637"/>
      <c r="T19" s="637"/>
      <c r="U19" s="637"/>
      <c r="V19" s="637"/>
      <c r="W19" s="637"/>
      <c r="X19" s="637"/>
      <c r="Y19" s="638"/>
      <c r="Z19" s="673">
        <v>0</v>
      </c>
      <c r="AA19" s="673"/>
      <c r="AB19" s="673"/>
      <c r="AC19" s="673"/>
      <c r="AD19" s="674">
        <v>4258</v>
      </c>
      <c r="AE19" s="674"/>
      <c r="AF19" s="674"/>
      <c r="AG19" s="674"/>
      <c r="AH19" s="674"/>
      <c r="AI19" s="674"/>
      <c r="AJ19" s="674"/>
      <c r="AK19" s="674"/>
      <c r="AL19" s="639">
        <v>0</v>
      </c>
      <c r="AM19" s="640"/>
      <c r="AN19" s="640"/>
      <c r="AO19" s="675"/>
      <c r="AP19" s="633" t="s">
        <v>221</v>
      </c>
      <c r="AQ19" s="634"/>
      <c r="AR19" s="634"/>
      <c r="AS19" s="634"/>
      <c r="AT19" s="634"/>
      <c r="AU19" s="634"/>
      <c r="AV19" s="634"/>
      <c r="AW19" s="634"/>
      <c r="AX19" s="634"/>
      <c r="AY19" s="634"/>
      <c r="AZ19" s="634"/>
      <c r="BA19" s="634"/>
      <c r="BB19" s="634"/>
      <c r="BC19" s="634"/>
      <c r="BD19" s="634"/>
      <c r="BE19" s="634"/>
      <c r="BF19" s="635"/>
      <c r="BG19" s="636" t="s">
        <v>123</v>
      </c>
      <c r="BH19" s="637"/>
      <c r="BI19" s="637"/>
      <c r="BJ19" s="637"/>
      <c r="BK19" s="637"/>
      <c r="BL19" s="637"/>
      <c r="BM19" s="637"/>
      <c r="BN19" s="638"/>
      <c r="BO19" s="673" t="s">
        <v>69</v>
      </c>
      <c r="BP19" s="673"/>
      <c r="BQ19" s="673"/>
      <c r="BR19" s="673"/>
      <c r="BS19" s="642" t="s">
        <v>123</v>
      </c>
      <c r="BT19" s="637"/>
      <c r="BU19" s="637"/>
      <c r="BV19" s="637"/>
      <c r="BW19" s="637"/>
      <c r="BX19" s="637"/>
      <c r="BY19" s="637"/>
      <c r="BZ19" s="637"/>
      <c r="CA19" s="637"/>
      <c r="CB19" s="682"/>
      <c r="CD19" s="683" t="s">
        <v>222</v>
      </c>
      <c r="CE19" s="680"/>
      <c r="CF19" s="680"/>
      <c r="CG19" s="680"/>
      <c r="CH19" s="680"/>
      <c r="CI19" s="680"/>
      <c r="CJ19" s="680"/>
      <c r="CK19" s="680"/>
      <c r="CL19" s="680"/>
      <c r="CM19" s="680"/>
      <c r="CN19" s="680"/>
      <c r="CO19" s="680"/>
      <c r="CP19" s="680"/>
      <c r="CQ19" s="681"/>
      <c r="CR19" s="636" t="s">
        <v>123</v>
      </c>
      <c r="CS19" s="637"/>
      <c r="CT19" s="637"/>
      <c r="CU19" s="637"/>
      <c r="CV19" s="637"/>
      <c r="CW19" s="637"/>
      <c r="CX19" s="637"/>
      <c r="CY19" s="638"/>
      <c r="CZ19" s="673" t="s">
        <v>129</v>
      </c>
      <c r="DA19" s="673"/>
      <c r="DB19" s="673"/>
      <c r="DC19" s="673"/>
      <c r="DD19" s="642" t="s">
        <v>69</v>
      </c>
      <c r="DE19" s="637"/>
      <c r="DF19" s="637"/>
      <c r="DG19" s="637"/>
      <c r="DH19" s="637"/>
      <c r="DI19" s="637"/>
      <c r="DJ19" s="637"/>
      <c r="DK19" s="637"/>
      <c r="DL19" s="637"/>
      <c r="DM19" s="637"/>
      <c r="DN19" s="637"/>
      <c r="DO19" s="637"/>
      <c r="DP19" s="638"/>
      <c r="DQ19" s="642" t="s">
        <v>123</v>
      </c>
      <c r="DR19" s="637"/>
      <c r="DS19" s="637"/>
      <c r="DT19" s="637"/>
      <c r="DU19" s="637"/>
      <c r="DV19" s="637"/>
      <c r="DW19" s="637"/>
      <c r="DX19" s="637"/>
      <c r="DY19" s="637"/>
      <c r="DZ19" s="637"/>
      <c r="EA19" s="637"/>
      <c r="EB19" s="637"/>
      <c r="EC19" s="682"/>
    </row>
    <row r="20" spans="2:133" ht="11.25" customHeight="1" x14ac:dyDescent="0.15">
      <c r="B20" s="633" t="s">
        <v>223</v>
      </c>
      <c r="C20" s="634"/>
      <c r="D20" s="634"/>
      <c r="E20" s="634"/>
      <c r="F20" s="634"/>
      <c r="G20" s="634"/>
      <c r="H20" s="634"/>
      <c r="I20" s="634"/>
      <c r="J20" s="634"/>
      <c r="K20" s="634"/>
      <c r="L20" s="634"/>
      <c r="M20" s="634"/>
      <c r="N20" s="634"/>
      <c r="O20" s="634"/>
      <c r="P20" s="634"/>
      <c r="Q20" s="635"/>
      <c r="R20" s="636">
        <v>1293</v>
      </c>
      <c r="S20" s="637"/>
      <c r="T20" s="637"/>
      <c r="U20" s="637"/>
      <c r="V20" s="637"/>
      <c r="W20" s="637"/>
      <c r="X20" s="637"/>
      <c r="Y20" s="638"/>
      <c r="Z20" s="673">
        <v>0</v>
      </c>
      <c r="AA20" s="673"/>
      <c r="AB20" s="673"/>
      <c r="AC20" s="673"/>
      <c r="AD20" s="674">
        <v>1293</v>
      </c>
      <c r="AE20" s="674"/>
      <c r="AF20" s="674"/>
      <c r="AG20" s="674"/>
      <c r="AH20" s="674"/>
      <c r="AI20" s="674"/>
      <c r="AJ20" s="674"/>
      <c r="AK20" s="674"/>
      <c r="AL20" s="639">
        <v>0</v>
      </c>
      <c r="AM20" s="640"/>
      <c r="AN20" s="640"/>
      <c r="AO20" s="675"/>
      <c r="AP20" s="633" t="s">
        <v>224</v>
      </c>
      <c r="AQ20" s="634"/>
      <c r="AR20" s="634"/>
      <c r="AS20" s="634"/>
      <c r="AT20" s="634"/>
      <c r="AU20" s="634"/>
      <c r="AV20" s="634"/>
      <c r="AW20" s="634"/>
      <c r="AX20" s="634"/>
      <c r="AY20" s="634"/>
      <c r="AZ20" s="634"/>
      <c r="BA20" s="634"/>
      <c r="BB20" s="634"/>
      <c r="BC20" s="634"/>
      <c r="BD20" s="634"/>
      <c r="BE20" s="634"/>
      <c r="BF20" s="635"/>
      <c r="BG20" s="636" t="s">
        <v>123</v>
      </c>
      <c r="BH20" s="637"/>
      <c r="BI20" s="637"/>
      <c r="BJ20" s="637"/>
      <c r="BK20" s="637"/>
      <c r="BL20" s="637"/>
      <c r="BM20" s="637"/>
      <c r="BN20" s="638"/>
      <c r="BO20" s="673" t="s">
        <v>123</v>
      </c>
      <c r="BP20" s="673"/>
      <c r="BQ20" s="673"/>
      <c r="BR20" s="673"/>
      <c r="BS20" s="642" t="s">
        <v>69</v>
      </c>
      <c r="BT20" s="637"/>
      <c r="BU20" s="637"/>
      <c r="BV20" s="637"/>
      <c r="BW20" s="637"/>
      <c r="BX20" s="637"/>
      <c r="BY20" s="637"/>
      <c r="BZ20" s="637"/>
      <c r="CA20" s="637"/>
      <c r="CB20" s="682"/>
      <c r="CD20" s="683" t="s">
        <v>225</v>
      </c>
      <c r="CE20" s="680"/>
      <c r="CF20" s="680"/>
      <c r="CG20" s="680"/>
      <c r="CH20" s="680"/>
      <c r="CI20" s="680"/>
      <c r="CJ20" s="680"/>
      <c r="CK20" s="680"/>
      <c r="CL20" s="680"/>
      <c r="CM20" s="680"/>
      <c r="CN20" s="680"/>
      <c r="CO20" s="680"/>
      <c r="CP20" s="680"/>
      <c r="CQ20" s="681"/>
      <c r="CR20" s="636">
        <v>24952256</v>
      </c>
      <c r="CS20" s="637"/>
      <c r="CT20" s="637"/>
      <c r="CU20" s="637"/>
      <c r="CV20" s="637"/>
      <c r="CW20" s="637"/>
      <c r="CX20" s="637"/>
      <c r="CY20" s="638"/>
      <c r="CZ20" s="673">
        <v>100</v>
      </c>
      <c r="DA20" s="673"/>
      <c r="DB20" s="673"/>
      <c r="DC20" s="673"/>
      <c r="DD20" s="642">
        <v>2479964</v>
      </c>
      <c r="DE20" s="637"/>
      <c r="DF20" s="637"/>
      <c r="DG20" s="637"/>
      <c r="DH20" s="637"/>
      <c r="DI20" s="637"/>
      <c r="DJ20" s="637"/>
      <c r="DK20" s="637"/>
      <c r="DL20" s="637"/>
      <c r="DM20" s="637"/>
      <c r="DN20" s="637"/>
      <c r="DO20" s="637"/>
      <c r="DP20" s="638"/>
      <c r="DQ20" s="642">
        <v>16371806</v>
      </c>
      <c r="DR20" s="637"/>
      <c r="DS20" s="637"/>
      <c r="DT20" s="637"/>
      <c r="DU20" s="637"/>
      <c r="DV20" s="637"/>
      <c r="DW20" s="637"/>
      <c r="DX20" s="637"/>
      <c r="DY20" s="637"/>
      <c r="DZ20" s="637"/>
      <c r="EA20" s="637"/>
      <c r="EB20" s="637"/>
      <c r="EC20" s="682"/>
    </row>
    <row r="21" spans="2:133" ht="11.25" customHeight="1" x14ac:dyDescent="0.15">
      <c r="B21" s="633" t="s">
        <v>226</v>
      </c>
      <c r="C21" s="634"/>
      <c r="D21" s="634"/>
      <c r="E21" s="634"/>
      <c r="F21" s="634"/>
      <c r="G21" s="634"/>
      <c r="H21" s="634"/>
      <c r="I21" s="634"/>
      <c r="J21" s="634"/>
      <c r="K21" s="634"/>
      <c r="L21" s="634"/>
      <c r="M21" s="634"/>
      <c r="N21" s="634"/>
      <c r="O21" s="634"/>
      <c r="P21" s="634"/>
      <c r="Q21" s="635"/>
      <c r="R21" s="636">
        <v>203355</v>
      </c>
      <c r="S21" s="637"/>
      <c r="T21" s="637"/>
      <c r="U21" s="637"/>
      <c r="V21" s="637"/>
      <c r="W21" s="637"/>
      <c r="X21" s="637"/>
      <c r="Y21" s="638"/>
      <c r="Z21" s="673">
        <v>0.8</v>
      </c>
      <c r="AA21" s="673"/>
      <c r="AB21" s="673"/>
      <c r="AC21" s="673"/>
      <c r="AD21" s="674">
        <v>203355</v>
      </c>
      <c r="AE21" s="674"/>
      <c r="AF21" s="674"/>
      <c r="AG21" s="674"/>
      <c r="AH21" s="674"/>
      <c r="AI21" s="674"/>
      <c r="AJ21" s="674"/>
      <c r="AK21" s="674"/>
      <c r="AL21" s="639">
        <v>1.4</v>
      </c>
      <c r="AM21" s="640"/>
      <c r="AN21" s="640"/>
      <c r="AO21" s="675"/>
      <c r="AP21" s="731" t="s">
        <v>227</v>
      </c>
      <c r="AQ21" s="738"/>
      <c r="AR21" s="738"/>
      <c r="AS21" s="738"/>
      <c r="AT21" s="738"/>
      <c r="AU21" s="738"/>
      <c r="AV21" s="738"/>
      <c r="AW21" s="738"/>
      <c r="AX21" s="738"/>
      <c r="AY21" s="738"/>
      <c r="AZ21" s="738"/>
      <c r="BA21" s="738"/>
      <c r="BB21" s="738"/>
      <c r="BC21" s="738"/>
      <c r="BD21" s="738"/>
      <c r="BE21" s="738"/>
      <c r="BF21" s="733"/>
      <c r="BG21" s="636" t="s">
        <v>123</v>
      </c>
      <c r="BH21" s="637"/>
      <c r="BI21" s="637"/>
      <c r="BJ21" s="637"/>
      <c r="BK21" s="637"/>
      <c r="BL21" s="637"/>
      <c r="BM21" s="637"/>
      <c r="BN21" s="638"/>
      <c r="BO21" s="673" t="s">
        <v>79</v>
      </c>
      <c r="BP21" s="673"/>
      <c r="BQ21" s="673"/>
      <c r="BR21" s="673"/>
      <c r="BS21" s="642" t="s">
        <v>123</v>
      </c>
      <c r="BT21" s="637"/>
      <c r="BU21" s="637"/>
      <c r="BV21" s="637"/>
      <c r="BW21" s="637"/>
      <c r="BX21" s="637"/>
      <c r="BY21" s="637"/>
      <c r="BZ21" s="637"/>
      <c r="CA21" s="637"/>
      <c r="CB21" s="682"/>
      <c r="CD21" s="743"/>
      <c r="CE21" s="661"/>
      <c r="CF21" s="661"/>
      <c r="CG21" s="661"/>
      <c r="CH21" s="661"/>
      <c r="CI21" s="661"/>
      <c r="CJ21" s="661"/>
      <c r="CK21" s="661"/>
      <c r="CL21" s="661"/>
      <c r="CM21" s="661"/>
      <c r="CN21" s="661"/>
      <c r="CO21" s="661"/>
      <c r="CP21" s="661"/>
      <c r="CQ21" s="662"/>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228</v>
      </c>
      <c r="C22" s="634"/>
      <c r="D22" s="634"/>
      <c r="E22" s="634"/>
      <c r="F22" s="634"/>
      <c r="G22" s="634"/>
      <c r="H22" s="634"/>
      <c r="I22" s="634"/>
      <c r="J22" s="634"/>
      <c r="K22" s="634"/>
      <c r="L22" s="634"/>
      <c r="M22" s="634"/>
      <c r="N22" s="634"/>
      <c r="O22" s="634"/>
      <c r="P22" s="634"/>
      <c r="Q22" s="635"/>
      <c r="R22" s="636">
        <v>4132993</v>
      </c>
      <c r="S22" s="637"/>
      <c r="T22" s="637"/>
      <c r="U22" s="637"/>
      <c r="V22" s="637"/>
      <c r="W22" s="637"/>
      <c r="X22" s="637"/>
      <c r="Y22" s="638"/>
      <c r="Z22" s="673">
        <v>16.3</v>
      </c>
      <c r="AA22" s="673"/>
      <c r="AB22" s="673"/>
      <c r="AC22" s="673"/>
      <c r="AD22" s="674">
        <v>3524156</v>
      </c>
      <c r="AE22" s="674"/>
      <c r="AF22" s="674"/>
      <c r="AG22" s="674"/>
      <c r="AH22" s="674"/>
      <c r="AI22" s="674"/>
      <c r="AJ22" s="674"/>
      <c r="AK22" s="674"/>
      <c r="AL22" s="639">
        <v>24</v>
      </c>
      <c r="AM22" s="640"/>
      <c r="AN22" s="640"/>
      <c r="AO22" s="675"/>
      <c r="AP22" s="731" t="s">
        <v>229</v>
      </c>
      <c r="AQ22" s="738"/>
      <c r="AR22" s="738"/>
      <c r="AS22" s="738"/>
      <c r="AT22" s="738"/>
      <c r="AU22" s="738"/>
      <c r="AV22" s="738"/>
      <c r="AW22" s="738"/>
      <c r="AX22" s="738"/>
      <c r="AY22" s="738"/>
      <c r="AZ22" s="738"/>
      <c r="BA22" s="738"/>
      <c r="BB22" s="738"/>
      <c r="BC22" s="738"/>
      <c r="BD22" s="738"/>
      <c r="BE22" s="738"/>
      <c r="BF22" s="733"/>
      <c r="BG22" s="636" t="s">
        <v>123</v>
      </c>
      <c r="BH22" s="637"/>
      <c r="BI22" s="637"/>
      <c r="BJ22" s="637"/>
      <c r="BK22" s="637"/>
      <c r="BL22" s="637"/>
      <c r="BM22" s="637"/>
      <c r="BN22" s="638"/>
      <c r="BO22" s="673" t="s">
        <v>123</v>
      </c>
      <c r="BP22" s="673"/>
      <c r="BQ22" s="673"/>
      <c r="BR22" s="673"/>
      <c r="BS22" s="642" t="s">
        <v>69</v>
      </c>
      <c r="BT22" s="637"/>
      <c r="BU22" s="637"/>
      <c r="BV22" s="637"/>
      <c r="BW22" s="637"/>
      <c r="BX22" s="637"/>
      <c r="BY22" s="637"/>
      <c r="BZ22" s="637"/>
      <c r="CA22" s="637"/>
      <c r="CB22" s="682"/>
      <c r="CD22" s="740" t="s">
        <v>230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231</v>
      </c>
      <c r="C23" s="634"/>
      <c r="D23" s="634"/>
      <c r="E23" s="634"/>
      <c r="F23" s="634"/>
      <c r="G23" s="634"/>
      <c r="H23" s="634"/>
      <c r="I23" s="634"/>
      <c r="J23" s="634"/>
      <c r="K23" s="634"/>
      <c r="L23" s="634"/>
      <c r="M23" s="634"/>
      <c r="N23" s="634"/>
      <c r="O23" s="634"/>
      <c r="P23" s="634"/>
      <c r="Q23" s="635"/>
      <c r="R23" s="636">
        <v>3524156</v>
      </c>
      <c r="S23" s="637"/>
      <c r="T23" s="637"/>
      <c r="U23" s="637"/>
      <c r="V23" s="637"/>
      <c r="W23" s="637"/>
      <c r="X23" s="637"/>
      <c r="Y23" s="638"/>
      <c r="Z23" s="673">
        <v>13.9</v>
      </c>
      <c r="AA23" s="673"/>
      <c r="AB23" s="673"/>
      <c r="AC23" s="673"/>
      <c r="AD23" s="674">
        <v>3524156</v>
      </c>
      <c r="AE23" s="674"/>
      <c r="AF23" s="674"/>
      <c r="AG23" s="674"/>
      <c r="AH23" s="674"/>
      <c r="AI23" s="674"/>
      <c r="AJ23" s="674"/>
      <c r="AK23" s="674"/>
      <c r="AL23" s="639">
        <v>24</v>
      </c>
      <c r="AM23" s="640"/>
      <c r="AN23" s="640"/>
      <c r="AO23" s="675"/>
      <c r="AP23" s="731" t="s">
        <v>232</v>
      </c>
      <c r="AQ23" s="738"/>
      <c r="AR23" s="738"/>
      <c r="AS23" s="738"/>
      <c r="AT23" s="738"/>
      <c r="AU23" s="738"/>
      <c r="AV23" s="738"/>
      <c r="AW23" s="738"/>
      <c r="AX23" s="738"/>
      <c r="AY23" s="738"/>
      <c r="AZ23" s="738"/>
      <c r="BA23" s="738"/>
      <c r="BB23" s="738"/>
      <c r="BC23" s="738"/>
      <c r="BD23" s="738"/>
      <c r="BE23" s="738"/>
      <c r="BF23" s="733"/>
      <c r="BG23" s="636" t="s">
        <v>69</v>
      </c>
      <c r="BH23" s="637"/>
      <c r="BI23" s="637"/>
      <c r="BJ23" s="637"/>
      <c r="BK23" s="637"/>
      <c r="BL23" s="637"/>
      <c r="BM23" s="637"/>
      <c r="BN23" s="638"/>
      <c r="BO23" s="673" t="s">
        <v>233</v>
      </c>
      <c r="BP23" s="673"/>
      <c r="BQ23" s="673"/>
      <c r="BR23" s="673"/>
      <c r="BS23" s="642" t="s">
        <v>69</v>
      </c>
      <c r="BT23" s="637"/>
      <c r="BU23" s="637"/>
      <c r="BV23" s="637"/>
      <c r="BW23" s="637"/>
      <c r="BX23" s="637"/>
      <c r="BY23" s="637"/>
      <c r="BZ23" s="637"/>
      <c r="CA23" s="637"/>
      <c r="CB23" s="682"/>
      <c r="CD23" s="740" t="s">
        <v>171</v>
      </c>
      <c r="CE23" s="741"/>
      <c r="CF23" s="741"/>
      <c r="CG23" s="741"/>
      <c r="CH23" s="741"/>
      <c r="CI23" s="741"/>
      <c r="CJ23" s="741"/>
      <c r="CK23" s="741"/>
      <c r="CL23" s="741"/>
      <c r="CM23" s="741"/>
      <c r="CN23" s="741"/>
      <c r="CO23" s="741"/>
      <c r="CP23" s="741"/>
      <c r="CQ23" s="742"/>
      <c r="CR23" s="740" t="s">
        <v>234</v>
      </c>
      <c r="CS23" s="741"/>
      <c r="CT23" s="741"/>
      <c r="CU23" s="741"/>
      <c r="CV23" s="741"/>
      <c r="CW23" s="741"/>
      <c r="CX23" s="741"/>
      <c r="CY23" s="742"/>
      <c r="CZ23" s="740" t="s">
        <v>235</v>
      </c>
      <c r="DA23" s="741"/>
      <c r="DB23" s="741"/>
      <c r="DC23" s="742"/>
      <c r="DD23" s="740" t="s">
        <v>236</v>
      </c>
      <c r="DE23" s="741"/>
      <c r="DF23" s="741"/>
      <c r="DG23" s="741"/>
      <c r="DH23" s="741"/>
      <c r="DI23" s="741"/>
      <c r="DJ23" s="741"/>
      <c r="DK23" s="742"/>
      <c r="DL23" s="749" t="s">
        <v>237</v>
      </c>
      <c r="DM23" s="750"/>
      <c r="DN23" s="750"/>
      <c r="DO23" s="750"/>
      <c r="DP23" s="750"/>
      <c r="DQ23" s="750"/>
      <c r="DR23" s="750"/>
      <c r="DS23" s="750"/>
      <c r="DT23" s="750"/>
      <c r="DU23" s="750"/>
      <c r="DV23" s="751"/>
      <c r="DW23" s="740" t="s">
        <v>238</v>
      </c>
      <c r="DX23" s="741"/>
      <c r="DY23" s="741"/>
      <c r="DZ23" s="741"/>
      <c r="EA23" s="741"/>
      <c r="EB23" s="741"/>
      <c r="EC23" s="742"/>
    </row>
    <row r="24" spans="2:133" ht="11.25" customHeight="1" x14ac:dyDescent="0.15">
      <c r="B24" s="633" t="s">
        <v>239</v>
      </c>
      <c r="C24" s="634"/>
      <c r="D24" s="634"/>
      <c r="E24" s="634"/>
      <c r="F24" s="634"/>
      <c r="G24" s="634"/>
      <c r="H24" s="634"/>
      <c r="I24" s="634"/>
      <c r="J24" s="634"/>
      <c r="K24" s="634"/>
      <c r="L24" s="634"/>
      <c r="M24" s="634"/>
      <c r="N24" s="634"/>
      <c r="O24" s="634"/>
      <c r="P24" s="634"/>
      <c r="Q24" s="635"/>
      <c r="R24" s="636">
        <v>608837</v>
      </c>
      <c r="S24" s="637"/>
      <c r="T24" s="637"/>
      <c r="U24" s="637"/>
      <c r="V24" s="637"/>
      <c r="W24" s="637"/>
      <c r="X24" s="637"/>
      <c r="Y24" s="638"/>
      <c r="Z24" s="673">
        <v>2.4</v>
      </c>
      <c r="AA24" s="673"/>
      <c r="AB24" s="673"/>
      <c r="AC24" s="673"/>
      <c r="AD24" s="674" t="s">
        <v>118</v>
      </c>
      <c r="AE24" s="674"/>
      <c r="AF24" s="674"/>
      <c r="AG24" s="674"/>
      <c r="AH24" s="674"/>
      <c r="AI24" s="674"/>
      <c r="AJ24" s="674"/>
      <c r="AK24" s="674"/>
      <c r="AL24" s="639" t="s">
        <v>233</v>
      </c>
      <c r="AM24" s="640"/>
      <c r="AN24" s="640"/>
      <c r="AO24" s="675"/>
      <c r="AP24" s="731" t="s">
        <v>240</v>
      </c>
      <c r="AQ24" s="738"/>
      <c r="AR24" s="738"/>
      <c r="AS24" s="738"/>
      <c r="AT24" s="738"/>
      <c r="AU24" s="738"/>
      <c r="AV24" s="738"/>
      <c r="AW24" s="738"/>
      <c r="AX24" s="738"/>
      <c r="AY24" s="738"/>
      <c r="AZ24" s="738"/>
      <c r="BA24" s="738"/>
      <c r="BB24" s="738"/>
      <c r="BC24" s="738"/>
      <c r="BD24" s="738"/>
      <c r="BE24" s="738"/>
      <c r="BF24" s="733"/>
      <c r="BG24" s="636" t="s">
        <v>69</v>
      </c>
      <c r="BH24" s="637"/>
      <c r="BI24" s="637"/>
      <c r="BJ24" s="637"/>
      <c r="BK24" s="637"/>
      <c r="BL24" s="637"/>
      <c r="BM24" s="637"/>
      <c r="BN24" s="638"/>
      <c r="BO24" s="673" t="s">
        <v>69</v>
      </c>
      <c r="BP24" s="673"/>
      <c r="BQ24" s="673"/>
      <c r="BR24" s="673"/>
      <c r="BS24" s="642" t="s">
        <v>123</v>
      </c>
      <c r="BT24" s="637"/>
      <c r="BU24" s="637"/>
      <c r="BV24" s="637"/>
      <c r="BW24" s="637"/>
      <c r="BX24" s="637"/>
      <c r="BY24" s="637"/>
      <c r="BZ24" s="637"/>
      <c r="CA24" s="637"/>
      <c r="CB24" s="682"/>
      <c r="CD24" s="694" t="s">
        <v>241</v>
      </c>
      <c r="CE24" s="695"/>
      <c r="CF24" s="695"/>
      <c r="CG24" s="695"/>
      <c r="CH24" s="695"/>
      <c r="CI24" s="695"/>
      <c r="CJ24" s="695"/>
      <c r="CK24" s="695"/>
      <c r="CL24" s="695"/>
      <c r="CM24" s="695"/>
      <c r="CN24" s="695"/>
      <c r="CO24" s="695"/>
      <c r="CP24" s="695"/>
      <c r="CQ24" s="696"/>
      <c r="CR24" s="691">
        <v>13680972</v>
      </c>
      <c r="CS24" s="692"/>
      <c r="CT24" s="692"/>
      <c r="CU24" s="692"/>
      <c r="CV24" s="692"/>
      <c r="CW24" s="692"/>
      <c r="CX24" s="692"/>
      <c r="CY24" s="735"/>
      <c r="CZ24" s="736">
        <v>54.8</v>
      </c>
      <c r="DA24" s="711"/>
      <c r="DB24" s="711"/>
      <c r="DC24" s="739"/>
      <c r="DD24" s="734">
        <v>8781068</v>
      </c>
      <c r="DE24" s="692"/>
      <c r="DF24" s="692"/>
      <c r="DG24" s="692"/>
      <c r="DH24" s="692"/>
      <c r="DI24" s="692"/>
      <c r="DJ24" s="692"/>
      <c r="DK24" s="735"/>
      <c r="DL24" s="734">
        <v>8733358</v>
      </c>
      <c r="DM24" s="692"/>
      <c r="DN24" s="692"/>
      <c r="DO24" s="692"/>
      <c r="DP24" s="692"/>
      <c r="DQ24" s="692"/>
      <c r="DR24" s="692"/>
      <c r="DS24" s="692"/>
      <c r="DT24" s="692"/>
      <c r="DU24" s="692"/>
      <c r="DV24" s="735"/>
      <c r="DW24" s="736">
        <v>56.1</v>
      </c>
      <c r="DX24" s="711"/>
      <c r="DY24" s="711"/>
      <c r="DZ24" s="711"/>
      <c r="EA24" s="711"/>
      <c r="EB24" s="711"/>
      <c r="EC24" s="737"/>
    </row>
    <row r="25" spans="2:133" ht="11.25" customHeight="1" x14ac:dyDescent="0.15">
      <c r="B25" s="633" t="s">
        <v>242</v>
      </c>
      <c r="C25" s="634"/>
      <c r="D25" s="634"/>
      <c r="E25" s="634"/>
      <c r="F25" s="634"/>
      <c r="G25" s="634"/>
      <c r="H25" s="634"/>
      <c r="I25" s="634"/>
      <c r="J25" s="634"/>
      <c r="K25" s="634"/>
      <c r="L25" s="634"/>
      <c r="M25" s="634"/>
      <c r="N25" s="634"/>
      <c r="O25" s="634"/>
      <c r="P25" s="634"/>
      <c r="Q25" s="635"/>
      <c r="R25" s="636" t="s">
        <v>69</v>
      </c>
      <c r="S25" s="637"/>
      <c r="T25" s="637"/>
      <c r="U25" s="637"/>
      <c r="V25" s="637"/>
      <c r="W25" s="637"/>
      <c r="X25" s="637"/>
      <c r="Y25" s="638"/>
      <c r="Z25" s="673" t="s">
        <v>123</v>
      </c>
      <c r="AA25" s="673"/>
      <c r="AB25" s="673"/>
      <c r="AC25" s="673"/>
      <c r="AD25" s="674" t="s">
        <v>118</v>
      </c>
      <c r="AE25" s="674"/>
      <c r="AF25" s="674"/>
      <c r="AG25" s="674"/>
      <c r="AH25" s="674"/>
      <c r="AI25" s="674"/>
      <c r="AJ25" s="674"/>
      <c r="AK25" s="674"/>
      <c r="AL25" s="639" t="s">
        <v>123</v>
      </c>
      <c r="AM25" s="640"/>
      <c r="AN25" s="640"/>
      <c r="AO25" s="675"/>
      <c r="AP25" s="731" t="s">
        <v>243</v>
      </c>
      <c r="AQ25" s="738"/>
      <c r="AR25" s="738"/>
      <c r="AS25" s="738"/>
      <c r="AT25" s="738"/>
      <c r="AU25" s="738"/>
      <c r="AV25" s="738"/>
      <c r="AW25" s="738"/>
      <c r="AX25" s="738"/>
      <c r="AY25" s="738"/>
      <c r="AZ25" s="738"/>
      <c r="BA25" s="738"/>
      <c r="BB25" s="738"/>
      <c r="BC25" s="738"/>
      <c r="BD25" s="738"/>
      <c r="BE25" s="738"/>
      <c r="BF25" s="733"/>
      <c r="BG25" s="636" t="s">
        <v>123</v>
      </c>
      <c r="BH25" s="637"/>
      <c r="BI25" s="637"/>
      <c r="BJ25" s="637"/>
      <c r="BK25" s="637"/>
      <c r="BL25" s="637"/>
      <c r="BM25" s="637"/>
      <c r="BN25" s="638"/>
      <c r="BO25" s="673" t="s">
        <v>123</v>
      </c>
      <c r="BP25" s="673"/>
      <c r="BQ25" s="673"/>
      <c r="BR25" s="673"/>
      <c r="BS25" s="642" t="s">
        <v>216</v>
      </c>
      <c r="BT25" s="637"/>
      <c r="BU25" s="637"/>
      <c r="BV25" s="637"/>
      <c r="BW25" s="637"/>
      <c r="BX25" s="637"/>
      <c r="BY25" s="637"/>
      <c r="BZ25" s="637"/>
      <c r="CA25" s="637"/>
      <c r="CB25" s="682"/>
      <c r="CD25" s="683" t="s">
        <v>244</v>
      </c>
      <c r="CE25" s="680"/>
      <c r="CF25" s="680"/>
      <c r="CG25" s="680"/>
      <c r="CH25" s="680"/>
      <c r="CI25" s="680"/>
      <c r="CJ25" s="680"/>
      <c r="CK25" s="680"/>
      <c r="CL25" s="680"/>
      <c r="CM25" s="680"/>
      <c r="CN25" s="680"/>
      <c r="CO25" s="680"/>
      <c r="CP25" s="680"/>
      <c r="CQ25" s="681"/>
      <c r="CR25" s="636">
        <v>3802805</v>
      </c>
      <c r="CS25" s="655"/>
      <c r="CT25" s="655"/>
      <c r="CU25" s="655"/>
      <c r="CV25" s="655"/>
      <c r="CW25" s="655"/>
      <c r="CX25" s="655"/>
      <c r="CY25" s="656"/>
      <c r="CZ25" s="639">
        <v>15.2</v>
      </c>
      <c r="DA25" s="657"/>
      <c r="DB25" s="657"/>
      <c r="DC25" s="658"/>
      <c r="DD25" s="642">
        <v>3633648</v>
      </c>
      <c r="DE25" s="655"/>
      <c r="DF25" s="655"/>
      <c r="DG25" s="655"/>
      <c r="DH25" s="655"/>
      <c r="DI25" s="655"/>
      <c r="DJ25" s="655"/>
      <c r="DK25" s="656"/>
      <c r="DL25" s="642">
        <v>3626387</v>
      </c>
      <c r="DM25" s="655"/>
      <c r="DN25" s="655"/>
      <c r="DO25" s="655"/>
      <c r="DP25" s="655"/>
      <c r="DQ25" s="655"/>
      <c r="DR25" s="655"/>
      <c r="DS25" s="655"/>
      <c r="DT25" s="655"/>
      <c r="DU25" s="655"/>
      <c r="DV25" s="656"/>
      <c r="DW25" s="639">
        <v>23.3</v>
      </c>
      <c r="DX25" s="657"/>
      <c r="DY25" s="657"/>
      <c r="DZ25" s="657"/>
      <c r="EA25" s="657"/>
      <c r="EB25" s="657"/>
      <c r="EC25" s="672"/>
    </row>
    <row r="26" spans="2:133" ht="11.25" customHeight="1" x14ac:dyDescent="0.15">
      <c r="B26" s="633" t="s">
        <v>245</v>
      </c>
      <c r="C26" s="634"/>
      <c r="D26" s="634"/>
      <c r="E26" s="634"/>
      <c r="F26" s="634"/>
      <c r="G26" s="634"/>
      <c r="H26" s="634"/>
      <c r="I26" s="634"/>
      <c r="J26" s="634"/>
      <c r="K26" s="634"/>
      <c r="L26" s="634"/>
      <c r="M26" s="634"/>
      <c r="N26" s="634"/>
      <c r="O26" s="634"/>
      <c r="P26" s="634"/>
      <c r="Q26" s="635"/>
      <c r="R26" s="636">
        <v>15190883</v>
      </c>
      <c r="S26" s="637"/>
      <c r="T26" s="637"/>
      <c r="U26" s="637"/>
      <c r="V26" s="637"/>
      <c r="W26" s="637"/>
      <c r="X26" s="637"/>
      <c r="Y26" s="638"/>
      <c r="Z26" s="673">
        <v>60</v>
      </c>
      <c r="AA26" s="673"/>
      <c r="AB26" s="673"/>
      <c r="AC26" s="673"/>
      <c r="AD26" s="674">
        <v>14582046</v>
      </c>
      <c r="AE26" s="674"/>
      <c r="AF26" s="674"/>
      <c r="AG26" s="674"/>
      <c r="AH26" s="674"/>
      <c r="AI26" s="674"/>
      <c r="AJ26" s="674"/>
      <c r="AK26" s="674"/>
      <c r="AL26" s="639">
        <v>99.2</v>
      </c>
      <c r="AM26" s="640"/>
      <c r="AN26" s="640"/>
      <c r="AO26" s="675"/>
      <c r="AP26" s="731" t="s">
        <v>246</v>
      </c>
      <c r="AQ26" s="732"/>
      <c r="AR26" s="732"/>
      <c r="AS26" s="732"/>
      <c r="AT26" s="732"/>
      <c r="AU26" s="732"/>
      <c r="AV26" s="732"/>
      <c r="AW26" s="732"/>
      <c r="AX26" s="732"/>
      <c r="AY26" s="732"/>
      <c r="AZ26" s="732"/>
      <c r="BA26" s="732"/>
      <c r="BB26" s="732"/>
      <c r="BC26" s="732"/>
      <c r="BD26" s="732"/>
      <c r="BE26" s="732"/>
      <c r="BF26" s="733"/>
      <c r="BG26" s="636" t="s">
        <v>69</v>
      </c>
      <c r="BH26" s="637"/>
      <c r="BI26" s="637"/>
      <c r="BJ26" s="637"/>
      <c r="BK26" s="637"/>
      <c r="BL26" s="637"/>
      <c r="BM26" s="637"/>
      <c r="BN26" s="638"/>
      <c r="BO26" s="673" t="s">
        <v>123</v>
      </c>
      <c r="BP26" s="673"/>
      <c r="BQ26" s="673"/>
      <c r="BR26" s="673"/>
      <c r="BS26" s="642" t="s">
        <v>69</v>
      </c>
      <c r="BT26" s="637"/>
      <c r="BU26" s="637"/>
      <c r="BV26" s="637"/>
      <c r="BW26" s="637"/>
      <c r="BX26" s="637"/>
      <c r="BY26" s="637"/>
      <c r="BZ26" s="637"/>
      <c r="CA26" s="637"/>
      <c r="CB26" s="682"/>
      <c r="CD26" s="683" t="s">
        <v>247</v>
      </c>
      <c r="CE26" s="680"/>
      <c r="CF26" s="680"/>
      <c r="CG26" s="680"/>
      <c r="CH26" s="680"/>
      <c r="CI26" s="680"/>
      <c r="CJ26" s="680"/>
      <c r="CK26" s="680"/>
      <c r="CL26" s="680"/>
      <c r="CM26" s="680"/>
      <c r="CN26" s="680"/>
      <c r="CO26" s="680"/>
      <c r="CP26" s="680"/>
      <c r="CQ26" s="681"/>
      <c r="CR26" s="636">
        <v>2581409</v>
      </c>
      <c r="CS26" s="637"/>
      <c r="CT26" s="637"/>
      <c r="CU26" s="637"/>
      <c r="CV26" s="637"/>
      <c r="CW26" s="637"/>
      <c r="CX26" s="637"/>
      <c r="CY26" s="638"/>
      <c r="CZ26" s="639">
        <v>10.3</v>
      </c>
      <c r="DA26" s="657"/>
      <c r="DB26" s="657"/>
      <c r="DC26" s="658"/>
      <c r="DD26" s="642">
        <v>2428247</v>
      </c>
      <c r="DE26" s="637"/>
      <c r="DF26" s="637"/>
      <c r="DG26" s="637"/>
      <c r="DH26" s="637"/>
      <c r="DI26" s="637"/>
      <c r="DJ26" s="637"/>
      <c r="DK26" s="638"/>
      <c r="DL26" s="642" t="s">
        <v>123</v>
      </c>
      <c r="DM26" s="637"/>
      <c r="DN26" s="637"/>
      <c r="DO26" s="637"/>
      <c r="DP26" s="637"/>
      <c r="DQ26" s="637"/>
      <c r="DR26" s="637"/>
      <c r="DS26" s="637"/>
      <c r="DT26" s="637"/>
      <c r="DU26" s="637"/>
      <c r="DV26" s="638"/>
      <c r="DW26" s="639" t="s">
        <v>123</v>
      </c>
      <c r="DX26" s="657"/>
      <c r="DY26" s="657"/>
      <c r="DZ26" s="657"/>
      <c r="EA26" s="657"/>
      <c r="EB26" s="657"/>
      <c r="EC26" s="672"/>
    </row>
    <row r="27" spans="2:133" ht="11.25" customHeight="1" x14ac:dyDescent="0.15">
      <c r="B27" s="633" t="s">
        <v>248</v>
      </c>
      <c r="C27" s="634"/>
      <c r="D27" s="634"/>
      <c r="E27" s="634"/>
      <c r="F27" s="634"/>
      <c r="G27" s="634"/>
      <c r="H27" s="634"/>
      <c r="I27" s="634"/>
      <c r="J27" s="634"/>
      <c r="K27" s="634"/>
      <c r="L27" s="634"/>
      <c r="M27" s="634"/>
      <c r="N27" s="634"/>
      <c r="O27" s="634"/>
      <c r="P27" s="634"/>
      <c r="Q27" s="635"/>
      <c r="R27" s="636">
        <v>9255</v>
      </c>
      <c r="S27" s="637"/>
      <c r="T27" s="637"/>
      <c r="U27" s="637"/>
      <c r="V27" s="637"/>
      <c r="W27" s="637"/>
      <c r="X27" s="637"/>
      <c r="Y27" s="638"/>
      <c r="Z27" s="673">
        <v>0</v>
      </c>
      <c r="AA27" s="673"/>
      <c r="AB27" s="673"/>
      <c r="AC27" s="673"/>
      <c r="AD27" s="674">
        <v>9255</v>
      </c>
      <c r="AE27" s="674"/>
      <c r="AF27" s="674"/>
      <c r="AG27" s="674"/>
      <c r="AH27" s="674"/>
      <c r="AI27" s="674"/>
      <c r="AJ27" s="674"/>
      <c r="AK27" s="674"/>
      <c r="AL27" s="639">
        <v>0.1</v>
      </c>
      <c r="AM27" s="640"/>
      <c r="AN27" s="640"/>
      <c r="AO27" s="675"/>
      <c r="AP27" s="633" t="s">
        <v>249</v>
      </c>
      <c r="AQ27" s="634"/>
      <c r="AR27" s="634"/>
      <c r="AS27" s="634"/>
      <c r="AT27" s="634"/>
      <c r="AU27" s="634"/>
      <c r="AV27" s="634"/>
      <c r="AW27" s="634"/>
      <c r="AX27" s="634"/>
      <c r="AY27" s="634"/>
      <c r="AZ27" s="634"/>
      <c r="BA27" s="634"/>
      <c r="BB27" s="634"/>
      <c r="BC27" s="634"/>
      <c r="BD27" s="634"/>
      <c r="BE27" s="634"/>
      <c r="BF27" s="635"/>
      <c r="BG27" s="636">
        <v>9274795</v>
      </c>
      <c r="BH27" s="637"/>
      <c r="BI27" s="637"/>
      <c r="BJ27" s="637"/>
      <c r="BK27" s="637"/>
      <c r="BL27" s="637"/>
      <c r="BM27" s="637"/>
      <c r="BN27" s="638"/>
      <c r="BO27" s="673">
        <v>100</v>
      </c>
      <c r="BP27" s="673"/>
      <c r="BQ27" s="673"/>
      <c r="BR27" s="673"/>
      <c r="BS27" s="642">
        <v>50259</v>
      </c>
      <c r="BT27" s="637"/>
      <c r="BU27" s="637"/>
      <c r="BV27" s="637"/>
      <c r="BW27" s="637"/>
      <c r="BX27" s="637"/>
      <c r="BY27" s="637"/>
      <c r="BZ27" s="637"/>
      <c r="CA27" s="637"/>
      <c r="CB27" s="682"/>
      <c r="CD27" s="683" t="s">
        <v>250</v>
      </c>
      <c r="CE27" s="680"/>
      <c r="CF27" s="680"/>
      <c r="CG27" s="680"/>
      <c r="CH27" s="680"/>
      <c r="CI27" s="680"/>
      <c r="CJ27" s="680"/>
      <c r="CK27" s="680"/>
      <c r="CL27" s="680"/>
      <c r="CM27" s="680"/>
      <c r="CN27" s="680"/>
      <c r="CO27" s="680"/>
      <c r="CP27" s="680"/>
      <c r="CQ27" s="681"/>
      <c r="CR27" s="636">
        <v>6173786</v>
      </c>
      <c r="CS27" s="655"/>
      <c r="CT27" s="655"/>
      <c r="CU27" s="655"/>
      <c r="CV27" s="655"/>
      <c r="CW27" s="655"/>
      <c r="CX27" s="655"/>
      <c r="CY27" s="656"/>
      <c r="CZ27" s="639">
        <v>24.7</v>
      </c>
      <c r="DA27" s="657"/>
      <c r="DB27" s="657"/>
      <c r="DC27" s="658"/>
      <c r="DD27" s="642">
        <v>1868510</v>
      </c>
      <c r="DE27" s="655"/>
      <c r="DF27" s="655"/>
      <c r="DG27" s="655"/>
      <c r="DH27" s="655"/>
      <c r="DI27" s="655"/>
      <c r="DJ27" s="655"/>
      <c r="DK27" s="656"/>
      <c r="DL27" s="642">
        <v>1828087</v>
      </c>
      <c r="DM27" s="655"/>
      <c r="DN27" s="655"/>
      <c r="DO27" s="655"/>
      <c r="DP27" s="655"/>
      <c r="DQ27" s="655"/>
      <c r="DR27" s="655"/>
      <c r="DS27" s="655"/>
      <c r="DT27" s="655"/>
      <c r="DU27" s="655"/>
      <c r="DV27" s="656"/>
      <c r="DW27" s="639">
        <v>11.7</v>
      </c>
      <c r="DX27" s="657"/>
      <c r="DY27" s="657"/>
      <c r="DZ27" s="657"/>
      <c r="EA27" s="657"/>
      <c r="EB27" s="657"/>
      <c r="EC27" s="672"/>
    </row>
    <row r="28" spans="2:133" ht="11.25" customHeight="1" x14ac:dyDescent="0.15">
      <c r="B28" s="633" t="s">
        <v>251</v>
      </c>
      <c r="C28" s="634"/>
      <c r="D28" s="634"/>
      <c r="E28" s="634"/>
      <c r="F28" s="634"/>
      <c r="G28" s="634"/>
      <c r="H28" s="634"/>
      <c r="I28" s="634"/>
      <c r="J28" s="634"/>
      <c r="K28" s="634"/>
      <c r="L28" s="634"/>
      <c r="M28" s="634"/>
      <c r="N28" s="634"/>
      <c r="O28" s="634"/>
      <c r="P28" s="634"/>
      <c r="Q28" s="635"/>
      <c r="R28" s="636">
        <v>104176</v>
      </c>
      <c r="S28" s="637"/>
      <c r="T28" s="637"/>
      <c r="U28" s="637"/>
      <c r="V28" s="637"/>
      <c r="W28" s="637"/>
      <c r="X28" s="637"/>
      <c r="Y28" s="638"/>
      <c r="Z28" s="673">
        <v>0.4</v>
      </c>
      <c r="AA28" s="673"/>
      <c r="AB28" s="673"/>
      <c r="AC28" s="673"/>
      <c r="AD28" s="674">
        <v>2175</v>
      </c>
      <c r="AE28" s="674"/>
      <c r="AF28" s="674"/>
      <c r="AG28" s="674"/>
      <c r="AH28" s="674"/>
      <c r="AI28" s="674"/>
      <c r="AJ28" s="674"/>
      <c r="AK28" s="674"/>
      <c r="AL28" s="639">
        <v>0</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2"/>
      <c r="CD28" s="683" t="s">
        <v>252</v>
      </c>
      <c r="CE28" s="680"/>
      <c r="CF28" s="680"/>
      <c r="CG28" s="680"/>
      <c r="CH28" s="680"/>
      <c r="CI28" s="680"/>
      <c r="CJ28" s="680"/>
      <c r="CK28" s="680"/>
      <c r="CL28" s="680"/>
      <c r="CM28" s="680"/>
      <c r="CN28" s="680"/>
      <c r="CO28" s="680"/>
      <c r="CP28" s="680"/>
      <c r="CQ28" s="681"/>
      <c r="CR28" s="636">
        <v>3704381</v>
      </c>
      <c r="CS28" s="637"/>
      <c r="CT28" s="637"/>
      <c r="CU28" s="637"/>
      <c r="CV28" s="637"/>
      <c r="CW28" s="637"/>
      <c r="CX28" s="637"/>
      <c r="CY28" s="638"/>
      <c r="CZ28" s="639">
        <v>14.8</v>
      </c>
      <c r="DA28" s="657"/>
      <c r="DB28" s="657"/>
      <c r="DC28" s="658"/>
      <c r="DD28" s="642">
        <v>3278910</v>
      </c>
      <c r="DE28" s="637"/>
      <c r="DF28" s="637"/>
      <c r="DG28" s="637"/>
      <c r="DH28" s="637"/>
      <c r="DI28" s="637"/>
      <c r="DJ28" s="637"/>
      <c r="DK28" s="638"/>
      <c r="DL28" s="642">
        <v>3278884</v>
      </c>
      <c r="DM28" s="637"/>
      <c r="DN28" s="637"/>
      <c r="DO28" s="637"/>
      <c r="DP28" s="637"/>
      <c r="DQ28" s="637"/>
      <c r="DR28" s="637"/>
      <c r="DS28" s="637"/>
      <c r="DT28" s="637"/>
      <c r="DU28" s="637"/>
      <c r="DV28" s="638"/>
      <c r="DW28" s="639">
        <v>21.1</v>
      </c>
      <c r="DX28" s="657"/>
      <c r="DY28" s="657"/>
      <c r="DZ28" s="657"/>
      <c r="EA28" s="657"/>
      <c r="EB28" s="657"/>
      <c r="EC28" s="672"/>
    </row>
    <row r="29" spans="2:133" ht="11.25" customHeight="1" x14ac:dyDescent="0.15">
      <c r="B29" s="633" t="s">
        <v>253</v>
      </c>
      <c r="C29" s="634"/>
      <c r="D29" s="634"/>
      <c r="E29" s="634"/>
      <c r="F29" s="634"/>
      <c r="G29" s="634"/>
      <c r="H29" s="634"/>
      <c r="I29" s="634"/>
      <c r="J29" s="634"/>
      <c r="K29" s="634"/>
      <c r="L29" s="634"/>
      <c r="M29" s="634"/>
      <c r="N29" s="634"/>
      <c r="O29" s="634"/>
      <c r="P29" s="634"/>
      <c r="Q29" s="635"/>
      <c r="R29" s="636">
        <v>377894</v>
      </c>
      <c r="S29" s="637"/>
      <c r="T29" s="637"/>
      <c r="U29" s="637"/>
      <c r="V29" s="637"/>
      <c r="W29" s="637"/>
      <c r="X29" s="637"/>
      <c r="Y29" s="638"/>
      <c r="Z29" s="673">
        <v>1.5</v>
      </c>
      <c r="AA29" s="673"/>
      <c r="AB29" s="673"/>
      <c r="AC29" s="673"/>
      <c r="AD29" s="674">
        <v>59340</v>
      </c>
      <c r="AE29" s="674"/>
      <c r="AF29" s="674"/>
      <c r="AG29" s="674"/>
      <c r="AH29" s="674"/>
      <c r="AI29" s="674"/>
      <c r="AJ29" s="674"/>
      <c r="AK29" s="674"/>
      <c r="AL29" s="639">
        <v>0.4</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24"/>
      <c r="CD29" s="725" t="s">
        <v>254</v>
      </c>
      <c r="CE29" s="726"/>
      <c r="CF29" s="683" t="s">
        <v>255</v>
      </c>
      <c r="CG29" s="680"/>
      <c r="CH29" s="680"/>
      <c r="CI29" s="680"/>
      <c r="CJ29" s="680"/>
      <c r="CK29" s="680"/>
      <c r="CL29" s="680"/>
      <c r="CM29" s="680"/>
      <c r="CN29" s="680"/>
      <c r="CO29" s="680"/>
      <c r="CP29" s="680"/>
      <c r="CQ29" s="681"/>
      <c r="CR29" s="636">
        <v>3703587</v>
      </c>
      <c r="CS29" s="655"/>
      <c r="CT29" s="655"/>
      <c r="CU29" s="655"/>
      <c r="CV29" s="655"/>
      <c r="CW29" s="655"/>
      <c r="CX29" s="655"/>
      <c r="CY29" s="656"/>
      <c r="CZ29" s="639">
        <v>14.8</v>
      </c>
      <c r="DA29" s="657"/>
      <c r="DB29" s="657"/>
      <c r="DC29" s="658"/>
      <c r="DD29" s="642">
        <v>3278129</v>
      </c>
      <c r="DE29" s="655"/>
      <c r="DF29" s="655"/>
      <c r="DG29" s="655"/>
      <c r="DH29" s="655"/>
      <c r="DI29" s="655"/>
      <c r="DJ29" s="655"/>
      <c r="DK29" s="656"/>
      <c r="DL29" s="642">
        <v>3278104</v>
      </c>
      <c r="DM29" s="655"/>
      <c r="DN29" s="655"/>
      <c r="DO29" s="655"/>
      <c r="DP29" s="655"/>
      <c r="DQ29" s="655"/>
      <c r="DR29" s="655"/>
      <c r="DS29" s="655"/>
      <c r="DT29" s="655"/>
      <c r="DU29" s="655"/>
      <c r="DV29" s="656"/>
      <c r="DW29" s="639">
        <v>21.1</v>
      </c>
      <c r="DX29" s="657"/>
      <c r="DY29" s="657"/>
      <c r="DZ29" s="657"/>
      <c r="EA29" s="657"/>
      <c r="EB29" s="657"/>
      <c r="EC29" s="672"/>
    </row>
    <row r="30" spans="2:133" ht="11.25" customHeight="1" x14ac:dyDescent="0.15">
      <c r="B30" s="633" t="s">
        <v>256</v>
      </c>
      <c r="C30" s="634"/>
      <c r="D30" s="634"/>
      <c r="E30" s="634"/>
      <c r="F30" s="634"/>
      <c r="G30" s="634"/>
      <c r="H30" s="634"/>
      <c r="I30" s="634"/>
      <c r="J30" s="634"/>
      <c r="K30" s="634"/>
      <c r="L30" s="634"/>
      <c r="M30" s="634"/>
      <c r="N30" s="634"/>
      <c r="O30" s="634"/>
      <c r="P30" s="634"/>
      <c r="Q30" s="635"/>
      <c r="R30" s="636">
        <v>43563</v>
      </c>
      <c r="S30" s="637"/>
      <c r="T30" s="637"/>
      <c r="U30" s="637"/>
      <c r="V30" s="637"/>
      <c r="W30" s="637"/>
      <c r="X30" s="637"/>
      <c r="Y30" s="638"/>
      <c r="Z30" s="673">
        <v>0.2</v>
      </c>
      <c r="AA30" s="673"/>
      <c r="AB30" s="673"/>
      <c r="AC30" s="673"/>
      <c r="AD30" s="674" t="s">
        <v>123</v>
      </c>
      <c r="AE30" s="674"/>
      <c r="AF30" s="674"/>
      <c r="AG30" s="674"/>
      <c r="AH30" s="674"/>
      <c r="AI30" s="674"/>
      <c r="AJ30" s="674"/>
      <c r="AK30" s="674"/>
      <c r="AL30" s="639" t="s">
        <v>69</v>
      </c>
      <c r="AM30" s="640"/>
      <c r="AN30" s="640"/>
      <c r="AO30" s="675"/>
      <c r="AP30" s="697" t="s">
        <v>171</v>
      </c>
      <c r="AQ30" s="698"/>
      <c r="AR30" s="698"/>
      <c r="AS30" s="698"/>
      <c r="AT30" s="698"/>
      <c r="AU30" s="698"/>
      <c r="AV30" s="698"/>
      <c r="AW30" s="698"/>
      <c r="AX30" s="698"/>
      <c r="AY30" s="698"/>
      <c r="AZ30" s="698"/>
      <c r="BA30" s="698"/>
      <c r="BB30" s="698"/>
      <c r="BC30" s="698"/>
      <c r="BD30" s="698"/>
      <c r="BE30" s="698"/>
      <c r="BF30" s="699"/>
      <c r="BG30" s="697" t="s">
        <v>257</v>
      </c>
      <c r="BH30" s="722"/>
      <c r="BI30" s="722"/>
      <c r="BJ30" s="722"/>
      <c r="BK30" s="722"/>
      <c r="BL30" s="722"/>
      <c r="BM30" s="722"/>
      <c r="BN30" s="722"/>
      <c r="BO30" s="722"/>
      <c r="BP30" s="722"/>
      <c r="BQ30" s="723"/>
      <c r="BR30" s="697" t="s">
        <v>258</v>
      </c>
      <c r="BS30" s="722"/>
      <c r="BT30" s="722"/>
      <c r="BU30" s="722"/>
      <c r="BV30" s="722"/>
      <c r="BW30" s="722"/>
      <c r="BX30" s="722"/>
      <c r="BY30" s="722"/>
      <c r="BZ30" s="722"/>
      <c r="CA30" s="722"/>
      <c r="CB30" s="723"/>
      <c r="CD30" s="727"/>
      <c r="CE30" s="728"/>
      <c r="CF30" s="683" t="s">
        <v>259</v>
      </c>
      <c r="CG30" s="680"/>
      <c r="CH30" s="680"/>
      <c r="CI30" s="680"/>
      <c r="CJ30" s="680"/>
      <c r="CK30" s="680"/>
      <c r="CL30" s="680"/>
      <c r="CM30" s="680"/>
      <c r="CN30" s="680"/>
      <c r="CO30" s="680"/>
      <c r="CP30" s="680"/>
      <c r="CQ30" s="681"/>
      <c r="CR30" s="636">
        <v>3506819</v>
      </c>
      <c r="CS30" s="637"/>
      <c r="CT30" s="637"/>
      <c r="CU30" s="637"/>
      <c r="CV30" s="637"/>
      <c r="CW30" s="637"/>
      <c r="CX30" s="637"/>
      <c r="CY30" s="638"/>
      <c r="CZ30" s="639">
        <v>14.1</v>
      </c>
      <c r="DA30" s="657"/>
      <c r="DB30" s="657"/>
      <c r="DC30" s="658"/>
      <c r="DD30" s="642">
        <v>3081816</v>
      </c>
      <c r="DE30" s="637"/>
      <c r="DF30" s="637"/>
      <c r="DG30" s="637"/>
      <c r="DH30" s="637"/>
      <c r="DI30" s="637"/>
      <c r="DJ30" s="637"/>
      <c r="DK30" s="638"/>
      <c r="DL30" s="642">
        <v>3081816</v>
      </c>
      <c r="DM30" s="637"/>
      <c r="DN30" s="637"/>
      <c r="DO30" s="637"/>
      <c r="DP30" s="637"/>
      <c r="DQ30" s="637"/>
      <c r="DR30" s="637"/>
      <c r="DS30" s="637"/>
      <c r="DT30" s="637"/>
      <c r="DU30" s="637"/>
      <c r="DV30" s="638"/>
      <c r="DW30" s="639">
        <v>19.8</v>
      </c>
      <c r="DX30" s="657"/>
      <c r="DY30" s="657"/>
      <c r="DZ30" s="657"/>
      <c r="EA30" s="657"/>
      <c r="EB30" s="657"/>
      <c r="EC30" s="672"/>
    </row>
    <row r="31" spans="2:133" ht="11.25" customHeight="1" x14ac:dyDescent="0.15">
      <c r="B31" s="633" t="s">
        <v>260</v>
      </c>
      <c r="C31" s="634"/>
      <c r="D31" s="634"/>
      <c r="E31" s="634"/>
      <c r="F31" s="634"/>
      <c r="G31" s="634"/>
      <c r="H31" s="634"/>
      <c r="I31" s="634"/>
      <c r="J31" s="634"/>
      <c r="K31" s="634"/>
      <c r="L31" s="634"/>
      <c r="M31" s="634"/>
      <c r="N31" s="634"/>
      <c r="O31" s="634"/>
      <c r="P31" s="634"/>
      <c r="Q31" s="635"/>
      <c r="R31" s="636">
        <v>3827807</v>
      </c>
      <c r="S31" s="637"/>
      <c r="T31" s="637"/>
      <c r="U31" s="637"/>
      <c r="V31" s="637"/>
      <c r="W31" s="637"/>
      <c r="X31" s="637"/>
      <c r="Y31" s="638"/>
      <c r="Z31" s="673">
        <v>15.1</v>
      </c>
      <c r="AA31" s="673"/>
      <c r="AB31" s="673"/>
      <c r="AC31" s="673"/>
      <c r="AD31" s="674" t="s">
        <v>123</v>
      </c>
      <c r="AE31" s="674"/>
      <c r="AF31" s="674"/>
      <c r="AG31" s="674"/>
      <c r="AH31" s="674"/>
      <c r="AI31" s="674"/>
      <c r="AJ31" s="674"/>
      <c r="AK31" s="674"/>
      <c r="AL31" s="639" t="s">
        <v>233</v>
      </c>
      <c r="AM31" s="640"/>
      <c r="AN31" s="640"/>
      <c r="AO31" s="675"/>
      <c r="AP31" s="713" t="s">
        <v>261</v>
      </c>
      <c r="AQ31" s="714"/>
      <c r="AR31" s="714"/>
      <c r="AS31" s="714"/>
      <c r="AT31" s="719" t="s">
        <v>262</v>
      </c>
      <c r="AU31" s="86"/>
      <c r="AV31" s="86"/>
      <c r="AW31" s="86"/>
      <c r="AX31" s="706" t="s">
        <v>134</v>
      </c>
      <c r="AY31" s="707"/>
      <c r="AZ31" s="707"/>
      <c r="BA31" s="707"/>
      <c r="BB31" s="707"/>
      <c r="BC31" s="707"/>
      <c r="BD31" s="707"/>
      <c r="BE31" s="707"/>
      <c r="BF31" s="708"/>
      <c r="BG31" s="709">
        <v>99.1</v>
      </c>
      <c r="BH31" s="710"/>
      <c r="BI31" s="710"/>
      <c r="BJ31" s="710"/>
      <c r="BK31" s="710"/>
      <c r="BL31" s="710"/>
      <c r="BM31" s="711">
        <v>96.3</v>
      </c>
      <c r="BN31" s="710"/>
      <c r="BO31" s="710"/>
      <c r="BP31" s="710"/>
      <c r="BQ31" s="712"/>
      <c r="BR31" s="709">
        <v>99</v>
      </c>
      <c r="BS31" s="710"/>
      <c r="BT31" s="710"/>
      <c r="BU31" s="710"/>
      <c r="BV31" s="710"/>
      <c r="BW31" s="710"/>
      <c r="BX31" s="711">
        <v>95.8</v>
      </c>
      <c r="BY31" s="710"/>
      <c r="BZ31" s="710"/>
      <c r="CA31" s="710"/>
      <c r="CB31" s="712"/>
      <c r="CD31" s="727"/>
      <c r="CE31" s="728"/>
      <c r="CF31" s="683" t="s">
        <v>263</v>
      </c>
      <c r="CG31" s="680"/>
      <c r="CH31" s="680"/>
      <c r="CI31" s="680"/>
      <c r="CJ31" s="680"/>
      <c r="CK31" s="680"/>
      <c r="CL31" s="680"/>
      <c r="CM31" s="680"/>
      <c r="CN31" s="680"/>
      <c r="CO31" s="680"/>
      <c r="CP31" s="680"/>
      <c r="CQ31" s="681"/>
      <c r="CR31" s="636">
        <v>196768</v>
      </c>
      <c r="CS31" s="655"/>
      <c r="CT31" s="655"/>
      <c r="CU31" s="655"/>
      <c r="CV31" s="655"/>
      <c r="CW31" s="655"/>
      <c r="CX31" s="655"/>
      <c r="CY31" s="656"/>
      <c r="CZ31" s="639">
        <v>0.8</v>
      </c>
      <c r="DA31" s="657"/>
      <c r="DB31" s="657"/>
      <c r="DC31" s="658"/>
      <c r="DD31" s="642">
        <v>196313</v>
      </c>
      <c r="DE31" s="655"/>
      <c r="DF31" s="655"/>
      <c r="DG31" s="655"/>
      <c r="DH31" s="655"/>
      <c r="DI31" s="655"/>
      <c r="DJ31" s="655"/>
      <c r="DK31" s="656"/>
      <c r="DL31" s="642">
        <v>196288</v>
      </c>
      <c r="DM31" s="655"/>
      <c r="DN31" s="655"/>
      <c r="DO31" s="655"/>
      <c r="DP31" s="655"/>
      <c r="DQ31" s="655"/>
      <c r="DR31" s="655"/>
      <c r="DS31" s="655"/>
      <c r="DT31" s="655"/>
      <c r="DU31" s="655"/>
      <c r="DV31" s="656"/>
      <c r="DW31" s="639">
        <v>1.3</v>
      </c>
      <c r="DX31" s="657"/>
      <c r="DY31" s="657"/>
      <c r="DZ31" s="657"/>
      <c r="EA31" s="657"/>
      <c r="EB31" s="657"/>
      <c r="EC31" s="672"/>
    </row>
    <row r="32" spans="2:133" ht="11.25" customHeight="1" x14ac:dyDescent="0.15">
      <c r="B32" s="703" t="s">
        <v>264</v>
      </c>
      <c r="C32" s="704"/>
      <c r="D32" s="704"/>
      <c r="E32" s="704"/>
      <c r="F32" s="704"/>
      <c r="G32" s="704"/>
      <c r="H32" s="704"/>
      <c r="I32" s="704"/>
      <c r="J32" s="704"/>
      <c r="K32" s="704"/>
      <c r="L32" s="704"/>
      <c r="M32" s="704"/>
      <c r="N32" s="704"/>
      <c r="O32" s="704"/>
      <c r="P32" s="704"/>
      <c r="Q32" s="705"/>
      <c r="R32" s="636" t="s">
        <v>265</v>
      </c>
      <c r="S32" s="637"/>
      <c r="T32" s="637"/>
      <c r="U32" s="637"/>
      <c r="V32" s="637"/>
      <c r="W32" s="637"/>
      <c r="X32" s="637"/>
      <c r="Y32" s="638"/>
      <c r="Z32" s="673" t="s">
        <v>123</v>
      </c>
      <c r="AA32" s="673"/>
      <c r="AB32" s="673"/>
      <c r="AC32" s="673"/>
      <c r="AD32" s="674" t="s">
        <v>123</v>
      </c>
      <c r="AE32" s="674"/>
      <c r="AF32" s="674"/>
      <c r="AG32" s="674"/>
      <c r="AH32" s="674"/>
      <c r="AI32" s="674"/>
      <c r="AJ32" s="674"/>
      <c r="AK32" s="674"/>
      <c r="AL32" s="639" t="s">
        <v>123</v>
      </c>
      <c r="AM32" s="640"/>
      <c r="AN32" s="640"/>
      <c r="AO32" s="675"/>
      <c r="AP32" s="715"/>
      <c r="AQ32" s="716"/>
      <c r="AR32" s="716"/>
      <c r="AS32" s="716"/>
      <c r="AT32" s="720"/>
      <c r="AU32" s="85" t="s">
        <v>266</v>
      </c>
      <c r="AV32" s="85"/>
      <c r="AW32" s="85"/>
      <c r="AX32" s="633" t="s">
        <v>267</v>
      </c>
      <c r="AY32" s="634"/>
      <c r="AZ32" s="634"/>
      <c r="BA32" s="634"/>
      <c r="BB32" s="634"/>
      <c r="BC32" s="634"/>
      <c r="BD32" s="634"/>
      <c r="BE32" s="634"/>
      <c r="BF32" s="635"/>
      <c r="BG32" s="701">
        <v>99.3</v>
      </c>
      <c r="BH32" s="655"/>
      <c r="BI32" s="655"/>
      <c r="BJ32" s="655"/>
      <c r="BK32" s="655"/>
      <c r="BL32" s="655"/>
      <c r="BM32" s="640">
        <v>97.7</v>
      </c>
      <c r="BN32" s="702"/>
      <c r="BO32" s="702"/>
      <c r="BP32" s="702"/>
      <c r="BQ32" s="679"/>
      <c r="BR32" s="701">
        <v>99.1</v>
      </c>
      <c r="BS32" s="655"/>
      <c r="BT32" s="655"/>
      <c r="BU32" s="655"/>
      <c r="BV32" s="655"/>
      <c r="BW32" s="655"/>
      <c r="BX32" s="640">
        <v>97.4</v>
      </c>
      <c r="BY32" s="702"/>
      <c r="BZ32" s="702"/>
      <c r="CA32" s="702"/>
      <c r="CB32" s="679"/>
      <c r="CD32" s="729"/>
      <c r="CE32" s="730"/>
      <c r="CF32" s="683" t="s">
        <v>268</v>
      </c>
      <c r="CG32" s="680"/>
      <c r="CH32" s="680"/>
      <c r="CI32" s="680"/>
      <c r="CJ32" s="680"/>
      <c r="CK32" s="680"/>
      <c r="CL32" s="680"/>
      <c r="CM32" s="680"/>
      <c r="CN32" s="680"/>
      <c r="CO32" s="680"/>
      <c r="CP32" s="680"/>
      <c r="CQ32" s="681"/>
      <c r="CR32" s="636">
        <v>794</v>
      </c>
      <c r="CS32" s="637"/>
      <c r="CT32" s="637"/>
      <c r="CU32" s="637"/>
      <c r="CV32" s="637"/>
      <c r="CW32" s="637"/>
      <c r="CX32" s="637"/>
      <c r="CY32" s="638"/>
      <c r="CZ32" s="639">
        <v>0</v>
      </c>
      <c r="DA32" s="657"/>
      <c r="DB32" s="657"/>
      <c r="DC32" s="658"/>
      <c r="DD32" s="642">
        <v>780</v>
      </c>
      <c r="DE32" s="637"/>
      <c r="DF32" s="637"/>
      <c r="DG32" s="637"/>
      <c r="DH32" s="637"/>
      <c r="DI32" s="637"/>
      <c r="DJ32" s="637"/>
      <c r="DK32" s="638"/>
      <c r="DL32" s="642">
        <v>780</v>
      </c>
      <c r="DM32" s="637"/>
      <c r="DN32" s="637"/>
      <c r="DO32" s="637"/>
      <c r="DP32" s="637"/>
      <c r="DQ32" s="637"/>
      <c r="DR32" s="637"/>
      <c r="DS32" s="637"/>
      <c r="DT32" s="637"/>
      <c r="DU32" s="637"/>
      <c r="DV32" s="638"/>
      <c r="DW32" s="639">
        <v>0</v>
      </c>
      <c r="DX32" s="657"/>
      <c r="DY32" s="657"/>
      <c r="DZ32" s="657"/>
      <c r="EA32" s="657"/>
      <c r="EB32" s="657"/>
      <c r="EC32" s="672"/>
    </row>
    <row r="33" spans="2:133" ht="11.25" customHeight="1" x14ac:dyDescent="0.15">
      <c r="B33" s="633" t="s">
        <v>269</v>
      </c>
      <c r="C33" s="634"/>
      <c r="D33" s="634"/>
      <c r="E33" s="634"/>
      <c r="F33" s="634"/>
      <c r="G33" s="634"/>
      <c r="H33" s="634"/>
      <c r="I33" s="634"/>
      <c r="J33" s="634"/>
      <c r="K33" s="634"/>
      <c r="L33" s="634"/>
      <c r="M33" s="634"/>
      <c r="N33" s="634"/>
      <c r="O33" s="634"/>
      <c r="P33" s="634"/>
      <c r="Q33" s="635"/>
      <c r="R33" s="636">
        <v>1777312</v>
      </c>
      <c r="S33" s="637"/>
      <c r="T33" s="637"/>
      <c r="U33" s="637"/>
      <c r="V33" s="637"/>
      <c r="W33" s="637"/>
      <c r="X33" s="637"/>
      <c r="Y33" s="638"/>
      <c r="Z33" s="673">
        <v>7</v>
      </c>
      <c r="AA33" s="673"/>
      <c r="AB33" s="673"/>
      <c r="AC33" s="673"/>
      <c r="AD33" s="674" t="s">
        <v>79</v>
      </c>
      <c r="AE33" s="674"/>
      <c r="AF33" s="674"/>
      <c r="AG33" s="674"/>
      <c r="AH33" s="674"/>
      <c r="AI33" s="674"/>
      <c r="AJ33" s="674"/>
      <c r="AK33" s="674"/>
      <c r="AL33" s="639" t="s">
        <v>123</v>
      </c>
      <c r="AM33" s="640"/>
      <c r="AN33" s="640"/>
      <c r="AO33" s="675"/>
      <c r="AP33" s="717"/>
      <c r="AQ33" s="718"/>
      <c r="AR33" s="718"/>
      <c r="AS33" s="718"/>
      <c r="AT33" s="721"/>
      <c r="AU33" s="87"/>
      <c r="AV33" s="87"/>
      <c r="AW33" s="87"/>
      <c r="AX33" s="617" t="s">
        <v>270</v>
      </c>
      <c r="AY33" s="618"/>
      <c r="AZ33" s="618"/>
      <c r="BA33" s="618"/>
      <c r="BB33" s="618"/>
      <c r="BC33" s="618"/>
      <c r="BD33" s="618"/>
      <c r="BE33" s="618"/>
      <c r="BF33" s="619"/>
      <c r="BG33" s="700">
        <v>98.6</v>
      </c>
      <c r="BH33" s="621"/>
      <c r="BI33" s="621"/>
      <c r="BJ33" s="621"/>
      <c r="BK33" s="621"/>
      <c r="BL33" s="621"/>
      <c r="BM33" s="667">
        <v>94.2</v>
      </c>
      <c r="BN33" s="621"/>
      <c r="BO33" s="621"/>
      <c r="BP33" s="621"/>
      <c r="BQ33" s="660"/>
      <c r="BR33" s="700">
        <v>98.8</v>
      </c>
      <c r="BS33" s="621"/>
      <c r="BT33" s="621"/>
      <c r="BU33" s="621"/>
      <c r="BV33" s="621"/>
      <c r="BW33" s="621"/>
      <c r="BX33" s="667">
        <v>93.6</v>
      </c>
      <c r="BY33" s="621"/>
      <c r="BZ33" s="621"/>
      <c r="CA33" s="621"/>
      <c r="CB33" s="660"/>
      <c r="CD33" s="683" t="s">
        <v>271</v>
      </c>
      <c r="CE33" s="680"/>
      <c r="CF33" s="680"/>
      <c r="CG33" s="680"/>
      <c r="CH33" s="680"/>
      <c r="CI33" s="680"/>
      <c r="CJ33" s="680"/>
      <c r="CK33" s="680"/>
      <c r="CL33" s="680"/>
      <c r="CM33" s="680"/>
      <c r="CN33" s="680"/>
      <c r="CO33" s="680"/>
      <c r="CP33" s="680"/>
      <c r="CQ33" s="681"/>
      <c r="CR33" s="636">
        <v>8791320</v>
      </c>
      <c r="CS33" s="655"/>
      <c r="CT33" s="655"/>
      <c r="CU33" s="655"/>
      <c r="CV33" s="655"/>
      <c r="CW33" s="655"/>
      <c r="CX33" s="655"/>
      <c r="CY33" s="656"/>
      <c r="CZ33" s="639">
        <v>35.200000000000003</v>
      </c>
      <c r="DA33" s="657"/>
      <c r="DB33" s="657"/>
      <c r="DC33" s="658"/>
      <c r="DD33" s="642">
        <v>7126588</v>
      </c>
      <c r="DE33" s="655"/>
      <c r="DF33" s="655"/>
      <c r="DG33" s="655"/>
      <c r="DH33" s="655"/>
      <c r="DI33" s="655"/>
      <c r="DJ33" s="655"/>
      <c r="DK33" s="656"/>
      <c r="DL33" s="642">
        <v>5683566</v>
      </c>
      <c r="DM33" s="655"/>
      <c r="DN33" s="655"/>
      <c r="DO33" s="655"/>
      <c r="DP33" s="655"/>
      <c r="DQ33" s="655"/>
      <c r="DR33" s="655"/>
      <c r="DS33" s="655"/>
      <c r="DT33" s="655"/>
      <c r="DU33" s="655"/>
      <c r="DV33" s="656"/>
      <c r="DW33" s="639">
        <v>36.5</v>
      </c>
      <c r="DX33" s="657"/>
      <c r="DY33" s="657"/>
      <c r="DZ33" s="657"/>
      <c r="EA33" s="657"/>
      <c r="EB33" s="657"/>
      <c r="EC33" s="672"/>
    </row>
    <row r="34" spans="2:133" ht="11.25" customHeight="1" x14ac:dyDescent="0.15">
      <c r="B34" s="633" t="s">
        <v>272</v>
      </c>
      <c r="C34" s="634"/>
      <c r="D34" s="634"/>
      <c r="E34" s="634"/>
      <c r="F34" s="634"/>
      <c r="G34" s="634"/>
      <c r="H34" s="634"/>
      <c r="I34" s="634"/>
      <c r="J34" s="634"/>
      <c r="K34" s="634"/>
      <c r="L34" s="634"/>
      <c r="M34" s="634"/>
      <c r="N34" s="634"/>
      <c r="O34" s="634"/>
      <c r="P34" s="634"/>
      <c r="Q34" s="635"/>
      <c r="R34" s="636">
        <v>467942</v>
      </c>
      <c r="S34" s="637"/>
      <c r="T34" s="637"/>
      <c r="U34" s="637"/>
      <c r="V34" s="637"/>
      <c r="W34" s="637"/>
      <c r="X34" s="637"/>
      <c r="Y34" s="638"/>
      <c r="Z34" s="673">
        <v>1.8</v>
      </c>
      <c r="AA34" s="673"/>
      <c r="AB34" s="673"/>
      <c r="AC34" s="673"/>
      <c r="AD34" s="674">
        <v>9050</v>
      </c>
      <c r="AE34" s="674"/>
      <c r="AF34" s="674"/>
      <c r="AG34" s="674"/>
      <c r="AH34" s="674"/>
      <c r="AI34" s="674"/>
      <c r="AJ34" s="674"/>
      <c r="AK34" s="674"/>
      <c r="AL34" s="639">
        <v>0.1</v>
      </c>
      <c r="AM34" s="640"/>
      <c r="AN34" s="640"/>
      <c r="AO34" s="67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3" t="s">
        <v>273</v>
      </c>
      <c r="CE34" s="680"/>
      <c r="CF34" s="680"/>
      <c r="CG34" s="680"/>
      <c r="CH34" s="680"/>
      <c r="CI34" s="680"/>
      <c r="CJ34" s="680"/>
      <c r="CK34" s="680"/>
      <c r="CL34" s="680"/>
      <c r="CM34" s="680"/>
      <c r="CN34" s="680"/>
      <c r="CO34" s="680"/>
      <c r="CP34" s="680"/>
      <c r="CQ34" s="681"/>
      <c r="CR34" s="636">
        <v>3461018</v>
      </c>
      <c r="CS34" s="637"/>
      <c r="CT34" s="637"/>
      <c r="CU34" s="637"/>
      <c r="CV34" s="637"/>
      <c r="CW34" s="637"/>
      <c r="CX34" s="637"/>
      <c r="CY34" s="638"/>
      <c r="CZ34" s="639">
        <v>13.9</v>
      </c>
      <c r="DA34" s="657"/>
      <c r="DB34" s="657"/>
      <c r="DC34" s="658"/>
      <c r="DD34" s="642">
        <v>2509884</v>
      </c>
      <c r="DE34" s="637"/>
      <c r="DF34" s="637"/>
      <c r="DG34" s="637"/>
      <c r="DH34" s="637"/>
      <c r="DI34" s="637"/>
      <c r="DJ34" s="637"/>
      <c r="DK34" s="638"/>
      <c r="DL34" s="642">
        <v>2021569</v>
      </c>
      <c r="DM34" s="637"/>
      <c r="DN34" s="637"/>
      <c r="DO34" s="637"/>
      <c r="DP34" s="637"/>
      <c r="DQ34" s="637"/>
      <c r="DR34" s="637"/>
      <c r="DS34" s="637"/>
      <c r="DT34" s="637"/>
      <c r="DU34" s="637"/>
      <c r="DV34" s="638"/>
      <c r="DW34" s="639">
        <v>13</v>
      </c>
      <c r="DX34" s="657"/>
      <c r="DY34" s="657"/>
      <c r="DZ34" s="657"/>
      <c r="EA34" s="657"/>
      <c r="EB34" s="657"/>
      <c r="EC34" s="672"/>
    </row>
    <row r="35" spans="2:133" ht="11.25" customHeight="1" x14ac:dyDescent="0.15">
      <c r="B35" s="633" t="s">
        <v>274</v>
      </c>
      <c r="C35" s="634"/>
      <c r="D35" s="634"/>
      <c r="E35" s="634"/>
      <c r="F35" s="634"/>
      <c r="G35" s="634"/>
      <c r="H35" s="634"/>
      <c r="I35" s="634"/>
      <c r="J35" s="634"/>
      <c r="K35" s="634"/>
      <c r="L35" s="634"/>
      <c r="M35" s="634"/>
      <c r="N35" s="634"/>
      <c r="O35" s="634"/>
      <c r="P35" s="634"/>
      <c r="Q35" s="635"/>
      <c r="R35" s="636">
        <v>52496</v>
      </c>
      <c r="S35" s="637"/>
      <c r="T35" s="637"/>
      <c r="U35" s="637"/>
      <c r="V35" s="637"/>
      <c r="W35" s="637"/>
      <c r="X35" s="637"/>
      <c r="Y35" s="638"/>
      <c r="Z35" s="673">
        <v>0.2</v>
      </c>
      <c r="AA35" s="673"/>
      <c r="AB35" s="673"/>
      <c r="AC35" s="673"/>
      <c r="AD35" s="674" t="s">
        <v>129</v>
      </c>
      <c r="AE35" s="674"/>
      <c r="AF35" s="674"/>
      <c r="AG35" s="674"/>
      <c r="AH35" s="674"/>
      <c r="AI35" s="674"/>
      <c r="AJ35" s="674"/>
      <c r="AK35" s="674"/>
      <c r="AL35" s="639" t="s">
        <v>216</v>
      </c>
      <c r="AM35" s="640"/>
      <c r="AN35" s="640"/>
      <c r="AO35" s="675"/>
      <c r="AP35" s="90"/>
      <c r="AQ35" s="697" t="s">
        <v>275</v>
      </c>
      <c r="AR35" s="698"/>
      <c r="AS35" s="698"/>
      <c r="AT35" s="698"/>
      <c r="AU35" s="698"/>
      <c r="AV35" s="698"/>
      <c r="AW35" s="698"/>
      <c r="AX35" s="698"/>
      <c r="AY35" s="698"/>
      <c r="AZ35" s="698"/>
      <c r="BA35" s="698"/>
      <c r="BB35" s="698"/>
      <c r="BC35" s="698"/>
      <c r="BD35" s="698"/>
      <c r="BE35" s="698"/>
      <c r="BF35" s="699"/>
      <c r="BG35" s="697" t="s">
        <v>276</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83" t="s">
        <v>277</v>
      </c>
      <c r="CE35" s="680"/>
      <c r="CF35" s="680"/>
      <c r="CG35" s="680"/>
      <c r="CH35" s="680"/>
      <c r="CI35" s="680"/>
      <c r="CJ35" s="680"/>
      <c r="CK35" s="680"/>
      <c r="CL35" s="680"/>
      <c r="CM35" s="680"/>
      <c r="CN35" s="680"/>
      <c r="CO35" s="680"/>
      <c r="CP35" s="680"/>
      <c r="CQ35" s="681"/>
      <c r="CR35" s="636">
        <v>68447</v>
      </c>
      <c r="CS35" s="655"/>
      <c r="CT35" s="655"/>
      <c r="CU35" s="655"/>
      <c r="CV35" s="655"/>
      <c r="CW35" s="655"/>
      <c r="CX35" s="655"/>
      <c r="CY35" s="656"/>
      <c r="CZ35" s="639">
        <v>0.3</v>
      </c>
      <c r="DA35" s="657"/>
      <c r="DB35" s="657"/>
      <c r="DC35" s="658"/>
      <c r="DD35" s="642">
        <v>58280</v>
      </c>
      <c r="DE35" s="655"/>
      <c r="DF35" s="655"/>
      <c r="DG35" s="655"/>
      <c r="DH35" s="655"/>
      <c r="DI35" s="655"/>
      <c r="DJ35" s="655"/>
      <c r="DK35" s="656"/>
      <c r="DL35" s="642">
        <v>58280</v>
      </c>
      <c r="DM35" s="655"/>
      <c r="DN35" s="655"/>
      <c r="DO35" s="655"/>
      <c r="DP35" s="655"/>
      <c r="DQ35" s="655"/>
      <c r="DR35" s="655"/>
      <c r="DS35" s="655"/>
      <c r="DT35" s="655"/>
      <c r="DU35" s="655"/>
      <c r="DV35" s="656"/>
      <c r="DW35" s="639">
        <v>0.4</v>
      </c>
      <c r="DX35" s="657"/>
      <c r="DY35" s="657"/>
      <c r="DZ35" s="657"/>
      <c r="EA35" s="657"/>
      <c r="EB35" s="657"/>
      <c r="EC35" s="672"/>
    </row>
    <row r="36" spans="2:133" ht="11.25" customHeight="1" x14ac:dyDescent="0.15">
      <c r="B36" s="633" t="s">
        <v>278</v>
      </c>
      <c r="C36" s="634"/>
      <c r="D36" s="634"/>
      <c r="E36" s="634"/>
      <c r="F36" s="634"/>
      <c r="G36" s="634"/>
      <c r="H36" s="634"/>
      <c r="I36" s="634"/>
      <c r="J36" s="634"/>
      <c r="K36" s="634"/>
      <c r="L36" s="634"/>
      <c r="M36" s="634"/>
      <c r="N36" s="634"/>
      <c r="O36" s="634"/>
      <c r="P36" s="634"/>
      <c r="Q36" s="635"/>
      <c r="R36" s="636">
        <v>157962</v>
      </c>
      <c r="S36" s="637"/>
      <c r="T36" s="637"/>
      <c r="U36" s="637"/>
      <c r="V36" s="637"/>
      <c r="W36" s="637"/>
      <c r="X36" s="637"/>
      <c r="Y36" s="638"/>
      <c r="Z36" s="673">
        <v>0.6</v>
      </c>
      <c r="AA36" s="673"/>
      <c r="AB36" s="673"/>
      <c r="AC36" s="673"/>
      <c r="AD36" s="674" t="s">
        <v>69</v>
      </c>
      <c r="AE36" s="674"/>
      <c r="AF36" s="674"/>
      <c r="AG36" s="674"/>
      <c r="AH36" s="674"/>
      <c r="AI36" s="674"/>
      <c r="AJ36" s="674"/>
      <c r="AK36" s="674"/>
      <c r="AL36" s="639" t="s">
        <v>123</v>
      </c>
      <c r="AM36" s="640"/>
      <c r="AN36" s="640"/>
      <c r="AO36" s="675"/>
      <c r="AP36" s="90"/>
      <c r="AQ36" s="688" t="s">
        <v>279</v>
      </c>
      <c r="AR36" s="689"/>
      <c r="AS36" s="689"/>
      <c r="AT36" s="689"/>
      <c r="AU36" s="689"/>
      <c r="AV36" s="689"/>
      <c r="AW36" s="689"/>
      <c r="AX36" s="689"/>
      <c r="AY36" s="690"/>
      <c r="AZ36" s="691">
        <v>2483322</v>
      </c>
      <c r="BA36" s="692"/>
      <c r="BB36" s="692"/>
      <c r="BC36" s="692"/>
      <c r="BD36" s="692"/>
      <c r="BE36" s="692"/>
      <c r="BF36" s="693"/>
      <c r="BG36" s="694" t="s">
        <v>280</v>
      </c>
      <c r="BH36" s="695"/>
      <c r="BI36" s="695"/>
      <c r="BJ36" s="695"/>
      <c r="BK36" s="695"/>
      <c r="BL36" s="695"/>
      <c r="BM36" s="695"/>
      <c r="BN36" s="695"/>
      <c r="BO36" s="695"/>
      <c r="BP36" s="695"/>
      <c r="BQ36" s="695"/>
      <c r="BR36" s="695"/>
      <c r="BS36" s="695"/>
      <c r="BT36" s="695"/>
      <c r="BU36" s="696"/>
      <c r="BV36" s="691">
        <v>102189</v>
      </c>
      <c r="BW36" s="692"/>
      <c r="BX36" s="692"/>
      <c r="BY36" s="692"/>
      <c r="BZ36" s="692"/>
      <c r="CA36" s="692"/>
      <c r="CB36" s="693"/>
      <c r="CD36" s="683" t="s">
        <v>281</v>
      </c>
      <c r="CE36" s="680"/>
      <c r="CF36" s="680"/>
      <c r="CG36" s="680"/>
      <c r="CH36" s="680"/>
      <c r="CI36" s="680"/>
      <c r="CJ36" s="680"/>
      <c r="CK36" s="680"/>
      <c r="CL36" s="680"/>
      <c r="CM36" s="680"/>
      <c r="CN36" s="680"/>
      <c r="CO36" s="680"/>
      <c r="CP36" s="680"/>
      <c r="CQ36" s="681"/>
      <c r="CR36" s="636">
        <v>2841159</v>
      </c>
      <c r="CS36" s="637"/>
      <c r="CT36" s="637"/>
      <c r="CU36" s="637"/>
      <c r="CV36" s="637"/>
      <c r="CW36" s="637"/>
      <c r="CX36" s="637"/>
      <c r="CY36" s="638"/>
      <c r="CZ36" s="639">
        <v>11.4</v>
      </c>
      <c r="DA36" s="657"/>
      <c r="DB36" s="657"/>
      <c r="DC36" s="658"/>
      <c r="DD36" s="642">
        <v>2607587</v>
      </c>
      <c r="DE36" s="637"/>
      <c r="DF36" s="637"/>
      <c r="DG36" s="637"/>
      <c r="DH36" s="637"/>
      <c r="DI36" s="637"/>
      <c r="DJ36" s="637"/>
      <c r="DK36" s="638"/>
      <c r="DL36" s="642">
        <v>1973351</v>
      </c>
      <c r="DM36" s="637"/>
      <c r="DN36" s="637"/>
      <c r="DO36" s="637"/>
      <c r="DP36" s="637"/>
      <c r="DQ36" s="637"/>
      <c r="DR36" s="637"/>
      <c r="DS36" s="637"/>
      <c r="DT36" s="637"/>
      <c r="DU36" s="637"/>
      <c r="DV36" s="638"/>
      <c r="DW36" s="639">
        <v>12.7</v>
      </c>
      <c r="DX36" s="657"/>
      <c r="DY36" s="657"/>
      <c r="DZ36" s="657"/>
      <c r="EA36" s="657"/>
      <c r="EB36" s="657"/>
      <c r="EC36" s="672"/>
    </row>
    <row r="37" spans="2:133" ht="11.25" customHeight="1" x14ac:dyDescent="0.15">
      <c r="B37" s="633" t="s">
        <v>282</v>
      </c>
      <c r="C37" s="634"/>
      <c r="D37" s="634"/>
      <c r="E37" s="634"/>
      <c r="F37" s="634"/>
      <c r="G37" s="634"/>
      <c r="H37" s="634"/>
      <c r="I37" s="634"/>
      <c r="J37" s="634"/>
      <c r="K37" s="634"/>
      <c r="L37" s="634"/>
      <c r="M37" s="634"/>
      <c r="N37" s="634"/>
      <c r="O37" s="634"/>
      <c r="P37" s="634"/>
      <c r="Q37" s="635"/>
      <c r="R37" s="636">
        <v>281731</v>
      </c>
      <c r="S37" s="637"/>
      <c r="T37" s="637"/>
      <c r="U37" s="637"/>
      <c r="V37" s="637"/>
      <c r="W37" s="637"/>
      <c r="X37" s="637"/>
      <c r="Y37" s="638"/>
      <c r="Z37" s="673">
        <v>1.1000000000000001</v>
      </c>
      <c r="AA37" s="673"/>
      <c r="AB37" s="673"/>
      <c r="AC37" s="673"/>
      <c r="AD37" s="674" t="s">
        <v>123</v>
      </c>
      <c r="AE37" s="674"/>
      <c r="AF37" s="674"/>
      <c r="AG37" s="674"/>
      <c r="AH37" s="674"/>
      <c r="AI37" s="674"/>
      <c r="AJ37" s="674"/>
      <c r="AK37" s="674"/>
      <c r="AL37" s="639" t="s">
        <v>265</v>
      </c>
      <c r="AM37" s="640"/>
      <c r="AN37" s="640"/>
      <c r="AO37" s="675"/>
      <c r="AQ37" s="676" t="s">
        <v>283</v>
      </c>
      <c r="AR37" s="677"/>
      <c r="AS37" s="677"/>
      <c r="AT37" s="677"/>
      <c r="AU37" s="677"/>
      <c r="AV37" s="677"/>
      <c r="AW37" s="677"/>
      <c r="AX37" s="677"/>
      <c r="AY37" s="678"/>
      <c r="AZ37" s="636">
        <v>390179</v>
      </c>
      <c r="BA37" s="637"/>
      <c r="BB37" s="637"/>
      <c r="BC37" s="637"/>
      <c r="BD37" s="655"/>
      <c r="BE37" s="655"/>
      <c r="BF37" s="679"/>
      <c r="BG37" s="683" t="s">
        <v>284</v>
      </c>
      <c r="BH37" s="680"/>
      <c r="BI37" s="680"/>
      <c r="BJ37" s="680"/>
      <c r="BK37" s="680"/>
      <c r="BL37" s="680"/>
      <c r="BM37" s="680"/>
      <c r="BN37" s="680"/>
      <c r="BO37" s="680"/>
      <c r="BP37" s="680"/>
      <c r="BQ37" s="680"/>
      <c r="BR37" s="680"/>
      <c r="BS37" s="680"/>
      <c r="BT37" s="680"/>
      <c r="BU37" s="681"/>
      <c r="BV37" s="636">
        <v>74991</v>
      </c>
      <c r="BW37" s="637"/>
      <c r="BX37" s="637"/>
      <c r="BY37" s="637"/>
      <c r="BZ37" s="637"/>
      <c r="CA37" s="637"/>
      <c r="CB37" s="682"/>
      <c r="CD37" s="683" t="s">
        <v>285</v>
      </c>
      <c r="CE37" s="680"/>
      <c r="CF37" s="680"/>
      <c r="CG37" s="680"/>
      <c r="CH37" s="680"/>
      <c r="CI37" s="680"/>
      <c r="CJ37" s="680"/>
      <c r="CK37" s="680"/>
      <c r="CL37" s="680"/>
      <c r="CM37" s="680"/>
      <c r="CN37" s="680"/>
      <c r="CO37" s="680"/>
      <c r="CP37" s="680"/>
      <c r="CQ37" s="681"/>
      <c r="CR37" s="636">
        <v>1452973</v>
      </c>
      <c r="CS37" s="655"/>
      <c r="CT37" s="655"/>
      <c r="CU37" s="655"/>
      <c r="CV37" s="655"/>
      <c r="CW37" s="655"/>
      <c r="CX37" s="655"/>
      <c r="CY37" s="656"/>
      <c r="CZ37" s="639">
        <v>5.8</v>
      </c>
      <c r="DA37" s="657"/>
      <c r="DB37" s="657"/>
      <c r="DC37" s="658"/>
      <c r="DD37" s="642">
        <v>1452973</v>
      </c>
      <c r="DE37" s="655"/>
      <c r="DF37" s="655"/>
      <c r="DG37" s="655"/>
      <c r="DH37" s="655"/>
      <c r="DI37" s="655"/>
      <c r="DJ37" s="655"/>
      <c r="DK37" s="656"/>
      <c r="DL37" s="642">
        <v>1398273</v>
      </c>
      <c r="DM37" s="655"/>
      <c r="DN37" s="655"/>
      <c r="DO37" s="655"/>
      <c r="DP37" s="655"/>
      <c r="DQ37" s="655"/>
      <c r="DR37" s="655"/>
      <c r="DS37" s="655"/>
      <c r="DT37" s="655"/>
      <c r="DU37" s="655"/>
      <c r="DV37" s="656"/>
      <c r="DW37" s="639">
        <v>9</v>
      </c>
      <c r="DX37" s="657"/>
      <c r="DY37" s="657"/>
      <c r="DZ37" s="657"/>
      <c r="EA37" s="657"/>
      <c r="EB37" s="657"/>
      <c r="EC37" s="672"/>
    </row>
    <row r="38" spans="2:133" ht="11.25" customHeight="1" x14ac:dyDescent="0.15">
      <c r="B38" s="633" t="s">
        <v>286</v>
      </c>
      <c r="C38" s="634"/>
      <c r="D38" s="634"/>
      <c r="E38" s="634"/>
      <c r="F38" s="634"/>
      <c r="G38" s="634"/>
      <c r="H38" s="634"/>
      <c r="I38" s="634"/>
      <c r="J38" s="634"/>
      <c r="K38" s="634"/>
      <c r="L38" s="634"/>
      <c r="M38" s="634"/>
      <c r="N38" s="634"/>
      <c r="O38" s="634"/>
      <c r="P38" s="634"/>
      <c r="Q38" s="635"/>
      <c r="R38" s="636">
        <v>622359</v>
      </c>
      <c r="S38" s="637"/>
      <c r="T38" s="637"/>
      <c r="U38" s="637"/>
      <c r="V38" s="637"/>
      <c r="W38" s="637"/>
      <c r="X38" s="637"/>
      <c r="Y38" s="638"/>
      <c r="Z38" s="673">
        <v>2.5</v>
      </c>
      <c r="AA38" s="673"/>
      <c r="AB38" s="673"/>
      <c r="AC38" s="673"/>
      <c r="AD38" s="674">
        <v>33940</v>
      </c>
      <c r="AE38" s="674"/>
      <c r="AF38" s="674"/>
      <c r="AG38" s="674"/>
      <c r="AH38" s="674"/>
      <c r="AI38" s="674"/>
      <c r="AJ38" s="674"/>
      <c r="AK38" s="674"/>
      <c r="AL38" s="639">
        <v>0.2</v>
      </c>
      <c r="AM38" s="640"/>
      <c r="AN38" s="640"/>
      <c r="AO38" s="675"/>
      <c r="AQ38" s="676" t="s">
        <v>287</v>
      </c>
      <c r="AR38" s="677"/>
      <c r="AS38" s="677"/>
      <c r="AT38" s="677"/>
      <c r="AU38" s="677"/>
      <c r="AV38" s="677"/>
      <c r="AW38" s="677"/>
      <c r="AX38" s="677"/>
      <c r="AY38" s="678"/>
      <c r="AZ38" s="636">
        <v>8000</v>
      </c>
      <c r="BA38" s="637"/>
      <c r="BB38" s="637"/>
      <c r="BC38" s="637"/>
      <c r="BD38" s="655"/>
      <c r="BE38" s="655"/>
      <c r="BF38" s="679"/>
      <c r="BG38" s="683" t="s">
        <v>288</v>
      </c>
      <c r="BH38" s="680"/>
      <c r="BI38" s="680"/>
      <c r="BJ38" s="680"/>
      <c r="BK38" s="680"/>
      <c r="BL38" s="680"/>
      <c r="BM38" s="680"/>
      <c r="BN38" s="680"/>
      <c r="BO38" s="680"/>
      <c r="BP38" s="680"/>
      <c r="BQ38" s="680"/>
      <c r="BR38" s="680"/>
      <c r="BS38" s="680"/>
      <c r="BT38" s="680"/>
      <c r="BU38" s="681"/>
      <c r="BV38" s="636">
        <v>8844</v>
      </c>
      <c r="BW38" s="637"/>
      <c r="BX38" s="637"/>
      <c r="BY38" s="637"/>
      <c r="BZ38" s="637"/>
      <c r="CA38" s="637"/>
      <c r="CB38" s="682"/>
      <c r="CD38" s="683" t="s">
        <v>289</v>
      </c>
      <c r="CE38" s="680"/>
      <c r="CF38" s="680"/>
      <c r="CG38" s="680"/>
      <c r="CH38" s="680"/>
      <c r="CI38" s="680"/>
      <c r="CJ38" s="680"/>
      <c r="CK38" s="680"/>
      <c r="CL38" s="680"/>
      <c r="CM38" s="680"/>
      <c r="CN38" s="680"/>
      <c r="CO38" s="680"/>
      <c r="CP38" s="680"/>
      <c r="CQ38" s="681"/>
      <c r="CR38" s="636">
        <v>2085143</v>
      </c>
      <c r="CS38" s="637"/>
      <c r="CT38" s="637"/>
      <c r="CU38" s="637"/>
      <c r="CV38" s="637"/>
      <c r="CW38" s="637"/>
      <c r="CX38" s="637"/>
      <c r="CY38" s="638"/>
      <c r="CZ38" s="639">
        <v>8.4</v>
      </c>
      <c r="DA38" s="657"/>
      <c r="DB38" s="657"/>
      <c r="DC38" s="658"/>
      <c r="DD38" s="642">
        <v>1671801</v>
      </c>
      <c r="DE38" s="637"/>
      <c r="DF38" s="637"/>
      <c r="DG38" s="637"/>
      <c r="DH38" s="637"/>
      <c r="DI38" s="637"/>
      <c r="DJ38" s="637"/>
      <c r="DK38" s="638"/>
      <c r="DL38" s="642">
        <v>1630366</v>
      </c>
      <c r="DM38" s="637"/>
      <c r="DN38" s="637"/>
      <c r="DO38" s="637"/>
      <c r="DP38" s="637"/>
      <c r="DQ38" s="637"/>
      <c r="DR38" s="637"/>
      <c r="DS38" s="637"/>
      <c r="DT38" s="637"/>
      <c r="DU38" s="637"/>
      <c r="DV38" s="638"/>
      <c r="DW38" s="639">
        <v>10.5</v>
      </c>
      <c r="DX38" s="657"/>
      <c r="DY38" s="657"/>
      <c r="DZ38" s="657"/>
      <c r="EA38" s="657"/>
      <c r="EB38" s="657"/>
      <c r="EC38" s="672"/>
    </row>
    <row r="39" spans="2:133" ht="11.25" customHeight="1" x14ac:dyDescent="0.15">
      <c r="B39" s="633" t="s">
        <v>290</v>
      </c>
      <c r="C39" s="634"/>
      <c r="D39" s="634"/>
      <c r="E39" s="634"/>
      <c r="F39" s="634"/>
      <c r="G39" s="634"/>
      <c r="H39" s="634"/>
      <c r="I39" s="634"/>
      <c r="J39" s="634"/>
      <c r="K39" s="634"/>
      <c r="L39" s="634"/>
      <c r="M39" s="634"/>
      <c r="N39" s="634"/>
      <c r="O39" s="634"/>
      <c r="P39" s="634"/>
      <c r="Q39" s="635"/>
      <c r="R39" s="636">
        <v>2388800</v>
      </c>
      <c r="S39" s="637"/>
      <c r="T39" s="637"/>
      <c r="U39" s="637"/>
      <c r="V39" s="637"/>
      <c r="W39" s="637"/>
      <c r="X39" s="637"/>
      <c r="Y39" s="638"/>
      <c r="Z39" s="673">
        <v>9.4</v>
      </c>
      <c r="AA39" s="673"/>
      <c r="AB39" s="673"/>
      <c r="AC39" s="673"/>
      <c r="AD39" s="674" t="s">
        <v>123</v>
      </c>
      <c r="AE39" s="674"/>
      <c r="AF39" s="674"/>
      <c r="AG39" s="674"/>
      <c r="AH39" s="674"/>
      <c r="AI39" s="674"/>
      <c r="AJ39" s="674"/>
      <c r="AK39" s="674"/>
      <c r="AL39" s="639" t="s">
        <v>291</v>
      </c>
      <c r="AM39" s="640"/>
      <c r="AN39" s="640"/>
      <c r="AO39" s="675"/>
      <c r="AQ39" s="676" t="s">
        <v>292</v>
      </c>
      <c r="AR39" s="677"/>
      <c r="AS39" s="677"/>
      <c r="AT39" s="677"/>
      <c r="AU39" s="677"/>
      <c r="AV39" s="677"/>
      <c r="AW39" s="677"/>
      <c r="AX39" s="677"/>
      <c r="AY39" s="678"/>
      <c r="AZ39" s="636" t="s">
        <v>79</v>
      </c>
      <c r="BA39" s="637"/>
      <c r="BB39" s="637"/>
      <c r="BC39" s="637"/>
      <c r="BD39" s="655"/>
      <c r="BE39" s="655"/>
      <c r="BF39" s="679"/>
      <c r="BG39" s="683" t="s">
        <v>293</v>
      </c>
      <c r="BH39" s="680"/>
      <c r="BI39" s="680"/>
      <c r="BJ39" s="680"/>
      <c r="BK39" s="680"/>
      <c r="BL39" s="680"/>
      <c r="BM39" s="680"/>
      <c r="BN39" s="680"/>
      <c r="BO39" s="680"/>
      <c r="BP39" s="680"/>
      <c r="BQ39" s="680"/>
      <c r="BR39" s="680"/>
      <c r="BS39" s="680"/>
      <c r="BT39" s="680"/>
      <c r="BU39" s="681"/>
      <c r="BV39" s="636">
        <v>14754</v>
      </c>
      <c r="BW39" s="637"/>
      <c r="BX39" s="637"/>
      <c r="BY39" s="637"/>
      <c r="BZ39" s="637"/>
      <c r="CA39" s="637"/>
      <c r="CB39" s="682"/>
      <c r="CD39" s="683" t="s">
        <v>294</v>
      </c>
      <c r="CE39" s="680"/>
      <c r="CF39" s="680"/>
      <c r="CG39" s="680"/>
      <c r="CH39" s="680"/>
      <c r="CI39" s="680"/>
      <c r="CJ39" s="680"/>
      <c r="CK39" s="680"/>
      <c r="CL39" s="680"/>
      <c r="CM39" s="680"/>
      <c r="CN39" s="680"/>
      <c r="CO39" s="680"/>
      <c r="CP39" s="680"/>
      <c r="CQ39" s="681"/>
      <c r="CR39" s="636">
        <v>335438</v>
      </c>
      <c r="CS39" s="655"/>
      <c r="CT39" s="655"/>
      <c r="CU39" s="655"/>
      <c r="CV39" s="655"/>
      <c r="CW39" s="655"/>
      <c r="CX39" s="655"/>
      <c r="CY39" s="656"/>
      <c r="CZ39" s="639">
        <v>1.3</v>
      </c>
      <c r="DA39" s="657"/>
      <c r="DB39" s="657"/>
      <c r="DC39" s="658"/>
      <c r="DD39" s="642">
        <v>278921</v>
      </c>
      <c r="DE39" s="655"/>
      <c r="DF39" s="655"/>
      <c r="DG39" s="655"/>
      <c r="DH39" s="655"/>
      <c r="DI39" s="655"/>
      <c r="DJ39" s="655"/>
      <c r="DK39" s="656"/>
      <c r="DL39" s="642" t="s">
        <v>123</v>
      </c>
      <c r="DM39" s="655"/>
      <c r="DN39" s="655"/>
      <c r="DO39" s="655"/>
      <c r="DP39" s="655"/>
      <c r="DQ39" s="655"/>
      <c r="DR39" s="655"/>
      <c r="DS39" s="655"/>
      <c r="DT39" s="655"/>
      <c r="DU39" s="655"/>
      <c r="DV39" s="656"/>
      <c r="DW39" s="639" t="s">
        <v>123</v>
      </c>
      <c r="DX39" s="657"/>
      <c r="DY39" s="657"/>
      <c r="DZ39" s="657"/>
      <c r="EA39" s="657"/>
      <c r="EB39" s="657"/>
      <c r="EC39" s="672"/>
    </row>
    <row r="40" spans="2:133" ht="11.25" customHeight="1" x14ac:dyDescent="0.15">
      <c r="B40" s="633" t="s">
        <v>295</v>
      </c>
      <c r="C40" s="634"/>
      <c r="D40" s="634"/>
      <c r="E40" s="634"/>
      <c r="F40" s="634"/>
      <c r="G40" s="634"/>
      <c r="H40" s="634"/>
      <c r="I40" s="634"/>
      <c r="J40" s="634"/>
      <c r="K40" s="634"/>
      <c r="L40" s="634"/>
      <c r="M40" s="634"/>
      <c r="N40" s="634"/>
      <c r="O40" s="634"/>
      <c r="P40" s="634"/>
      <c r="Q40" s="635"/>
      <c r="R40" s="636" t="s">
        <v>123</v>
      </c>
      <c r="S40" s="637"/>
      <c r="T40" s="637"/>
      <c r="U40" s="637"/>
      <c r="V40" s="637"/>
      <c r="W40" s="637"/>
      <c r="X40" s="637"/>
      <c r="Y40" s="638"/>
      <c r="Z40" s="673" t="s">
        <v>69</v>
      </c>
      <c r="AA40" s="673"/>
      <c r="AB40" s="673"/>
      <c r="AC40" s="673"/>
      <c r="AD40" s="674" t="s">
        <v>123</v>
      </c>
      <c r="AE40" s="674"/>
      <c r="AF40" s="674"/>
      <c r="AG40" s="674"/>
      <c r="AH40" s="674"/>
      <c r="AI40" s="674"/>
      <c r="AJ40" s="674"/>
      <c r="AK40" s="674"/>
      <c r="AL40" s="639" t="s">
        <v>265</v>
      </c>
      <c r="AM40" s="640"/>
      <c r="AN40" s="640"/>
      <c r="AO40" s="675"/>
      <c r="AQ40" s="676" t="s">
        <v>296</v>
      </c>
      <c r="AR40" s="677"/>
      <c r="AS40" s="677"/>
      <c r="AT40" s="677"/>
      <c r="AU40" s="677"/>
      <c r="AV40" s="677"/>
      <c r="AW40" s="677"/>
      <c r="AX40" s="677"/>
      <c r="AY40" s="678"/>
      <c r="AZ40" s="636" t="s">
        <v>123</v>
      </c>
      <c r="BA40" s="637"/>
      <c r="BB40" s="637"/>
      <c r="BC40" s="637"/>
      <c r="BD40" s="655"/>
      <c r="BE40" s="655"/>
      <c r="BF40" s="679"/>
      <c r="BG40" s="684" t="s">
        <v>297</v>
      </c>
      <c r="BH40" s="685"/>
      <c r="BI40" s="685"/>
      <c r="BJ40" s="685"/>
      <c r="BK40" s="685"/>
      <c r="BL40" s="91"/>
      <c r="BM40" s="680" t="s">
        <v>298</v>
      </c>
      <c r="BN40" s="680"/>
      <c r="BO40" s="680"/>
      <c r="BP40" s="680"/>
      <c r="BQ40" s="680"/>
      <c r="BR40" s="680"/>
      <c r="BS40" s="680"/>
      <c r="BT40" s="680"/>
      <c r="BU40" s="681"/>
      <c r="BV40" s="636">
        <v>97</v>
      </c>
      <c r="BW40" s="637"/>
      <c r="BX40" s="637"/>
      <c r="BY40" s="637"/>
      <c r="BZ40" s="637"/>
      <c r="CA40" s="637"/>
      <c r="CB40" s="682"/>
      <c r="CD40" s="683" t="s">
        <v>299</v>
      </c>
      <c r="CE40" s="680"/>
      <c r="CF40" s="680"/>
      <c r="CG40" s="680"/>
      <c r="CH40" s="680"/>
      <c r="CI40" s="680"/>
      <c r="CJ40" s="680"/>
      <c r="CK40" s="680"/>
      <c r="CL40" s="680"/>
      <c r="CM40" s="680"/>
      <c r="CN40" s="680"/>
      <c r="CO40" s="680"/>
      <c r="CP40" s="680"/>
      <c r="CQ40" s="681"/>
      <c r="CR40" s="636">
        <v>115</v>
      </c>
      <c r="CS40" s="637"/>
      <c r="CT40" s="637"/>
      <c r="CU40" s="637"/>
      <c r="CV40" s="637"/>
      <c r="CW40" s="637"/>
      <c r="CX40" s="637"/>
      <c r="CY40" s="638"/>
      <c r="CZ40" s="639">
        <v>0</v>
      </c>
      <c r="DA40" s="657"/>
      <c r="DB40" s="657"/>
      <c r="DC40" s="658"/>
      <c r="DD40" s="642">
        <v>115</v>
      </c>
      <c r="DE40" s="637"/>
      <c r="DF40" s="637"/>
      <c r="DG40" s="637"/>
      <c r="DH40" s="637"/>
      <c r="DI40" s="637"/>
      <c r="DJ40" s="637"/>
      <c r="DK40" s="638"/>
      <c r="DL40" s="642" t="s">
        <v>123</v>
      </c>
      <c r="DM40" s="637"/>
      <c r="DN40" s="637"/>
      <c r="DO40" s="637"/>
      <c r="DP40" s="637"/>
      <c r="DQ40" s="637"/>
      <c r="DR40" s="637"/>
      <c r="DS40" s="637"/>
      <c r="DT40" s="637"/>
      <c r="DU40" s="637"/>
      <c r="DV40" s="638"/>
      <c r="DW40" s="639" t="s">
        <v>123</v>
      </c>
      <c r="DX40" s="657"/>
      <c r="DY40" s="657"/>
      <c r="DZ40" s="657"/>
      <c r="EA40" s="657"/>
      <c r="EB40" s="657"/>
      <c r="EC40" s="672"/>
    </row>
    <row r="41" spans="2:133" ht="11.25" customHeight="1" x14ac:dyDescent="0.15">
      <c r="B41" s="633" t="s">
        <v>300</v>
      </c>
      <c r="C41" s="634"/>
      <c r="D41" s="634"/>
      <c r="E41" s="634"/>
      <c r="F41" s="634"/>
      <c r="G41" s="634"/>
      <c r="H41" s="634"/>
      <c r="I41" s="634"/>
      <c r="J41" s="634"/>
      <c r="K41" s="634"/>
      <c r="L41" s="634"/>
      <c r="M41" s="634"/>
      <c r="N41" s="634"/>
      <c r="O41" s="634"/>
      <c r="P41" s="634"/>
      <c r="Q41" s="635"/>
      <c r="R41" s="636">
        <v>867200</v>
      </c>
      <c r="S41" s="637"/>
      <c r="T41" s="637"/>
      <c r="U41" s="637"/>
      <c r="V41" s="637"/>
      <c r="W41" s="637"/>
      <c r="X41" s="637"/>
      <c r="Y41" s="638"/>
      <c r="Z41" s="673">
        <v>3.4</v>
      </c>
      <c r="AA41" s="673"/>
      <c r="AB41" s="673"/>
      <c r="AC41" s="673"/>
      <c r="AD41" s="674" t="s">
        <v>123</v>
      </c>
      <c r="AE41" s="674"/>
      <c r="AF41" s="674"/>
      <c r="AG41" s="674"/>
      <c r="AH41" s="674"/>
      <c r="AI41" s="674"/>
      <c r="AJ41" s="674"/>
      <c r="AK41" s="674"/>
      <c r="AL41" s="639" t="s">
        <v>123</v>
      </c>
      <c r="AM41" s="640"/>
      <c r="AN41" s="640"/>
      <c r="AO41" s="675"/>
      <c r="AQ41" s="676" t="s">
        <v>301</v>
      </c>
      <c r="AR41" s="677"/>
      <c r="AS41" s="677"/>
      <c r="AT41" s="677"/>
      <c r="AU41" s="677"/>
      <c r="AV41" s="677"/>
      <c r="AW41" s="677"/>
      <c r="AX41" s="677"/>
      <c r="AY41" s="678"/>
      <c r="AZ41" s="636">
        <v>553542</v>
      </c>
      <c r="BA41" s="637"/>
      <c r="BB41" s="637"/>
      <c r="BC41" s="637"/>
      <c r="BD41" s="655"/>
      <c r="BE41" s="655"/>
      <c r="BF41" s="679"/>
      <c r="BG41" s="684"/>
      <c r="BH41" s="685"/>
      <c r="BI41" s="685"/>
      <c r="BJ41" s="685"/>
      <c r="BK41" s="685"/>
      <c r="BL41" s="91"/>
      <c r="BM41" s="680" t="s">
        <v>302</v>
      </c>
      <c r="BN41" s="680"/>
      <c r="BO41" s="680"/>
      <c r="BP41" s="680"/>
      <c r="BQ41" s="680"/>
      <c r="BR41" s="680"/>
      <c r="BS41" s="680"/>
      <c r="BT41" s="680"/>
      <c r="BU41" s="681"/>
      <c r="BV41" s="636" t="s">
        <v>123</v>
      </c>
      <c r="BW41" s="637"/>
      <c r="BX41" s="637"/>
      <c r="BY41" s="637"/>
      <c r="BZ41" s="637"/>
      <c r="CA41" s="637"/>
      <c r="CB41" s="682"/>
      <c r="CD41" s="683" t="s">
        <v>303</v>
      </c>
      <c r="CE41" s="680"/>
      <c r="CF41" s="680"/>
      <c r="CG41" s="680"/>
      <c r="CH41" s="680"/>
      <c r="CI41" s="680"/>
      <c r="CJ41" s="680"/>
      <c r="CK41" s="680"/>
      <c r="CL41" s="680"/>
      <c r="CM41" s="680"/>
      <c r="CN41" s="680"/>
      <c r="CO41" s="680"/>
      <c r="CP41" s="680"/>
      <c r="CQ41" s="681"/>
      <c r="CR41" s="636" t="s">
        <v>123</v>
      </c>
      <c r="CS41" s="655"/>
      <c r="CT41" s="655"/>
      <c r="CU41" s="655"/>
      <c r="CV41" s="655"/>
      <c r="CW41" s="655"/>
      <c r="CX41" s="655"/>
      <c r="CY41" s="656"/>
      <c r="CZ41" s="639" t="s">
        <v>123</v>
      </c>
      <c r="DA41" s="657"/>
      <c r="DB41" s="657"/>
      <c r="DC41" s="658"/>
      <c r="DD41" s="642" t="s">
        <v>123</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304</v>
      </c>
      <c r="C42" s="618"/>
      <c r="D42" s="618"/>
      <c r="E42" s="618"/>
      <c r="F42" s="618"/>
      <c r="G42" s="618"/>
      <c r="H42" s="618"/>
      <c r="I42" s="618"/>
      <c r="J42" s="618"/>
      <c r="K42" s="618"/>
      <c r="L42" s="618"/>
      <c r="M42" s="618"/>
      <c r="N42" s="618"/>
      <c r="O42" s="618"/>
      <c r="P42" s="618"/>
      <c r="Q42" s="619"/>
      <c r="R42" s="620">
        <v>25302180</v>
      </c>
      <c r="S42" s="659"/>
      <c r="T42" s="659"/>
      <c r="U42" s="659"/>
      <c r="V42" s="659"/>
      <c r="W42" s="659"/>
      <c r="X42" s="659"/>
      <c r="Y42" s="664"/>
      <c r="Z42" s="665">
        <v>100</v>
      </c>
      <c r="AA42" s="665"/>
      <c r="AB42" s="665"/>
      <c r="AC42" s="665"/>
      <c r="AD42" s="666">
        <v>14695806</v>
      </c>
      <c r="AE42" s="666"/>
      <c r="AF42" s="666"/>
      <c r="AG42" s="666"/>
      <c r="AH42" s="666"/>
      <c r="AI42" s="666"/>
      <c r="AJ42" s="666"/>
      <c r="AK42" s="666"/>
      <c r="AL42" s="623">
        <v>100</v>
      </c>
      <c r="AM42" s="667"/>
      <c r="AN42" s="667"/>
      <c r="AO42" s="668"/>
      <c r="AQ42" s="669" t="s">
        <v>305</v>
      </c>
      <c r="AR42" s="670"/>
      <c r="AS42" s="670"/>
      <c r="AT42" s="670"/>
      <c r="AU42" s="670"/>
      <c r="AV42" s="670"/>
      <c r="AW42" s="670"/>
      <c r="AX42" s="670"/>
      <c r="AY42" s="671"/>
      <c r="AZ42" s="620">
        <v>1531601</v>
      </c>
      <c r="BA42" s="659"/>
      <c r="BB42" s="659"/>
      <c r="BC42" s="659"/>
      <c r="BD42" s="621"/>
      <c r="BE42" s="621"/>
      <c r="BF42" s="660"/>
      <c r="BG42" s="686"/>
      <c r="BH42" s="687"/>
      <c r="BI42" s="687"/>
      <c r="BJ42" s="687"/>
      <c r="BK42" s="687"/>
      <c r="BL42" s="92"/>
      <c r="BM42" s="661" t="s">
        <v>306</v>
      </c>
      <c r="BN42" s="661"/>
      <c r="BO42" s="661"/>
      <c r="BP42" s="661"/>
      <c r="BQ42" s="661"/>
      <c r="BR42" s="661"/>
      <c r="BS42" s="661"/>
      <c r="BT42" s="661"/>
      <c r="BU42" s="662"/>
      <c r="BV42" s="620">
        <v>319</v>
      </c>
      <c r="BW42" s="659"/>
      <c r="BX42" s="659"/>
      <c r="BY42" s="659"/>
      <c r="BZ42" s="659"/>
      <c r="CA42" s="659"/>
      <c r="CB42" s="663"/>
      <c r="CD42" s="633" t="s">
        <v>307</v>
      </c>
      <c r="CE42" s="634"/>
      <c r="CF42" s="634"/>
      <c r="CG42" s="634"/>
      <c r="CH42" s="634"/>
      <c r="CI42" s="634"/>
      <c r="CJ42" s="634"/>
      <c r="CK42" s="634"/>
      <c r="CL42" s="634"/>
      <c r="CM42" s="634"/>
      <c r="CN42" s="634"/>
      <c r="CO42" s="634"/>
      <c r="CP42" s="634"/>
      <c r="CQ42" s="635"/>
      <c r="CR42" s="636">
        <v>2479964</v>
      </c>
      <c r="CS42" s="637"/>
      <c r="CT42" s="637"/>
      <c r="CU42" s="637"/>
      <c r="CV42" s="637"/>
      <c r="CW42" s="637"/>
      <c r="CX42" s="637"/>
      <c r="CY42" s="638"/>
      <c r="CZ42" s="639">
        <v>9.9</v>
      </c>
      <c r="DA42" s="640"/>
      <c r="DB42" s="640"/>
      <c r="DC42" s="641"/>
      <c r="DD42" s="642">
        <v>464150</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308</v>
      </c>
      <c r="CE43" s="634"/>
      <c r="CF43" s="634"/>
      <c r="CG43" s="634"/>
      <c r="CH43" s="634"/>
      <c r="CI43" s="634"/>
      <c r="CJ43" s="634"/>
      <c r="CK43" s="634"/>
      <c r="CL43" s="634"/>
      <c r="CM43" s="634"/>
      <c r="CN43" s="634"/>
      <c r="CO43" s="634"/>
      <c r="CP43" s="634"/>
      <c r="CQ43" s="635"/>
      <c r="CR43" s="636">
        <v>152157</v>
      </c>
      <c r="CS43" s="655"/>
      <c r="CT43" s="655"/>
      <c r="CU43" s="655"/>
      <c r="CV43" s="655"/>
      <c r="CW43" s="655"/>
      <c r="CX43" s="655"/>
      <c r="CY43" s="656"/>
      <c r="CZ43" s="639">
        <v>0.6</v>
      </c>
      <c r="DA43" s="657"/>
      <c r="DB43" s="657"/>
      <c r="DC43" s="658"/>
      <c r="DD43" s="642">
        <v>152157</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49" t="s">
        <v>254</v>
      </c>
      <c r="CE44" s="650"/>
      <c r="CF44" s="633" t="s">
        <v>309</v>
      </c>
      <c r="CG44" s="634"/>
      <c r="CH44" s="634"/>
      <c r="CI44" s="634"/>
      <c r="CJ44" s="634"/>
      <c r="CK44" s="634"/>
      <c r="CL44" s="634"/>
      <c r="CM44" s="634"/>
      <c r="CN44" s="634"/>
      <c r="CO44" s="634"/>
      <c r="CP44" s="634"/>
      <c r="CQ44" s="635"/>
      <c r="CR44" s="636">
        <v>2479964</v>
      </c>
      <c r="CS44" s="637"/>
      <c r="CT44" s="637"/>
      <c r="CU44" s="637"/>
      <c r="CV44" s="637"/>
      <c r="CW44" s="637"/>
      <c r="CX44" s="637"/>
      <c r="CY44" s="638"/>
      <c r="CZ44" s="639">
        <v>9.9</v>
      </c>
      <c r="DA44" s="640"/>
      <c r="DB44" s="640"/>
      <c r="DC44" s="641"/>
      <c r="DD44" s="642">
        <v>464150</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310</v>
      </c>
      <c r="CG45" s="634"/>
      <c r="CH45" s="634"/>
      <c r="CI45" s="634"/>
      <c r="CJ45" s="634"/>
      <c r="CK45" s="634"/>
      <c r="CL45" s="634"/>
      <c r="CM45" s="634"/>
      <c r="CN45" s="634"/>
      <c r="CO45" s="634"/>
      <c r="CP45" s="634"/>
      <c r="CQ45" s="635"/>
      <c r="CR45" s="636">
        <v>1033604</v>
      </c>
      <c r="CS45" s="655"/>
      <c r="CT45" s="655"/>
      <c r="CU45" s="655"/>
      <c r="CV45" s="655"/>
      <c r="CW45" s="655"/>
      <c r="CX45" s="655"/>
      <c r="CY45" s="656"/>
      <c r="CZ45" s="639">
        <v>4.0999999999999996</v>
      </c>
      <c r="DA45" s="657"/>
      <c r="DB45" s="657"/>
      <c r="DC45" s="658"/>
      <c r="DD45" s="642">
        <v>18644</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311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1"/>
      <c r="CE46" s="652"/>
      <c r="CF46" s="633" t="s">
        <v>312</v>
      </c>
      <c r="CG46" s="634"/>
      <c r="CH46" s="634"/>
      <c r="CI46" s="634"/>
      <c r="CJ46" s="634"/>
      <c r="CK46" s="634"/>
      <c r="CL46" s="634"/>
      <c r="CM46" s="634"/>
      <c r="CN46" s="634"/>
      <c r="CO46" s="634"/>
      <c r="CP46" s="634"/>
      <c r="CQ46" s="635"/>
      <c r="CR46" s="636">
        <v>1446360</v>
      </c>
      <c r="CS46" s="637"/>
      <c r="CT46" s="637"/>
      <c r="CU46" s="637"/>
      <c r="CV46" s="637"/>
      <c r="CW46" s="637"/>
      <c r="CX46" s="637"/>
      <c r="CY46" s="638"/>
      <c r="CZ46" s="639">
        <v>5.8</v>
      </c>
      <c r="DA46" s="640"/>
      <c r="DB46" s="640"/>
      <c r="DC46" s="641"/>
      <c r="DD46" s="642">
        <v>445506</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313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1"/>
      <c r="CE47" s="652"/>
      <c r="CF47" s="633" t="s">
        <v>314</v>
      </c>
      <c r="CG47" s="634"/>
      <c r="CH47" s="634"/>
      <c r="CI47" s="634"/>
      <c r="CJ47" s="634"/>
      <c r="CK47" s="634"/>
      <c r="CL47" s="634"/>
      <c r="CM47" s="634"/>
      <c r="CN47" s="634"/>
      <c r="CO47" s="634"/>
      <c r="CP47" s="634"/>
      <c r="CQ47" s="635"/>
      <c r="CR47" s="636" t="s">
        <v>315</v>
      </c>
      <c r="CS47" s="655"/>
      <c r="CT47" s="655"/>
      <c r="CU47" s="655"/>
      <c r="CV47" s="655"/>
      <c r="CW47" s="655"/>
      <c r="CX47" s="655"/>
      <c r="CY47" s="656"/>
      <c r="CZ47" s="639" t="s">
        <v>123</v>
      </c>
      <c r="DA47" s="657"/>
      <c r="DB47" s="657"/>
      <c r="DC47" s="658"/>
      <c r="DD47" s="642" t="s">
        <v>216</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316</v>
      </c>
      <c r="CD48" s="653"/>
      <c r="CE48" s="654"/>
      <c r="CF48" s="633" t="s">
        <v>317</v>
      </c>
      <c r="CG48" s="634"/>
      <c r="CH48" s="634"/>
      <c r="CI48" s="634"/>
      <c r="CJ48" s="634"/>
      <c r="CK48" s="634"/>
      <c r="CL48" s="634"/>
      <c r="CM48" s="634"/>
      <c r="CN48" s="634"/>
      <c r="CO48" s="634"/>
      <c r="CP48" s="634"/>
      <c r="CQ48" s="635"/>
      <c r="CR48" s="636" t="s">
        <v>123</v>
      </c>
      <c r="CS48" s="637"/>
      <c r="CT48" s="637"/>
      <c r="CU48" s="637"/>
      <c r="CV48" s="637"/>
      <c r="CW48" s="637"/>
      <c r="CX48" s="637"/>
      <c r="CY48" s="638"/>
      <c r="CZ48" s="639" t="s">
        <v>123</v>
      </c>
      <c r="DA48" s="640"/>
      <c r="DB48" s="640"/>
      <c r="DC48" s="641"/>
      <c r="DD48" s="642" t="s">
        <v>123</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318</v>
      </c>
      <c r="CE49" s="618"/>
      <c r="CF49" s="618"/>
      <c r="CG49" s="618"/>
      <c r="CH49" s="618"/>
      <c r="CI49" s="618"/>
      <c r="CJ49" s="618"/>
      <c r="CK49" s="618"/>
      <c r="CL49" s="618"/>
      <c r="CM49" s="618"/>
      <c r="CN49" s="618"/>
      <c r="CO49" s="618"/>
      <c r="CP49" s="618"/>
      <c r="CQ49" s="619"/>
      <c r="CR49" s="620">
        <v>24952256</v>
      </c>
      <c r="CS49" s="621"/>
      <c r="CT49" s="621"/>
      <c r="CU49" s="621"/>
      <c r="CV49" s="621"/>
      <c r="CW49" s="621"/>
      <c r="CX49" s="621"/>
      <c r="CY49" s="622"/>
      <c r="CZ49" s="623">
        <v>100</v>
      </c>
      <c r="DA49" s="624"/>
      <c r="DB49" s="624"/>
      <c r="DC49" s="625"/>
      <c r="DD49" s="626">
        <v>16371806</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UzZL9BlzYxdrqrB9J2wvQW5i6pR8VKfTzxqtXkw1bzgXjWFanJeH/qxnlRCSXuv7+vO4OEI08G1g3OHuc3SxPA==" saltValue="Vzl8gZvUkyTEHmVFacbE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319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1" t="s">
        <v>320</v>
      </c>
      <c r="DK2" s="1162"/>
      <c r="DL2" s="1162"/>
      <c r="DM2" s="1162"/>
      <c r="DN2" s="1162"/>
      <c r="DO2" s="1163"/>
      <c r="DP2" s="105"/>
      <c r="DQ2" s="1161" t="s">
        <v>321</v>
      </c>
      <c r="DR2" s="1162"/>
      <c r="DS2" s="1162"/>
      <c r="DT2" s="1162"/>
      <c r="DU2" s="1162"/>
      <c r="DV2" s="1162"/>
      <c r="DW2" s="1162"/>
      <c r="DX2" s="1162"/>
      <c r="DY2" s="1162"/>
      <c r="DZ2" s="1163"/>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322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323</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6" t="s">
        <v>324</v>
      </c>
      <c r="B5" s="1047"/>
      <c r="C5" s="1047"/>
      <c r="D5" s="1047"/>
      <c r="E5" s="1047"/>
      <c r="F5" s="1047"/>
      <c r="G5" s="1047"/>
      <c r="H5" s="1047"/>
      <c r="I5" s="1047"/>
      <c r="J5" s="1047"/>
      <c r="K5" s="1047"/>
      <c r="L5" s="1047"/>
      <c r="M5" s="1047"/>
      <c r="N5" s="1047"/>
      <c r="O5" s="1047"/>
      <c r="P5" s="1048"/>
      <c r="Q5" s="1052" t="s">
        <v>325</v>
      </c>
      <c r="R5" s="1053"/>
      <c r="S5" s="1053"/>
      <c r="T5" s="1053"/>
      <c r="U5" s="1054"/>
      <c r="V5" s="1052" t="s">
        <v>326</v>
      </c>
      <c r="W5" s="1053"/>
      <c r="X5" s="1053"/>
      <c r="Y5" s="1053"/>
      <c r="Z5" s="1054"/>
      <c r="AA5" s="1052" t="s">
        <v>327</v>
      </c>
      <c r="AB5" s="1053"/>
      <c r="AC5" s="1053"/>
      <c r="AD5" s="1053"/>
      <c r="AE5" s="1053"/>
      <c r="AF5" s="1164" t="s">
        <v>328</v>
      </c>
      <c r="AG5" s="1053"/>
      <c r="AH5" s="1053"/>
      <c r="AI5" s="1053"/>
      <c r="AJ5" s="1068"/>
      <c r="AK5" s="1053" t="s">
        <v>329</v>
      </c>
      <c r="AL5" s="1053"/>
      <c r="AM5" s="1053"/>
      <c r="AN5" s="1053"/>
      <c r="AO5" s="1054"/>
      <c r="AP5" s="1052" t="s">
        <v>330</v>
      </c>
      <c r="AQ5" s="1053"/>
      <c r="AR5" s="1053"/>
      <c r="AS5" s="1053"/>
      <c r="AT5" s="1054"/>
      <c r="AU5" s="1052" t="s">
        <v>331</v>
      </c>
      <c r="AV5" s="1053"/>
      <c r="AW5" s="1053"/>
      <c r="AX5" s="1053"/>
      <c r="AY5" s="1068"/>
      <c r="AZ5" s="112"/>
      <c r="BA5" s="112"/>
      <c r="BB5" s="112"/>
      <c r="BC5" s="112"/>
      <c r="BD5" s="112"/>
      <c r="BE5" s="113"/>
      <c r="BF5" s="113"/>
      <c r="BG5" s="113"/>
      <c r="BH5" s="113"/>
      <c r="BI5" s="113"/>
      <c r="BJ5" s="113"/>
      <c r="BK5" s="113"/>
      <c r="BL5" s="113"/>
      <c r="BM5" s="113"/>
      <c r="BN5" s="113"/>
      <c r="BO5" s="113"/>
      <c r="BP5" s="113"/>
      <c r="BQ5" s="1046" t="s">
        <v>332</v>
      </c>
      <c r="BR5" s="1047"/>
      <c r="BS5" s="1047"/>
      <c r="BT5" s="1047"/>
      <c r="BU5" s="1047"/>
      <c r="BV5" s="1047"/>
      <c r="BW5" s="1047"/>
      <c r="BX5" s="1047"/>
      <c r="BY5" s="1047"/>
      <c r="BZ5" s="1047"/>
      <c r="CA5" s="1047"/>
      <c r="CB5" s="1047"/>
      <c r="CC5" s="1047"/>
      <c r="CD5" s="1047"/>
      <c r="CE5" s="1047"/>
      <c r="CF5" s="1047"/>
      <c r="CG5" s="1048"/>
      <c r="CH5" s="1052" t="s">
        <v>333</v>
      </c>
      <c r="CI5" s="1053"/>
      <c r="CJ5" s="1053"/>
      <c r="CK5" s="1053"/>
      <c r="CL5" s="1054"/>
      <c r="CM5" s="1052" t="s">
        <v>334</v>
      </c>
      <c r="CN5" s="1053"/>
      <c r="CO5" s="1053"/>
      <c r="CP5" s="1053"/>
      <c r="CQ5" s="1054"/>
      <c r="CR5" s="1052" t="s">
        <v>335</v>
      </c>
      <c r="CS5" s="1053"/>
      <c r="CT5" s="1053"/>
      <c r="CU5" s="1053"/>
      <c r="CV5" s="1054"/>
      <c r="CW5" s="1052" t="s">
        <v>336</v>
      </c>
      <c r="CX5" s="1053"/>
      <c r="CY5" s="1053"/>
      <c r="CZ5" s="1053"/>
      <c r="DA5" s="1054"/>
      <c r="DB5" s="1052" t="s">
        <v>337</v>
      </c>
      <c r="DC5" s="1053"/>
      <c r="DD5" s="1053"/>
      <c r="DE5" s="1053"/>
      <c r="DF5" s="1054"/>
      <c r="DG5" s="1149" t="s">
        <v>338</v>
      </c>
      <c r="DH5" s="1150"/>
      <c r="DI5" s="1150"/>
      <c r="DJ5" s="1150"/>
      <c r="DK5" s="1151"/>
      <c r="DL5" s="1149" t="s">
        <v>339</v>
      </c>
      <c r="DM5" s="1150"/>
      <c r="DN5" s="1150"/>
      <c r="DO5" s="1150"/>
      <c r="DP5" s="1151"/>
      <c r="DQ5" s="1052" t="s">
        <v>340</v>
      </c>
      <c r="DR5" s="1053"/>
      <c r="DS5" s="1053"/>
      <c r="DT5" s="1053"/>
      <c r="DU5" s="1054"/>
      <c r="DV5" s="1052" t="s">
        <v>331</v>
      </c>
      <c r="DW5" s="1053"/>
      <c r="DX5" s="1053"/>
      <c r="DY5" s="1053"/>
      <c r="DZ5" s="1068"/>
      <c r="EA5" s="110"/>
    </row>
    <row r="6" spans="1:131" s="111"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108"/>
      <c r="BA6" s="108"/>
      <c r="BB6" s="108"/>
      <c r="BC6" s="108"/>
      <c r="BD6" s="108"/>
      <c r="BE6" s="109"/>
      <c r="BF6" s="109"/>
      <c r="BG6" s="109"/>
      <c r="BH6" s="109"/>
      <c r="BI6" s="109"/>
      <c r="BJ6" s="109"/>
      <c r="BK6" s="109"/>
      <c r="BL6" s="109"/>
      <c r="BM6" s="109"/>
      <c r="BN6" s="109"/>
      <c r="BO6" s="109"/>
      <c r="BP6" s="10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110"/>
    </row>
    <row r="7" spans="1:131" s="111" customFormat="1" ht="26.25" customHeight="1" thickTop="1" x14ac:dyDescent="0.15">
      <c r="A7" s="114">
        <v>1</v>
      </c>
      <c r="B7" s="1101" t="s">
        <v>341</v>
      </c>
      <c r="C7" s="1102"/>
      <c r="D7" s="1102"/>
      <c r="E7" s="1102"/>
      <c r="F7" s="1102"/>
      <c r="G7" s="1102"/>
      <c r="H7" s="1102"/>
      <c r="I7" s="1102"/>
      <c r="J7" s="1102"/>
      <c r="K7" s="1102"/>
      <c r="L7" s="1102"/>
      <c r="M7" s="1102"/>
      <c r="N7" s="1102"/>
      <c r="O7" s="1102"/>
      <c r="P7" s="1103"/>
      <c r="Q7" s="1155">
        <v>24703</v>
      </c>
      <c r="R7" s="1156"/>
      <c r="S7" s="1156"/>
      <c r="T7" s="1156"/>
      <c r="U7" s="1156"/>
      <c r="V7" s="1156">
        <v>24435</v>
      </c>
      <c r="W7" s="1156"/>
      <c r="X7" s="1156"/>
      <c r="Y7" s="1156"/>
      <c r="Z7" s="1156"/>
      <c r="AA7" s="1156">
        <v>269</v>
      </c>
      <c r="AB7" s="1156"/>
      <c r="AC7" s="1156"/>
      <c r="AD7" s="1156"/>
      <c r="AE7" s="1157"/>
      <c r="AF7" s="1158">
        <v>232</v>
      </c>
      <c r="AG7" s="1159"/>
      <c r="AH7" s="1159"/>
      <c r="AI7" s="1159"/>
      <c r="AJ7" s="1160"/>
      <c r="AK7" s="1142">
        <v>162</v>
      </c>
      <c r="AL7" s="1143"/>
      <c r="AM7" s="1143"/>
      <c r="AN7" s="1143"/>
      <c r="AO7" s="1143"/>
      <c r="AP7" s="1143">
        <v>30503</v>
      </c>
      <c r="AQ7" s="1143"/>
      <c r="AR7" s="1143"/>
      <c r="AS7" s="1143"/>
      <c r="AT7" s="1143"/>
      <c r="AU7" s="1144"/>
      <c r="AV7" s="1144"/>
      <c r="AW7" s="1144"/>
      <c r="AX7" s="1144"/>
      <c r="AY7" s="1145"/>
      <c r="AZ7" s="108"/>
      <c r="BA7" s="108"/>
      <c r="BB7" s="108"/>
      <c r="BC7" s="108"/>
      <c r="BD7" s="108"/>
      <c r="BE7" s="109"/>
      <c r="BF7" s="109"/>
      <c r="BG7" s="109"/>
      <c r="BH7" s="109"/>
      <c r="BI7" s="109"/>
      <c r="BJ7" s="109"/>
      <c r="BK7" s="109"/>
      <c r="BL7" s="109"/>
      <c r="BM7" s="109"/>
      <c r="BN7" s="109"/>
      <c r="BO7" s="109"/>
      <c r="BP7" s="109"/>
      <c r="BQ7" s="115">
        <v>1</v>
      </c>
      <c r="BR7" s="116"/>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110"/>
    </row>
    <row r="8" spans="1:131" s="111" customFormat="1" ht="26.25" customHeight="1" x14ac:dyDescent="0.15">
      <c r="A8" s="117">
        <v>2</v>
      </c>
      <c r="B8" s="1082" t="s">
        <v>342</v>
      </c>
      <c r="C8" s="1083"/>
      <c r="D8" s="1083"/>
      <c r="E8" s="1083"/>
      <c r="F8" s="1083"/>
      <c r="G8" s="1083"/>
      <c r="H8" s="1083"/>
      <c r="I8" s="1083"/>
      <c r="J8" s="1083"/>
      <c r="K8" s="1083"/>
      <c r="L8" s="1083"/>
      <c r="M8" s="1083"/>
      <c r="N8" s="1083"/>
      <c r="O8" s="1083"/>
      <c r="P8" s="1084"/>
      <c r="Q8" s="1094">
        <v>615</v>
      </c>
      <c r="R8" s="1095"/>
      <c r="S8" s="1095"/>
      <c r="T8" s="1095"/>
      <c r="U8" s="1095"/>
      <c r="V8" s="1095">
        <v>533</v>
      </c>
      <c r="W8" s="1095"/>
      <c r="X8" s="1095"/>
      <c r="Y8" s="1095"/>
      <c r="Z8" s="1095"/>
      <c r="AA8" s="1095">
        <v>81</v>
      </c>
      <c r="AB8" s="1095"/>
      <c r="AC8" s="1095"/>
      <c r="AD8" s="1095"/>
      <c r="AE8" s="1096"/>
      <c r="AF8" s="1088">
        <v>81</v>
      </c>
      <c r="AG8" s="1089"/>
      <c r="AH8" s="1089"/>
      <c r="AI8" s="1089"/>
      <c r="AJ8" s="1090"/>
      <c r="AK8" s="1137">
        <v>3</v>
      </c>
      <c r="AL8" s="1138"/>
      <c r="AM8" s="1138"/>
      <c r="AN8" s="1138"/>
      <c r="AO8" s="1138"/>
      <c r="AP8" s="1138">
        <v>320</v>
      </c>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343</v>
      </c>
      <c r="BA22" s="1080"/>
      <c r="BB22" s="1080"/>
      <c r="BC22" s="1080"/>
      <c r="BD22" s="1081"/>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110"/>
    </row>
    <row r="23" spans="1:131" s="111" customFormat="1" ht="26.25" customHeight="1" thickBot="1" x14ac:dyDescent="0.2">
      <c r="A23" s="120" t="s">
        <v>344</v>
      </c>
      <c r="B23" s="995" t="s">
        <v>345</v>
      </c>
      <c r="C23" s="996"/>
      <c r="D23" s="996"/>
      <c r="E23" s="996"/>
      <c r="F23" s="996"/>
      <c r="G23" s="996"/>
      <c r="H23" s="996"/>
      <c r="I23" s="996"/>
      <c r="J23" s="996"/>
      <c r="K23" s="996"/>
      <c r="L23" s="996"/>
      <c r="M23" s="996"/>
      <c r="N23" s="996"/>
      <c r="O23" s="996"/>
      <c r="P23" s="997"/>
      <c r="Q23" s="1119">
        <v>25302</v>
      </c>
      <c r="R23" s="1120"/>
      <c r="S23" s="1120"/>
      <c r="T23" s="1120"/>
      <c r="U23" s="1120"/>
      <c r="V23" s="1120">
        <v>24952</v>
      </c>
      <c r="W23" s="1120"/>
      <c r="X23" s="1120"/>
      <c r="Y23" s="1120"/>
      <c r="Z23" s="1120"/>
      <c r="AA23" s="1120">
        <v>350</v>
      </c>
      <c r="AB23" s="1120"/>
      <c r="AC23" s="1120"/>
      <c r="AD23" s="1120"/>
      <c r="AE23" s="1121"/>
      <c r="AF23" s="1122">
        <v>313</v>
      </c>
      <c r="AG23" s="1120"/>
      <c r="AH23" s="1120"/>
      <c r="AI23" s="1120"/>
      <c r="AJ23" s="1123"/>
      <c r="AK23" s="1124"/>
      <c r="AL23" s="1125"/>
      <c r="AM23" s="1125"/>
      <c r="AN23" s="1125"/>
      <c r="AO23" s="1125"/>
      <c r="AP23" s="1120">
        <v>30822</v>
      </c>
      <c r="AQ23" s="1120"/>
      <c r="AR23" s="1120"/>
      <c r="AS23" s="1120"/>
      <c r="AT23" s="1120"/>
      <c r="AU23" s="1126"/>
      <c r="AV23" s="1126"/>
      <c r="AW23" s="1126"/>
      <c r="AX23" s="1126"/>
      <c r="AY23" s="1127"/>
      <c r="AZ23" s="1116" t="s">
        <v>315</v>
      </c>
      <c r="BA23" s="1117"/>
      <c r="BB23" s="1117"/>
      <c r="BC23" s="1117"/>
      <c r="BD23" s="1118"/>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110"/>
    </row>
    <row r="24" spans="1:131" s="111" customFormat="1" ht="26.25" customHeight="1" x14ac:dyDescent="0.15">
      <c r="A24" s="1115" t="s">
        <v>346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110"/>
    </row>
    <row r="25" spans="1:131" s="103" customFormat="1" ht="26.25" customHeight="1" thickBot="1" x14ac:dyDescent="0.2">
      <c r="A25" s="1114" t="s">
        <v>347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102"/>
    </row>
    <row r="26" spans="1:131" s="103" customFormat="1" ht="26.25" customHeight="1" x14ac:dyDescent="0.15">
      <c r="A26" s="1046" t="s">
        <v>324</v>
      </c>
      <c r="B26" s="1047"/>
      <c r="C26" s="1047"/>
      <c r="D26" s="1047"/>
      <c r="E26" s="1047"/>
      <c r="F26" s="1047"/>
      <c r="G26" s="1047"/>
      <c r="H26" s="1047"/>
      <c r="I26" s="1047"/>
      <c r="J26" s="1047"/>
      <c r="K26" s="1047"/>
      <c r="L26" s="1047"/>
      <c r="M26" s="1047"/>
      <c r="N26" s="1047"/>
      <c r="O26" s="1047"/>
      <c r="P26" s="1048"/>
      <c r="Q26" s="1052" t="s">
        <v>348</v>
      </c>
      <c r="R26" s="1053"/>
      <c r="S26" s="1053"/>
      <c r="T26" s="1053"/>
      <c r="U26" s="1054"/>
      <c r="V26" s="1052" t="s">
        <v>349</v>
      </c>
      <c r="W26" s="1053"/>
      <c r="X26" s="1053"/>
      <c r="Y26" s="1053"/>
      <c r="Z26" s="1054"/>
      <c r="AA26" s="1052" t="s">
        <v>350</v>
      </c>
      <c r="AB26" s="1053"/>
      <c r="AC26" s="1053"/>
      <c r="AD26" s="1053"/>
      <c r="AE26" s="1053"/>
      <c r="AF26" s="1110" t="s">
        <v>351</v>
      </c>
      <c r="AG26" s="1059"/>
      <c r="AH26" s="1059"/>
      <c r="AI26" s="1059"/>
      <c r="AJ26" s="1111"/>
      <c r="AK26" s="1053" t="s">
        <v>352</v>
      </c>
      <c r="AL26" s="1053"/>
      <c r="AM26" s="1053"/>
      <c r="AN26" s="1053"/>
      <c r="AO26" s="1054"/>
      <c r="AP26" s="1052" t="s">
        <v>353</v>
      </c>
      <c r="AQ26" s="1053"/>
      <c r="AR26" s="1053"/>
      <c r="AS26" s="1053"/>
      <c r="AT26" s="1054"/>
      <c r="AU26" s="1052" t="s">
        <v>354</v>
      </c>
      <c r="AV26" s="1053"/>
      <c r="AW26" s="1053"/>
      <c r="AX26" s="1053"/>
      <c r="AY26" s="1054"/>
      <c r="AZ26" s="1052" t="s">
        <v>355</v>
      </c>
      <c r="BA26" s="1053"/>
      <c r="BB26" s="1053"/>
      <c r="BC26" s="1053"/>
      <c r="BD26" s="1054"/>
      <c r="BE26" s="1052" t="s">
        <v>331</v>
      </c>
      <c r="BF26" s="1053"/>
      <c r="BG26" s="1053"/>
      <c r="BH26" s="1053"/>
      <c r="BI26" s="1068"/>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102"/>
    </row>
    <row r="27" spans="1:131" s="103"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102"/>
    </row>
    <row r="28" spans="1:131" s="103" customFormat="1" ht="26.25" customHeight="1" thickTop="1" x14ac:dyDescent="0.15">
      <c r="A28" s="122">
        <v>1</v>
      </c>
      <c r="B28" s="1101" t="s">
        <v>356</v>
      </c>
      <c r="C28" s="1102"/>
      <c r="D28" s="1102"/>
      <c r="E28" s="1102"/>
      <c r="F28" s="1102"/>
      <c r="G28" s="1102"/>
      <c r="H28" s="1102"/>
      <c r="I28" s="1102"/>
      <c r="J28" s="1102"/>
      <c r="K28" s="1102"/>
      <c r="L28" s="1102"/>
      <c r="M28" s="1102"/>
      <c r="N28" s="1102"/>
      <c r="O28" s="1102"/>
      <c r="P28" s="1103"/>
      <c r="Q28" s="1104">
        <v>6795</v>
      </c>
      <c r="R28" s="1105"/>
      <c r="S28" s="1105"/>
      <c r="T28" s="1105"/>
      <c r="U28" s="1105"/>
      <c r="V28" s="1105">
        <v>6693</v>
      </c>
      <c r="W28" s="1105"/>
      <c r="X28" s="1105"/>
      <c r="Y28" s="1105"/>
      <c r="Z28" s="1105"/>
      <c r="AA28" s="1105">
        <v>102</v>
      </c>
      <c r="AB28" s="1105"/>
      <c r="AC28" s="1105"/>
      <c r="AD28" s="1105"/>
      <c r="AE28" s="1106"/>
      <c r="AF28" s="1107">
        <v>102</v>
      </c>
      <c r="AG28" s="1105"/>
      <c r="AH28" s="1105"/>
      <c r="AI28" s="1105"/>
      <c r="AJ28" s="1108"/>
      <c r="AK28" s="1109">
        <v>554</v>
      </c>
      <c r="AL28" s="1097"/>
      <c r="AM28" s="1097"/>
      <c r="AN28" s="1097"/>
      <c r="AO28" s="1097"/>
      <c r="AP28" s="1097" t="s">
        <v>358</v>
      </c>
      <c r="AQ28" s="1097"/>
      <c r="AR28" s="1097"/>
      <c r="AS28" s="1097"/>
      <c r="AT28" s="1097"/>
      <c r="AU28" s="1097" t="s">
        <v>359</v>
      </c>
      <c r="AV28" s="1097"/>
      <c r="AW28" s="1097"/>
      <c r="AX28" s="1097"/>
      <c r="AY28" s="1097"/>
      <c r="AZ28" s="1098" t="s">
        <v>358</v>
      </c>
      <c r="BA28" s="1098"/>
      <c r="BB28" s="1098"/>
      <c r="BC28" s="1098"/>
      <c r="BD28" s="1098"/>
      <c r="BE28" s="1099"/>
      <c r="BF28" s="1099"/>
      <c r="BG28" s="1099"/>
      <c r="BH28" s="1099"/>
      <c r="BI28" s="1100"/>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102"/>
    </row>
    <row r="29" spans="1:131" s="103" customFormat="1" ht="26.25" customHeight="1" x14ac:dyDescent="0.15">
      <c r="A29" s="122">
        <v>2</v>
      </c>
      <c r="B29" s="1082" t="s">
        <v>360</v>
      </c>
      <c r="C29" s="1083"/>
      <c r="D29" s="1083"/>
      <c r="E29" s="1083"/>
      <c r="F29" s="1083"/>
      <c r="G29" s="1083"/>
      <c r="H29" s="1083"/>
      <c r="I29" s="1083"/>
      <c r="J29" s="1083"/>
      <c r="K29" s="1083"/>
      <c r="L29" s="1083"/>
      <c r="M29" s="1083"/>
      <c r="N29" s="1083"/>
      <c r="O29" s="1083"/>
      <c r="P29" s="1084"/>
      <c r="Q29" s="1094">
        <v>983</v>
      </c>
      <c r="R29" s="1095"/>
      <c r="S29" s="1095"/>
      <c r="T29" s="1095"/>
      <c r="U29" s="1095"/>
      <c r="V29" s="1095">
        <v>980</v>
      </c>
      <c r="W29" s="1095"/>
      <c r="X29" s="1095"/>
      <c r="Y29" s="1095"/>
      <c r="Z29" s="1095"/>
      <c r="AA29" s="1095">
        <v>4</v>
      </c>
      <c r="AB29" s="1095"/>
      <c r="AC29" s="1095"/>
      <c r="AD29" s="1095"/>
      <c r="AE29" s="1096"/>
      <c r="AF29" s="1088">
        <v>4</v>
      </c>
      <c r="AG29" s="1089"/>
      <c r="AH29" s="1089"/>
      <c r="AI29" s="1089"/>
      <c r="AJ29" s="1090"/>
      <c r="AK29" s="1031">
        <v>203</v>
      </c>
      <c r="AL29" s="1022"/>
      <c r="AM29" s="1022"/>
      <c r="AN29" s="1022"/>
      <c r="AO29" s="1022"/>
      <c r="AP29" s="1022" t="s">
        <v>359</v>
      </c>
      <c r="AQ29" s="1022"/>
      <c r="AR29" s="1022"/>
      <c r="AS29" s="1022"/>
      <c r="AT29" s="1022"/>
      <c r="AU29" s="1022" t="s">
        <v>357</v>
      </c>
      <c r="AV29" s="1022"/>
      <c r="AW29" s="1022"/>
      <c r="AX29" s="1022"/>
      <c r="AY29" s="1022"/>
      <c r="AZ29" s="1093" t="s">
        <v>361</v>
      </c>
      <c r="BA29" s="1093"/>
      <c r="BB29" s="1093"/>
      <c r="BC29" s="1093"/>
      <c r="BD29" s="1093"/>
      <c r="BE29" s="1077"/>
      <c r="BF29" s="1077"/>
      <c r="BG29" s="1077"/>
      <c r="BH29" s="1077"/>
      <c r="BI29" s="1078"/>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102"/>
    </row>
    <row r="30" spans="1:131" s="103" customFormat="1" ht="26.25" customHeight="1" x14ac:dyDescent="0.15">
      <c r="A30" s="122">
        <v>3</v>
      </c>
      <c r="B30" s="1082" t="s">
        <v>362</v>
      </c>
      <c r="C30" s="1083"/>
      <c r="D30" s="1083"/>
      <c r="E30" s="1083"/>
      <c r="F30" s="1083"/>
      <c r="G30" s="1083"/>
      <c r="H30" s="1083"/>
      <c r="I30" s="1083"/>
      <c r="J30" s="1083"/>
      <c r="K30" s="1083"/>
      <c r="L30" s="1083"/>
      <c r="M30" s="1083"/>
      <c r="N30" s="1083"/>
      <c r="O30" s="1083"/>
      <c r="P30" s="1084"/>
      <c r="Q30" s="1094">
        <v>4506</v>
      </c>
      <c r="R30" s="1095"/>
      <c r="S30" s="1095"/>
      <c r="T30" s="1095"/>
      <c r="U30" s="1095"/>
      <c r="V30" s="1095">
        <v>4405</v>
      </c>
      <c r="W30" s="1095"/>
      <c r="X30" s="1095"/>
      <c r="Y30" s="1095"/>
      <c r="Z30" s="1095"/>
      <c r="AA30" s="1095">
        <v>100</v>
      </c>
      <c r="AB30" s="1095"/>
      <c r="AC30" s="1095"/>
      <c r="AD30" s="1095"/>
      <c r="AE30" s="1096"/>
      <c r="AF30" s="1088">
        <v>100</v>
      </c>
      <c r="AG30" s="1089"/>
      <c r="AH30" s="1089"/>
      <c r="AI30" s="1089"/>
      <c r="AJ30" s="1090"/>
      <c r="AK30" s="1031">
        <v>706</v>
      </c>
      <c r="AL30" s="1022"/>
      <c r="AM30" s="1022"/>
      <c r="AN30" s="1022"/>
      <c r="AO30" s="1022"/>
      <c r="AP30" s="1022" t="s">
        <v>361</v>
      </c>
      <c r="AQ30" s="1022"/>
      <c r="AR30" s="1022"/>
      <c r="AS30" s="1022"/>
      <c r="AT30" s="1022"/>
      <c r="AU30" s="1022" t="s">
        <v>361</v>
      </c>
      <c r="AV30" s="1022"/>
      <c r="AW30" s="1022"/>
      <c r="AX30" s="1022"/>
      <c r="AY30" s="1022"/>
      <c r="AZ30" s="1093" t="s">
        <v>361</v>
      </c>
      <c r="BA30" s="1093"/>
      <c r="BB30" s="1093"/>
      <c r="BC30" s="1093"/>
      <c r="BD30" s="1093"/>
      <c r="BE30" s="1077"/>
      <c r="BF30" s="1077"/>
      <c r="BG30" s="1077"/>
      <c r="BH30" s="1077"/>
      <c r="BI30" s="1078"/>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102"/>
    </row>
    <row r="31" spans="1:131" s="103" customFormat="1" ht="26.25" customHeight="1" x14ac:dyDescent="0.15">
      <c r="A31" s="122">
        <v>4</v>
      </c>
      <c r="B31" s="1082" t="s">
        <v>363</v>
      </c>
      <c r="C31" s="1083"/>
      <c r="D31" s="1083"/>
      <c r="E31" s="1083"/>
      <c r="F31" s="1083"/>
      <c r="G31" s="1083"/>
      <c r="H31" s="1083"/>
      <c r="I31" s="1083"/>
      <c r="J31" s="1083"/>
      <c r="K31" s="1083"/>
      <c r="L31" s="1083"/>
      <c r="M31" s="1083"/>
      <c r="N31" s="1083"/>
      <c r="O31" s="1083"/>
      <c r="P31" s="1084"/>
      <c r="Q31" s="1094">
        <v>2929</v>
      </c>
      <c r="R31" s="1095"/>
      <c r="S31" s="1095"/>
      <c r="T31" s="1095"/>
      <c r="U31" s="1095"/>
      <c r="V31" s="1095">
        <v>360</v>
      </c>
      <c r="W31" s="1095"/>
      <c r="X31" s="1095"/>
      <c r="Y31" s="1095"/>
      <c r="Z31" s="1095"/>
      <c r="AA31" s="1095">
        <v>2569</v>
      </c>
      <c r="AB31" s="1095"/>
      <c r="AC31" s="1095"/>
      <c r="AD31" s="1095"/>
      <c r="AE31" s="1096"/>
      <c r="AF31" s="1088">
        <v>2569</v>
      </c>
      <c r="AG31" s="1089"/>
      <c r="AH31" s="1089"/>
      <c r="AI31" s="1089"/>
      <c r="AJ31" s="1090"/>
      <c r="AK31" s="1031">
        <v>15</v>
      </c>
      <c r="AL31" s="1022"/>
      <c r="AM31" s="1022"/>
      <c r="AN31" s="1022"/>
      <c r="AO31" s="1022"/>
      <c r="AP31" s="1022">
        <v>109</v>
      </c>
      <c r="AQ31" s="1022"/>
      <c r="AR31" s="1022"/>
      <c r="AS31" s="1022"/>
      <c r="AT31" s="1022"/>
      <c r="AU31" s="1022" t="s">
        <v>357</v>
      </c>
      <c r="AV31" s="1022"/>
      <c r="AW31" s="1022"/>
      <c r="AX31" s="1022"/>
      <c r="AY31" s="1022"/>
      <c r="AZ31" s="1093" t="s">
        <v>361</v>
      </c>
      <c r="BA31" s="1093"/>
      <c r="BB31" s="1093"/>
      <c r="BC31" s="1093"/>
      <c r="BD31" s="1093"/>
      <c r="BE31" s="1077" t="s">
        <v>364</v>
      </c>
      <c r="BF31" s="1077"/>
      <c r="BG31" s="1077"/>
      <c r="BH31" s="1077"/>
      <c r="BI31" s="1078"/>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102"/>
    </row>
    <row r="32" spans="1:131" s="103" customFormat="1" ht="26.25" customHeight="1" x14ac:dyDescent="0.15">
      <c r="A32" s="122">
        <v>5</v>
      </c>
      <c r="B32" s="1082" t="s">
        <v>365</v>
      </c>
      <c r="C32" s="1083"/>
      <c r="D32" s="1083"/>
      <c r="E32" s="1083"/>
      <c r="F32" s="1083"/>
      <c r="G32" s="1083"/>
      <c r="H32" s="1083"/>
      <c r="I32" s="1083"/>
      <c r="J32" s="1083"/>
      <c r="K32" s="1083"/>
      <c r="L32" s="1083"/>
      <c r="M32" s="1083"/>
      <c r="N32" s="1083"/>
      <c r="O32" s="1083"/>
      <c r="P32" s="1084"/>
      <c r="Q32" s="1094">
        <v>752</v>
      </c>
      <c r="R32" s="1095"/>
      <c r="S32" s="1095"/>
      <c r="T32" s="1095"/>
      <c r="U32" s="1095"/>
      <c r="V32" s="1095">
        <v>209</v>
      </c>
      <c r="W32" s="1095"/>
      <c r="X32" s="1095"/>
      <c r="Y32" s="1095"/>
      <c r="Z32" s="1095"/>
      <c r="AA32" s="1095">
        <v>543</v>
      </c>
      <c r="AB32" s="1095"/>
      <c r="AC32" s="1095"/>
      <c r="AD32" s="1095"/>
      <c r="AE32" s="1096"/>
      <c r="AF32" s="1088">
        <v>543</v>
      </c>
      <c r="AG32" s="1089"/>
      <c r="AH32" s="1089"/>
      <c r="AI32" s="1089"/>
      <c r="AJ32" s="1090"/>
      <c r="AK32" s="1031">
        <v>390</v>
      </c>
      <c r="AL32" s="1022"/>
      <c r="AM32" s="1022"/>
      <c r="AN32" s="1022"/>
      <c r="AO32" s="1022"/>
      <c r="AP32" s="1022">
        <v>11840</v>
      </c>
      <c r="AQ32" s="1022"/>
      <c r="AR32" s="1022"/>
      <c r="AS32" s="1022"/>
      <c r="AT32" s="1022"/>
      <c r="AU32" s="1022">
        <v>6026</v>
      </c>
      <c r="AV32" s="1022"/>
      <c r="AW32" s="1022"/>
      <c r="AX32" s="1022"/>
      <c r="AY32" s="1022"/>
      <c r="AZ32" s="1093" t="s">
        <v>366</v>
      </c>
      <c r="BA32" s="1093"/>
      <c r="BB32" s="1093"/>
      <c r="BC32" s="1093"/>
      <c r="BD32" s="1093"/>
      <c r="BE32" s="1077" t="s">
        <v>364</v>
      </c>
      <c r="BF32" s="1077"/>
      <c r="BG32" s="1077"/>
      <c r="BH32" s="1077"/>
      <c r="BI32" s="1078"/>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102"/>
    </row>
    <row r="33" spans="1:131" s="103" customFormat="1" ht="26.25" customHeight="1" x14ac:dyDescent="0.15">
      <c r="A33" s="122">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102"/>
    </row>
    <row r="34" spans="1:131" s="103" customFormat="1" ht="26.25" customHeight="1" x14ac:dyDescent="0.15">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102"/>
    </row>
    <row r="35" spans="1:131" s="103" customFormat="1" ht="26.25" customHeight="1" x14ac:dyDescent="0.15">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367</v>
      </c>
      <c r="BK62" s="1080"/>
      <c r="BL62" s="1080"/>
      <c r="BM62" s="1080"/>
      <c r="BN62" s="1081"/>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102"/>
    </row>
    <row r="63" spans="1:131" s="103" customFormat="1" ht="26.25" customHeight="1" thickBot="1" x14ac:dyDescent="0.2">
      <c r="A63" s="120" t="s">
        <v>344</v>
      </c>
      <c r="B63" s="995" t="s">
        <v>368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3318</v>
      </c>
      <c r="AG63" s="1010"/>
      <c r="AH63" s="1010"/>
      <c r="AI63" s="1010"/>
      <c r="AJ63" s="1075"/>
      <c r="AK63" s="1076"/>
      <c r="AL63" s="1014"/>
      <c r="AM63" s="1014"/>
      <c r="AN63" s="1014"/>
      <c r="AO63" s="1014"/>
      <c r="AP63" s="1010">
        <v>11949</v>
      </c>
      <c r="AQ63" s="1010"/>
      <c r="AR63" s="1010"/>
      <c r="AS63" s="1010"/>
      <c r="AT63" s="1010"/>
      <c r="AU63" s="1010">
        <v>6026</v>
      </c>
      <c r="AV63" s="1010"/>
      <c r="AW63" s="1010"/>
      <c r="AX63" s="1010"/>
      <c r="AY63" s="1010"/>
      <c r="AZ63" s="1070"/>
      <c r="BA63" s="1070"/>
      <c r="BB63" s="1070"/>
      <c r="BC63" s="1070"/>
      <c r="BD63" s="1070"/>
      <c r="BE63" s="1011"/>
      <c r="BF63" s="1011"/>
      <c r="BG63" s="1011"/>
      <c r="BH63" s="1011"/>
      <c r="BI63" s="1012"/>
      <c r="BJ63" s="1071" t="s">
        <v>123</v>
      </c>
      <c r="BK63" s="1002"/>
      <c r="BL63" s="1002"/>
      <c r="BM63" s="1002"/>
      <c r="BN63" s="1072"/>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102"/>
    </row>
    <row r="65" spans="1:131" s="103" customFormat="1" ht="26.25" customHeight="1" thickBot="1" x14ac:dyDescent="0.2">
      <c r="A65" s="108" t="s">
        <v>369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102"/>
    </row>
    <row r="66" spans="1:131" s="103" customFormat="1" ht="26.25" customHeight="1" x14ac:dyDescent="0.15">
      <c r="A66" s="1046" t="s">
        <v>370</v>
      </c>
      <c r="B66" s="1047"/>
      <c r="C66" s="1047"/>
      <c r="D66" s="1047"/>
      <c r="E66" s="1047"/>
      <c r="F66" s="1047"/>
      <c r="G66" s="1047"/>
      <c r="H66" s="1047"/>
      <c r="I66" s="1047"/>
      <c r="J66" s="1047"/>
      <c r="K66" s="1047"/>
      <c r="L66" s="1047"/>
      <c r="M66" s="1047"/>
      <c r="N66" s="1047"/>
      <c r="O66" s="1047"/>
      <c r="P66" s="1048"/>
      <c r="Q66" s="1052" t="s">
        <v>371</v>
      </c>
      <c r="R66" s="1053"/>
      <c r="S66" s="1053"/>
      <c r="T66" s="1053"/>
      <c r="U66" s="1054"/>
      <c r="V66" s="1052" t="s">
        <v>372</v>
      </c>
      <c r="W66" s="1053"/>
      <c r="X66" s="1053"/>
      <c r="Y66" s="1053"/>
      <c r="Z66" s="1054"/>
      <c r="AA66" s="1052" t="s">
        <v>373</v>
      </c>
      <c r="AB66" s="1053"/>
      <c r="AC66" s="1053"/>
      <c r="AD66" s="1053"/>
      <c r="AE66" s="1054"/>
      <c r="AF66" s="1058" t="s">
        <v>374</v>
      </c>
      <c r="AG66" s="1059"/>
      <c r="AH66" s="1059"/>
      <c r="AI66" s="1059"/>
      <c r="AJ66" s="1060"/>
      <c r="AK66" s="1052" t="s">
        <v>352</v>
      </c>
      <c r="AL66" s="1047"/>
      <c r="AM66" s="1047"/>
      <c r="AN66" s="1047"/>
      <c r="AO66" s="1048"/>
      <c r="AP66" s="1052" t="s">
        <v>353</v>
      </c>
      <c r="AQ66" s="1053"/>
      <c r="AR66" s="1053"/>
      <c r="AS66" s="1053"/>
      <c r="AT66" s="1054"/>
      <c r="AU66" s="1052" t="s">
        <v>375</v>
      </c>
      <c r="AV66" s="1053"/>
      <c r="AW66" s="1053"/>
      <c r="AX66" s="1053"/>
      <c r="AY66" s="1054"/>
      <c r="AZ66" s="1052" t="s">
        <v>331</v>
      </c>
      <c r="BA66" s="1053"/>
      <c r="BB66" s="1053"/>
      <c r="BC66" s="1053"/>
      <c r="BD66" s="1068"/>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376</v>
      </c>
      <c r="C68" s="1037"/>
      <c r="D68" s="1037"/>
      <c r="E68" s="1037"/>
      <c r="F68" s="1037"/>
      <c r="G68" s="1037"/>
      <c r="H68" s="1037"/>
      <c r="I68" s="1037"/>
      <c r="J68" s="1037"/>
      <c r="K68" s="1037"/>
      <c r="L68" s="1037"/>
      <c r="M68" s="1037"/>
      <c r="N68" s="1037"/>
      <c r="O68" s="1037"/>
      <c r="P68" s="1038"/>
      <c r="Q68" s="1039">
        <v>3058</v>
      </c>
      <c r="R68" s="1033"/>
      <c r="S68" s="1033"/>
      <c r="T68" s="1033"/>
      <c r="U68" s="1033"/>
      <c r="V68" s="1033">
        <v>3058</v>
      </c>
      <c r="W68" s="1033"/>
      <c r="X68" s="1033"/>
      <c r="Y68" s="1033"/>
      <c r="Z68" s="1033"/>
      <c r="AA68" s="1033">
        <v>0</v>
      </c>
      <c r="AB68" s="1033"/>
      <c r="AC68" s="1033"/>
      <c r="AD68" s="1033"/>
      <c r="AE68" s="1033"/>
      <c r="AF68" s="1033">
        <v>0</v>
      </c>
      <c r="AG68" s="1033"/>
      <c r="AH68" s="1033"/>
      <c r="AI68" s="1033"/>
      <c r="AJ68" s="1033"/>
      <c r="AK68" s="1033">
        <v>2732</v>
      </c>
      <c r="AL68" s="1033"/>
      <c r="AM68" s="1033"/>
      <c r="AN68" s="1033"/>
      <c r="AO68" s="1033"/>
      <c r="AP68" s="1033">
        <v>2728</v>
      </c>
      <c r="AQ68" s="1033"/>
      <c r="AR68" s="1033"/>
      <c r="AS68" s="1033"/>
      <c r="AT68" s="1033"/>
      <c r="AU68" s="1033">
        <v>165</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377</v>
      </c>
      <c r="C69" s="1026"/>
      <c r="D69" s="1026"/>
      <c r="E69" s="1026"/>
      <c r="F69" s="1026"/>
      <c r="G69" s="1026"/>
      <c r="H69" s="1026"/>
      <c r="I69" s="1026"/>
      <c r="J69" s="1026"/>
      <c r="K69" s="1026"/>
      <c r="L69" s="1026"/>
      <c r="M69" s="1026"/>
      <c r="N69" s="1026"/>
      <c r="O69" s="1026"/>
      <c r="P69" s="1027"/>
      <c r="Q69" s="1028">
        <v>1219</v>
      </c>
      <c r="R69" s="1022"/>
      <c r="S69" s="1022"/>
      <c r="T69" s="1022"/>
      <c r="U69" s="1022"/>
      <c r="V69" s="1022">
        <v>1176</v>
      </c>
      <c r="W69" s="1022"/>
      <c r="X69" s="1022"/>
      <c r="Y69" s="1022"/>
      <c r="Z69" s="1022"/>
      <c r="AA69" s="1022">
        <v>43</v>
      </c>
      <c r="AB69" s="1022"/>
      <c r="AC69" s="1022"/>
      <c r="AD69" s="1022"/>
      <c r="AE69" s="1022"/>
      <c r="AF69" s="1022">
        <v>43</v>
      </c>
      <c r="AG69" s="1022"/>
      <c r="AH69" s="1022"/>
      <c r="AI69" s="1022"/>
      <c r="AJ69" s="1022"/>
      <c r="AK69" s="1022">
        <v>0</v>
      </c>
      <c r="AL69" s="1022"/>
      <c r="AM69" s="1022"/>
      <c r="AN69" s="1022"/>
      <c r="AO69" s="1022"/>
      <c r="AP69" s="1022">
        <v>231</v>
      </c>
      <c r="AQ69" s="1022"/>
      <c r="AR69" s="1022"/>
      <c r="AS69" s="1022"/>
      <c r="AT69" s="1022"/>
      <c r="AU69" s="1022">
        <v>180</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378</v>
      </c>
      <c r="C70" s="1026"/>
      <c r="D70" s="1026"/>
      <c r="E70" s="1026"/>
      <c r="F70" s="1026"/>
      <c r="G70" s="1026"/>
      <c r="H70" s="1026"/>
      <c r="I70" s="1026"/>
      <c r="J70" s="1026"/>
      <c r="K70" s="1026"/>
      <c r="L70" s="1026"/>
      <c r="M70" s="1026"/>
      <c r="N70" s="1026"/>
      <c r="O70" s="1026"/>
      <c r="P70" s="1027"/>
      <c r="Q70" s="1028">
        <v>690</v>
      </c>
      <c r="R70" s="1022"/>
      <c r="S70" s="1022"/>
      <c r="T70" s="1022"/>
      <c r="U70" s="1022"/>
      <c r="V70" s="1022">
        <v>670</v>
      </c>
      <c r="W70" s="1022"/>
      <c r="X70" s="1022"/>
      <c r="Y70" s="1022"/>
      <c r="Z70" s="1022"/>
      <c r="AA70" s="1022">
        <v>19</v>
      </c>
      <c r="AB70" s="1022"/>
      <c r="AC70" s="1022"/>
      <c r="AD70" s="1022"/>
      <c r="AE70" s="1022"/>
      <c r="AF70" s="1022">
        <v>19</v>
      </c>
      <c r="AG70" s="1022"/>
      <c r="AH70" s="1022"/>
      <c r="AI70" s="1022"/>
      <c r="AJ70" s="1022"/>
      <c r="AK70" s="1022">
        <v>0</v>
      </c>
      <c r="AL70" s="1022"/>
      <c r="AM70" s="1022"/>
      <c r="AN70" s="1022"/>
      <c r="AO70" s="1022"/>
      <c r="AP70" s="1022">
        <v>186</v>
      </c>
      <c r="AQ70" s="1022"/>
      <c r="AR70" s="1022"/>
      <c r="AS70" s="1022"/>
      <c r="AT70" s="1022"/>
      <c r="AU70" s="1022">
        <v>128</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379</v>
      </c>
      <c r="C71" s="1026"/>
      <c r="D71" s="1026"/>
      <c r="E71" s="1026"/>
      <c r="F71" s="1026"/>
      <c r="G71" s="1026"/>
      <c r="H71" s="1026"/>
      <c r="I71" s="1026"/>
      <c r="J71" s="1026"/>
      <c r="K71" s="1026"/>
      <c r="L71" s="1026"/>
      <c r="M71" s="1026"/>
      <c r="N71" s="1026"/>
      <c r="O71" s="1026"/>
      <c r="P71" s="1027"/>
      <c r="Q71" s="1028">
        <v>148</v>
      </c>
      <c r="R71" s="1022"/>
      <c r="S71" s="1022"/>
      <c r="T71" s="1022"/>
      <c r="U71" s="1022"/>
      <c r="V71" s="1022">
        <v>102</v>
      </c>
      <c r="W71" s="1022"/>
      <c r="X71" s="1022"/>
      <c r="Y71" s="1022"/>
      <c r="Z71" s="1022"/>
      <c r="AA71" s="1022">
        <v>46</v>
      </c>
      <c r="AB71" s="1022"/>
      <c r="AC71" s="1022"/>
      <c r="AD71" s="1022"/>
      <c r="AE71" s="1022"/>
      <c r="AF71" s="1022">
        <v>46</v>
      </c>
      <c r="AG71" s="1022"/>
      <c r="AH71" s="1022"/>
      <c r="AI71" s="1022"/>
      <c r="AJ71" s="1022"/>
      <c r="AK71" s="1022">
        <v>0</v>
      </c>
      <c r="AL71" s="1022"/>
      <c r="AM71" s="1022"/>
      <c r="AN71" s="1022"/>
      <c r="AO71" s="1022"/>
      <c r="AP71" s="1022">
        <v>1</v>
      </c>
      <c r="AQ71" s="1022"/>
      <c r="AR71" s="1022"/>
      <c r="AS71" s="1022"/>
      <c r="AT71" s="1022"/>
      <c r="AU71" s="1022">
        <v>0</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380</v>
      </c>
      <c r="C72" s="1026"/>
      <c r="D72" s="1026"/>
      <c r="E72" s="1026"/>
      <c r="F72" s="1026"/>
      <c r="G72" s="1026"/>
      <c r="H72" s="1026"/>
      <c r="I72" s="1026"/>
      <c r="J72" s="1026"/>
      <c r="K72" s="1026"/>
      <c r="L72" s="1026"/>
      <c r="M72" s="1026"/>
      <c r="N72" s="1026"/>
      <c r="O72" s="1026"/>
      <c r="P72" s="1027"/>
      <c r="Q72" s="1028">
        <v>1441</v>
      </c>
      <c r="R72" s="1022"/>
      <c r="S72" s="1022"/>
      <c r="T72" s="1022"/>
      <c r="U72" s="1022"/>
      <c r="V72" s="1022">
        <v>1441</v>
      </c>
      <c r="W72" s="1022"/>
      <c r="X72" s="1022"/>
      <c r="Y72" s="1022"/>
      <c r="Z72" s="1022"/>
      <c r="AA72" s="1022">
        <v>0</v>
      </c>
      <c r="AB72" s="1022"/>
      <c r="AC72" s="1022"/>
      <c r="AD72" s="1022"/>
      <c r="AE72" s="1022"/>
      <c r="AF72" s="1022">
        <v>0</v>
      </c>
      <c r="AG72" s="1022"/>
      <c r="AH72" s="1022"/>
      <c r="AI72" s="1022"/>
      <c r="AJ72" s="1022"/>
      <c r="AK72" s="1022">
        <v>106</v>
      </c>
      <c r="AL72" s="1022"/>
      <c r="AM72" s="1022"/>
      <c r="AN72" s="1022"/>
      <c r="AO72" s="1022"/>
      <c r="AP72" s="1022" t="s">
        <v>359</v>
      </c>
      <c r="AQ72" s="1022"/>
      <c r="AR72" s="1022"/>
      <c r="AS72" s="1022"/>
      <c r="AT72" s="1022"/>
      <c r="AU72" s="1022" t="s">
        <v>357</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381</v>
      </c>
      <c r="C73" s="1026"/>
      <c r="D73" s="1026"/>
      <c r="E73" s="1026"/>
      <c r="F73" s="1026"/>
      <c r="G73" s="1026"/>
      <c r="H73" s="1026"/>
      <c r="I73" s="1026"/>
      <c r="J73" s="1026"/>
      <c r="K73" s="1026"/>
      <c r="L73" s="1026"/>
      <c r="M73" s="1026"/>
      <c r="N73" s="1026"/>
      <c r="O73" s="1026"/>
      <c r="P73" s="1027"/>
      <c r="Q73" s="1028">
        <v>131</v>
      </c>
      <c r="R73" s="1022"/>
      <c r="S73" s="1022"/>
      <c r="T73" s="1022"/>
      <c r="U73" s="1022"/>
      <c r="V73" s="1022">
        <v>95</v>
      </c>
      <c r="W73" s="1022"/>
      <c r="X73" s="1022"/>
      <c r="Y73" s="1022"/>
      <c r="Z73" s="1022"/>
      <c r="AA73" s="1022">
        <v>36</v>
      </c>
      <c r="AB73" s="1022"/>
      <c r="AC73" s="1022"/>
      <c r="AD73" s="1022"/>
      <c r="AE73" s="1022"/>
      <c r="AF73" s="1022">
        <v>36</v>
      </c>
      <c r="AG73" s="1022"/>
      <c r="AH73" s="1022"/>
      <c r="AI73" s="1022"/>
      <c r="AJ73" s="1022"/>
      <c r="AK73" s="1022">
        <v>0</v>
      </c>
      <c r="AL73" s="1022"/>
      <c r="AM73" s="1022"/>
      <c r="AN73" s="1022"/>
      <c r="AO73" s="1022"/>
      <c r="AP73" s="1022" t="s">
        <v>358</v>
      </c>
      <c r="AQ73" s="1022"/>
      <c r="AR73" s="1022"/>
      <c r="AS73" s="1022"/>
      <c r="AT73" s="1022"/>
      <c r="AU73" s="1022" t="s">
        <v>361</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382</v>
      </c>
      <c r="C74" s="1026"/>
      <c r="D74" s="1026"/>
      <c r="E74" s="1026"/>
      <c r="F74" s="1026"/>
      <c r="G74" s="1026"/>
      <c r="H74" s="1026"/>
      <c r="I74" s="1026"/>
      <c r="J74" s="1026"/>
      <c r="K74" s="1026"/>
      <c r="L74" s="1026"/>
      <c r="M74" s="1026"/>
      <c r="N74" s="1026"/>
      <c r="O74" s="1026"/>
      <c r="P74" s="1027"/>
      <c r="Q74" s="1028">
        <v>118</v>
      </c>
      <c r="R74" s="1022"/>
      <c r="S74" s="1022"/>
      <c r="T74" s="1022"/>
      <c r="U74" s="1022"/>
      <c r="V74" s="1022">
        <v>116</v>
      </c>
      <c r="W74" s="1022"/>
      <c r="X74" s="1022"/>
      <c r="Y74" s="1022"/>
      <c r="Z74" s="1022"/>
      <c r="AA74" s="1022">
        <v>1</v>
      </c>
      <c r="AB74" s="1022"/>
      <c r="AC74" s="1022"/>
      <c r="AD74" s="1022"/>
      <c r="AE74" s="1022"/>
      <c r="AF74" s="1022">
        <v>1</v>
      </c>
      <c r="AG74" s="1022"/>
      <c r="AH74" s="1022"/>
      <c r="AI74" s="1022"/>
      <c r="AJ74" s="1022"/>
      <c r="AK74" s="1022">
        <v>17</v>
      </c>
      <c r="AL74" s="1022"/>
      <c r="AM74" s="1022"/>
      <c r="AN74" s="1022"/>
      <c r="AO74" s="1022"/>
      <c r="AP74" s="1022" t="s">
        <v>358</v>
      </c>
      <c r="AQ74" s="1022"/>
      <c r="AR74" s="1022"/>
      <c r="AS74" s="1022"/>
      <c r="AT74" s="1022"/>
      <c r="AU74" s="1022" t="s">
        <v>361</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344</v>
      </c>
      <c r="B88" s="995" t="s">
        <v>383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344</v>
      </c>
      <c r="BR102" s="995" t="s">
        <v>384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385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386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387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389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390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391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392</v>
      </c>
      <c r="AB109" s="945"/>
      <c r="AC109" s="945"/>
      <c r="AD109" s="945"/>
      <c r="AE109" s="946"/>
      <c r="AF109" s="947" t="s">
        <v>258</v>
      </c>
      <c r="AG109" s="945"/>
      <c r="AH109" s="945"/>
      <c r="AI109" s="945"/>
      <c r="AJ109" s="946"/>
      <c r="AK109" s="947" t="s">
        <v>257</v>
      </c>
      <c r="AL109" s="945"/>
      <c r="AM109" s="945"/>
      <c r="AN109" s="945"/>
      <c r="AO109" s="946"/>
      <c r="AP109" s="947" t="s">
        <v>393</v>
      </c>
      <c r="AQ109" s="945"/>
      <c r="AR109" s="945"/>
      <c r="AS109" s="945"/>
      <c r="AT109" s="976"/>
      <c r="AU109" s="944" t="s">
        <v>391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392</v>
      </c>
      <c r="BR109" s="945"/>
      <c r="BS109" s="945"/>
      <c r="BT109" s="945"/>
      <c r="BU109" s="946"/>
      <c r="BV109" s="947" t="s">
        <v>258</v>
      </c>
      <c r="BW109" s="945"/>
      <c r="BX109" s="945"/>
      <c r="BY109" s="945"/>
      <c r="BZ109" s="946"/>
      <c r="CA109" s="947" t="s">
        <v>257</v>
      </c>
      <c r="CB109" s="945"/>
      <c r="CC109" s="945"/>
      <c r="CD109" s="945"/>
      <c r="CE109" s="946"/>
      <c r="CF109" s="983" t="s">
        <v>393</v>
      </c>
      <c r="CG109" s="983"/>
      <c r="CH109" s="983"/>
      <c r="CI109" s="983"/>
      <c r="CJ109" s="983"/>
      <c r="CK109" s="947" t="s">
        <v>394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392</v>
      </c>
      <c r="DH109" s="945"/>
      <c r="DI109" s="945"/>
      <c r="DJ109" s="945"/>
      <c r="DK109" s="946"/>
      <c r="DL109" s="947" t="s">
        <v>258</v>
      </c>
      <c r="DM109" s="945"/>
      <c r="DN109" s="945"/>
      <c r="DO109" s="945"/>
      <c r="DP109" s="946"/>
      <c r="DQ109" s="947" t="s">
        <v>257</v>
      </c>
      <c r="DR109" s="945"/>
      <c r="DS109" s="945"/>
      <c r="DT109" s="945"/>
      <c r="DU109" s="946"/>
      <c r="DV109" s="947" t="s">
        <v>393</v>
      </c>
      <c r="DW109" s="945"/>
      <c r="DX109" s="945"/>
      <c r="DY109" s="945"/>
      <c r="DZ109" s="976"/>
    </row>
    <row r="110" spans="1:131" s="102" customFormat="1" ht="26.25" customHeight="1" x14ac:dyDescent="0.15">
      <c r="A110" s="849" t="s">
        <v>395</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3638354</v>
      </c>
      <c r="AB110" s="938"/>
      <c r="AC110" s="938"/>
      <c r="AD110" s="938"/>
      <c r="AE110" s="939"/>
      <c r="AF110" s="940">
        <v>3387499</v>
      </c>
      <c r="AG110" s="938"/>
      <c r="AH110" s="938"/>
      <c r="AI110" s="938"/>
      <c r="AJ110" s="939"/>
      <c r="AK110" s="940">
        <v>3281989</v>
      </c>
      <c r="AL110" s="938"/>
      <c r="AM110" s="938"/>
      <c r="AN110" s="938"/>
      <c r="AO110" s="939"/>
      <c r="AP110" s="941">
        <v>24.9</v>
      </c>
      <c r="AQ110" s="942"/>
      <c r="AR110" s="942"/>
      <c r="AS110" s="942"/>
      <c r="AT110" s="943"/>
      <c r="AU110" s="977" t="s">
        <v>396</v>
      </c>
      <c r="AV110" s="978"/>
      <c r="AW110" s="978"/>
      <c r="AX110" s="978"/>
      <c r="AY110" s="978"/>
      <c r="AZ110" s="903" t="s">
        <v>397</v>
      </c>
      <c r="BA110" s="850"/>
      <c r="BB110" s="850"/>
      <c r="BC110" s="850"/>
      <c r="BD110" s="850"/>
      <c r="BE110" s="850"/>
      <c r="BF110" s="850"/>
      <c r="BG110" s="850"/>
      <c r="BH110" s="850"/>
      <c r="BI110" s="850"/>
      <c r="BJ110" s="850"/>
      <c r="BK110" s="850"/>
      <c r="BL110" s="850"/>
      <c r="BM110" s="850"/>
      <c r="BN110" s="850"/>
      <c r="BO110" s="850"/>
      <c r="BP110" s="851"/>
      <c r="BQ110" s="904">
        <v>33682657</v>
      </c>
      <c r="BR110" s="885"/>
      <c r="BS110" s="885"/>
      <c r="BT110" s="885"/>
      <c r="BU110" s="885"/>
      <c r="BV110" s="885">
        <v>31940363</v>
      </c>
      <c r="BW110" s="885"/>
      <c r="BX110" s="885"/>
      <c r="BY110" s="885"/>
      <c r="BZ110" s="885"/>
      <c r="CA110" s="885">
        <v>30822345</v>
      </c>
      <c r="CB110" s="885"/>
      <c r="CC110" s="885"/>
      <c r="CD110" s="885"/>
      <c r="CE110" s="885"/>
      <c r="CF110" s="909">
        <v>233.7</v>
      </c>
      <c r="CG110" s="910"/>
      <c r="CH110" s="910"/>
      <c r="CI110" s="910"/>
      <c r="CJ110" s="910"/>
      <c r="CK110" s="973" t="s">
        <v>398</v>
      </c>
      <c r="CL110" s="859"/>
      <c r="CM110" s="934" t="s">
        <v>399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123</v>
      </c>
      <c r="DH110" s="885"/>
      <c r="DI110" s="885"/>
      <c r="DJ110" s="885"/>
      <c r="DK110" s="885"/>
      <c r="DL110" s="885" t="s">
        <v>123</v>
      </c>
      <c r="DM110" s="885"/>
      <c r="DN110" s="885"/>
      <c r="DO110" s="885"/>
      <c r="DP110" s="885"/>
      <c r="DQ110" s="885" t="s">
        <v>315</v>
      </c>
      <c r="DR110" s="885"/>
      <c r="DS110" s="885"/>
      <c r="DT110" s="885"/>
      <c r="DU110" s="885"/>
      <c r="DV110" s="886" t="s">
        <v>233</v>
      </c>
      <c r="DW110" s="886"/>
      <c r="DX110" s="886"/>
      <c r="DY110" s="886"/>
      <c r="DZ110" s="887"/>
    </row>
    <row r="111" spans="1:131" s="102" customFormat="1" ht="26.25" customHeight="1" x14ac:dyDescent="0.15">
      <c r="A111" s="814" t="s">
        <v>400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123</v>
      </c>
      <c r="AB111" s="966"/>
      <c r="AC111" s="966"/>
      <c r="AD111" s="966"/>
      <c r="AE111" s="967"/>
      <c r="AF111" s="968" t="s">
        <v>315</v>
      </c>
      <c r="AG111" s="966"/>
      <c r="AH111" s="966"/>
      <c r="AI111" s="966"/>
      <c r="AJ111" s="967"/>
      <c r="AK111" s="968" t="s">
        <v>315</v>
      </c>
      <c r="AL111" s="966"/>
      <c r="AM111" s="966"/>
      <c r="AN111" s="966"/>
      <c r="AO111" s="967"/>
      <c r="AP111" s="969" t="s">
        <v>315</v>
      </c>
      <c r="AQ111" s="970"/>
      <c r="AR111" s="970"/>
      <c r="AS111" s="970"/>
      <c r="AT111" s="971"/>
      <c r="AU111" s="979"/>
      <c r="AV111" s="980"/>
      <c r="AW111" s="980"/>
      <c r="AX111" s="980"/>
      <c r="AY111" s="980"/>
      <c r="AZ111" s="857" t="s">
        <v>401</v>
      </c>
      <c r="BA111" s="790"/>
      <c r="BB111" s="790"/>
      <c r="BC111" s="790"/>
      <c r="BD111" s="790"/>
      <c r="BE111" s="790"/>
      <c r="BF111" s="790"/>
      <c r="BG111" s="790"/>
      <c r="BH111" s="790"/>
      <c r="BI111" s="790"/>
      <c r="BJ111" s="790"/>
      <c r="BK111" s="790"/>
      <c r="BL111" s="790"/>
      <c r="BM111" s="790"/>
      <c r="BN111" s="790"/>
      <c r="BO111" s="790"/>
      <c r="BP111" s="791"/>
      <c r="BQ111" s="829" t="s">
        <v>123</v>
      </c>
      <c r="BR111" s="830"/>
      <c r="BS111" s="830"/>
      <c r="BT111" s="830"/>
      <c r="BU111" s="830"/>
      <c r="BV111" s="830" t="s">
        <v>123</v>
      </c>
      <c r="BW111" s="830"/>
      <c r="BX111" s="830"/>
      <c r="BY111" s="830"/>
      <c r="BZ111" s="830"/>
      <c r="CA111" s="830" t="s">
        <v>123</v>
      </c>
      <c r="CB111" s="830"/>
      <c r="CC111" s="830"/>
      <c r="CD111" s="830"/>
      <c r="CE111" s="830"/>
      <c r="CF111" s="918" t="s">
        <v>315</v>
      </c>
      <c r="CG111" s="919"/>
      <c r="CH111" s="919"/>
      <c r="CI111" s="919"/>
      <c r="CJ111" s="919"/>
      <c r="CK111" s="974"/>
      <c r="CL111" s="861"/>
      <c r="CM111" s="864" t="s">
        <v>402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123</v>
      </c>
      <c r="DH111" s="830"/>
      <c r="DI111" s="830"/>
      <c r="DJ111" s="830"/>
      <c r="DK111" s="830"/>
      <c r="DL111" s="830" t="s">
        <v>69</v>
      </c>
      <c r="DM111" s="830"/>
      <c r="DN111" s="830"/>
      <c r="DO111" s="830"/>
      <c r="DP111" s="830"/>
      <c r="DQ111" s="830" t="s">
        <v>123</v>
      </c>
      <c r="DR111" s="830"/>
      <c r="DS111" s="830"/>
      <c r="DT111" s="830"/>
      <c r="DU111" s="830"/>
      <c r="DV111" s="836" t="s">
        <v>123</v>
      </c>
      <c r="DW111" s="836"/>
      <c r="DX111" s="836"/>
      <c r="DY111" s="836"/>
      <c r="DZ111" s="837"/>
    </row>
    <row r="112" spans="1:131" s="102" customFormat="1" ht="26.25" customHeight="1" x14ac:dyDescent="0.15">
      <c r="A112" s="959" t="s">
        <v>403</v>
      </c>
      <c r="B112" s="960"/>
      <c r="C112" s="790" t="s">
        <v>404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123</v>
      </c>
      <c r="AB112" s="820"/>
      <c r="AC112" s="820"/>
      <c r="AD112" s="820"/>
      <c r="AE112" s="821"/>
      <c r="AF112" s="822" t="s">
        <v>123</v>
      </c>
      <c r="AG112" s="820"/>
      <c r="AH112" s="820"/>
      <c r="AI112" s="820"/>
      <c r="AJ112" s="821"/>
      <c r="AK112" s="822" t="s">
        <v>123</v>
      </c>
      <c r="AL112" s="820"/>
      <c r="AM112" s="820"/>
      <c r="AN112" s="820"/>
      <c r="AO112" s="821"/>
      <c r="AP112" s="867" t="s">
        <v>123</v>
      </c>
      <c r="AQ112" s="868"/>
      <c r="AR112" s="868"/>
      <c r="AS112" s="868"/>
      <c r="AT112" s="869"/>
      <c r="AU112" s="979"/>
      <c r="AV112" s="980"/>
      <c r="AW112" s="980"/>
      <c r="AX112" s="980"/>
      <c r="AY112" s="980"/>
      <c r="AZ112" s="857" t="s">
        <v>405</v>
      </c>
      <c r="BA112" s="790"/>
      <c r="BB112" s="790"/>
      <c r="BC112" s="790"/>
      <c r="BD112" s="790"/>
      <c r="BE112" s="790"/>
      <c r="BF112" s="790"/>
      <c r="BG112" s="790"/>
      <c r="BH112" s="790"/>
      <c r="BI112" s="790"/>
      <c r="BJ112" s="790"/>
      <c r="BK112" s="790"/>
      <c r="BL112" s="790"/>
      <c r="BM112" s="790"/>
      <c r="BN112" s="790"/>
      <c r="BO112" s="790"/>
      <c r="BP112" s="791"/>
      <c r="BQ112" s="829">
        <v>6980836</v>
      </c>
      <c r="BR112" s="830"/>
      <c r="BS112" s="830"/>
      <c r="BT112" s="830"/>
      <c r="BU112" s="830"/>
      <c r="BV112" s="830">
        <v>6560085</v>
      </c>
      <c r="BW112" s="830"/>
      <c r="BX112" s="830"/>
      <c r="BY112" s="830"/>
      <c r="BZ112" s="830"/>
      <c r="CA112" s="830">
        <v>6026340</v>
      </c>
      <c r="CB112" s="830"/>
      <c r="CC112" s="830"/>
      <c r="CD112" s="830"/>
      <c r="CE112" s="830"/>
      <c r="CF112" s="918">
        <v>45.7</v>
      </c>
      <c r="CG112" s="919"/>
      <c r="CH112" s="919"/>
      <c r="CI112" s="919"/>
      <c r="CJ112" s="919"/>
      <c r="CK112" s="974"/>
      <c r="CL112" s="861"/>
      <c r="CM112" s="864" t="s">
        <v>406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123</v>
      </c>
      <c r="DH112" s="830"/>
      <c r="DI112" s="830"/>
      <c r="DJ112" s="830"/>
      <c r="DK112" s="830"/>
      <c r="DL112" s="830" t="s">
        <v>123</v>
      </c>
      <c r="DM112" s="830"/>
      <c r="DN112" s="830"/>
      <c r="DO112" s="830"/>
      <c r="DP112" s="830"/>
      <c r="DQ112" s="830" t="s">
        <v>123</v>
      </c>
      <c r="DR112" s="830"/>
      <c r="DS112" s="830"/>
      <c r="DT112" s="830"/>
      <c r="DU112" s="830"/>
      <c r="DV112" s="836" t="s">
        <v>69</v>
      </c>
      <c r="DW112" s="836"/>
      <c r="DX112" s="836"/>
      <c r="DY112" s="836"/>
      <c r="DZ112" s="837"/>
    </row>
    <row r="113" spans="1:130" s="102" customFormat="1" ht="26.25" customHeight="1" x14ac:dyDescent="0.15">
      <c r="A113" s="961"/>
      <c r="B113" s="962"/>
      <c r="C113" s="790" t="s">
        <v>407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325739</v>
      </c>
      <c r="AB113" s="966"/>
      <c r="AC113" s="966"/>
      <c r="AD113" s="966"/>
      <c r="AE113" s="967"/>
      <c r="AF113" s="968">
        <v>312982</v>
      </c>
      <c r="AG113" s="966"/>
      <c r="AH113" s="966"/>
      <c r="AI113" s="966"/>
      <c r="AJ113" s="967"/>
      <c r="AK113" s="968">
        <v>293505</v>
      </c>
      <c r="AL113" s="966"/>
      <c r="AM113" s="966"/>
      <c r="AN113" s="966"/>
      <c r="AO113" s="967"/>
      <c r="AP113" s="969">
        <v>2.2000000000000002</v>
      </c>
      <c r="AQ113" s="970"/>
      <c r="AR113" s="970"/>
      <c r="AS113" s="970"/>
      <c r="AT113" s="971"/>
      <c r="AU113" s="979"/>
      <c r="AV113" s="980"/>
      <c r="AW113" s="980"/>
      <c r="AX113" s="980"/>
      <c r="AY113" s="980"/>
      <c r="AZ113" s="857" t="s">
        <v>408</v>
      </c>
      <c r="BA113" s="790"/>
      <c r="BB113" s="790"/>
      <c r="BC113" s="790"/>
      <c r="BD113" s="790"/>
      <c r="BE113" s="790"/>
      <c r="BF113" s="790"/>
      <c r="BG113" s="790"/>
      <c r="BH113" s="790"/>
      <c r="BI113" s="790"/>
      <c r="BJ113" s="790"/>
      <c r="BK113" s="790"/>
      <c r="BL113" s="790"/>
      <c r="BM113" s="790"/>
      <c r="BN113" s="790"/>
      <c r="BO113" s="790"/>
      <c r="BP113" s="791"/>
      <c r="BQ113" s="829">
        <v>653277</v>
      </c>
      <c r="BR113" s="830"/>
      <c r="BS113" s="830"/>
      <c r="BT113" s="830"/>
      <c r="BU113" s="830"/>
      <c r="BV113" s="830">
        <v>567759</v>
      </c>
      <c r="BW113" s="830"/>
      <c r="BX113" s="830"/>
      <c r="BY113" s="830"/>
      <c r="BZ113" s="830"/>
      <c r="CA113" s="830">
        <v>473422</v>
      </c>
      <c r="CB113" s="830"/>
      <c r="CC113" s="830"/>
      <c r="CD113" s="830"/>
      <c r="CE113" s="830"/>
      <c r="CF113" s="918">
        <v>3.6</v>
      </c>
      <c r="CG113" s="919"/>
      <c r="CH113" s="919"/>
      <c r="CI113" s="919"/>
      <c r="CJ113" s="919"/>
      <c r="CK113" s="974"/>
      <c r="CL113" s="861"/>
      <c r="CM113" s="864" t="s">
        <v>409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410</v>
      </c>
      <c r="DH113" s="820"/>
      <c r="DI113" s="820"/>
      <c r="DJ113" s="820"/>
      <c r="DK113" s="821"/>
      <c r="DL113" s="822" t="s">
        <v>123</v>
      </c>
      <c r="DM113" s="820"/>
      <c r="DN113" s="820"/>
      <c r="DO113" s="820"/>
      <c r="DP113" s="821"/>
      <c r="DQ113" s="822" t="s">
        <v>123</v>
      </c>
      <c r="DR113" s="820"/>
      <c r="DS113" s="820"/>
      <c r="DT113" s="820"/>
      <c r="DU113" s="821"/>
      <c r="DV113" s="867" t="s">
        <v>123</v>
      </c>
      <c r="DW113" s="868"/>
      <c r="DX113" s="868"/>
      <c r="DY113" s="868"/>
      <c r="DZ113" s="869"/>
    </row>
    <row r="114" spans="1:130" s="102" customFormat="1" ht="26.25" customHeight="1" x14ac:dyDescent="0.15">
      <c r="A114" s="961"/>
      <c r="B114" s="962"/>
      <c r="C114" s="790" t="s">
        <v>411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153964</v>
      </c>
      <c r="AB114" s="820"/>
      <c r="AC114" s="820"/>
      <c r="AD114" s="820"/>
      <c r="AE114" s="821"/>
      <c r="AF114" s="822">
        <v>144928</v>
      </c>
      <c r="AG114" s="820"/>
      <c r="AH114" s="820"/>
      <c r="AI114" s="820"/>
      <c r="AJ114" s="821"/>
      <c r="AK114" s="822">
        <v>121152</v>
      </c>
      <c r="AL114" s="820"/>
      <c r="AM114" s="820"/>
      <c r="AN114" s="820"/>
      <c r="AO114" s="821"/>
      <c r="AP114" s="867">
        <v>0.9</v>
      </c>
      <c r="AQ114" s="868"/>
      <c r="AR114" s="868"/>
      <c r="AS114" s="868"/>
      <c r="AT114" s="869"/>
      <c r="AU114" s="979"/>
      <c r="AV114" s="980"/>
      <c r="AW114" s="980"/>
      <c r="AX114" s="980"/>
      <c r="AY114" s="980"/>
      <c r="AZ114" s="857" t="s">
        <v>412</v>
      </c>
      <c r="BA114" s="790"/>
      <c r="BB114" s="790"/>
      <c r="BC114" s="790"/>
      <c r="BD114" s="790"/>
      <c r="BE114" s="790"/>
      <c r="BF114" s="790"/>
      <c r="BG114" s="790"/>
      <c r="BH114" s="790"/>
      <c r="BI114" s="790"/>
      <c r="BJ114" s="790"/>
      <c r="BK114" s="790"/>
      <c r="BL114" s="790"/>
      <c r="BM114" s="790"/>
      <c r="BN114" s="790"/>
      <c r="BO114" s="790"/>
      <c r="BP114" s="791"/>
      <c r="BQ114" s="829">
        <v>3250491</v>
      </c>
      <c r="BR114" s="830"/>
      <c r="BS114" s="830"/>
      <c r="BT114" s="830"/>
      <c r="BU114" s="830"/>
      <c r="BV114" s="830">
        <v>3113655</v>
      </c>
      <c r="BW114" s="830"/>
      <c r="BX114" s="830"/>
      <c r="BY114" s="830"/>
      <c r="BZ114" s="830"/>
      <c r="CA114" s="830">
        <v>2871972</v>
      </c>
      <c r="CB114" s="830"/>
      <c r="CC114" s="830"/>
      <c r="CD114" s="830"/>
      <c r="CE114" s="830"/>
      <c r="CF114" s="918">
        <v>21.8</v>
      </c>
      <c r="CG114" s="919"/>
      <c r="CH114" s="919"/>
      <c r="CI114" s="919"/>
      <c r="CJ114" s="919"/>
      <c r="CK114" s="974"/>
      <c r="CL114" s="861"/>
      <c r="CM114" s="864" t="s">
        <v>413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123</v>
      </c>
      <c r="DH114" s="820"/>
      <c r="DI114" s="820"/>
      <c r="DJ114" s="820"/>
      <c r="DK114" s="821"/>
      <c r="DL114" s="822" t="s">
        <v>315</v>
      </c>
      <c r="DM114" s="820"/>
      <c r="DN114" s="820"/>
      <c r="DO114" s="820"/>
      <c r="DP114" s="821"/>
      <c r="DQ114" s="822" t="s">
        <v>123</v>
      </c>
      <c r="DR114" s="820"/>
      <c r="DS114" s="820"/>
      <c r="DT114" s="820"/>
      <c r="DU114" s="821"/>
      <c r="DV114" s="867" t="s">
        <v>123</v>
      </c>
      <c r="DW114" s="868"/>
      <c r="DX114" s="868"/>
      <c r="DY114" s="868"/>
      <c r="DZ114" s="869"/>
    </row>
    <row r="115" spans="1:130" s="102" customFormat="1" ht="26.25" customHeight="1" x14ac:dyDescent="0.15">
      <c r="A115" s="961"/>
      <c r="B115" s="962"/>
      <c r="C115" s="790" t="s">
        <v>414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66135</v>
      </c>
      <c r="AB115" s="966"/>
      <c r="AC115" s="966"/>
      <c r="AD115" s="966"/>
      <c r="AE115" s="967"/>
      <c r="AF115" s="968">
        <v>6701</v>
      </c>
      <c r="AG115" s="966"/>
      <c r="AH115" s="966"/>
      <c r="AI115" s="966"/>
      <c r="AJ115" s="967"/>
      <c r="AK115" s="968" t="s">
        <v>123</v>
      </c>
      <c r="AL115" s="966"/>
      <c r="AM115" s="966"/>
      <c r="AN115" s="966"/>
      <c r="AO115" s="967"/>
      <c r="AP115" s="969" t="s">
        <v>69</v>
      </c>
      <c r="AQ115" s="970"/>
      <c r="AR115" s="970"/>
      <c r="AS115" s="970"/>
      <c r="AT115" s="971"/>
      <c r="AU115" s="979"/>
      <c r="AV115" s="980"/>
      <c r="AW115" s="980"/>
      <c r="AX115" s="980"/>
      <c r="AY115" s="980"/>
      <c r="AZ115" s="857" t="s">
        <v>415</v>
      </c>
      <c r="BA115" s="790"/>
      <c r="BB115" s="790"/>
      <c r="BC115" s="790"/>
      <c r="BD115" s="790"/>
      <c r="BE115" s="790"/>
      <c r="BF115" s="790"/>
      <c r="BG115" s="790"/>
      <c r="BH115" s="790"/>
      <c r="BI115" s="790"/>
      <c r="BJ115" s="790"/>
      <c r="BK115" s="790"/>
      <c r="BL115" s="790"/>
      <c r="BM115" s="790"/>
      <c r="BN115" s="790"/>
      <c r="BO115" s="790"/>
      <c r="BP115" s="791"/>
      <c r="BQ115" s="829" t="s">
        <v>123</v>
      </c>
      <c r="BR115" s="830"/>
      <c r="BS115" s="830"/>
      <c r="BT115" s="830"/>
      <c r="BU115" s="830"/>
      <c r="BV115" s="830" t="s">
        <v>123</v>
      </c>
      <c r="BW115" s="830"/>
      <c r="BX115" s="830"/>
      <c r="BY115" s="830"/>
      <c r="BZ115" s="830"/>
      <c r="CA115" s="830" t="s">
        <v>123</v>
      </c>
      <c r="CB115" s="830"/>
      <c r="CC115" s="830"/>
      <c r="CD115" s="830"/>
      <c r="CE115" s="830"/>
      <c r="CF115" s="918" t="s">
        <v>123</v>
      </c>
      <c r="CG115" s="919"/>
      <c r="CH115" s="919"/>
      <c r="CI115" s="919"/>
      <c r="CJ115" s="919"/>
      <c r="CK115" s="974"/>
      <c r="CL115" s="861"/>
      <c r="CM115" s="857" t="s">
        <v>416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123</v>
      </c>
      <c r="DH115" s="820"/>
      <c r="DI115" s="820"/>
      <c r="DJ115" s="820"/>
      <c r="DK115" s="821"/>
      <c r="DL115" s="822" t="s">
        <v>123</v>
      </c>
      <c r="DM115" s="820"/>
      <c r="DN115" s="820"/>
      <c r="DO115" s="820"/>
      <c r="DP115" s="821"/>
      <c r="DQ115" s="822" t="s">
        <v>123</v>
      </c>
      <c r="DR115" s="820"/>
      <c r="DS115" s="820"/>
      <c r="DT115" s="820"/>
      <c r="DU115" s="821"/>
      <c r="DV115" s="867" t="s">
        <v>123</v>
      </c>
      <c r="DW115" s="868"/>
      <c r="DX115" s="868"/>
      <c r="DY115" s="868"/>
      <c r="DZ115" s="869"/>
    </row>
    <row r="116" spans="1:130" s="102" customFormat="1" ht="26.25" customHeight="1" x14ac:dyDescent="0.15">
      <c r="A116" s="963"/>
      <c r="B116" s="964"/>
      <c r="C116" s="923" t="s">
        <v>417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171</v>
      </c>
      <c r="AB116" s="820"/>
      <c r="AC116" s="820"/>
      <c r="AD116" s="820"/>
      <c r="AE116" s="821"/>
      <c r="AF116" s="822">
        <v>240</v>
      </c>
      <c r="AG116" s="820"/>
      <c r="AH116" s="820"/>
      <c r="AI116" s="820"/>
      <c r="AJ116" s="821"/>
      <c r="AK116" s="822">
        <v>794</v>
      </c>
      <c r="AL116" s="820"/>
      <c r="AM116" s="820"/>
      <c r="AN116" s="820"/>
      <c r="AO116" s="821"/>
      <c r="AP116" s="867">
        <v>0</v>
      </c>
      <c r="AQ116" s="868"/>
      <c r="AR116" s="868"/>
      <c r="AS116" s="868"/>
      <c r="AT116" s="869"/>
      <c r="AU116" s="979"/>
      <c r="AV116" s="980"/>
      <c r="AW116" s="980"/>
      <c r="AX116" s="980"/>
      <c r="AY116" s="980"/>
      <c r="AZ116" s="906" t="s">
        <v>418</v>
      </c>
      <c r="BA116" s="907"/>
      <c r="BB116" s="907"/>
      <c r="BC116" s="907"/>
      <c r="BD116" s="907"/>
      <c r="BE116" s="907"/>
      <c r="BF116" s="907"/>
      <c r="BG116" s="907"/>
      <c r="BH116" s="907"/>
      <c r="BI116" s="907"/>
      <c r="BJ116" s="907"/>
      <c r="BK116" s="907"/>
      <c r="BL116" s="907"/>
      <c r="BM116" s="907"/>
      <c r="BN116" s="907"/>
      <c r="BO116" s="907"/>
      <c r="BP116" s="908"/>
      <c r="BQ116" s="829" t="s">
        <v>123</v>
      </c>
      <c r="BR116" s="830"/>
      <c r="BS116" s="830"/>
      <c r="BT116" s="830"/>
      <c r="BU116" s="830"/>
      <c r="BV116" s="830" t="s">
        <v>123</v>
      </c>
      <c r="BW116" s="830"/>
      <c r="BX116" s="830"/>
      <c r="BY116" s="830"/>
      <c r="BZ116" s="830"/>
      <c r="CA116" s="830" t="s">
        <v>123</v>
      </c>
      <c r="CB116" s="830"/>
      <c r="CC116" s="830"/>
      <c r="CD116" s="830"/>
      <c r="CE116" s="830"/>
      <c r="CF116" s="918" t="s">
        <v>123</v>
      </c>
      <c r="CG116" s="919"/>
      <c r="CH116" s="919"/>
      <c r="CI116" s="919"/>
      <c r="CJ116" s="919"/>
      <c r="CK116" s="974"/>
      <c r="CL116" s="861"/>
      <c r="CM116" s="864" t="s">
        <v>419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123</v>
      </c>
      <c r="DH116" s="820"/>
      <c r="DI116" s="820"/>
      <c r="DJ116" s="820"/>
      <c r="DK116" s="821"/>
      <c r="DL116" s="822" t="s">
        <v>123</v>
      </c>
      <c r="DM116" s="820"/>
      <c r="DN116" s="820"/>
      <c r="DO116" s="820"/>
      <c r="DP116" s="821"/>
      <c r="DQ116" s="822" t="s">
        <v>123</v>
      </c>
      <c r="DR116" s="820"/>
      <c r="DS116" s="820"/>
      <c r="DT116" s="820"/>
      <c r="DU116" s="821"/>
      <c r="DV116" s="867" t="s">
        <v>69</v>
      </c>
      <c r="DW116" s="868"/>
      <c r="DX116" s="868"/>
      <c r="DY116" s="868"/>
      <c r="DZ116" s="869"/>
    </row>
    <row r="117" spans="1:130" s="102" customFormat="1" ht="26.25" customHeight="1" x14ac:dyDescent="0.15">
      <c r="A117" s="944" t="s">
        <v>134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420</v>
      </c>
      <c r="Z117" s="946"/>
      <c r="AA117" s="951">
        <v>4184363</v>
      </c>
      <c r="AB117" s="952"/>
      <c r="AC117" s="952"/>
      <c r="AD117" s="952"/>
      <c r="AE117" s="953"/>
      <c r="AF117" s="954">
        <v>3852350</v>
      </c>
      <c r="AG117" s="952"/>
      <c r="AH117" s="952"/>
      <c r="AI117" s="952"/>
      <c r="AJ117" s="953"/>
      <c r="AK117" s="954">
        <v>3697440</v>
      </c>
      <c r="AL117" s="952"/>
      <c r="AM117" s="952"/>
      <c r="AN117" s="952"/>
      <c r="AO117" s="953"/>
      <c r="AP117" s="955"/>
      <c r="AQ117" s="956"/>
      <c r="AR117" s="956"/>
      <c r="AS117" s="956"/>
      <c r="AT117" s="957"/>
      <c r="AU117" s="979"/>
      <c r="AV117" s="980"/>
      <c r="AW117" s="980"/>
      <c r="AX117" s="980"/>
      <c r="AY117" s="980"/>
      <c r="AZ117" s="906" t="s">
        <v>421</v>
      </c>
      <c r="BA117" s="907"/>
      <c r="BB117" s="907"/>
      <c r="BC117" s="907"/>
      <c r="BD117" s="907"/>
      <c r="BE117" s="907"/>
      <c r="BF117" s="907"/>
      <c r="BG117" s="907"/>
      <c r="BH117" s="907"/>
      <c r="BI117" s="907"/>
      <c r="BJ117" s="907"/>
      <c r="BK117" s="907"/>
      <c r="BL117" s="907"/>
      <c r="BM117" s="907"/>
      <c r="BN117" s="907"/>
      <c r="BO117" s="907"/>
      <c r="BP117" s="908"/>
      <c r="BQ117" s="829" t="s">
        <v>265</v>
      </c>
      <c r="BR117" s="830"/>
      <c r="BS117" s="830"/>
      <c r="BT117" s="830"/>
      <c r="BU117" s="830"/>
      <c r="BV117" s="830" t="s">
        <v>265</v>
      </c>
      <c r="BW117" s="830"/>
      <c r="BX117" s="830"/>
      <c r="BY117" s="830"/>
      <c r="BZ117" s="830"/>
      <c r="CA117" s="830" t="s">
        <v>265</v>
      </c>
      <c r="CB117" s="830"/>
      <c r="CC117" s="830"/>
      <c r="CD117" s="830"/>
      <c r="CE117" s="830"/>
      <c r="CF117" s="918" t="s">
        <v>123</v>
      </c>
      <c r="CG117" s="919"/>
      <c r="CH117" s="919"/>
      <c r="CI117" s="919"/>
      <c r="CJ117" s="919"/>
      <c r="CK117" s="974"/>
      <c r="CL117" s="861"/>
      <c r="CM117" s="864" t="s">
        <v>422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265</v>
      </c>
      <c r="DH117" s="820"/>
      <c r="DI117" s="820"/>
      <c r="DJ117" s="820"/>
      <c r="DK117" s="821"/>
      <c r="DL117" s="822" t="s">
        <v>123</v>
      </c>
      <c r="DM117" s="820"/>
      <c r="DN117" s="820"/>
      <c r="DO117" s="820"/>
      <c r="DP117" s="821"/>
      <c r="DQ117" s="822" t="s">
        <v>123</v>
      </c>
      <c r="DR117" s="820"/>
      <c r="DS117" s="820"/>
      <c r="DT117" s="820"/>
      <c r="DU117" s="821"/>
      <c r="DV117" s="867" t="s">
        <v>69</v>
      </c>
      <c r="DW117" s="868"/>
      <c r="DX117" s="868"/>
      <c r="DY117" s="868"/>
      <c r="DZ117" s="869"/>
    </row>
    <row r="118" spans="1:130" s="102" customFormat="1" ht="26.25" customHeight="1" x14ac:dyDescent="0.15">
      <c r="A118" s="944" t="s">
        <v>394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392</v>
      </c>
      <c r="AB118" s="945"/>
      <c r="AC118" s="945"/>
      <c r="AD118" s="945"/>
      <c r="AE118" s="946"/>
      <c r="AF118" s="947" t="s">
        <v>258</v>
      </c>
      <c r="AG118" s="945"/>
      <c r="AH118" s="945"/>
      <c r="AI118" s="945"/>
      <c r="AJ118" s="946"/>
      <c r="AK118" s="947" t="s">
        <v>257</v>
      </c>
      <c r="AL118" s="945"/>
      <c r="AM118" s="945"/>
      <c r="AN118" s="945"/>
      <c r="AO118" s="946"/>
      <c r="AP118" s="948" t="s">
        <v>393</v>
      </c>
      <c r="AQ118" s="949"/>
      <c r="AR118" s="949"/>
      <c r="AS118" s="949"/>
      <c r="AT118" s="950"/>
      <c r="AU118" s="979"/>
      <c r="AV118" s="980"/>
      <c r="AW118" s="980"/>
      <c r="AX118" s="980"/>
      <c r="AY118" s="980"/>
      <c r="AZ118" s="922" t="s">
        <v>423</v>
      </c>
      <c r="BA118" s="923"/>
      <c r="BB118" s="923"/>
      <c r="BC118" s="923"/>
      <c r="BD118" s="923"/>
      <c r="BE118" s="923"/>
      <c r="BF118" s="923"/>
      <c r="BG118" s="923"/>
      <c r="BH118" s="923"/>
      <c r="BI118" s="923"/>
      <c r="BJ118" s="923"/>
      <c r="BK118" s="923"/>
      <c r="BL118" s="923"/>
      <c r="BM118" s="923"/>
      <c r="BN118" s="923"/>
      <c r="BO118" s="923"/>
      <c r="BP118" s="924"/>
      <c r="BQ118" s="925" t="s">
        <v>291</v>
      </c>
      <c r="BR118" s="888"/>
      <c r="BS118" s="888"/>
      <c r="BT118" s="888"/>
      <c r="BU118" s="888"/>
      <c r="BV118" s="888" t="s">
        <v>123</v>
      </c>
      <c r="BW118" s="888"/>
      <c r="BX118" s="888"/>
      <c r="BY118" s="888"/>
      <c r="BZ118" s="888"/>
      <c r="CA118" s="888" t="s">
        <v>123</v>
      </c>
      <c r="CB118" s="888"/>
      <c r="CC118" s="888"/>
      <c r="CD118" s="888"/>
      <c r="CE118" s="888"/>
      <c r="CF118" s="918" t="s">
        <v>123</v>
      </c>
      <c r="CG118" s="919"/>
      <c r="CH118" s="919"/>
      <c r="CI118" s="919"/>
      <c r="CJ118" s="919"/>
      <c r="CK118" s="974"/>
      <c r="CL118" s="861"/>
      <c r="CM118" s="864" t="s">
        <v>424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123</v>
      </c>
      <c r="DH118" s="820"/>
      <c r="DI118" s="820"/>
      <c r="DJ118" s="820"/>
      <c r="DK118" s="821"/>
      <c r="DL118" s="822" t="s">
        <v>291</v>
      </c>
      <c r="DM118" s="820"/>
      <c r="DN118" s="820"/>
      <c r="DO118" s="820"/>
      <c r="DP118" s="821"/>
      <c r="DQ118" s="822" t="s">
        <v>123</v>
      </c>
      <c r="DR118" s="820"/>
      <c r="DS118" s="820"/>
      <c r="DT118" s="820"/>
      <c r="DU118" s="821"/>
      <c r="DV118" s="867" t="s">
        <v>291</v>
      </c>
      <c r="DW118" s="868"/>
      <c r="DX118" s="868"/>
      <c r="DY118" s="868"/>
      <c r="DZ118" s="869"/>
    </row>
    <row r="119" spans="1:130" s="102" customFormat="1" ht="26.25" customHeight="1" x14ac:dyDescent="0.15">
      <c r="A119" s="858" t="s">
        <v>398</v>
      </c>
      <c r="B119" s="859"/>
      <c r="C119" s="934" t="s">
        <v>399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123</v>
      </c>
      <c r="AB119" s="938"/>
      <c r="AC119" s="938"/>
      <c r="AD119" s="938"/>
      <c r="AE119" s="939"/>
      <c r="AF119" s="940" t="s">
        <v>123</v>
      </c>
      <c r="AG119" s="938"/>
      <c r="AH119" s="938"/>
      <c r="AI119" s="938"/>
      <c r="AJ119" s="939"/>
      <c r="AK119" s="940" t="s">
        <v>123</v>
      </c>
      <c r="AL119" s="938"/>
      <c r="AM119" s="938"/>
      <c r="AN119" s="938"/>
      <c r="AO119" s="939"/>
      <c r="AP119" s="941" t="s">
        <v>123</v>
      </c>
      <c r="AQ119" s="942"/>
      <c r="AR119" s="942"/>
      <c r="AS119" s="942"/>
      <c r="AT119" s="943"/>
      <c r="AU119" s="981"/>
      <c r="AV119" s="982"/>
      <c r="AW119" s="982"/>
      <c r="AX119" s="982"/>
      <c r="AY119" s="982"/>
      <c r="AZ119" s="133" t="s">
        <v>134</v>
      </c>
      <c r="BA119" s="133"/>
      <c r="BB119" s="133"/>
      <c r="BC119" s="133"/>
      <c r="BD119" s="133"/>
      <c r="BE119" s="133"/>
      <c r="BF119" s="133"/>
      <c r="BG119" s="133"/>
      <c r="BH119" s="133"/>
      <c r="BI119" s="133"/>
      <c r="BJ119" s="133"/>
      <c r="BK119" s="133"/>
      <c r="BL119" s="133"/>
      <c r="BM119" s="133"/>
      <c r="BN119" s="133"/>
      <c r="BO119" s="920" t="s">
        <v>425</v>
      </c>
      <c r="BP119" s="921"/>
      <c r="BQ119" s="925">
        <v>44567261</v>
      </c>
      <c r="BR119" s="888"/>
      <c r="BS119" s="888"/>
      <c r="BT119" s="888"/>
      <c r="BU119" s="888"/>
      <c r="BV119" s="888">
        <v>42181862</v>
      </c>
      <c r="BW119" s="888"/>
      <c r="BX119" s="888"/>
      <c r="BY119" s="888"/>
      <c r="BZ119" s="888"/>
      <c r="CA119" s="888">
        <v>40194079</v>
      </c>
      <c r="CB119" s="888"/>
      <c r="CC119" s="888"/>
      <c r="CD119" s="888"/>
      <c r="CE119" s="888"/>
      <c r="CF119" s="786"/>
      <c r="CG119" s="787"/>
      <c r="CH119" s="787"/>
      <c r="CI119" s="787"/>
      <c r="CJ119" s="877"/>
      <c r="CK119" s="975"/>
      <c r="CL119" s="863"/>
      <c r="CM119" s="881" t="s">
        <v>426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123</v>
      </c>
      <c r="DH119" s="803"/>
      <c r="DI119" s="803"/>
      <c r="DJ119" s="803"/>
      <c r="DK119" s="804"/>
      <c r="DL119" s="805" t="s">
        <v>265</v>
      </c>
      <c r="DM119" s="803"/>
      <c r="DN119" s="803"/>
      <c r="DO119" s="803"/>
      <c r="DP119" s="804"/>
      <c r="DQ119" s="805" t="s">
        <v>291</v>
      </c>
      <c r="DR119" s="803"/>
      <c r="DS119" s="803"/>
      <c r="DT119" s="803"/>
      <c r="DU119" s="804"/>
      <c r="DV119" s="891" t="s">
        <v>123</v>
      </c>
      <c r="DW119" s="892"/>
      <c r="DX119" s="892"/>
      <c r="DY119" s="892"/>
      <c r="DZ119" s="893"/>
    </row>
    <row r="120" spans="1:130" s="102" customFormat="1" ht="26.25" customHeight="1" x14ac:dyDescent="0.15">
      <c r="A120" s="860"/>
      <c r="B120" s="861"/>
      <c r="C120" s="864" t="s">
        <v>402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v>24829</v>
      </c>
      <c r="AB120" s="820"/>
      <c r="AC120" s="820"/>
      <c r="AD120" s="820"/>
      <c r="AE120" s="821"/>
      <c r="AF120" s="822" t="s">
        <v>123</v>
      </c>
      <c r="AG120" s="820"/>
      <c r="AH120" s="820"/>
      <c r="AI120" s="820"/>
      <c r="AJ120" s="821"/>
      <c r="AK120" s="822" t="s">
        <v>123</v>
      </c>
      <c r="AL120" s="820"/>
      <c r="AM120" s="820"/>
      <c r="AN120" s="820"/>
      <c r="AO120" s="821"/>
      <c r="AP120" s="867" t="s">
        <v>123</v>
      </c>
      <c r="AQ120" s="868"/>
      <c r="AR120" s="868"/>
      <c r="AS120" s="868"/>
      <c r="AT120" s="869"/>
      <c r="AU120" s="926" t="s">
        <v>427</v>
      </c>
      <c r="AV120" s="927"/>
      <c r="AW120" s="927"/>
      <c r="AX120" s="927"/>
      <c r="AY120" s="928"/>
      <c r="AZ120" s="903" t="s">
        <v>428</v>
      </c>
      <c r="BA120" s="850"/>
      <c r="BB120" s="850"/>
      <c r="BC120" s="850"/>
      <c r="BD120" s="850"/>
      <c r="BE120" s="850"/>
      <c r="BF120" s="850"/>
      <c r="BG120" s="850"/>
      <c r="BH120" s="850"/>
      <c r="BI120" s="850"/>
      <c r="BJ120" s="850"/>
      <c r="BK120" s="850"/>
      <c r="BL120" s="850"/>
      <c r="BM120" s="850"/>
      <c r="BN120" s="850"/>
      <c r="BO120" s="850"/>
      <c r="BP120" s="851"/>
      <c r="BQ120" s="904">
        <v>5101737</v>
      </c>
      <c r="BR120" s="885"/>
      <c r="BS120" s="885"/>
      <c r="BT120" s="885"/>
      <c r="BU120" s="885"/>
      <c r="BV120" s="885">
        <v>5806444</v>
      </c>
      <c r="BW120" s="885"/>
      <c r="BX120" s="885"/>
      <c r="BY120" s="885"/>
      <c r="BZ120" s="885"/>
      <c r="CA120" s="885">
        <v>6309667</v>
      </c>
      <c r="CB120" s="885"/>
      <c r="CC120" s="885"/>
      <c r="CD120" s="885"/>
      <c r="CE120" s="885"/>
      <c r="CF120" s="909">
        <v>47.9</v>
      </c>
      <c r="CG120" s="910"/>
      <c r="CH120" s="910"/>
      <c r="CI120" s="910"/>
      <c r="CJ120" s="910"/>
      <c r="CK120" s="911" t="s">
        <v>429</v>
      </c>
      <c r="CL120" s="895"/>
      <c r="CM120" s="895"/>
      <c r="CN120" s="895"/>
      <c r="CO120" s="896"/>
      <c r="CP120" s="915" t="s">
        <v>365</v>
      </c>
      <c r="CQ120" s="916"/>
      <c r="CR120" s="916"/>
      <c r="CS120" s="916"/>
      <c r="CT120" s="916"/>
      <c r="CU120" s="916"/>
      <c r="CV120" s="916"/>
      <c r="CW120" s="916"/>
      <c r="CX120" s="916"/>
      <c r="CY120" s="916"/>
      <c r="CZ120" s="916"/>
      <c r="DA120" s="916"/>
      <c r="DB120" s="916"/>
      <c r="DC120" s="916"/>
      <c r="DD120" s="916"/>
      <c r="DE120" s="916"/>
      <c r="DF120" s="917"/>
      <c r="DG120" s="904" t="s">
        <v>123</v>
      </c>
      <c r="DH120" s="885"/>
      <c r="DI120" s="885"/>
      <c r="DJ120" s="885"/>
      <c r="DK120" s="885"/>
      <c r="DL120" s="885">
        <v>6560085</v>
      </c>
      <c r="DM120" s="885"/>
      <c r="DN120" s="885"/>
      <c r="DO120" s="885"/>
      <c r="DP120" s="885"/>
      <c r="DQ120" s="885">
        <v>6026340</v>
      </c>
      <c r="DR120" s="885"/>
      <c r="DS120" s="885"/>
      <c r="DT120" s="885"/>
      <c r="DU120" s="885"/>
      <c r="DV120" s="886">
        <v>45.7</v>
      </c>
      <c r="DW120" s="886"/>
      <c r="DX120" s="886"/>
      <c r="DY120" s="886"/>
      <c r="DZ120" s="887"/>
    </row>
    <row r="121" spans="1:130" s="102" customFormat="1" ht="26.25" customHeight="1" x14ac:dyDescent="0.15">
      <c r="A121" s="860"/>
      <c r="B121" s="861"/>
      <c r="C121" s="906" t="s">
        <v>430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123</v>
      </c>
      <c r="AB121" s="820"/>
      <c r="AC121" s="820"/>
      <c r="AD121" s="820"/>
      <c r="AE121" s="821"/>
      <c r="AF121" s="822" t="s">
        <v>123</v>
      </c>
      <c r="AG121" s="820"/>
      <c r="AH121" s="820"/>
      <c r="AI121" s="820"/>
      <c r="AJ121" s="821"/>
      <c r="AK121" s="822" t="s">
        <v>123</v>
      </c>
      <c r="AL121" s="820"/>
      <c r="AM121" s="820"/>
      <c r="AN121" s="820"/>
      <c r="AO121" s="821"/>
      <c r="AP121" s="867" t="s">
        <v>265</v>
      </c>
      <c r="AQ121" s="868"/>
      <c r="AR121" s="868"/>
      <c r="AS121" s="868"/>
      <c r="AT121" s="869"/>
      <c r="AU121" s="929"/>
      <c r="AV121" s="930"/>
      <c r="AW121" s="930"/>
      <c r="AX121" s="930"/>
      <c r="AY121" s="931"/>
      <c r="AZ121" s="857" t="s">
        <v>431</v>
      </c>
      <c r="BA121" s="790"/>
      <c r="BB121" s="790"/>
      <c r="BC121" s="790"/>
      <c r="BD121" s="790"/>
      <c r="BE121" s="790"/>
      <c r="BF121" s="790"/>
      <c r="BG121" s="790"/>
      <c r="BH121" s="790"/>
      <c r="BI121" s="790"/>
      <c r="BJ121" s="790"/>
      <c r="BK121" s="790"/>
      <c r="BL121" s="790"/>
      <c r="BM121" s="790"/>
      <c r="BN121" s="790"/>
      <c r="BO121" s="790"/>
      <c r="BP121" s="791"/>
      <c r="BQ121" s="829">
        <v>768147</v>
      </c>
      <c r="BR121" s="830"/>
      <c r="BS121" s="830"/>
      <c r="BT121" s="830"/>
      <c r="BU121" s="830"/>
      <c r="BV121" s="830">
        <v>640071</v>
      </c>
      <c r="BW121" s="830"/>
      <c r="BX121" s="830"/>
      <c r="BY121" s="830"/>
      <c r="BZ121" s="830"/>
      <c r="CA121" s="830">
        <v>287958</v>
      </c>
      <c r="CB121" s="830"/>
      <c r="CC121" s="830"/>
      <c r="CD121" s="830"/>
      <c r="CE121" s="830"/>
      <c r="CF121" s="918">
        <v>2.2000000000000002</v>
      </c>
      <c r="CG121" s="919"/>
      <c r="CH121" s="919"/>
      <c r="CI121" s="919"/>
      <c r="CJ121" s="919"/>
      <c r="CK121" s="912"/>
      <c r="CL121" s="898"/>
      <c r="CM121" s="898"/>
      <c r="CN121" s="898"/>
      <c r="CO121" s="899"/>
      <c r="CP121" s="878" t="s">
        <v>363</v>
      </c>
      <c r="CQ121" s="879"/>
      <c r="CR121" s="879"/>
      <c r="CS121" s="879"/>
      <c r="CT121" s="879"/>
      <c r="CU121" s="879"/>
      <c r="CV121" s="879"/>
      <c r="CW121" s="879"/>
      <c r="CX121" s="879"/>
      <c r="CY121" s="879"/>
      <c r="CZ121" s="879"/>
      <c r="DA121" s="879"/>
      <c r="DB121" s="879"/>
      <c r="DC121" s="879"/>
      <c r="DD121" s="879"/>
      <c r="DE121" s="879"/>
      <c r="DF121" s="880"/>
      <c r="DG121" s="829" t="s">
        <v>69</v>
      </c>
      <c r="DH121" s="830"/>
      <c r="DI121" s="830"/>
      <c r="DJ121" s="830"/>
      <c r="DK121" s="830"/>
      <c r="DL121" s="830" t="s">
        <v>123</v>
      </c>
      <c r="DM121" s="830"/>
      <c r="DN121" s="830"/>
      <c r="DO121" s="830"/>
      <c r="DP121" s="830"/>
      <c r="DQ121" s="830" t="s">
        <v>123</v>
      </c>
      <c r="DR121" s="830"/>
      <c r="DS121" s="830"/>
      <c r="DT121" s="830"/>
      <c r="DU121" s="830"/>
      <c r="DV121" s="836" t="s">
        <v>123</v>
      </c>
      <c r="DW121" s="836"/>
      <c r="DX121" s="836"/>
      <c r="DY121" s="836"/>
      <c r="DZ121" s="837"/>
    </row>
    <row r="122" spans="1:130" s="102" customFormat="1" ht="26.25" customHeight="1" x14ac:dyDescent="0.15">
      <c r="A122" s="860"/>
      <c r="B122" s="861"/>
      <c r="C122" s="864" t="s">
        <v>413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265</v>
      </c>
      <c r="AB122" s="820"/>
      <c r="AC122" s="820"/>
      <c r="AD122" s="820"/>
      <c r="AE122" s="821"/>
      <c r="AF122" s="822" t="s">
        <v>123</v>
      </c>
      <c r="AG122" s="820"/>
      <c r="AH122" s="820"/>
      <c r="AI122" s="820"/>
      <c r="AJ122" s="821"/>
      <c r="AK122" s="822" t="s">
        <v>123</v>
      </c>
      <c r="AL122" s="820"/>
      <c r="AM122" s="820"/>
      <c r="AN122" s="820"/>
      <c r="AO122" s="821"/>
      <c r="AP122" s="867" t="s">
        <v>123</v>
      </c>
      <c r="AQ122" s="868"/>
      <c r="AR122" s="868"/>
      <c r="AS122" s="868"/>
      <c r="AT122" s="869"/>
      <c r="AU122" s="929"/>
      <c r="AV122" s="930"/>
      <c r="AW122" s="930"/>
      <c r="AX122" s="930"/>
      <c r="AY122" s="931"/>
      <c r="AZ122" s="922" t="s">
        <v>432</v>
      </c>
      <c r="BA122" s="923"/>
      <c r="BB122" s="923"/>
      <c r="BC122" s="923"/>
      <c r="BD122" s="923"/>
      <c r="BE122" s="923"/>
      <c r="BF122" s="923"/>
      <c r="BG122" s="923"/>
      <c r="BH122" s="923"/>
      <c r="BI122" s="923"/>
      <c r="BJ122" s="923"/>
      <c r="BK122" s="923"/>
      <c r="BL122" s="923"/>
      <c r="BM122" s="923"/>
      <c r="BN122" s="923"/>
      <c r="BO122" s="923"/>
      <c r="BP122" s="924"/>
      <c r="BQ122" s="925">
        <v>22465321</v>
      </c>
      <c r="BR122" s="888"/>
      <c r="BS122" s="888"/>
      <c r="BT122" s="888"/>
      <c r="BU122" s="888"/>
      <c r="BV122" s="888">
        <v>22379535</v>
      </c>
      <c r="BW122" s="888"/>
      <c r="BX122" s="888"/>
      <c r="BY122" s="888"/>
      <c r="BZ122" s="888"/>
      <c r="CA122" s="888">
        <v>22190054</v>
      </c>
      <c r="CB122" s="888"/>
      <c r="CC122" s="888"/>
      <c r="CD122" s="888"/>
      <c r="CE122" s="888"/>
      <c r="CF122" s="889">
        <v>168.3</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29"/>
      <c r="DH122" s="830"/>
      <c r="DI122" s="830"/>
      <c r="DJ122" s="830"/>
      <c r="DK122" s="830"/>
      <c r="DL122" s="830"/>
      <c r="DM122" s="830"/>
      <c r="DN122" s="830"/>
      <c r="DO122" s="830"/>
      <c r="DP122" s="830"/>
      <c r="DQ122" s="830"/>
      <c r="DR122" s="830"/>
      <c r="DS122" s="830"/>
      <c r="DT122" s="830"/>
      <c r="DU122" s="830"/>
      <c r="DV122" s="836"/>
      <c r="DW122" s="836"/>
      <c r="DX122" s="836"/>
      <c r="DY122" s="836"/>
      <c r="DZ122" s="837"/>
    </row>
    <row r="123" spans="1:130" s="102" customFormat="1" ht="26.25" customHeight="1" x14ac:dyDescent="0.15">
      <c r="A123" s="860"/>
      <c r="B123" s="861"/>
      <c r="C123" s="864" t="s">
        <v>419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123</v>
      </c>
      <c r="AB123" s="820"/>
      <c r="AC123" s="820"/>
      <c r="AD123" s="820"/>
      <c r="AE123" s="821"/>
      <c r="AF123" s="822" t="s">
        <v>123</v>
      </c>
      <c r="AG123" s="820"/>
      <c r="AH123" s="820"/>
      <c r="AI123" s="820"/>
      <c r="AJ123" s="821"/>
      <c r="AK123" s="822" t="s">
        <v>123</v>
      </c>
      <c r="AL123" s="820"/>
      <c r="AM123" s="820"/>
      <c r="AN123" s="820"/>
      <c r="AO123" s="821"/>
      <c r="AP123" s="867" t="s">
        <v>123</v>
      </c>
      <c r="AQ123" s="868"/>
      <c r="AR123" s="868"/>
      <c r="AS123" s="868"/>
      <c r="AT123" s="869"/>
      <c r="AU123" s="932"/>
      <c r="AV123" s="933"/>
      <c r="AW123" s="933"/>
      <c r="AX123" s="933"/>
      <c r="AY123" s="933"/>
      <c r="AZ123" s="133" t="s">
        <v>134</v>
      </c>
      <c r="BA123" s="133"/>
      <c r="BB123" s="133"/>
      <c r="BC123" s="133"/>
      <c r="BD123" s="133"/>
      <c r="BE123" s="133"/>
      <c r="BF123" s="133"/>
      <c r="BG123" s="133"/>
      <c r="BH123" s="133"/>
      <c r="BI123" s="133"/>
      <c r="BJ123" s="133"/>
      <c r="BK123" s="133"/>
      <c r="BL123" s="133"/>
      <c r="BM123" s="133"/>
      <c r="BN123" s="133"/>
      <c r="BO123" s="920" t="s">
        <v>433</v>
      </c>
      <c r="BP123" s="921"/>
      <c r="BQ123" s="875">
        <v>28335205</v>
      </c>
      <c r="BR123" s="876"/>
      <c r="BS123" s="876"/>
      <c r="BT123" s="876"/>
      <c r="BU123" s="876"/>
      <c r="BV123" s="876">
        <v>28826050</v>
      </c>
      <c r="BW123" s="876"/>
      <c r="BX123" s="876"/>
      <c r="BY123" s="876"/>
      <c r="BZ123" s="876"/>
      <c r="CA123" s="876">
        <v>28787679</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102" customFormat="1" ht="26.25" customHeight="1" thickBot="1" x14ac:dyDescent="0.2">
      <c r="A124" s="860"/>
      <c r="B124" s="861"/>
      <c r="C124" s="864" t="s">
        <v>422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123</v>
      </c>
      <c r="AB124" s="820"/>
      <c r="AC124" s="820"/>
      <c r="AD124" s="820"/>
      <c r="AE124" s="821"/>
      <c r="AF124" s="822" t="s">
        <v>123</v>
      </c>
      <c r="AG124" s="820"/>
      <c r="AH124" s="820"/>
      <c r="AI124" s="820"/>
      <c r="AJ124" s="821"/>
      <c r="AK124" s="822" t="s">
        <v>123</v>
      </c>
      <c r="AL124" s="820"/>
      <c r="AM124" s="820"/>
      <c r="AN124" s="820"/>
      <c r="AO124" s="821"/>
      <c r="AP124" s="867" t="s">
        <v>123</v>
      </c>
      <c r="AQ124" s="868"/>
      <c r="AR124" s="868"/>
      <c r="AS124" s="868"/>
      <c r="AT124" s="869"/>
      <c r="AU124" s="870" t="s">
        <v>434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126</v>
      </c>
      <c r="BR124" s="874"/>
      <c r="BS124" s="874"/>
      <c r="BT124" s="874"/>
      <c r="BU124" s="874"/>
      <c r="BV124" s="874">
        <v>101.8</v>
      </c>
      <c r="BW124" s="874"/>
      <c r="BX124" s="874"/>
      <c r="BY124" s="874"/>
      <c r="BZ124" s="874"/>
      <c r="CA124" s="874">
        <v>86.5</v>
      </c>
      <c r="CB124" s="874"/>
      <c r="CC124" s="874"/>
      <c r="CD124" s="874"/>
      <c r="CE124" s="874"/>
      <c r="CF124" s="764"/>
      <c r="CG124" s="765"/>
      <c r="CH124" s="765"/>
      <c r="CI124" s="765"/>
      <c r="CJ124" s="905"/>
      <c r="CK124" s="913"/>
      <c r="CL124" s="913"/>
      <c r="CM124" s="913"/>
      <c r="CN124" s="913"/>
      <c r="CO124" s="914"/>
      <c r="CP124" s="878" t="s">
        <v>435</v>
      </c>
      <c r="CQ124" s="879"/>
      <c r="CR124" s="879"/>
      <c r="CS124" s="879"/>
      <c r="CT124" s="879"/>
      <c r="CU124" s="879"/>
      <c r="CV124" s="879"/>
      <c r="CW124" s="879"/>
      <c r="CX124" s="879"/>
      <c r="CY124" s="879"/>
      <c r="CZ124" s="879"/>
      <c r="DA124" s="879"/>
      <c r="DB124" s="879"/>
      <c r="DC124" s="879"/>
      <c r="DD124" s="879"/>
      <c r="DE124" s="879"/>
      <c r="DF124" s="880"/>
      <c r="DG124" s="802">
        <v>7064654</v>
      </c>
      <c r="DH124" s="803"/>
      <c r="DI124" s="803"/>
      <c r="DJ124" s="803"/>
      <c r="DK124" s="804"/>
      <c r="DL124" s="805" t="s">
        <v>123</v>
      </c>
      <c r="DM124" s="803"/>
      <c r="DN124" s="803"/>
      <c r="DO124" s="803"/>
      <c r="DP124" s="804"/>
      <c r="DQ124" s="805" t="s">
        <v>123</v>
      </c>
      <c r="DR124" s="803"/>
      <c r="DS124" s="803"/>
      <c r="DT124" s="803"/>
      <c r="DU124" s="804"/>
      <c r="DV124" s="891" t="s">
        <v>123</v>
      </c>
      <c r="DW124" s="892"/>
      <c r="DX124" s="892"/>
      <c r="DY124" s="892"/>
      <c r="DZ124" s="893"/>
    </row>
    <row r="125" spans="1:130" s="102" customFormat="1" ht="26.25" customHeight="1" x14ac:dyDescent="0.15">
      <c r="A125" s="860"/>
      <c r="B125" s="861"/>
      <c r="C125" s="864" t="s">
        <v>424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123</v>
      </c>
      <c r="AB125" s="820"/>
      <c r="AC125" s="820"/>
      <c r="AD125" s="820"/>
      <c r="AE125" s="821"/>
      <c r="AF125" s="822" t="s">
        <v>265</v>
      </c>
      <c r="AG125" s="820"/>
      <c r="AH125" s="820"/>
      <c r="AI125" s="820"/>
      <c r="AJ125" s="821"/>
      <c r="AK125" s="822" t="s">
        <v>123</v>
      </c>
      <c r="AL125" s="820"/>
      <c r="AM125" s="820"/>
      <c r="AN125" s="820"/>
      <c r="AO125" s="821"/>
      <c r="AP125" s="867" t="s">
        <v>123</v>
      </c>
      <c r="AQ125" s="868"/>
      <c r="AR125" s="868"/>
      <c r="AS125" s="868"/>
      <c r="AT125" s="86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4" t="s">
        <v>436</v>
      </c>
      <c r="CL125" s="895"/>
      <c r="CM125" s="895"/>
      <c r="CN125" s="895"/>
      <c r="CO125" s="896"/>
      <c r="CP125" s="903" t="s">
        <v>437</v>
      </c>
      <c r="CQ125" s="850"/>
      <c r="CR125" s="850"/>
      <c r="CS125" s="850"/>
      <c r="CT125" s="850"/>
      <c r="CU125" s="850"/>
      <c r="CV125" s="850"/>
      <c r="CW125" s="850"/>
      <c r="CX125" s="850"/>
      <c r="CY125" s="850"/>
      <c r="CZ125" s="850"/>
      <c r="DA125" s="850"/>
      <c r="DB125" s="850"/>
      <c r="DC125" s="850"/>
      <c r="DD125" s="850"/>
      <c r="DE125" s="850"/>
      <c r="DF125" s="851"/>
      <c r="DG125" s="904" t="s">
        <v>123</v>
      </c>
      <c r="DH125" s="885"/>
      <c r="DI125" s="885"/>
      <c r="DJ125" s="885"/>
      <c r="DK125" s="885"/>
      <c r="DL125" s="885" t="s">
        <v>123</v>
      </c>
      <c r="DM125" s="885"/>
      <c r="DN125" s="885"/>
      <c r="DO125" s="885"/>
      <c r="DP125" s="885"/>
      <c r="DQ125" s="885" t="s">
        <v>123</v>
      </c>
      <c r="DR125" s="885"/>
      <c r="DS125" s="885"/>
      <c r="DT125" s="885"/>
      <c r="DU125" s="885"/>
      <c r="DV125" s="886" t="s">
        <v>123</v>
      </c>
      <c r="DW125" s="886"/>
      <c r="DX125" s="886"/>
      <c r="DY125" s="886"/>
      <c r="DZ125" s="887"/>
    </row>
    <row r="126" spans="1:130" s="102" customFormat="1" ht="26.25" customHeight="1" thickBot="1" x14ac:dyDescent="0.2">
      <c r="A126" s="860"/>
      <c r="B126" s="861"/>
      <c r="C126" s="864" t="s">
        <v>426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41306</v>
      </c>
      <c r="AB126" s="820"/>
      <c r="AC126" s="820"/>
      <c r="AD126" s="820"/>
      <c r="AE126" s="821"/>
      <c r="AF126" s="822">
        <v>6701</v>
      </c>
      <c r="AG126" s="820"/>
      <c r="AH126" s="820"/>
      <c r="AI126" s="820"/>
      <c r="AJ126" s="821"/>
      <c r="AK126" s="822" t="s">
        <v>123</v>
      </c>
      <c r="AL126" s="820"/>
      <c r="AM126" s="820"/>
      <c r="AN126" s="820"/>
      <c r="AO126" s="821"/>
      <c r="AP126" s="867" t="s">
        <v>123</v>
      </c>
      <c r="AQ126" s="868"/>
      <c r="AR126" s="868"/>
      <c r="AS126" s="868"/>
      <c r="AT126" s="86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7"/>
      <c r="CL126" s="898"/>
      <c r="CM126" s="898"/>
      <c r="CN126" s="898"/>
      <c r="CO126" s="899"/>
      <c r="CP126" s="857" t="s">
        <v>438</v>
      </c>
      <c r="CQ126" s="790"/>
      <c r="CR126" s="790"/>
      <c r="CS126" s="790"/>
      <c r="CT126" s="790"/>
      <c r="CU126" s="790"/>
      <c r="CV126" s="790"/>
      <c r="CW126" s="790"/>
      <c r="CX126" s="790"/>
      <c r="CY126" s="790"/>
      <c r="CZ126" s="790"/>
      <c r="DA126" s="790"/>
      <c r="DB126" s="790"/>
      <c r="DC126" s="790"/>
      <c r="DD126" s="790"/>
      <c r="DE126" s="790"/>
      <c r="DF126" s="791"/>
      <c r="DG126" s="829" t="s">
        <v>123</v>
      </c>
      <c r="DH126" s="830"/>
      <c r="DI126" s="830"/>
      <c r="DJ126" s="830"/>
      <c r="DK126" s="830"/>
      <c r="DL126" s="830" t="s">
        <v>69</v>
      </c>
      <c r="DM126" s="830"/>
      <c r="DN126" s="830"/>
      <c r="DO126" s="830"/>
      <c r="DP126" s="830"/>
      <c r="DQ126" s="830" t="s">
        <v>123</v>
      </c>
      <c r="DR126" s="830"/>
      <c r="DS126" s="830"/>
      <c r="DT126" s="830"/>
      <c r="DU126" s="830"/>
      <c r="DV126" s="836" t="s">
        <v>123</v>
      </c>
      <c r="DW126" s="836"/>
      <c r="DX126" s="836"/>
      <c r="DY126" s="836"/>
      <c r="DZ126" s="837"/>
    </row>
    <row r="127" spans="1:130" s="102" customFormat="1" ht="26.25" customHeight="1" x14ac:dyDescent="0.15">
      <c r="A127" s="862"/>
      <c r="B127" s="863"/>
      <c r="C127" s="881" t="s">
        <v>439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123</v>
      </c>
      <c r="AB127" s="820"/>
      <c r="AC127" s="820"/>
      <c r="AD127" s="820"/>
      <c r="AE127" s="821"/>
      <c r="AF127" s="822" t="s">
        <v>123</v>
      </c>
      <c r="AG127" s="820"/>
      <c r="AH127" s="820"/>
      <c r="AI127" s="820"/>
      <c r="AJ127" s="821"/>
      <c r="AK127" s="822" t="s">
        <v>123</v>
      </c>
      <c r="AL127" s="820"/>
      <c r="AM127" s="820"/>
      <c r="AN127" s="820"/>
      <c r="AO127" s="821"/>
      <c r="AP127" s="867" t="s">
        <v>123</v>
      </c>
      <c r="AQ127" s="868"/>
      <c r="AR127" s="868"/>
      <c r="AS127" s="868"/>
      <c r="AT127" s="869"/>
      <c r="AU127" s="138"/>
      <c r="AV127" s="138"/>
      <c r="AW127" s="138"/>
      <c r="AX127" s="884" t="s">
        <v>440</v>
      </c>
      <c r="AY127" s="854"/>
      <c r="AZ127" s="854"/>
      <c r="BA127" s="854"/>
      <c r="BB127" s="854"/>
      <c r="BC127" s="854"/>
      <c r="BD127" s="854"/>
      <c r="BE127" s="855"/>
      <c r="BF127" s="853" t="s">
        <v>441</v>
      </c>
      <c r="BG127" s="854"/>
      <c r="BH127" s="854"/>
      <c r="BI127" s="854"/>
      <c r="BJ127" s="854"/>
      <c r="BK127" s="854"/>
      <c r="BL127" s="855"/>
      <c r="BM127" s="853" t="s">
        <v>442</v>
      </c>
      <c r="BN127" s="854"/>
      <c r="BO127" s="854"/>
      <c r="BP127" s="854"/>
      <c r="BQ127" s="854"/>
      <c r="BR127" s="854"/>
      <c r="BS127" s="855"/>
      <c r="BT127" s="853" t="s">
        <v>443</v>
      </c>
      <c r="BU127" s="854"/>
      <c r="BV127" s="854"/>
      <c r="BW127" s="854"/>
      <c r="BX127" s="854"/>
      <c r="BY127" s="854"/>
      <c r="BZ127" s="856"/>
      <c r="CA127" s="138"/>
      <c r="CB127" s="138"/>
      <c r="CC127" s="138"/>
      <c r="CD127" s="139"/>
      <c r="CE127" s="139"/>
      <c r="CF127" s="139"/>
      <c r="CG127" s="136"/>
      <c r="CH127" s="136"/>
      <c r="CI127" s="136"/>
      <c r="CJ127" s="137"/>
      <c r="CK127" s="897"/>
      <c r="CL127" s="898"/>
      <c r="CM127" s="898"/>
      <c r="CN127" s="898"/>
      <c r="CO127" s="899"/>
      <c r="CP127" s="857" t="s">
        <v>444</v>
      </c>
      <c r="CQ127" s="790"/>
      <c r="CR127" s="790"/>
      <c r="CS127" s="790"/>
      <c r="CT127" s="790"/>
      <c r="CU127" s="790"/>
      <c r="CV127" s="790"/>
      <c r="CW127" s="790"/>
      <c r="CX127" s="790"/>
      <c r="CY127" s="790"/>
      <c r="CZ127" s="790"/>
      <c r="DA127" s="790"/>
      <c r="DB127" s="790"/>
      <c r="DC127" s="790"/>
      <c r="DD127" s="790"/>
      <c r="DE127" s="790"/>
      <c r="DF127" s="791"/>
      <c r="DG127" s="829" t="s">
        <v>123</v>
      </c>
      <c r="DH127" s="830"/>
      <c r="DI127" s="830"/>
      <c r="DJ127" s="830"/>
      <c r="DK127" s="830"/>
      <c r="DL127" s="830" t="s">
        <v>123</v>
      </c>
      <c r="DM127" s="830"/>
      <c r="DN127" s="830"/>
      <c r="DO127" s="830"/>
      <c r="DP127" s="830"/>
      <c r="DQ127" s="830" t="s">
        <v>123</v>
      </c>
      <c r="DR127" s="830"/>
      <c r="DS127" s="830"/>
      <c r="DT127" s="830"/>
      <c r="DU127" s="830"/>
      <c r="DV127" s="836" t="s">
        <v>123</v>
      </c>
      <c r="DW127" s="836"/>
      <c r="DX127" s="836"/>
      <c r="DY127" s="836"/>
      <c r="DZ127" s="837"/>
    </row>
    <row r="128" spans="1:130" s="102" customFormat="1" ht="26.25" customHeight="1" thickBot="1" x14ac:dyDescent="0.2">
      <c r="A128" s="838" t="s">
        <v>445</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446</v>
      </c>
      <c r="X128" s="840"/>
      <c r="Y128" s="840"/>
      <c r="Z128" s="841"/>
      <c r="AA128" s="842">
        <v>5288</v>
      </c>
      <c r="AB128" s="843"/>
      <c r="AC128" s="843"/>
      <c r="AD128" s="843"/>
      <c r="AE128" s="844"/>
      <c r="AF128" s="845">
        <v>5738</v>
      </c>
      <c r="AG128" s="843"/>
      <c r="AH128" s="843"/>
      <c r="AI128" s="843"/>
      <c r="AJ128" s="844"/>
      <c r="AK128" s="845">
        <v>5279</v>
      </c>
      <c r="AL128" s="843"/>
      <c r="AM128" s="843"/>
      <c r="AN128" s="843"/>
      <c r="AO128" s="844"/>
      <c r="AP128" s="846"/>
      <c r="AQ128" s="847"/>
      <c r="AR128" s="847"/>
      <c r="AS128" s="847"/>
      <c r="AT128" s="848"/>
      <c r="AU128" s="138"/>
      <c r="AV128" s="138"/>
      <c r="AW128" s="138"/>
      <c r="AX128" s="849" t="s">
        <v>447</v>
      </c>
      <c r="AY128" s="850"/>
      <c r="AZ128" s="850"/>
      <c r="BA128" s="850"/>
      <c r="BB128" s="850"/>
      <c r="BC128" s="850"/>
      <c r="BD128" s="850"/>
      <c r="BE128" s="851"/>
      <c r="BF128" s="826" t="s">
        <v>123</v>
      </c>
      <c r="BG128" s="827"/>
      <c r="BH128" s="827"/>
      <c r="BI128" s="827"/>
      <c r="BJ128" s="827"/>
      <c r="BK128" s="827"/>
      <c r="BL128" s="852"/>
      <c r="BM128" s="826">
        <v>12.77</v>
      </c>
      <c r="BN128" s="827"/>
      <c r="BO128" s="827"/>
      <c r="BP128" s="827"/>
      <c r="BQ128" s="827"/>
      <c r="BR128" s="827"/>
      <c r="BS128" s="852"/>
      <c r="BT128" s="826">
        <v>20</v>
      </c>
      <c r="BU128" s="827"/>
      <c r="BV128" s="827"/>
      <c r="BW128" s="827"/>
      <c r="BX128" s="827"/>
      <c r="BY128" s="827"/>
      <c r="BZ128" s="828"/>
      <c r="CA128" s="139"/>
      <c r="CB128" s="139"/>
      <c r="CC128" s="139"/>
      <c r="CD128" s="139"/>
      <c r="CE128" s="139"/>
      <c r="CF128" s="139"/>
      <c r="CG128" s="136"/>
      <c r="CH128" s="136"/>
      <c r="CI128" s="136"/>
      <c r="CJ128" s="137"/>
      <c r="CK128" s="900"/>
      <c r="CL128" s="901"/>
      <c r="CM128" s="901"/>
      <c r="CN128" s="901"/>
      <c r="CO128" s="902"/>
      <c r="CP128" s="831" t="s">
        <v>448</v>
      </c>
      <c r="CQ128" s="768"/>
      <c r="CR128" s="768"/>
      <c r="CS128" s="768"/>
      <c r="CT128" s="768"/>
      <c r="CU128" s="768"/>
      <c r="CV128" s="768"/>
      <c r="CW128" s="768"/>
      <c r="CX128" s="768"/>
      <c r="CY128" s="768"/>
      <c r="CZ128" s="768"/>
      <c r="DA128" s="768"/>
      <c r="DB128" s="768"/>
      <c r="DC128" s="768"/>
      <c r="DD128" s="768"/>
      <c r="DE128" s="768"/>
      <c r="DF128" s="769"/>
      <c r="DG128" s="832" t="s">
        <v>123</v>
      </c>
      <c r="DH128" s="833"/>
      <c r="DI128" s="833"/>
      <c r="DJ128" s="833"/>
      <c r="DK128" s="833"/>
      <c r="DL128" s="833" t="s">
        <v>123</v>
      </c>
      <c r="DM128" s="833"/>
      <c r="DN128" s="833"/>
      <c r="DO128" s="833"/>
      <c r="DP128" s="833"/>
      <c r="DQ128" s="833" t="s">
        <v>123</v>
      </c>
      <c r="DR128" s="833"/>
      <c r="DS128" s="833"/>
      <c r="DT128" s="833"/>
      <c r="DU128" s="833"/>
      <c r="DV128" s="834" t="s">
        <v>123</v>
      </c>
      <c r="DW128" s="834"/>
      <c r="DX128" s="834"/>
      <c r="DY128" s="834"/>
      <c r="DZ128" s="835"/>
    </row>
    <row r="129" spans="1:131" s="102" customFormat="1" ht="26.25" customHeight="1" x14ac:dyDescent="0.15">
      <c r="A129" s="814" t="s">
        <v>46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449</v>
      </c>
      <c r="X129" s="817"/>
      <c r="Y129" s="817"/>
      <c r="Z129" s="818"/>
      <c r="AA129" s="819">
        <v>14811095</v>
      </c>
      <c r="AB129" s="820"/>
      <c r="AC129" s="820"/>
      <c r="AD129" s="820"/>
      <c r="AE129" s="821"/>
      <c r="AF129" s="822">
        <v>15036168</v>
      </c>
      <c r="AG129" s="820"/>
      <c r="AH129" s="820"/>
      <c r="AI129" s="820"/>
      <c r="AJ129" s="821"/>
      <c r="AK129" s="822">
        <v>15092282</v>
      </c>
      <c r="AL129" s="820"/>
      <c r="AM129" s="820"/>
      <c r="AN129" s="820"/>
      <c r="AO129" s="821"/>
      <c r="AP129" s="823"/>
      <c r="AQ129" s="824"/>
      <c r="AR129" s="824"/>
      <c r="AS129" s="824"/>
      <c r="AT129" s="825"/>
      <c r="AU129" s="140"/>
      <c r="AV129" s="140"/>
      <c r="AW129" s="140"/>
      <c r="AX129" s="789" t="s">
        <v>450</v>
      </c>
      <c r="AY129" s="790"/>
      <c r="AZ129" s="790"/>
      <c r="BA129" s="790"/>
      <c r="BB129" s="790"/>
      <c r="BC129" s="790"/>
      <c r="BD129" s="790"/>
      <c r="BE129" s="791"/>
      <c r="BF129" s="809" t="s">
        <v>123</v>
      </c>
      <c r="BG129" s="810"/>
      <c r="BH129" s="810"/>
      <c r="BI129" s="810"/>
      <c r="BJ129" s="810"/>
      <c r="BK129" s="810"/>
      <c r="BL129" s="811"/>
      <c r="BM129" s="809">
        <v>17.77</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451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452</v>
      </c>
      <c r="X130" s="817"/>
      <c r="Y130" s="817"/>
      <c r="Z130" s="818"/>
      <c r="AA130" s="819">
        <v>1937380</v>
      </c>
      <c r="AB130" s="820"/>
      <c r="AC130" s="820"/>
      <c r="AD130" s="820"/>
      <c r="AE130" s="821"/>
      <c r="AF130" s="822">
        <v>1916843</v>
      </c>
      <c r="AG130" s="820"/>
      <c r="AH130" s="820"/>
      <c r="AI130" s="820"/>
      <c r="AJ130" s="821"/>
      <c r="AK130" s="822">
        <v>1905938</v>
      </c>
      <c r="AL130" s="820"/>
      <c r="AM130" s="820"/>
      <c r="AN130" s="820"/>
      <c r="AO130" s="821"/>
      <c r="AP130" s="823"/>
      <c r="AQ130" s="824"/>
      <c r="AR130" s="824"/>
      <c r="AS130" s="824"/>
      <c r="AT130" s="825"/>
      <c r="AU130" s="140"/>
      <c r="AV130" s="140"/>
      <c r="AW130" s="140"/>
      <c r="AX130" s="789" t="s">
        <v>453</v>
      </c>
      <c r="AY130" s="790"/>
      <c r="AZ130" s="790"/>
      <c r="BA130" s="790"/>
      <c r="BB130" s="790"/>
      <c r="BC130" s="790"/>
      <c r="BD130" s="790"/>
      <c r="BE130" s="791"/>
      <c r="BF130" s="792">
        <v>15.2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454</v>
      </c>
      <c r="X131" s="800"/>
      <c r="Y131" s="800"/>
      <c r="Z131" s="801"/>
      <c r="AA131" s="802">
        <v>12873715</v>
      </c>
      <c r="AB131" s="803"/>
      <c r="AC131" s="803"/>
      <c r="AD131" s="803"/>
      <c r="AE131" s="804"/>
      <c r="AF131" s="805">
        <v>13119325</v>
      </c>
      <c r="AG131" s="803"/>
      <c r="AH131" s="803"/>
      <c r="AI131" s="803"/>
      <c r="AJ131" s="804"/>
      <c r="AK131" s="805">
        <v>13186344</v>
      </c>
      <c r="AL131" s="803"/>
      <c r="AM131" s="803"/>
      <c r="AN131" s="803"/>
      <c r="AO131" s="804"/>
      <c r="AP131" s="806"/>
      <c r="AQ131" s="807"/>
      <c r="AR131" s="807"/>
      <c r="AS131" s="807"/>
      <c r="AT131" s="808"/>
      <c r="AU131" s="140"/>
      <c r="AV131" s="140"/>
      <c r="AW131" s="140"/>
      <c r="AX131" s="767" t="s">
        <v>455</v>
      </c>
      <c r="AY131" s="768"/>
      <c r="AZ131" s="768"/>
      <c r="BA131" s="768"/>
      <c r="BB131" s="768"/>
      <c r="BC131" s="768"/>
      <c r="BD131" s="768"/>
      <c r="BE131" s="769"/>
      <c r="BF131" s="770">
        <v>86.5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456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457</v>
      </c>
      <c r="W132" s="780"/>
      <c r="X132" s="780"/>
      <c r="Y132" s="780"/>
      <c r="Z132" s="781"/>
      <c r="AA132" s="782">
        <v>17.41296122</v>
      </c>
      <c r="AB132" s="783"/>
      <c r="AC132" s="783"/>
      <c r="AD132" s="783"/>
      <c r="AE132" s="784"/>
      <c r="AF132" s="785">
        <v>14.70936195</v>
      </c>
      <c r="AG132" s="783"/>
      <c r="AH132" s="783"/>
      <c r="AI132" s="783"/>
      <c r="AJ132" s="784"/>
      <c r="AK132" s="785">
        <v>13.54600638</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458</v>
      </c>
      <c r="W133" s="759"/>
      <c r="X133" s="759"/>
      <c r="Y133" s="759"/>
      <c r="Z133" s="760"/>
      <c r="AA133" s="761">
        <v>18.399999999999999</v>
      </c>
      <c r="AB133" s="762"/>
      <c r="AC133" s="762"/>
      <c r="AD133" s="762"/>
      <c r="AE133" s="763"/>
      <c r="AF133" s="761">
        <v>16.899999999999999</v>
      </c>
      <c r="AG133" s="762"/>
      <c r="AH133" s="762"/>
      <c r="AI133" s="762"/>
      <c r="AJ133" s="763"/>
      <c r="AK133" s="761">
        <v>15.2</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5O1ZR6/VGUBS76X2bcOzyXPqPd974/H5Ek353tR3bdhqoH4JdRBRewLxqsimAT/QrhHAaiHUxXUiMXYeSZMcGQ==" saltValue="ObP0fDaEma45k17vSLKW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GFDHGWQ7BfDV/c7b8FuIXU85obKDoy8N3f972cXhShplPMqZblohcUx3h3G3oMBx/TiwS3P1L2vjSWI9MUw2QA==" saltValue="tlVMfG/ozyjAtlwgTjq0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M8" sqref="AM8:AT8"/>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m4PEtlzQCWy8cKRBs5OVX7f2LIZHJAkp2RD+1JN46Sekn3bGWh6n/G63GvdD8NVDKC9wqm7CKd/33ob3QVKMQ==" saltValue="Wp8q/Dd3YIwAHmR81Bnk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M8" sqref="AM7:AT8"/>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460</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4" t="s">
        <v>461</v>
      </c>
      <c r="AP7" s="157"/>
      <c r="AQ7" s="158" t="s">
        <v>462</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5"/>
      <c r="AP8" s="163" t="s">
        <v>463</v>
      </c>
      <c r="AQ8" s="164" t="s">
        <v>464</v>
      </c>
      <c r="AR8" s="165" t="s">
        <v>465</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8" t="s">
        <v>466</v>
      </c>
      <c r="AL9" s="1189"/>
      <c r="AM9" s="1189"/>
      <c r="AN9" s="1190"/>
      <c r="AO9" s="166">
        <v>3802805</v>
      </c>
      <c r="AP9" s="166">
        <v>47972</v>
      </c>
      <c r="AQ9" s="167">
        <v>57754</v>
      </c>
      <c r="AR9" s="168">
        <v>-16.899999999999999</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8" t="s">
        <v>467</v>
      </c>
      <c r="AL10" s="1189"/>
      <c r="AM10" s="1189"/>
      <c r="AN10" s="1190"/>
      <c r="AO10" s="169">
        <v>196036</v>
      </c>
      <c r="AP10" s="169">
        <v>2473</v>
      </c>
      <c r="AQ10" s="170">
        <v>3830</v>
      </c>
      <c r="AR10" s="171">
        <v>-35.4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8" t="s">
        <v>468</v>
      </c>
      <c r="AL11" s="1189"/>
      <c r="AM11" s="1189"/>
      <c r="AN11" s="1190"/>
      <c r="AO11" s="169">
        <v>662591</v>
      </c>
      <c r="AP11" s="169">
        <v>8358</v>
      </c>
      <c r="AQ11" s="170">
        <v>6814</v>
      </c>
      <c r="AR11" s="171">
        <v>22.7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8" t="s">
        <v>469</v>
      </c>
      <c r="AL12" s="1189"/>
      <c r="AM12" s="1189"/>
      <c r="AN12" s="1190"/>
      <c r="AO12" s="169">
        <v>74279</v>
      </c>
      <c r="AP12" s="169">
        <v>937</v>
      </c>
      <c r="AQ12" s="170">
        <v>1059</v>
      </c>
      <c r="AR12" s="171">
        <v>-11.5</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8" t="s">
        <v>470</v>
      </c>
      <c r="AL13" s="1189"/>
      <c r="AM13" s="1189"/>
      <c r="AN13" s="1190"/>
      <c r="AO13" s="169" t="s">
        <v>471</v>
      </c>
      <c r="AP13" s="169" t="s">
        <v>471</v>
      </c>
      <c r="AQ13" s="170">
        <v>4</v>
      </c>
      <c r="AR13" s="171" t="s">
        <v>471</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8" t="s">
        <v>472</v>
      </c>
      <c r="AL14" s="1189"/>
      <c r="AM14" s="1189"/>
      <c r="AN14" s="1190"/>
      <c r="AO14" s="169">
        <v>161052</v>
      </c>
      <c r="AP14" s="169">
        <v>2032</v>
      </c>
      <c r="AQ14" s="170">
        <v>2651</v>
      </c>
      <c r="AR14" s="171">
        <v>-23.3</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8" t="s">
        <v>473</v>
      </c>
      <c r="AL15" s="1189"/>
      <c r="AM15" s="1189"/>
      <c r="AN15" s="1190"/>
      <c r="AO15" s="169">
        <v>152157</v>
      </c>
      <c r="AP15" s="169">
        <v>1919</v>
      </c>
      <c r="AQ15" s="170">
        <v>1352</v>
      </c>
      <c r="AR15" s="171">
        <v>41.9</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1" t="s">
        <v>474</v>
      </c>
      <c r="AL16" s="1192"/>
      <c r="AM16" s="1192"/>
      <c r="AN16" s="1193"/>
      <c r="AO16" s="169">
        <v>-411221</v>
      </c>
      <c r="AP16" s="169">
        <v>-5187</v>
      </c>
      <c r="AQ16" s="170">
        <v>-4074</v>
      </c>
      <c r="AR16" s="171">
        <v>27.3</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1" t="s">
        <v>134</v>
      </c>
      <c r="AL17" s="1192"/>
      <c r="AM17" s="1192"/>
      <c r="AN17" s="1193"/>
      <c r="AO17" s="169">
        <v>4637699</v>
      </c>
      <c r="AP17" s="169">
        <v>58504</v>
      </c>
      <c r="AQ17" s="170">
        <v>69392</v>
      </c>
      <c r="AR17" s="171">
        <v>-15.7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475</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476</v>
      </c>
      <c r="AP20" s="177" t="s">
        <v>477</v>
      </c>
      <c r="AQ20" s="178" t="s">
        <v>478</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5" t="s">
        <v>479</v>
      </c>
      <c r="AL21" s="1186"/>
      <c r="AM21" s="1186"/>
      <c r="AN21" s="1187"/>
      <c r="AO21" s="181">
        <v>6.43</v>
      </c>
      <c r="AP21" s="182">
        <v>6.31</v>
      </c>
      <c r="AQ21" s="183">
        <v>0.12</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5" t="s">
        <v>480</v>
      </c>
      <c r="AL22" s="1186"/>
      <c r="AM22" s="1186"/>
      <c r="AN22" s="1187"/>
      <c r="AO22" s="186">
        <v>100.5</v>
      </c>
      <c r="AP22" s="187">
        <v>98.4</v>
      </c>
      <c r="AQ22" s="188">
        <v>2.1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481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482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483</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4" t="s">
        <v>461</v>
      </c>
      <c r="AP30" s="157"/>
      <c r="AQ30" s="158" t="s">
        <v>462</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5"/>
      <c r="AP31" s="163" t="s">
        <v>463</v>
      </c>
      <c r="AQ31" s="164" t="s">
        <v>464</v>
      </c>
      <c r="AR31" s="165" t="s">
        <v>465</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6" t="s">
        <v>484</v>
      </c>
      <c r="AL32" s="1177"/>
      <c r="AM32" s="1177"/>
      <c r="AN32" s="1178"/>
      <c r="AO32" s="196">
        <v>3281989</v>
      </c>
      <c r="AP32" s="196">
        <v>41402</v>
      </c>
      <c r="AQ32" s="197">
        <v>34189</v>
      </c>
      <c r="AR32" s="198">
        <v>21.1</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6" t="s">
        <v>485</v>
      </c>
      <c r="AL33" s="1177"/>
      <c r="AM33" s="1177"/>
      <c r="AN33" s="1178"/>
      <c r="AO33" s="196" t="s">
        <v>471</v>
      </c>
      <c r="AP33" s="196" t="s">
        <v>471</v>
      </c>
      <c r="AQ33" s="197" t="s">
        <v>471</v>
      </c>
      <c r="AR33" s="198" t="s">
        <v>471</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6" t="s">
        <v>486</v>
      </c>
      <c r="AL34" s="1177"/>
      <c r="AM34" s="1177"/>
      <c r="AN34" s="1178"/>
      <c r="AO34" s="196" t="s">
        <v>471</v>
      </c>
      <c r="AP34" s="196" t="s">
        <v>471</v>
      </c>
      <c r="AQ34" s="197">
        <v>16</v>
      </c>
      <c r="AR34" s="198" t="s">
        <v>471</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6" t="s">
        <v>487</v>
      </c>
      <c r="AL35" s="1177"/>
      <c r="AM35" s="1177"/>
      <c r="AN35" s="1178"/>
      <c r="AO35" s="196">
        <v>293505</v>
      </c>
      <c r="AP35" s="196">
        <v>3703</v>
      </c>
      <c r="AQ35" s="197">
        <v>9412</v>
      </c>
      <c r="AR35" s="198">
        <v>-60.7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6" t="s">
        <v>488</v>
      </c>
      <c r="AL36" s="1177"/>
      <c r="AM36" s="1177"/>
      <c r="AN36" s="1178"/>
      <c r="AO36" s="196">
        <v>121152</v>
      </c>
      <c r="AP36" s="196">
        <v>1528</v>
      </c>
      <c r="AQ36" s="197">
        <v>2024</v>
      </c>
      <c r="AR36" s="198">
        <v>-24.5</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6" t="s">
        <v>489</v>
      </c>
      <c r="AL37" s="1177"/>
      <c r="AM37" s="1177"/>
      <c r="AN37" s="1178"/>
      <c r="AO37" s="196" t="s">
        <v>471</v>
      </c>
      <c r="AP37" s="196" t="s">
        <v>471</v>
      </c>
      <c r="AQ37" s="197">
        <v>1165</v>
      </c>
      <c r="AR37" s="198" t="s">
        <v>471</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9" t="s">
        <v>490</v>
      </c>
      <c r="AL38" s="1180"/>
      <c r="AM38" s="1180"/>
      <c r="AN38" s="1181"/>
      <c r="AO38" s="199">
        <v>794</v>
      </c>
      <c r="AP38" s="199">
        <v>10</v>
      </c>
      <c r="AQ38" s="200">
        <v>2</v>
      </c>
      <c r="AR38" s="188">
        <v>400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9" t="s">
        <v>491</v>
      </c>
      <c r="AL39" s="1180"/>
      <c r="AM39" s="1180"/>
      <c r="AN39" s="1181"/>
      <c r="AO39" s="196">
        <v>-5279</v>
      </c>
      <c r="AP39" s="196">
        <v>-67</v>
      </c>
      <c r="AQ39" s="197">
        <v>-6367</v>
      </c>
      <c r="AR39" s="198">
        <v>-98.9</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6" t="s">
        <v>492</v>
      </c>
      <c r="AL40" s="1177"/>
      <c r="AM40" s="1177"/>
      <c r="AN40" s="1178"/>
      <c r="AO40" s="196">
        <v>-1905938</v>
      </c>
      <c r="AP40" s="196">
        <v>-24043</v>
      </c>
      <c r="AQ40" s="197">
        <v>-28963</v>
      </c>
      <c r="AR40" s="198">
        <v>-17</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2" t="s">
        <v>249</v>
      </c>
      <c r="AL41" s="1183"/>
      <c r="AM41" s="1183"/>
      <c r="AN41" s="1184"/>
      <c r="AO41" s="196">
        <v>1786223</v>
      </c>
      <c r="AP41" s="196">
        <v>22533</v>
      </c>
      <c r="AQ41" s="197">
        <v>11478</v>
      </c>
      <c r="AR41" s="198">
        <v>96.3</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493</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494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495</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9" t="s">
        <v>461</v>
      </c>
      <c r="AN49" s="1171" t="s">
        <v>496</v>
      </c>
      <c r="AO49" s="1172"/>
      <c r="AP49" s="1172"/>
      <c r="AQ49" s="1172"/>
      <c r="AR49" s="117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0"/>
      <c r="AN50" s="212" t="s">
        <v>497</v>
      </c>
      <c r="AO50" s="213" t="s">
        <v>498</v>
      </c>
      <c r="AP50" s="214" t="s">
        <v>499</v>
      </c>
      <c r="AQ50" s="215" t="s">
        <v>500</v>
      </c>
      <c r="AR50" s="216" t="s">
        <v>501</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502</v>
      </c>
      <c r="AL51" s="209"/>
      <c r="AM51" s="217">
        <v>2843743</v>
      </c>
      <c r="AN51" s="218">
        <v>36220</v>
      </c>
      <c r="AO51" s="219">
        <v>13.2</v>
      </c>
      <c r="AP51" s="220">
        <v>47278</v>
      </c>
      <c r="AQ51" s="221">
        <v>-28.6</v>
      </c>
      <c r="AR51" s="222">
        <v>41.8</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503</v>
      </c>
      <c r="AM52" s="225">
        <v>2070333</v>
      </c>
      <c r="AN52" s="226">
        <v>26370</v>
      </c>
      <c r="AO52" s="227">
        <v>19</v>
      </c>
      <c r="AP52" s="228">
        <v>24096</v>
      </c>
      <c r="AQ52" s="229">
        <v>-24.3</v>
      </c>
      <c r="AR52" s="230">
        <v>43.3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504</v>
      </c>
      <c r="AL53" s="209"/>
      <c r="AM53" s="217">
        <v>2356213</v>
      </c>
      <c r="AN53" s="218">
        <v>29809</v>
      </c>
      <c r="AO53" s="219">
        <v>-17.7</v>
      </c>
      <c r="AP53" s="220">
        <v>44504</v>
      </c>
      <c r="AQ53" s="221">
        <v>-5.9</v>
      </c>
      <c r="AR53" s="222">
        <v>-11.8</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503</v>
      </c>
      <c r="AM54" s="225">
        <v>1941691</v>
      </c>
      <c r="AN54" s="226">
        <v>24565</v>
      </c>
      <c r="AO54" s="227">
        <v>-6.8</v>
      </c>
      <c r="AP54" s="228">
        <v>25876</v>
      </c>
      <c r="AQ54" s="229">
        <v>7.4</v>
      </c>
      <c r="AR54" s="230">
        <v>-14.2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505</v>
      </c>
      <c r="AL55" s="209"/>
      <c r="AM55" s="217">
        <v>1808791</v>
      </c>
      <c r="AN55" s="218">
        <v>22798</v>
      </c>
      <c r="AO55" s="219">
        <v>-23.5</v>
      </c>
      <c r="AP55" s="220">
        <v>47820</v>
      </c>
      <c r="AQ55" s="221">
        <v>7.5</v>
      </c>
      <c r="AR55" s="222">
        <v>-31</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503</v>
      </c>
      <c r="AM56" s="225">
        <v>1315122</v>
      </c>
      <c r="AN56" s="226">
        <v>16576</v>
      </c>
      <c r="AO56" s="227">
        <v>-32.5</v>
      </c>
      <c r="AP56" s="228">
        <v>25855</v>
      </c>
      <c r="AQ56" s="229">
        <v>-0.1</v>
      </c>
      <c r="AR56" s="230">
        <v>-32.4</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506</v>
      </c>
      <c r="AL57" s="209"/>
      <c r="AM57" s="217">
        <v>1665227</v>
      </c>
      <c r="AN57" s="218">
        <v>20954</v>
      </c>
      <c r="AO57" s="219">
        <v>-8.1</v>
      </c>
      <c r="AP57" s="220">
        <v>41934</v>
      </c>
      <c r="AQ57" s="221">
        <v>-12.3</v>
      </c>
      <c r="AR57" s="222">
        <v>4.2</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503</v>
      </c>
      <c r="AM58" s="225">
        <v>989789</v>
      </c>
      <c r="AN58" s="226">
        <v>12455</v>
      </c>
      <c r="AO58" s="227">
        <v>-24.9</v>
      </c>
      <c r="AP58" s="228">
        <v>23352</v>
      </c>
      <c r="AQ58" s="229">
        <v>-9.6999999999999993</v>
      </c>
      <c r="AR58" s="230">
        <v>-15.2</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507</v>
      </c>
      <c r="AL59" s="209"/>
      <c r="AM59" s="217">
        <v>2479964</v>
      </c>
      <c r="AN59" s="218">
        <v>31284</v>
      </c>
      <c r="AO59" s="219">
        <v>49.3</v>
      </c>
      <c r="AP59" s="220">
        <v>45588</v>
      </c>
      <c r="AQ59" s="221">
        <v>8.6999999999999993</v>
      </c>
      <c r="AR59" s="222">
        <v>40.6</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503</v>
      </c>
      <c r="AM60" s="225">
        <v>1446360</v>
      </c>
      <c r="AN60" s="226">
        <v>18246</v>
      </c>
      <c r="AO60" s="227">
        <v>46.5</v>
      </c>
      <c r="AP60" s="228">
        <v>24150</v>
      </c>
      <c r="AQ60" s="229">
        <v>3.4</v>
      </c>
      <c r="AR60" s="230">
        <v>43.1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508</v>
      </c>
      <c r="AL61" s="231"/>
      <c r="AM61" s="232">
        <v>2230788</v>
      </c>
      <c r="AN61" s="233">
        <v>28213</v>
      </c>
      <c r="AO61" s="234">
        <v>2.6</v>
      </c>
      <c r="AP61" s="235">
        <v>45425</v>
      </c>
      <c r="AQ61" s="236">
        <v>-6.1</v>
      </c>
      <c r="AR61" s="222">
        <v>8.6999999999999993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503</v>
      </c>
      <c r="AM62" s="225">
        <v>1552659</v>
      </c>
      <c r="AN62" s="226">
        <v>19642</v>
      </c>
      <c r="AO62" s="227">
        <v>0.3</v>
      </c>
      <c r="AP62" s="228">
        <v>24666</v>
      </c>
      <c r="AQ62" s="229">
        <v>-4.7</v>
      </c>
      <c r="AR62" s="230">
        <v>5</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NuolFpX/+eTcLw92M94X7qVkrU0HSe5T7LaLaj2XMPpLxOj6ltwm2howKaWuHYAMa/IOBTJbyy/npUtQ8tvbxQ==" saltValue="lMYyVLUljEammC/8lA8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M8" sqref="AM8:AT8"/>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509</v>
      </c>
    </row>
    <row r="120" spans="125:125" ht="13.5" hidden="1" customHeight="1" x14ac:dyDescent="0.15"/>
    <row r="121" spans="125:125" ht="13.5" hidden="1" customHeight="1" x14ac:dyDescent="0.15">
      <c r="DU121" s="6"/>
    </row>
  </sheetData>
  <sheetProtection algorithmName="SHA-512" hashValue="32WqUld8Pgc0WJj5svbnUK6veg84BFrSfFg7eRnoY+EdSBlVvkpj3gJSaXCHhXWsor3PhH97/UBNn5agOkrXrQ==" saltValue="65fm8Ryi8OjrJsjc/yoN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M8" sqref="AM8:AT8"/>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510</v>
      </c>
    </row>
  </sheetData>
  <sheetProtection algorithmName="SHA-512" hashValue="9nlwDOXYF0TbNLx6aBeGKeDzH1S4UjMtvmkMstiwcQnkzavNSHvHZLpdx4ECozAmqA35WnhGtf0BzdKOc9D/JA==" saltValue="OEKIkgnEIDgAsCciDyHU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election activeCell="AM8" sqref="AM8:AT8"/>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512</v>
      </c>
    </row>
    <row r="46" spans="2:10" ht="29.25" customHeight="1" thickBot="1" x14ac:dyDescent="0.25">
      <c r="B46" s="242" t="s">
        <v>26</v>
      </c>
      <c r="C46" s="243"/>
      <c r="D46" s="243"/>
      <c r="E46" s="244" t="s">
        <v>513</v>
      </c>
      <c r="F46" s="245" t="s">
        <v>4</v>
      </c>
      <c r="G46" s="246" t="s">
        <v>5</v>
      </c>
      <c r="H46" s="246" t="s">
        <v>6</v>
      </c>
      <c r="I46" s="246" t="s">
        <v>7</v>
      </c>
      <c r="J46" s="247" t="s">
        <v>8</v>
      </c>
    </row>
    <row r="47" spans="2:10" ht="57.75" customHeight="1" x14ac:dyDescent="0.15">
      <c r="B47" s="248"/>
      <c r="C47" s="1194" t="s">
        <v>514</v>
      </c>
      <c r="D47" s="1194"/>
      <c r="E47" s="1195"/>
      <c r="F47" s="249">
        <v>6.89</v>
      </c>
      <c r="G47" s="250">
        <v>7.44</v>
      </c>
      <c r="H47" s="250">
        <v>7.79</v>
      </c>
      <c r="I47" s="250">
        <v>8.31</v>
      </c>
      <c r="J47" s="251">
        <v>9.64</v>
      </c>
    </row>
    <row r="48" spans="2:10" ht="57.75" customHeight="1" x14ac:dyDescent="0.15">
      <c r="B48" s="252"/>
      <c r="C48" s="1196" t="s">
        <v>515</v>
      </c>
      <c r="D48" s="1196"/>
      <c r="E48" s="1197"/>
      <c r="F48" s="253">
        <v>2.48</v>
      </c>
      <c r="G48" s="254">
        <v>2.11</v>
      </c>
      <c r="H48" s="254">
        <v>2.02</v>
      </c>
      <c r="I48" s="254">
        <v>3.01</v>
      </c>
      <c r="J48" s="255">
        <v>2.08</v>
      </c>
    </row>
    <row r="49" spans="2:10" ht="57.75" customHeight="1" thickBot="1" x14ac:dyDescent="0.2">
      <c r="B49" s="256"/>
      <c r="C49" s="1198" t="s">
        <v>516</v>
      </c>
      <c r="D49" s="1198"/>
      <c r="E49" s="1199"/>
      <c r="F49" s="257">
        <v>0.71</v>
      </c>
      <c r="G49" s="258">
        <v>0.46</v>
      </c>
      <c r="H49" s="258">
        <v>1.28</v>
      </c>
      <c r="I49" s="258">
        <v>2.4900000000000002</v>
      </c>
      <c r="J49" s="259" t="s">
        <v>517</v>
      </c>
    </row>
    <row r="50" spans="2:10" ht="13.5" customHeight="1" x14ac:dyDescent="0.15"/>
  </sheetData>
  <sheetProtection algorithmName="SHA-512" hashValue="ar4U0hvI9ld7E2TCciXbuFP5L2HxobiMwE1W09BIvoDzHbQfXVXRWMdclR8yr3iejID8o/o1jnU45JsPJV4seg==" saltValue="3PIYwYzWJ7r7oRNrEt5G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2021-09-17T02:46:24Z</cp:lastPrinted>
  <dcterms:created xsi:type="dcterms:W3CDTF">2021-07-27T00:55:07Z</dcterms:created>
  <dcterms:modified xsi:type="dcterms:W3CDTF">2021-10-26T08:04:56Z</dcterms:modified>
  <cp:category/>
</cp:coreProperties>
</file>