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<sst xmlns="http://schemas.openxmlformats.org/spreadsheetml/2006/main" count="1169" uniqueCount="629">
  <si>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</si>
  <si>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</si>
  <si>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</si>
  <si>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</si>
  <si>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</si>
  <si>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</si>
  <si>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</si>
  <si>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</si>
  <si>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</si>
  <si>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</si>
  <si>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</si>
  <si>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</si>
  <si>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</si>
  <si>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</si>
  <si>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</si>
  <si>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</si>
  <si>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</si>
  <si>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</si>
  <si>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</si>
  <si>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</si>
  <si>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</si>
  <si>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</si>
  <si>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</si>
  <si>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</si>
  <si>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</si>
  <si>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</si>
  <si>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</si>
  <si>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</si>
  <si>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</si>
  <si>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</si>
  <si>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</si>
  <si>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</si>
  <si>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</si>
  <si>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</si>
  <si>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</si>
  <si>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</si>
  <si>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</si>
  <si>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</si>
  <si>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</si>
  <si>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</si>
  <si>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</si>
  <si>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</si>
  <si>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</si>
  <si>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</si>
  <si>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</si>
  <si>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</si>
  <si>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</si>
  <si>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</si>
  <si>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</si>
  <si>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</si>
  <si>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</si>
  <si>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</si>
  <si>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</si>
  <si>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</si>
  <si>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</si>
  <si>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</si>
  <si>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</si>
  <si>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</si>
  <si>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</si>
  <si>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</si>
  <si>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</si>
  <si>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</si>
  <si>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</si>
  <si>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</si>
  <si>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</si>
  <si>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</si>
  <si>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</si>
  <si>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</si>
  <si>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</si>
  <si>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</si>
  <si>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</si>
  <si>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</si>
  <si>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</si>
  <si>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</si>
  <si>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</si>
  <si>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</si>
  <si>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</si>
  <si>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</si>
  <si>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</si>
  <si>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</si>
  <si>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</si>
  <si>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</si>
  <si>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</si>
  <si>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</si>
  <si>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</si>
  <si>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</si>
  <si>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</si>
  <si>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</si>
  <si>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</si>
  <si>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</si>
  <si>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</si>
  <si>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</si>
  <si>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</si>
  <si>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</si>
  <si>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</si>
  <si>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</si>
  <si>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</si>
  <si>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</si>
  <si>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曽爾村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</si>
  <si>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</si>
  <si>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</si>
  <si>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</si>
  <si>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</si>
  <si>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</si>
  <si>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</si>
  <si>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</si>
  <si>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</si>
  <si>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</si>
  <si>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</si>
  <si>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</si>
  <si>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</si>
  <si>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</si>
  <si>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</si>
  <si>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</si>
  <si>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</si>
  <si>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</si>
  <si>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</si>
  <si>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</si>
  <si>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</si>
  <si>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</si>
  <si>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</si>
  <si>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</si>
  <si>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</si>
  <si>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</si>
  <si>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</si>
  <si>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</si>
  <si>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</si>
  <si>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</si>
  <si>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</si>
  <si>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</si>
  <si>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</si>
  <si>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</si>
  <si>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</si>
  <si>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</si>
  <si>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</si>
  <si>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</si>
  <si>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</si>
  <si>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</si>
  <si>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</si>
  <si>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</si>
  <si>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</si>
  <si>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</si>
  <si>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</si>
  <si>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</si>
  <si>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</si>
  <si>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</si>
  <si>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</si>
  <si>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</si>
  <si>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</si>
  <si>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</si>
  <si>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</si>
  <si>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</si>
  <si>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</si>
  <si>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</si>
  <si>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</si>
  <si>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</si>
  <si>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</si>
  <si>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</si>
  <si>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</si>
  <si>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</si>
  <si>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</si>
  <si>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</si>
  <si>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</si>
  <si>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</si>
  <si>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</si>
  <si>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</si>
  <si>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</si>
  <si>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</si>
  <si>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</si>
  <si>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</si>
  <si>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</si>
  <si>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</si>
  <si>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</si>
  <si>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</si>
  <si>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</si>
  <si>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</si>
  <si>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</si>
  <si>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</si>
  <si>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</si>
  <si>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</si>
  <si>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</si>
  <si>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</si>
  <si>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</si>
  <si>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</si>
  <si>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</si>
  <si>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</si>
  <si>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</si>
  <si>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</si>
  <si>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</si>
  <si>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</si>
  <si>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</si>
  <si>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</si>
  <si>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</si>
  <si>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</si>
  <si>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</si>
  <si>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</si>
  <si>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</si>
  <si>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</si>
  <si>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</si>
  <si>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</si>
  <si>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</si>
  <si>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</si>
  <si>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</si>
  <si>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</si>
  <si>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</si>
  <si>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</si>
  <si>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</si>
  <si>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</si>
  <si>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</si>
  <si>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</si>
  <si>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</si>
  <si>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</si>
  <si>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</si>
  <si>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</si>
  <si>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</si>
  <si>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</si>
  <si>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奈良県曽爾村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</si>
  <si>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</si>
  <si>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</si>
  <si>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</si>
  <si>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</si>
  <si>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</si>
  <si>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</si>
  <si>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</si>
  <si>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</si>
  <si>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</si>
  <si>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</si>
  <si>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</si>
  <si>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</si>
  <si>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</si>
  <si>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</si>
  <si>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</si>
  <si>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</si>
  <si>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</si>
  <si>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</si>
  <si>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</si>
  <si>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</si>
  <si>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</si>
  <si>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</si>
  <si>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</si>
  <si>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</si>
  <si>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</si>
  <si>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</si>
  <si>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</si>
  <si>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</si>
  <si>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</si>
  <si>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</si>
  <si>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</si>
  <si>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</si>
  <si>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</si>
  <si>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</si>
  <si>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</si>
  <si>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</si>
  <si>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</si>
  <si>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</si>
  <si>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</si>
  <si>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</si>
  <si>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</si>
  <si>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</si>
  <si>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</si>
  <si>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</si>
  <si>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</si>
  <si>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</si>
  <si>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</si>
  <si>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</si>
  <si>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</si>
  <si>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</si>
  <si>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</si>
  <si>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</si>
  <si>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</si>
  <si>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</si>
  <si>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</si>
  <si>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</si>
  <si>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</si>
  <si>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</si>
  <si>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</si>
  <si>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</si>
  <si>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</si>
  <si>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</si>
  <si>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</si>
  <si>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</si>
  <si>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</si>
  <si>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</si>
  <si>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</si>
  <si>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</si>
  <si>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</si>
  <si>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</si>
  <si>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</si>
  <si>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</si>
  <si>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</si>
  <si>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</si>
  <si>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</si>
  <si>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</si>
  <si>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</si>
  <si>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</si>
  <si>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</si>
  <si>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</si>
  <si>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</si>
  <si>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</si>
  <si>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</si>
  <si>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</si>
  <si>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</si>
  <si>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</si>
  <si>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</si>
  <si>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</si>
  <si>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</si>
  <si>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</si>
  <si>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</si>
  <si>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</si>
  <si>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</si>
  <si>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</si>
  <si>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</si>
  <si>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</si>
  <si>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</si>
  <si>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</si>
  <si>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</si>
  <si>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</si>
  <si>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</si>
  <si>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</si>
  <si>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</si>
  <si>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</si>
  <si>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</si>
  <si>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</si>
  <si>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</si>
  <si>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</si>
  <si>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</si>
  <si>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</si>
  <si>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</si>
  <si>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</si>
  <si>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</si>
  <si>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</si>
  <si>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</si>
  <si>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</si>
  <si>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</si>
  <si>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</si>
  <si>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</si>
  <si>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</si>
  <si>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</si>
  <si>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</si>
  <si>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</si>
  <si>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</si>
  <si>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</si>
  <si>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</si>
  <si>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</si>
  <si>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</si>
  <si>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</si>
  <si>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</si>
  <si>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</si>
  <si>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</si>
  <si>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</si>
  <si>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</si>
  <si>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</si>
  <si>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</si>
  <si>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</si>
  <si>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</si>
  <si>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</si>
  <si>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</si>
  <si>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</si>
  <si>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</si>
  <si>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</si>
  <si>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</si>
  <si>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</si>
  <si>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</si>
  <si>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</si>
  <si>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</si>
  <si>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</si>
  <si>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</si>
  <si>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</si>
  <si>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</si>
  <si>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</si>
  <si>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</si>
  <si>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奈良県曽爾村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</si>
  <si>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</si>
  <si>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</si>
  <si>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</si>
  <si>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</si>
  <si>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</si>
  <si>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</si>
  <si>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</si>
  <si>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</si>
  <si>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</si>
  <si>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</si>
  <si>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</si>
  <si>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</si>
  <si>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</si>
  <si>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</si>
  <si>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</si>
  <si>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</si>
  <si>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</si>
  <si>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</si>
  <si>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</si>
  <si>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</si>
  <si>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</si>
  <si>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</si>
  <si>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</si>
  <si>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</si>
  <si>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</si>
  <si>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</si>
  <si>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</si>
  <si>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</si>
  <si>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</si>
  <si>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</si>
  <si>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</si>
  <si>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</si>
  <si>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</si>
  <si>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</si>
  <si>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</si>
  <si>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</si>
  <si>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</si>
  <si>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</si>
  <si>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</si>
  <si>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</si>
  <si>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</si>
  <si>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</si>
  <si>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</si>
  <si>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</si>
  <si>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</si>
  <si>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</si>
  <si>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</si>
  <si>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</si>
  <si>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</si>
  <si>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</si>
  <si>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</si>
  <si>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</si>
  <si>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</si>
  <si>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</si>
  <si>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</si>
  <si>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</si>
  <si>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</si>
  <si>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</si>
  <si>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</si>
  <si>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</si>
  <si>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</si>
  <si>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</si>
  <si>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</si>
  <si>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</si>
  <si>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</si>
  <si>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</si>
  <si>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</si>
  <si>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</si>
  <si>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</si>
  <si>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</si>
  <si>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</si>
  <si>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</si>
  <si>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</si>
  <si>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</si>
  <si>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</si>
  <si>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</si>
  <si>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</si>
  <si>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</si>
  <si>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</si>
  <si>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</si>
  <si>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</si>
  <si>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</si>
  <si>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</si>
  <si>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</si>
  <si>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</si>
  <si>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</si>
  <si>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</si>
  <si>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</si>
  <si>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</si>
  <si>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</si>
  <si>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</si>
  <si>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</si>
  <si>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</si>
  <si>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</si>
  <si>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</si>
  <si>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</si>
  <si>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</si>
  <si>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</si>
  <si>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</si>
  <si>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</si>
  <si>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</si>
  <si>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</si>
  <si>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</si>
  <si>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</si>
  <si>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</si>
  <si>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</si>
  <si>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</si>
  <si>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</si>
  <si>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</si>
  <si>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</si>
  <si>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</si>
  <si>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</si>
  <si>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</si>
  <si>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</si>
  <si>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</si>
  <si>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</si>
  <si>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</si>
  <si>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</si>
  <si>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</si>
  <si>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</si>
  <si>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</si>
  <si>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</si>
  <si>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</si>
  <si>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</si>
  <si>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</si>
  <si>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</si>
  <si>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</si>
  <si>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</si>
  <si>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</si>
  <si>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</si>
  <si>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</si>
  <si>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</si>
  <si>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</si>
  <si>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</si>
  <si>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</si>
  <si>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</si>
  <si>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</si>
  <si>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</si>
  <si>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</si>
  <si>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</si>
  <si>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</si>
  <si>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</si>
  <si>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</si>
  <si>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</si>
  <si>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</si>
  <si>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</si>
  <si>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</si>
  <si>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</si>
  <si>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</si>
  <si>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</si>
  <si>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</si>
  <si>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</si>
  <si>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</si>
  <si>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</si>
  <si>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</si>
  <si>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</si>
  <si>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</si>
  <si>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</si>
  <si>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</si>
  <si>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</si>
  <si>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</si>
  <si>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</si>
  <si>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</si>
  <si>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</si>
  <si>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</si>
  <si>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</si>
  <si>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</si>
  <si>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</si>
  <si>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</si>
  <si>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</si>
  <si>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</si>
  <si>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</si>
  <si>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</si>
  <si>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</si>
  <si>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</si>
  <si>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</si>
  <si>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</si>
  <si>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</si>
  <si>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</si>
  <si>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</si>
  <si>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</si>
  <si>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</si>
  <si>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</si>
  <si>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</si>
  <si>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</si>
  <si>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</si>
  <si>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</si>
  <si>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</si>
  <si>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</si>
  <si>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</si>
  <si>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</si>
  <si>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</si>
  <si>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</si>
  <si>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</si>
  <si>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</si>
  <si>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</si>
  <si>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</si>
  <si>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</si>
  <si>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4.95</t>
  </si>
  <si>
    <t>▲ 7.03</t>
  </si>
  <si>
    <t>住宅新築資金等貸付事業特別会計</t>
  </si>
  <si>
    <t>▲ 7.95</t>
  </si>
  <si>
    <t>▲ 8.44</t>
  </si>
  <si>
    <t>▲ 8.93</t>
  </si>
  <si>
    <t>▲ 9.60</t>
  </si>
  <si>
    <t>▲ 9.33</t>
  </si>
  <si>
    <t>国民健康保険特別会計(直診勘定）</t>
  </si>
  <si>
    <t>▲ 0.69</t>
  </si>
  <si>
    <t>▲ 0.01</t>
  </si>
  <si>
    <t>▲ 0.40</t>
  </si>
  <si>
    <t>▲ 0.73</t>
  </si>
  <si>
    <t>一般会計</t>
  </si>
  <si>
    <t>国民健康保険特別会計(事業勘定）</t>
  </si>
  <si>
    <t>簡易水道事業特別会計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</si>
  <si>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</si>
  <si>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</si>
  <si>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</si>
  <si>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</si>
  <si>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</si>
  <si>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</si>
  <si>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</si>
  <si>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</si>
  <si>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</si>
  <si>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</si>
  <si>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曽爾村土地開発公社</t>
    <rPh sb="0" eb="3">
      <t>ソニムラ</t>
    </rPh>
    <rPh sb="3" eb="5">
      <t>トチ</t>
    </rPh>
    <rPh sb="5" eb="7">
      <t>カイハツ</t>
    </rPh>
    <rPh sb="7" eb="9">
      <t>コウシャ</t>
    </rPh>
    <phoneticPr fontId="2"/>
  </si>
  <si>
    <t>-</t>
    <phoneticPr fontId="2"/>
  </si>
  <si>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</si>
  <si>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</si>
  <si>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5" eb="6">
      <t>ソン</t>
    </rPh>
    <rPh sb="6" eb="8">
      <t>ソウゴウ</t>
    </rPh>
    <rPh sb="8" eb="10">
      <t>ジム</t>
    </rPh>
    <rPh sb="10" eb="12">
      <t>クミアイ</t>
    </rPh>
    <phoneticPr fontId="2"/>
  </si>
  <si>
    <t>曽爾御杖行政一部事務組合</t>
    <rPh sb="0" eb="2">
      <t>ソニ</t>
    </rPh>
    <rPh sb="2" eb="4">
      <t>ミツエ</t>
    </rPh>
    <rPh sb="4" eb="6">
      <t>ギョウセイ</t>
    </rPh>
    <rPh sb="6" eb="8">
      <t>イチブ</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</si>
  <si>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</si>
  <si>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奈良県広域水質検査センター組合</t>
    <rPh sb="0" eb="3">
      <t>ナラケン</t>
    </rPh>
    <rPh sb="3" eb="5">
      <t>コウイキ</t>
    </rPh>
    <rPh sb="5" eb="7">
      <t>スイシツ</t>
    </rPh>
    <rPh sb="7" eb="9">
      <t>ケンサ</t>
    </rPh>
    <rPh sb="13" eb="15">
      <t>クミアイ</t>
    </rPh>
    <phoneticPr fontId="2"/>
  </si>
  <si>
    <t>桜井宇陀広域連合</t>
    <rPh sb="0" eb="2">
      <t>サクライ</t>
    </rPh>
    <rPh sb="2" eb="4">
      <t>ウダ</t>
    </rPh>
    <rPh sb="4" eb="6">
      <t>コウイキ</t>
    </rPh>
    <rPh sb="6" eb="8">
      <t>レンゴウ</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</si>
  <si>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</si>
  <si>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2">
      <t>ナラ</t>
    </rPh>
    <rPh sb="2" eb="5">
      <t>ケンコウキ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</si>
  <si>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</si>
  <si>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</si>
  <si>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</si>
  <si>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</si>
  <si>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</si>
  <si>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</si>
  <si>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</si>
  <si>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ふるさと曽爾村元気推進基金</t>
    <rPh sb="4" eb="7">
      <t>ソニムラ</t>
    </rPh>
    <rPh sb="7" eb="9">
      <t>ゲンキ</t>
    </rPh>
    <rPh sb="9" eb="11">
      <t>スイシン</t>
    </rPh>
    <rPh sb="11" eb="13">
      <t>キキン</t>
    </rPh>
    <phoneticPr fontId="5"/>
  </si>
  <si>
    <t>ふるさと創生事業基金</t>
    <rPh sb="4" eb="6">
      <t>ソウセイ</t>
    </rPh>
    <rPh sb="6" eb="8">
      <t>ジギョウ</t>
    </rPh>
    <rPh sb="8" eb="10">
      <t>キキン</t>
    </rPh>
    <phoneticPr fontId="5"/>
  </si>
  <si>
    <t>地域振興基金</t>
    <rPh sb="0" eb="2">
      <t>チイキ</t>
    </rPh>
    <rPh sb="2" eb="4">
      <t>シンコウ</t>
    </rPh>
    <rPh sb="4" eb="6">
      <t>キキン</t>
    </rPh>
    <phoneticPr fontId="5"/>
  </si>
  <si>
    <t>観光施設等整備基金</t>
    <rPh sb="0" eb="2">
      <t>カンコウ</t>
    </rPh>
    <rPh sb="2" eb="4">
      <t>シセツ</t>
    </rPh>
    <rPh sb="4" eb="5">
      <t>トウ</t>
    </rPh>
    <rPh sb="5" eb="7">
      <t>セイビ</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</si>
  <si>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</si>
  <si>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</si>
  <si>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</si>
  <si>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将来負担比率がマイナスとなるため、特記事項なし。</t>
  </si>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</sst>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96EF-4CAE-89C2-ABCF2C3489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236197</c:v>
                </c:pt>
                <c:pt idx="1">
                  <c:v>205418</c:v>
                </c:pt>
                <c:pt idx="2">
                  <c:v>241457</c:v>
                </c:pt>
                <c:pt idx="3">
                  <c:v>277710</c:v>
                </c:pt>
                <c:pt idx="4">
                  <c:v>873433</c:v>
                </c:pt>
              </c:numCache>
            </c:numRef>
          </c:val>
          <c:smooth val="0"/>
          <c:extLst xmlns:c16r2="http://schemas.microsoft.com/office/drawing/2015/06/chart">
            <c:ext xmlns:c16="http://schemas.microsoft.com/office/drawing/2014/chart" uri="{C3380CC4-5D6E-409C-BE32-E72D297353CC}">
              <c16:uniqueId val="{00000001-96EF-4CAE-89C2-ABCF2C34892F}"/>
            </c:ext>
          </c:extLst>
        </c:ser>
        <c:dLbls>
          <c:showLegendKey val="0"/>
          <c:showVal val="0"/>
          <c:showCatName val="0"/>
          <c:showSerName val="0"/>
          <c:showPercent val="0"/>
          <c:showBubbleSize val="0"/>
        </c:dLbls>
        <c:marker val="1"/>
        <c:smooth val="0"/>
        <c:axId val="368097208"/>
        <c:axId val="388585120"/>
      </c:lineChart>
      <c:catAx>
        <c:axId val="368097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585120"/>
        <c:crosses val="autoZero"/>
        <c:auto val="1"/>
        <c:lblAlgn val="ctr"/>
        <c:lblOffset val="100"/>
        <c:tickLblSkip val="1"/>
        <c:tickMarkSkip val="1"/>
        <c:noMultiLvlLbl val="0"/>
      </c:catAx>
      <c:valAx>
        <c:axId val="38858512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097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7.2</c:v>
                </c:pt>
                <c:pt idx="1">
                  <c:v>8.2799999999999994</c:v>
                </c:pt>
                <c:pt idx="2">
                  <c:v>3.76</c:v>
                </c:pt>
                <c:pt idx="3">
                  <c:v>3.5</c:v>
                </c:pt>
                <c:pt idx="4">
                  <c:v>4.97</c:v>
                </c:pt>
              </c:numCache>
            </c:numRef>
          </c:val>
          <c:extLst xmlns:c16r2="http://schemas.microsoft.com/office/drawing/2015/06/chart">
            <c:ext xmlns:c16="http://schemas.microsoft.com/office/drawing/2014/chart" uri="{C3380CC4-5D6E-409C-BE32-E72D297353CC}">
              <c16:uniqueId val="{00000000-1CA3-45F4-A95A-CE297ADF6F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69.010000000000005</c:v>
                </c:pt>
                <c:pt idx="1">
                  <c:v>72.489999999999995</c:v>
                </c:pt>
                <c:pt idx="2">
                  <c:v>76.48</c:v>
                </c:pt>
                <c:pt idx="3">
                  <c:v>75.55</c:v>
                </c:pt>
                <c:pt idx="4">
                  <c:v>73.53</c:v>
                </c:pt>
              </c:numCache>
            </c:numRef>
          </c:val>
          <c:extLst xmlns:c16r2="http://schemas.microsoft.com/office/drawing/2015/06/chart">
            <c:ext xmlns:c16="http://schemas.microsoft.com/office/drawing/2014/chart" uri="{C3380CC4-5D6E-409C-BE32-E72D297353CC}">
              <c16:uniqueId val="{00000001-1CA3-45F4-A95A-CE297ADF6FF3}"/>
            </c:ext>
          </c:extLst>
        </c:ser>
        <c:dLbls>
          <c:showLegendKey val="0"/>
          <c:showVal val="0"/>
          <c:showCatName val="0"/>
          <c:showSerName val="0"/>
          <c:showPercent val="0"/>
          <c:showBubbleSize val="0"/>
        </c:dLbls>
        <c:gapWidth val="250"/>
        <c:overlap val="100"/>
        <c:axId val="504554800"/>
        <c:axId val="501553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28.58</c:v>
                </c:pt>
                <c:pt idx="1">
                  <c:v>0.76</c:v>
                </c:pt>
                <c:pt idx="2">
                  <c:v>-4.95</c:v>
                </c:pt>
                <c:pt idx="3">
                  <c:v>-7.03</c:v>
                </c:pt>
                <c:pt idx="4">
                  <c:v>1.9</c:v>
                </c:pt>
              </c:numCache>
            </c:numRef>
          </c:val>
          <c:smooth val="0"/>
          <c:extLst xmlns:c16r2="http://schemas.microsoft.com/office/drawing/2015/06/chart">
            <c:ext xmlns:c16="http://schemas.microsoft.com/office/drawing/2014/chart" uri="{C3380CC4-5D6E-409C-BE32-E72D297353CC}">
              <c16:uniqueId val="{00000002-1CA3-45F4-A95A-CE297ADF6FF3}"/>
            </c:ext>
          </c:extLst>
        </c:ser>
        <c:dLbls>
          <c:showLegendKey val="0"/>
          <c:showVal val="0"/>
          <c:showCatName val="0"/>
          <c:showSerName val="0"/>
          <c:showPercent val="0"/>
          <c:showBubbleSize val="0"/>
        </c:dLbls>
        <c:marker val="1"/>
        <c:smooth val="0"/>
        <c:axId val="504554800"/>
        <c:axId val="501553448"/>
      </c:lineChart>
      <c:catAx>
        <c:axId val="50455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553448"/>
        <c:crosses val="autoZero"/>
        <c:auto val="1"/>
        <c:lblAlgn val="ctr"/>
        <c:lblOffset val="100"/>
        <c:tickLblSkip val="1"/>
        <c:tickMarkSkip val="1"/>
        <c:noMultiLvlLbl val="0"/>
      </c:catAx>
      <c:valAx>
        <c:axId val="501553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55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050-4C99-A1F6-1B5E1F7CED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050-4C99-A1F6-1B5E1F7CED2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050-4C99-A1F6-1B5E1F7CED2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3-2050-4C99-A1F6-1B5E1F7CED2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c:v>
                </c:pt>
                <c:pt idx="2">
                  <c:v>#N/A</c:v>
                </c:pt>
                <c:pt idx="3">
                  <c:v>0.49</c:v>
                </c:pt>
                <c:pt idx="4">
                  <c:v>#N/A</c:v>
                </c:pt>
                <c:pt idx="5">
                  <c:v>0.19</c:v>
                </c:pt>
                <c:pt idx="6">
                  <c:v>#N/A</c:v>
                </c:pt>
                <c:pt idx="7">
                  <c:v>0.9</c:v>
                </c:pt>
                <c:pt idx="8">
                  <c:v>#N/A</c:v>
                </c:pt>
                <c:pt idx="9">
                  <c:v>0.33</c:v>
                </c:pt>
              </c:numCache>
            </c:numRef>
          </c:val>
          <c:extLst xmlns:c16r2="http://schemas.microsoft.com/office/drawing/2015/06/chart">
            <c:ext xmlns:c16="http://schemas.microsoft.com/office/drawing/2014/chart" uri="{C3380CC4-5D6E-409C-BE32-E72D297353CC}">
              <c16:uniqueId val="{00000004-2050-4C99-A1F6-1B5E1F7CED24}"/>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0.17</c:v>
                </c:pt>
                <c:pt idx="4">
                  <c:v>#N/A</c:v>
                </c:pt>
                <c:pt idx="5">
                  <c:v>0.08</c:v>
                </c:pt>
                <c:pt idx="6">
                  <c:v>#N/A</c:v>
                </c:pt>
                <c:pt idx="7">
                  <c:v>0.19</c:v>
                </c:pt>
                <c:pt idx="8">
                  <c:v>#N/A</c:v>
                </c:pt>
                <c:pt idx="9">
                  <c:v>0.36</c:v>
                </c:pt>
              </c:numCache>
            </c:numRef>
          </c:val>
          <c:extLst xmlns:c16r2="http://schemas.microsoft.com/office/drawing/2015/06/chart">
            <c:ext xmlns:c16="http://schemas.microsoft.com/office/drawing/2014/chart" uri="{C3380CC4-5D6E-409C-BE32-E72D297353CC}">
              <c16:uniqueId val="{00000005-2050-4C99-A1F6-1B5E1F7CED24}"/>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0.25</c:v>
                </c:pt>
                <c:pt idx="2">
                  <c:v>#N/A</c:v>
                </c:pt>
                <c:pt idx="3">
                  <c:v>2.34</c:v>
                </c:pt>
                <c:pt idx="4">
                  <c:v>#N/A</c:v>
                </c:pt>
                <c:pt idx="5">
                  <c:v>3.33</c:v>
                </c:pt>
                <c:pt idx="6">
                  <c:v>#N/A</c:v>
                </c:pt>
                <c:pt idx="7">
                  <c:v>0.82</c:v>
                </c:pt>
                <c:pt idx="8">
                  <c:v>#N/A</c:v>
                </c:pt>
                <c:pt idx="9">
                  <c:v>1.0900000000000001</c:v>
                </c:pt>
              </c:numCache>
            </c:numRef>
          </c:val>
          <c:extLst xmlns:c16r2="http://schemas.microsoft.com/office/drawing/2015/06/chart">
            <c:ext xmlns:c16="http://schemas.microsoft.com/office/drawing/2014/chart" uri="{C3380CC4-5D6E-409C-BE32-E72D297353CC}">
              <c16:uniqueId val="{00000006-2050-4C99-A1F6-1B5E1F7CED2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15.14</c:v>
                </c:pt>
                <c:pt idx="2">
                  <c:v>#N/A</c:v>
                </c:pt>
                <c:pt idx="3">
                  <c:v>16.71</c:v>
                </c:pt>
                <c:pt idx="4">
                  <c:v>#N/A</c:v>
                </c:pt>
                <c:pt idx="5">
                  <c:v>12.68</c:v>
                </c:pt>
                <c:pt idx="6">
                  <c:v>#N/A</c:v>
                </c:pt>
                <c:pt idx="7">
                  <c:v>13.1</c:v>
                </c:pt>
                <c:pt idx="8">
                  <c:v>#N/A</c:v>
                </c:pt>
                <c:pt idx="9">
                  <c:v>14.3</c:v>
                </c:pt>
              </c:numCache>
            </c:numRef>
          </c:val>
          <c:extLst xmlns:c16r2="http://schemas.microsoft.com/office/drawing/2015/06/chart">
            <c:ext xmlns:c16="http://schemas.microsoft.com/office/drawing/2014/chart" uri="{C3380CC4-5D6E-409C-BE32-E72D297353CC}">
              <c16:uniqueId val="{00000007-2050-4C99-A1F6-1B5E1F7CED24}"/>
            </c:ext>
          </c:extLst>
        </c:ser>
        <c:ser>
          <c:idx val="8"/>
          <c:order val="8"/>
          <c:tx>
            <c:strRef>
              <c:f>データシート!$A$35</c:f>
              <c:strCache>
                <c:ptCount val="1"/>
                <c:pt idx="0">
                  <c:v>国民健康保険特別会計(直診勘定）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0.69</c:v>
                </c:pt>
                <c:pt idx="1">
                  <c:v>#N/A</c:v>
                </c:pt>
                <c:pt idx="2">
                  <c:v>0.01</c:v>
                </c:pt>
                <c:pt idx="3">
                  <c:v>#N/A</c:v>
                </c:pt>
                <c:pt idx="4">
                  <c:v>#N/A</c:v>
                </c:pt>
                <c:pt idx="5">
                  <c:v>0</c:v>
                </c:pt>
                <c:pt idx="6">
                  <c:v>0.4</c:v>
                </c:pt>
                <c:pt idx="7">
                  <c:v>#N/A</c:v>
                </c:pt>
                <c:pt idx="8">
                  <c:v>0.73</c:v>
                </c:pt>
                <c:pt idx="9">
                  <c:v>#N/A</c:v>
                </c:pt>
              </c:numCache>
            </c:numRef>
          </c:val>
          <c:extLst xmlns:c16r2="http://schemas.microsoft.com/office/drawing/2015/06/chart">
            <c:ext xmlns:c16="http://schemas.microsoft.com/office/drawing/2014/chart" uri="{C3380CC4-5D6E-409C-BE32-E72D297353CC}">
              <c16:uniqueId val="{00000008-2050-4C99-A1F6-1B5E1F7CED24}"/>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7.95</c:v>
                </c:pt>
                <c:pt idx="1">
                  <c:v>#N/A</c:v>
                </c:pt>
                <c:pt idx="2">
                  <c:v>8.44</c:v>
                </c:pt>
                <c:pt idx="3">
                  <c:v>#N/A</c:v>
                </c:pt>
                <c:pt idx="4">
                  <c:v>8.93</c:v>
                </c:pt>
                <c:pt idx="5">
                  <c:v>#N/A</c:v>
                </c:pt>
                <c:pt idx="6">
                  <c:v>9.6</c:v>
                </c:pt>
                <c:pt idx="7">
                  <c:v>#N/A</c:v>
                </c:pt>
                <c:pt idx="8">
                  <c:v>9.33</c:v>
                </c:pt>
                <c:pt idx="9">
                  <c:v>#N/A</c:v>
                </c:pt>
              </c:numCache>
            </c:numRef>
          </c:val>
          <c:extLst xmlns:c16r2="http://schemas.microsoft.com/office/drawing/2015/06/chart">
            <c:ext xmlns:c16="http://schemas.microsoft.com/office/drawing/2014/chart" uri="{C3380CC4-5D6E-409C-BE32-E72D297353CC}">
              <c16:uniqueId val="{00000009-2050-4C99-A1F6-1B5E1F7CED24}"/>
            </c:ext>
          </c:extLst>
        </c:ser>
        <c:dLbls>
          <c:showLegendKey val="0"/>
          <c:showVal val="0"/>
          <c:showCatName val="0"/>
          <c:showSerName val="0"/>
          <c:showPercent val="0"/>
          <c:showBubbleSize val="0"/>
        </c:dLbls>
        <c:gapWidth val="150"/>
        <c:overlap val="100"/>
        <c:axId val="501017624"/>
        <c:axId val="391420496"/>
      </c:barChart>
      <c:catAx>
        <c:axId val="50101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420496"/>
        <c:crosses val="autoZero"/>
        <c:auto val="1"/>
        <c:lblAlgn val="ctr"/>
        <c:lblOffset val="100"/>
        <c:tickLblSkip val="1"/>
        <c:tickMarkSkip val="1"/>
        <c:noMultiLvlLbl val="0"/>
      </c:catAx>
      <c:valAx>
        <c:axId val="39142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017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301</c:v>
                </c:pt>
                <c:pt idx="5">
                  <c:v>279</c:v>
                </c:pt>
                <c:pt idx="8">
                  <c:v>251</c:v>
                </c:pt>
                <c:pt idx="11">
                  <c:v>202</c:v>
                </c:pt>
                <c:pt idx="14">
                  <c:v>207</c:v>
                </c:pt>
              </c:numCache>
            </c:numRef>
          </c:val>
          <c:extLst xmlns:c16r2="http://schemas.microsoft.com/office/drawing/2015/06/chart">
            <c:ext xmlns:c16="http://schemas.microsoft.com/office/drawing/2014/chart" uri="{C3380CC4-5D6E-409C-BE32-E72D297353CC}">
              <c16:uniqueId val="{00000000-A2B4-45B7-9E17-8E98914506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2B4-45B7-9E17-8E98914506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2B4-45B7-9E17-8E98914506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3</c:v>
                </c:pt>
                <c:pt idx="6">
                  <c:v>4</c:v>
                </c:pt>
                <c:pt idx="9">
                  <c:v>5</c:v>
                </c:pt>
                <c:pt idx="12">
                  <c:v>5</c:v>
                </c:pt>
              </c:numCache>
            </c:numRef>
          </c:val>
          <c:extLst xmlns:c16r2="http://schemas.microsoft.com/office/drawing/2015/06/chart">
            <c:ext xmlns:c16="http://schemas.microsoft.com/office/drawing/2014/chart" uri="{C3380CC4-5D6E-409C-BE32-E72D297353CC}">
              <c16:uniqueId val="{00000003-A2B4-45B7-9E17-8E98914506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c:v>
                </c:pt>
                <c:pt idx="3">
                  <c:v>29</c:v>
                </c:pt>
                <c:pt idx="6">
                  <c:v>28</c:v>
                </c:pt>
                <c:pt idx="9">
                  <c:v>31</c:v>
                </c:pt>
                <c:pt idx="12">
                  <c:v>38</c:v>
                </c:pt>
              </c:numCache>
            </c:numRef>
          </c:val>
          <c:extLst xmlns:c16r2="http://schemas.microsoft.com/office/drawing/2015/06/chart">
            <c:ext xmlns:c16="http://schemas.microsoft.com/office/drawing/2014/chart" uri="{C3380CC4-5D6E-409C-BE32-E72D297353CC}">
              <c16:uniqueId val="{00000004-A2B4-45B7-9E17-8E98914506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2B4-45B7-9E17-8E98914506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2B4-45B7-9E17-8E98914506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290</c:v>
                </c:pt>
                <c:pt idx="3">
                  <c:v>214</c:v>
                </c:pt>
                <c:pt idx="6">
                  <c:v>244</c:v>
                </c:pt>
                <c:pt idx="9">
                  <c:v>296</c:v>
                </c:pt>
                <c:pt idx="12">
                  <c:v>214</c:v>
                </c:pt>
              </c:numCache>
            </c:numRef>
          </c:val>
          <c:extLst xmlns:c16r2="http://schemas.microsoft.com/office/drawing/2015/06/chart">
            <c:ext xmlns:c16="http://schemas.microsoft.com/office/drawing/2014/chart" uri="{C3380CC4-5D6E-409C-BE32-E72D297353CC}">
              <c16:uniqueId val="{00000007-A2B4-45B7-9E17-8E98914506B4}"/>
            </c:ext>
          </c:extLst>
        </c:ser>
        <c:dLbls>
          <c:showLegendKey val="0"/>
          <c:showVal val="0"/>
          <c:showCatName val="0"/>
          <c:showSerName val="0"/>
          <c:showPercent val="0"/>
          <c:showBubbleSize val="0"/>
        </c:dLbls>
        <c:gapWidth val="100"/>
        <c:overlap val="100"/>
        <c:axId val="504813336"/>
        <c:axId val="504813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c:v>
                </c:pt>
                <c:pt idx="2">
                  <c:v>#N/A</c:v>
                </c:pt>
                <c:pt idx="3">
                  <c:v>#N/A</c:v>
                </c:pt>
                <c:pt idx="4">
                  <c:v>-33</c:v>
                </c:pt>
                <c:pt idx="5">
                  <c:v>#N/A</c:v>
                </c:pt>
                <c:pt idx="6">
                  <c:v>#N/A</c:v>
                </c:pt>
                <c:pt idx="7">
                  <c:v>25</c:v>
                </c:pt>
                <c:pt idx="8">
                  <c:v>#N/A</c:v>
                </c:pt>
                <c:pt idx="9">
                  <c:v>#N/A</c:v>
                </c:pt>
                <c:pt idx="10">
                  <c:v>130</c:v>
                </c:pt>
                <c:pt idx="11">
                  <c:v>#N/A</c:v>
                </c:pt>
                <c:pt idx="12">
                  <c:v>#N/A</c:v>
                </c:pt>
                <c:pt idx="13">
                  <c:v>50</c:v>
                </c:pt>
                <c:pt idx="14">
                  <c:v>#N/A</c:v>
                </c:pt>
              </c:numCache>
            </c:numRef>
          </c:val>
          <c:smooth val="0"/>
          <c:extLst xmlns:c16r2="http://schemas.microsoft.com/office/drawing/2015/06/chart">
            <c:ext xmlns:c16="http://schemas.microsoft.com/office/drawing/2014/chart" uri="{C3380CC4-5D6E-409C-BE32-E72D297353CC}">
              <c16:uniqueId val="{00000008-A2B4-45B7-9E17-8E98914506B4}"/>
            </c:ext>
          </c:extLst>
        </c:ser>
        <c:dLbls>
          <c:showLegendKey val="0"/>
          <c:showVal val="0"/>
          <c:showCatName val="0"/>
          <c:showSerName val="0"/>
          <c:showPercent val="0"/>
          <c:showBubbleSize val="0"/>
        </c:dLbls>
        <c:marker val="1"/>
        <c:smooth val="0"/>
        <c:axId val="504813336"/>
        <c:axId val="504813720"/>
      </c:lineChart>
      <c:catAx>
        <c:axId val="50481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813720"/>
        <c:crosses val="autoZero"/>
        <c:auto val="1"/>
        <c:lblAlgn val="ctr"/>
        <c:lblOffset val="100"/>
        <c:tickLblSkip val="1"/>
        <c:tickMarkSkip val="1"/>
        <c:noMultiLvlLbl val="0"/>
      </c:catAx>
      <c:valAx>
        <c:axId val="50481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81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1890</c:v>
                </c:pt>
                <c:pt idx="5">
                  <c:v>1890</c:v>
                </c:pt>
                <c:pt idx="8">
                  <c:v>1922</c:v>
                </c:pt>
                <c:pt idx="11">
                  <c:v>1896</c:v>
                </c:pt>
                <c:pt idx="14">
                  <c:v>2197</c:v>
                </c:pt>
              </c:numCache>
            </c:numRef>
          </c:val>
          <c:extLst xmlns:c16r2="http://schemas.microsoft.com/office/drawing/2015/06/chart">
            <c:ext xmlns:c16="http://schemas.microsoft.com/office/drawing/2014/chart" uri="{C3380CC4-5D6E-409C-BE32-E72D297353CC}">
              <c16:uniqueId val="{00000000-B422-45EE-87DC-324A9764F0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c:v>
                </c:pt>
                <c:pt idx="5">
                  <c:v>3</c:v>
                </c:pt>
                <c:pt idx="8">
                  <c:v>2</c:v>
                </c:pt>
                <c:pt idx="11">
                  <c:v>1</c:v>
                </c:pt>
                <c:pt idx="14">
                  <c:v>0</c:v>
                </c:pt>
              </c:numCache>
            </c:numRef>
          </c:val>
          <c:extLst xmlns:c16r2="http://schemas.microsoft.com/office/drawing/2015/06/chart">
            <c:ext xmlns:c16="http://schemas.microsoft.com/office/drawing/2014/chart" uri="{C3380CC4-5D6E-409C-BE32-E72D297353CC}">
              <c16:uniqueId val="{00000001-B422-45EE-87DC-324A9764F0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1535</c:v>
                </c:pt>
                <c:pt idx="5">
                  <c:v>1874</c:v>
                </c:pt>
                <c:pt idx="8">
                  <c:v>2227</c:v>
                </c:pt>
                <c:pt idx="11">
                  <c:v>2175</c:v>
                </c:pt>
                <c:pt idx="14">
                  <c:v>1957</c:v>
                </c:pt>
              </c:numCache>
            </c:numRef>
          </c:val>
          <c:extLst xmlns:c16r2="http://schemas.microsoft.com/office/drawing/2015/06/chart">
            <c:ext xmlns:c16="http://schemas.microsoft.com/office/drawing/2014/chart" uri="{C3380CC4-5D6E-409C-BE32-E72D297353CC}">
              <c16:uniqueId val="{00000002-B422-45EE-87DC-324A9764F0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422-45EE-87DC-324A9764F0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422-45EE-87DC-324A9764F0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22-45EE-87DC-324A9764F0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491</c:v>
                </c:pt>
                <c:pt idx="3">
                  <c:v>500</c:v>
                </c:pt>
                <c:pt idx="6">
                  <c:v>469</c:v>
                </c:pt>
                <c:pt idx="9">
                  <c:v>389</c:v>
                </c:pt>
                <c:pt idx="12">
                  <c:v>407</c:v>
                </c:pt>
              </c:numCache>
            </c:numRef>
          </c:val>
          <c:extLst xmlns:c16r2="http://schemas.microsoft.com/office/drawing/2015/06/chart">
            <c:ext xmlns:c16="http://schemas.microsoft.com/office/drawing/2014/chart" uri="{C3380CC4-5D6E-409C-BE32-E72D297353CC}">
              <c16:uniqueId val="{00000006-B422-45EE-87DC-324A9764F0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30</c:v>
                </c:pt>
                <c:pt idx="3">
                  <c:v>36</c:v>
                </c:pt>
                <c:pt idx="6">
                  <c:v>32</c:v>
                </c:pt>
                <c:pt idx="9">
                  <c:v>27</c:v>
                </c:pt>
                <c:pt idx="12">
                  <c:v>22</c:v>
                </c:pt>
              </c:numCache>
            </c:numRef>
          </c:val>
          <c:extLst xmlns:c16r2="http://schemas.microsoft.com/office/drawing/2015/06/chart">
            <c:ext xmlns:c16="http://schemas.microsoft.com/office/drawing/2014/chart" uri="{C3380CC4-5D6E-409C-BE32-E72D297353CC}">
              <c16:uniqueId val="{00000007-B422-45EE-87DC-324A9764F0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397</c:v>
                </c:pt>
                <c:pt idx="3">
                  <c:v>409</c:v>
                </c:pt>
                <c:pt idx="6">
                  <c:v>307</c:v>
                </c:pt>
                <c:pt idx="9">
                  <c:v>323</c:v>
                </c:pt>
                <c:pt idx="12">
                  <c:v>350</c:v>
                </c:pt>
              </c:numCache>
            </c:numRef>
          </c:val>
          <c:extLst xmlns:c16r2="http://schemas.microsoft.com/office/drawing/2015/06/chart">
            <c:ext xmlns:c16="http://schemas.microsoft.com/office/drawing/2014/chart" uri="{C3380CC4-5D6E-409C-BE32-E72D297353CC}">
              <c16:uniqueId val="{00000008-B422-45EE-87DC-324A9764F0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422-45EE-87DC-324A9764F0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2050</c:v>
                </c:pt>
                <c:pt idx="3">
                  <c:v>2066</c:v>
                </c:pt>
                <c:pt idx="6">
                  <c:v>2086</c:v>
                </c:pt>
                <c:pt idx="9">
                  <c:v>2023</c:v>
                </c:pt>
                <c:pt idx="12">
                  <c:v>2511</c:v>
                </c:pt>
              </c:numCache>
            </c:numRef>
          </c:val>
          <c:extLst xmlns:c16r2="http://schemas.microsoft.com/office/drawing/2015/06/chart">
            <c:ext xmlns:c16="http://schemas.microsoft.com/office/drawing/2014/chart" uri="{C3380CC4-5D6E-409C-BE32-E72D297353CC}">
              <c16:uniqueId val="{0000000A-B422-45EE-87DC-324A9764F0C3}"/>
            </c:ext>
          </c:extLst>
        </c:ser>
        <c:dLbls>
          <c:showLegendKey val="0"/>
          <c:showVal val="0"/>
          <c:showCatName val="0"/>
          <c:showSerName val="0"/>
          <c:showPercent val="0"/>
          <c:showBubbleSize val="0"/>
        </c:dLbls>
        <c:gapWidth val="100"/>
        <c:overlap val="100"/>
        <c:axId val="506756688"/>
        <c:axId val="505022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422-45EE-87DC-324A9764F0C3}"/>
            </c:ext>
          </c:extLst>
        </c:ser>
        <c:dLbls>
          <c:showLegendKey val="0"/>
          <c:showVal val="0"/>
          <c:showCatName val="0"/>
          <c:showSerName val="0"/>
          <c:showPercent val="0"/>
          <c:showBubbleSize val="0"/>
        </c:dLbls>
        <c:marker val="1"/>
        <c:smooth val="0"/>
        <c:axId val="506756688"/>
        <c:axId val="505022264"/>
      </c:lineChart>
      <c:catAx>
        <c:axId val="50675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5022264"/>
        <c:crosses val="autoZero"/>
        <c:auto val="1"/>
        <c:lblAlgn val="ctr"/>
        <c:lblOffset val="100"/>
        <c:tickLblSkip val="1"/>
        <c:tickMarkSkip val="1"/>
        <c:noMultiLvlLbl val="0"/>
      </c:catAx>
      <c:valAx>
        <c:axId val="505022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75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928</c:v>
                </c:pt>
                <c:pt idx="1">
                  <c:v>854</c:v>
                </c:pt>
                <c:pt idx="2">
                  <c:v>858</c:v>
                </c:pt>
              </c:numCache>
            </c:numRef>
          </c:val>
          <c:extLst xmlns:c16r2="http://schemas.microsoft.com/office/drawing/2015/06/chart">
            <c:ext xmlns:c16="http://schemas.microsoft.com/office/drawing/2014/chart" uri="{C3380CC4-5D6E-409C-BE32-E72D297353CC}">
              <c16:uniqueId val="{00000000-FB54-464E-A29E-D270B57EEC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83</c:v>
                </c:pt>
                <c:pt idx="1">
                  <c:v>0</c:v>
                </c:pt>
                <c:pt idx="2">
                  <c:v>0</c:v>
                </c:pt>
              </c:numCache>
            </c:numRef>
          </c:val>
          <c:extLst xmlns:c16r2="http://schemas.microsoft.com/office/drawing/2015/06/chart">
            <c:ext xmlns:c16="http://schemas.microsoft.com/office/drawing/2014/chart" uri="{C3380CC4-5D6E-409C-BE32-E72D297353CC}">
              <c16:uniqueId val="{00000001-FB54-464E-A29E-D270B57EEC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1181</c:v>
                </c:pt>
                <c:pt idx="1">
                  <c:v>1286</c:v>
                </c:pt>
                <c:pt idx="2">
                  <c:v>1049</c:v>
                </c:pt>
              </c:numCache>
            </c:numRef>
          </c:val>
          <c:extLst xmlns:c16r2="http://schemas.microsoft.com/office/drawing/2015/06/chart">
            <c:ext xmlns:c16="http://schemas.microsoft.com/office/drawing/2014/chart" uri="{C3380CC4-5D6E-409C-BE32-E72D297353CC}">
              <c16:uniqueId val="{00000002-FB54-464E-A29E-D270B57EEC6D}"/>
            </c:ext>
          </c:extLst>
        </c:ser>
        <c:dLbls>
          <c:showLegendKey val="0"/>
          <c:showVal val="0"/>
          <c:showCatName val="0"/>
          <c:showSerName val="0"/>
          <c:showPercent val="0"/>
          <c:showBubbleSize val="0"/>
        </c:dLbls>
        <c:gapWidth val="120"/>
        <c:overlap val="100"/>
        <c:axId val="502484408"/>
        <c:axId val="506478928"/>
      </c:barChart>
      <c:catAx>
        <c:axId val="50248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478928"/>
        <c:crosses val="autoZero"/>
        <c:auto val="1"/>
        <c:lblAlgn val="ctr"/>
        <c:lblOffset val="100"/>
        <c:tickLblSkip val="1"/>
        <c:tickMarkSkip val="1"/>
        <c:noMultiLvlLbl val="0"/>
      </c:catAx>
      <c:valAx>
        <c:axId val="506478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2484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057-4E18-9F57-B22820ECE596}"/>
                </c:ext>
                <c:ext xmlns:c15="http://schemas.microsoft.com/office/drawing/2012/chart" uri="{CE6537A1-D6FC-4f65-9D91-7224C49458BB}">
                  <c15:dlblFieldTable>
                    <c15:dlblFTEntry>
                      <c15:txfldGUID>{81C5513B-36A0-49EE-AC49-92A9532DF839}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57-4E18-9F57-B22820ECE596}"/>
                </c:ext>
                <c:ext xmlns:c15="http://schemas.microsoft.com/office/drawing/2012/chart" uri="{CE6537A1-D6FC-4f65-9D91-7224C49458BB}">
                  <c15:dlblFieldTable>
                    <c15:dlblFTEntry>
                      <c15:txfldGUID>{3F44755E-72FC-4033-A2BB-9B90ED721149}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057-4E18-9F57-B22820ECE596}"/>
                </c:ext>
                <c:ext xmlns:c15="http://schemas.microsoft.com/office/drawing/2012/chart" uri="{CE6537A1-D6FC-4f65-9D91-7224C49458BB}">
                  <c15:dlblFieldTable>
                    <c15:dlblFTEntry>
                      <c15:txfldGUID>{F4498C57-284C-4126-8838-FAB957004A07}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57-4E18-9F57-B22820ECE596}"/>
                </c:ext>
                <c:ext xmlns:c15="http://schemas.microsoft.com/office/drawing/2012/chart" uri="{CE6537A1-D6FC-4f65-9D91-7224C49458BB}">
                  <c15:dlblFieldTable>
                    <c15:dlblFTEntry>
                      <c15:txfldGUID>{7F795B72-8C32-4999-8867-07324AFB1682}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057-4E18-9F57-B22820ECE596}"/>
                </c:ext>
                <c:ext xmlns:c15="http://schemas.microsoft.com/office/drawing/2012/chart" uri="{CE6537A1-D6FC-4f65-9D91-7224C49458BB}">
                  <c15:dlblFieldTable>
                    <c15:dlblFTEntry>
                      <c15:txfldGUID>{F3250AAC-D586-428A-86D7-7E3F30200EB0}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057-4E18-9F57-B22820ECE596}"/>
                </c:ext>
                <c:ext xmlns:c15="http://schemas.microsoft.com/office/drawing/2012/chart" uri="{CE6537A1-D6FC-4f65-9D91-7224C49458BB}">
                  <c15:dlblFieldTable>
                    <c15:dlblFTEntry>
                      <c15:txfldGUID>{C5B2C247-D96D-4761-9603-C9A85B3C904B}</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057-4E18-9F57-B22820ECE596}"/>
                </c:ext>
                <c:ext xmlns:c15="http://schemas.microsoft.com/office/drawing/2012/chart" uri="{CE6537A1-D6FC-4f65-9D91-7224C49458BB}">
                  <c15:dlblFieldTable>
                    <c15:dlblFTEntry>
                      <c15:txfldGUID>{F4A020BF-6B19-472E-90EB-8B43589873D1}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057-4E18-9F57-B22820ECE596}"/>
                </c:ext>
                <c:ext xmlns:c15="http://schemas.microsoft.com/office/drawing/2012/chart" uri="{CE6537A1-D6FC-4f65-9D91-7224C49458BB}">
                  <c15:dlblFieldTable>
                    <c15:dlblFTEntry>
                      <c15:txfldGUID>{5DC4CEA5-AA63-4ABB-BF46-823DC872C2CA}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057-4E18-9F57-B22820ECE596}"/>
                </c:ext>
                <c:ext xmlns:c15="http://schemas.microsoft.com/office/drawing/2012/chart" uri="{CE6537A1-D6FC-4f65-9D91-7224C49458BB}">
                  <c15:dlblFieldTable>
                    <c15:dlblFTEntry>
                      <c15:txfldGUID>{8472EC8B-0EEC-4630-9C89-A12DBA3EB105}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39.700000000000003</c:v>
                </c:pt>
                <c:pt idx="16">
                  <c:v>41.4</c:v>
                </c:pt>
                <c:pt idx="24">
                  <c:v>42.8</c:v>
                </c:pt>
                <c:pt idx="32">
                  <c:v>41.9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057-4E18-9F57-B22820ECE5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057-4E18-9F57-B22820ECE596}"/>
                </c:ext>
                <c:ext xmlns:c15="http://schemas.microsoft.com/office/drawing/2012/chart" uri="{CE6537A1-D6FC-4f65-9D91-7224C49458BB}">
                  <c15:dlblFieldTable>
                    <c15:dlblFTEntry>
                      <c15:txfldGUID>{DEE7D2E4-B721-495D-9B7A-E8EFE2ABC6EF}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057-4E18-9F57-B22820ECE596}"/>
                </c:ext>
                <c:ext xmlns:c15="http://schemas.microsoft.com/office/drawing/2012/chart" uri="{CE6537A1-D6FC-4f65-9D91-7224C49458BB}">
                  <c15:dlblFieldTable>
                    <c15:dlblFTEntry>
                      <c15:txfldGUID>{B3B05D69-C23C-4B8A-9F99-1BD72095EAA3}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057-4E18-9F57-B22820ECE596}"/>
                </c:ext>
                <c:ext xmlns:c15="http://schemas.microsoft.com/office/drawing/2012/chart" uri="{CE6537A1-D6FC-4f65-9D91-7224C49458BB}">
                  <c15:dlblFieldTable>
                    <c15:dlblFTEntry>
                      <c15:txfldGUID>{AA0C817D-2A25-44BE-95FF-43C4DB5C6698}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057-4E18-9F57-B22820ECE596}"/>
                </c:ext>
                <c:ext xmlns:c15="http://schemas.microsoft.com/office/drawing/2012/chart" uri="{CE6537A1-D6FC-4f65-9D91-7224C49458BB}">
                  <c15:dlblFieldTable>
                    <c15:dlblFTEntry>
                      <c15:txfldGUID>{0AC316BA-3FDD-4B4A-A7AB-1E938A2BBB48}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057-4E18-9F57-B22820ECE596}"/>
                </c:ext>
                <c:ext xmlns:c15="http://schemas.microsoft.com/office/drawing/2012/chart" uri="{CE6537A1-D6FC-4f65-9D91-7224C49458BB}">
                  <c15:dlblFieldTable>
                    <c15:dlblFTEntry>
                      <c15:txfldGUID>{25E80E00-CB37-4ABB-A783-76CD76BFC2D9}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057-4E18-9F57-B22820ECE596}"/>
                </c:ext>
                <c:ext xmlns:c15="http://schemas.microsoft.com/office/drawing/2012/chart" uri="{CE6537A1-D6FC-4f65-9D91-7224C49458BB}">
                  <c15:layout/>
                  <c15:dlblFieldTable>
                    <c15:dlblFTEntry>
                      <c15:txfldGUID>{CFF7AC83-E9EC-42A1-821D-E26B3A31DA06}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057-4E18-9F57-B22820ECE596}"/>
                </c:ext>
                <c:ext xmlns:c15="http://schemas.microsoft.com/office/drawing/2012/chart" uri="{CE6537A1-D6FC-4f65-9D91-7224C49458BB}">
                  <c15:layout/>
                  <c15:dlblFieldTable>
                    <c15:dlblFTEntry>
                      <c15:txfldGUID>{8AD57FCE-233E-4A51-BE4D-39F90833F1C6}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057-4E18-9F57-B22820ECE596}"/>
                </c:ext>
                <c:ext xmlns:c15="http://schemas.microsoft.com/office/drawing/2012/chart" uri="{CE6537A1-D6FC-4f65-9D91-7224C49458BB}">
                  <c15:layout/>
                  <c15:dlblFieldTable>
                    <c15:dlblFTEntry>
                      <c15:txfldGUID>{E52D97C4-9DFA-4250-A244-CA2963A9A7F8}</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057-4E18-9F57-B22820ECE596}"/>
                </c:ext>
                <c:ext xmlns:c15="http://schemas.microsoft.com/office/drawing/2012/chart" uri="{CE6537A1-D6FC-4f65-9D91-7224C49458BB}">
                  <c15:layout/>
                  <c15:dlblFieldTable>
                    <c15:dlblFTEntry>
                      <c15:txfldGUID>{21A28D5A-04EC-4ACD-B1B3-AC2A7464F042}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057-4E18-9F57-B22820ECE596}"/>
            </c:ext>
          </c:extLst>
        </c:ser>
        <c:dLbls>
          <c:showLegendKey val="0"/>
          <c:showVal val="1"/>
          <c:showCatName val="0"/>
          <c:showSerName val="0"/>
          <c:showPercent val="0"/>
          <c:showBubbleSize val="0"/>
        </c:dLbls>
        <c:axId val="502351496"/>
        <c:axId val="502351880"/>
      </c:scatterChart>
      <c:valAx>
        <c:axId val="502351496"/>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351880"/>
        <c:crosses val="autoZero"/>
        <c:crossBetween val="midCat"/>
      </c:valAx>
      <c:valAx>
        <c:axId val="5023518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351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34-4043-85A3-7CFF6535FB13}"/>
                </c:ext>
                <c:ext xmlns:c15="http://schemas.microsoft.com/office/drawing/2012/chart" uri="{CE6537A1-D6FC-4f65-9D91-7224C49458BB}">
                  <c15:dlblFieldTable>
                    <c15:dlblFTEntry>
                      <c15:txfldGUID>{4054CDBC-ED89-4081-83D6-F564562A3E8D}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34-4043-85A3-7CFF6535FB13}"/>
                </c:ext>
                <c:ext xmlns:c15="http://schemas.microsoft.com/office/drawing/2012/chart" uri="{CE6537A1-D6FC-4f65-9D91-7224C49458BB}">
                  <c15:dlblFieldTable>
                    <c15:dlblFTEntry>
                      <c15:txfldGUID>{D8B04686-8B18-4FB6-807F-BD0ADCFBA4EE}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34-4043-85A3-7CFF6535FB13}"/>
                </c:ext>
                <c:ext xmlns:c15="http://schemas.microsoft.com/office/drawing/2012/chart" uri="{CE6537A1-D6FC-4f65-9D91-7224C49458BB}">
                  <c15:dlblFieldTable>
                    <c15:dlblFTEntry>
                      <c15:txfldGUID>{3365437A-7234-4949-82B2-BD90294E12E1}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B34-4043-85A3-7CFF6535FB13}"/>
                </c:ext>
                <c:ext xmlns:c15="http://schemas.microsoft.com/office/drawing/2012/chart" uri="{CE6537A1-D6FC-4f65-9D91-7224C49458BB}">
                  <c15:dlblFieldTable>
                    <c15:dlblFTEntry>
                      <c15:txfldGUID>{99DA86BA-B725-411F-8A57-5CA1A0AD9EE1}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B34-4043-85A3-7CFF6535FB13}"/>
                </c:ext>
                <c:ext xmlns:c15="http://schemas.microsoft.com/office/drawing/2012/chart" uri="{CE6537A1-D6FC-4f65-9D91-7224C49458BB}">
                  <c15:dlblFieldTable>
                    <c15:dlblFTEntry>
                      <c15:txfldGUID>{D4F88838-8DFC-4511-8CC9-7DE769E09F3B}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B34-4043-85A3-7CFF6535FB13}"/>
                </c:ext>
                <c:ext xmlns:c15="http://schemas.microsoft.com/office/drawing/2012/chart" uri="{CE6537A1-D6FC-4f65-9D91-7224C49458BB}">
                  <c15:dlblFieldTable>
                    <c15:dlblFTEntry>
                      <c15:txfldGUID>{CF5662A5-6C15-46F7-95C1-EBBB2B446EFA}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B34-4043-85A3-7CFF6535FB13}"/>
                </c:ext>
                <c:ext xmlns:c15="http://schemas.microsoft.com/office/drawing/2012/chart" uri="{CE6537A1-D6FC-4f65-9D91-7224C49458BB}">
                  <c15:dlblFieldTable>
                    <c15:dlblFTEntry>
                      <c15:txfldGUID>{DFFFA89F-48AE-40D8-B5DD-C86EA9D760B9}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B34-4043-85A3-7CFF6535FB13}"/>
                </c:ext>
                <c:ext xmlns:c15="http://schemas.microsoft.com/office/drawing/2012/chart" uri="{CE6537A1-D6FC-4f65-9D91-7224C49458BB}">
                  <c15:dlblFieldTable>
                    <c15:dlblFTEntry>
                      <c15:txfldGUID>{A8C922DE-DA73-49DF-AB4C-992A420C52C6}</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B34-4043-85A3-7CFF6535FB13}"/>
                </c:ext>
                <c:ext xmlns:c15="http://schemas.microsoft.com/office/drawing/2012/chart" uri="{CE6537A1-D6FC-4f65-9D91-7224C49458BB}">
                  <c15:dlblFieldTable>
                    <c15:dlblFTEntry>
                      <c15:txfldGUID>{CA6EBB67-F2D0-45D3-B8CC-0B6222CCD9F2}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2.6</c:v>
                </c:pt>
                <c:pt idx="16">
                  <c:v>0.4</c:v>
                </c:pt>
                <c:pt idx="24">
                  <c:v>4.3</c:v>
                </c:pt>
                <c:pt idx="32">
                  <c:v>7.3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B34-4043-85A3-7CFF6535FB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B34-4043-85A3-7CFF6535FB13}"/>
                </c:ext>
                <c:ext xmlns:c15="http://schemas.microsoft.com/office/drawing/2012/chart" uri="{CE6537A1-D6FC-4f65-9D91-7224C49458BB}">
                  <c15:layout/>
                  <c15:dlblFieldTable>
                    <c15:dlblFTEntry>
                      <c15:txfldGUID>{C14860A9-C8D4-4624-A0E0-33D571A1500A}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B34-4043-85A3-7CFF6535FB13}"/>
                </c:ext>
                <c:ext xmlns:c15="http://schemas.microsoft.com/office/drawing/2012/chart" uri="{CE6537A1-D6FC-4f65-9D91-7224C49458BB}">
                  <c15:dlblFieldTable>
                    <c15:dlblFTEntry>
                      <c15:txfldGUID>{CF7B462F-D694-4749-85C5-B3AC1D086DAF}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B34-4043-85A3-7CFF6535FB13}"/>
                </c:ext>
                <c:ext xmlns:c15="http://schemas.microsoft.com/office/drawing/2012/chart" uri="{CE6537A1-D6FC-4f65-9D91-7224C49458BB}">
                  <c15:dlblFieldTable>
                    <c15:dlblFTEntry>
                      <c15:txfldGUID>{584C3379-DDE0-42AE-BAB5-08EB3A3C5389}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B34-4043-85A3-7CFF6535FB13}"/>
                </c:ext>
                <c:ext xmlns:c15="http://schemas.microsoft.com/office/drawing/2012/chart" uri="{CE6537A1-D6FC-4f65-9D91-7224C49458BB}">
                  <c15:dlblFieldTable>
                    <c15:dlblFTEntry>
                      <c15:txfldGUID>{CDB59C18-C798-498B-BFA0-2957A8284783}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B34-4043-85A3-7CFF6535FB13}"/>
                </c:ext>
                <c:ext xmlns:c15="http://schemas.microsoft.com/office/drawing/2012/chart" uri="{CE6537A1-D6FC-4f65-9D91-7224C49458BB}">
                  <c15:dlblFieldTable>
                    <c15:dlblFTEntry>
                      <c15:txfldGUID>{DDAE0616-94FC-4F77-8475-3BF87CABA039}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B34-4043-85A3-7CFF6535FB13}"/>
                </c:ext>
                <c:ext xmlns:c15="http://schemas.microsoft.com/office/drawing/2012/chart" uri="{CE6537A1-D6FC-4f65-9D91-7224C49458BB}">
                  <c15:layout/>
                  <c15:dlblFieldTable>
                    <c15:dlblFTEntry>
                      <c15:txfldGUID>{B0B2B9E8-0202-4769-A14A-2DAE9F1C4CB3}</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72E-2"/>
                  <c:y val="-4.34959213155358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B34-4043-85A3-7CFF6535FB13}"/>
                </c:ext>
                <c:ext xmlns:c15="http://schemas.microsoft.com/office/drawing/2012/chart" uri="{CE6537A1-D6FC-4f65-9D91-7224C49458BB}">
                  <c15:layout/>
                  <c15:dlblFieldTable>
                    <c15:dlblFTEntry>
                      <c15:txfldGUID>{BE718929-1CF2-41F8-9777-8A92F4720D5F}</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50027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B34-4043-85A3-7CFF6535FB13}"/>
                </c:ext>
                <c:ext xmlns:c15="http://schemas.microsoft.com/office/drawing/2012/chart" uri="{CE6537A1-D6FC-4f65-9D91-7224C49458BB}">
                  <c15:layout/>
                  <c15:dlblFieldTable>
                    <c15:dlblFTEntry>
                      <c15:txfldGUID>{1270991D-DD4B-4F0D-AF42-1A8B36E2BAA5}</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B34-4043-85A3-7CFF6535FB13}"/>
                </c:ext>
                <c:ext xmlns:c15="http://schemas.microsoft.com/office/drawing/2012/chart" uri="{CE6537A1-D6FC-4f65-9D91-7224C49458BB}">
                  <c15:layout/>
                  <c15:dlblFieldTable>
                    <c15:dlblFTEntry>
                      <c15:txfldGUID>{85DE98A9-F34B-40AA-B4BC-C5F9D0A7CEEB}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B34-4043-85A3-7CFF6535FB13}"/>
            </c:ext>
          </c:extLst>
        </c:ser>
        <c:dLbls>
          <c:showLegendKey val="0"/>
          <c:showVal val="1"/>
          <c:showCatName val="0"/>
          <c:showSerName val="0"/>
          <c:showPercent val="0"/>
          <c:showBubbleSize val="0"/>
        </c:dLbls>
        <c:axId val="507288624"/>
        <c:axId val="502538120"/>
      </c:scatterChart>
      <c:valAx>
        <c:axId val="507288624"/>
        <c:scaling>
          <c:orientation val="minMax"/>
          <c:max val="7.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538120"/>
        <c:crosses val="autoZero"/>
        <c:crossBetween val="midCat"/>
      </c:valAx>
      <c:valAx>
        <c:axId val="5025381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288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起債の任意繰上償還を行ったことで元利償還金が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元年度に大きな公共投資を行ったことで、公債費の元利償還金が増えることは確実であるが、財政状況が改善しつつある内に</a:t>
          </a:r>
          <a:r>
            <a:rPr kumimoji="1" lang="ja-JP" altLang="ja-JP" sz="1100">
              <a:solidFill>
                <a:schemeClr val="dk1"/>
              </a:solidFill>
              <a:effectLst/>
              <a:latin typeface="+mn-lt"/>
              <a:ea typeface="+mn-ea"/>
              <a:cs typeface="+mn-cs"/>
            </a:rPr>
            <a:t>任意繰上償還及び投資的経費の抑制により財政健全化を図る。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地方債残高は</a:t>
          </a:r>
          <a:r>
            <a:rPr kumimoji="1" lang="ja-JP" altLang="en-US" sz="1100">
              <a:solidFill>
                <a:schemeClr val="dk1"/>
              </a:solidFill>
              <a:effectLst/>
              <a:latin typeface="+mn-lt"/>
              <a:ea typeface="+mn-ea"/>
              <a:cs typeface="+mn-cs"/>
            </a:rPr>
            <a:t>大型公共施設投資により大きく増加した。</a:t>
          </a:r>
          <a:r>
            <a:rPr kumimoji="1" lang="ja-JP" altLang="ja-JP" sz="1100">
              <a:solidFill>
                <a:schemeClr val="dk1"/>
              </a:solidFill>
              <a:effectLst/>
              <a:latin typeface="+mn-lt"/>
              <a:ea typeface="+mn-ea"/>
              <a:cs typeface="+mn-cs"/>
            </a:rPr>
            <a:t>その他の将来負担額の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、また充当可能</a:t>
          </a:r>
          <a:r>
            <a:rPr kumimoji="1" lang="ja-JP" altLang="en-US" sz="110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により、将来負担比率の見通しは前年度と比較してより</a:t>
          </a:r>
          <a:r>
            <a:rPr kumimoji="1" lang="ja-JP" altLang="en-US" sz="1100">
              <a:solidFill>
                <a:schemeClr val="dk1"/>
              </a:solidFill>
              <a:effectLst/>
              <a:latin typeface="+mn-lt"/>
              <a:ea typeface="+mn-ea"/>
              <a:cs typeface="+mn-cs"/>
            </a:rPr>
            <a:t>悪化し</a:t>
          </a:r>
          <a:r>
            <a:rPr kumimoji="1" lang="ja-JP" altLang="ja-JP" sz="1100">
              <a:solidFill>
                <a:schemeClr val="dk1"/>
              </a:solidFill>
              <a:effectLst/>
              <a:latin typeface="+mn-lt"/>
              <a:ea typeface="+mn-ea"/>
              <a:cs typeface="+mn-cs"/>
            </a:rPr>
            <a:t>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奈良県曽爾村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増額理由</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・公共施設の経年劣化による長寿命化事業による財源に充てるため</a:t>
          </a:r>
          <a:r>
            <a:rPr kumimoji="1" lang="ja-JP" altLang="en-US" sz="1200">
              <a:solidFill>
                <a:schemeClr val="dk1"/>
              </a:solidFill>
              <a:effectLst/>
              <a:latin typeface="+mn-lt"/>
              <a:ea typeface="+mn-ea"/>
              <a:cs typeface="+mn-cs"/>
            </a:rPr>
            <a:t>公共施設整備基金を</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2,100</a:t>
          </a:r>
          <a:r>
            <a:rPr kumimoji="1" lang="ja-JP" altLang="ja-JP" sz="1200">
              <a:solidFill>
                <a:schemeClr val="dk1"/>
              </a:solidFill>
              <a:effectLst/>
              <a:latin typeface="+mn-lt"/>
              <a:ea typeface="+mn-ea"/>
              <a:cs typeface="+mn-cs"/>
            </a:rPr>
            <a:t>万円積み立てた一方、</a:t>
          </a:r>
          <a:r>
            <a:rPr kumimoji="1" lang="ja-JP" altLang="en-US" sz="1200">
              <a:solidFill>
                <a:schemeClr val="dk1"/>
              </a:solidFill>
              <a:effectLst/>
              <a:latin typeface="+mn-lt"/>
              <a:ea typeface="+mn-ea"/>
              <a:cs typeface="+mn-cs"/>
            </a:rPr>
            <a:t>小中一貫教育施設整備事業等の大規模公共施設改修事業に充てるため、公共施設整備基金を</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6,300</a:t>
          </a:r>
          <a:r>
            <a:rPr kumimoji="1" lang="ja-JP" altLang="en-US" sz="1200">
              <a:solidFill>
                <a:schemeClr val="dk1"/>
              </a:solidFill>
              <a:effectLst/>
              <a:latin typeface="+mn-lt"/>
              <a:ea typeface="+mn-ea"/>
              <a:cs typeface="+mn-cs"/>
            </a:rPr>
            <a:t>万円、学校校舎改修基金を</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億円</a:t>
          </a:r>
          <a:r>
            <a:rPr kumimoji="1" lang="ja-JP" altLang="ja-JP" sz="1200">
              <a:solidFill>
                <a:schemeClr val="dk1"/>
              </a:solidFill>
              <a:effectLst/>
              <a:latin typeface="+mn-lt"/>
              <a:ea typeface="+mn-ea"/>
              <a:cs typeface="+mn-cs"/>
            </a:rPr>
            <a:t>取り崩したこと等により、基金全体としては</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3,300</a:t>
          </a:r>
          <a:r>
            <a:rPr kumimoji="1" lang="ja-JP" altLang="ja-JP" sz="1200">
              <a:solidFill>
                <a:schemeClr val="dk1"/>
              </a:solidFill>
              <a:effectLst/>
              <a:latin typeface="+mn-lt"/>
              <a:ea typeface="+mn-ea"/>
              <a:cs typeface="+mn-cs"/>
            </a:rPr>
            <a:t>万円</a:t>
          </a:r>
          <a:r>
            <a:rPr kumimoji="1" lang="ja-JP" altLang="en-US" sz="1200">
              <a:solidFill>
                <a:schemeClr val="dk1"/>
              </a:solidFill>
              <a:effectLst/>
              <a:latin typeface="+mn-lt"/>
              <a:ea typeface="+mn-ea"/>
              <a:cs typeface="+mn-cs"/>
            </a:rPr>
            <a:t>減額となった</a:t>
          </a:r>
          <a:r>
            <a:rPr kumimoji="1" lang="ja-JP" altLang="ja-JP" sz="1200">
              <a:solidFill>
                <a:schemeClr val="dk1"/>
              </a:solidFill>
              <a:effectLst/>
              <a:latin typeface="+mn-lt"/>
              <a:ea typeface="+mn-ea"/>
              <a:cs typeface="+mn-cs"/>
            </a:rPr>
            <a:t>。</a:t>
          </a:r>
          <a:endParaRPr lang="ja-JP" altLang="ja-JP" sz="1600">
            <a:effectLst/>
          </a:endParaRPr>
        </a:p>
        <a:p>
          <a:r>
            <a:rPr kumimoji="1" lang="ja-JP" altLang="ja-JP" sz="1200">
              <a:solidFill>
                <a:schemeClr val="dk1"/>
              </a:solidFill>
              <a:effectLst/>
              <a:latin typeface="+mn-lt"/>
              <a:ea typeface="+mn-ea"/>
              <a:cs typeface="+mn-cs"/>
            </a:rPr>
            <a:t>（今後の方針）</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・短期的には小中一貫教育に伴う「</a:t>
          </a:r>
          <a:r>
            <a:rPr kumimoji="1" lang="ja-JP" altLang="en-US" sz="1200">
              <a:solidFill>
                <a:schemeClr val="dk1"/>
              </a:solidFill>
              <a:effectLst/>
              <a:latin typeface="+mn-lt"/>
              <a:ea typeface="+mn-ea"/>
              <a:cs typeface="+mn-cs"/>
            </a:rPr>
            <a:t>公共施設整備</a:t>
          </a:r>
          <a:r>
            <a:rPr kumimoji="1" lang="ja-JP" altLang="ja-JP" sz="1200">
              <a:solidFill>
                <a:schemeClr val="dk1"/>
              </a:solidFill>
              <a:effectLst/>
              <a:latin typeface="+mn-lt"/>
              <a:ea typeface="+mn-ea"/>
              <a:cs typeface="+mn-cs"/>
            </a:rPr>
            <a:t>基金」の取崩しにより基金全体額が減額して</a:t>
          </a:r>
          <a:r>
            <a:rPr kumimoji="1" lang="ja-JP" altLang="en-US" sz="1200">
              <a:solidFill>
                <a:schemeClr val="dk1"/>
              </a:solidFill>
              <a:effectLst/>
              <a:latin typeface="+mn-lt"/>
              <a:ea typeface="+mn-ea"/>
              <a:cs typeface="+mn-cs"/>
            </a:rPr>
            <a:t>いる。</a:t>
          </a:r>
          <a:r>
            <a:rPr kumimoji="1" lang="ja-JP" altLang="ja-JP" sz="1200">
              <a:solidFill>
                <a:schemeClr val="dk1"/>
              </a:solidFill>
              <a:effectLst/>
              <a:latin typeface="+mn-lt"/>
              <a:ea typeface="+mn-ea"/>
              <a:cs typeface="+mn-cs"/>
            </a:rPr>
            <a:t>また複数の公共施設について長寿命化事業を実施しなければならないこと</a:t>
          </a:r>
          <a:r>
            <a:rPr kumimoji="1" lang="ja-JP" altLang="en-US" sz="1200">
              <a:solidFill>
                <a:schemeClr val="dk1"/>
              </a:solidFill>
              <a:effectLst/>
              <a:latin typeface="+mn-lt"/>
              <a:ea typeface="+mn-ea"/>
              <a:cs typeface="+mn-cs"/>
            </a:rPr>
            <a:t>などから</a:t>
          </a:r>
          <a:r>
            <a:rPr kumimoji="1" lang="ja-JP" altLang="ja-JP" sz="1200">
              <a:solidFill>
                <a:schemeClr val="dk1"/>
              </a:solidFill>
              <a:effectLst/>
              <a:latin typeface="+mn-lt"/>
              <a:ea typeface="+mn-ea"/>
              <a:cs typeface="+mn-cs"/>
            </a:rPr>
            <a:t>、中長期的には</a:t>
          </a:r>
          <a:r>
            <a:rPr kumimoji="1" lang="ja-JP" altLang="en-US" sz="1200">
              <a:solidFill>
                <a:schemeClr val="dk1"/>
              </a:solidFill>
              <a:effectLst/>
              <a:latin typeface="+mn-lt"/>
              <a:ea typeface="+mn-ea"/>
              <a:cs typeface="+mn-cs"/>
            </a:rPr>
            <a:t>少しずつ</a:t>
          </a:r>
          <a:r>
            <a:rPr kumimoji="1" lang="ja-JP" altLang="ja-JP" sz="1200">
              <a:solidFill>
                <a:schemeClr val="dk1"/>
              </a:solidFill>
              <a:effectLst/>
              <a:latin typeface="+mn-lt"/>
              <a:ea typeface="+mn-ea"/>
              <a:cs typeface="+mn-cs"/>
            </a:rPr>
            <a:t>減額していくものと思われる。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r>
            <a:rPr kumimoji="1" lang="ja-JP" altLang="ja-JP" sz="1200">
              <a:solidFill>
                <a:schemeClr val="dk1"/>
              </a:solidFill>
              <a:effectLst/>
              <a:latin typeface="+mn-lt"/>
              <a:ea typeface="+mn-ea"/>
              <a:cs typeface="+mn-cs"/>
            </a:rPr>
            <a:t>・公共施設整備基金：公共施設の整備等の推進</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・ふるさと創生事業基金：産業等を活かした独創的な村づくり事業の創設</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・ふるさと曽爾村元気推進基金：自然環境・景観の保護、伝統文化の伝承、産業振興、若者定住の促進、住民福祉の向上を推進</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・地域振興基金：福祉活動の促進及び快適な生活環境の形成</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観光施設整備基金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観光施設</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補修、機器整備</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増減理由）</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・公共施設整備基金：</a:t>
          </a:r>
          <a:r>
            <a:rPr kumimoji="1" lang="ja-JP" altLang="ja-JP" sz="1100">
              <a:solidFill>
                <a:schemeClr val="dk1"/>
              </a:solidFill>
              <a:effectLst/>
              <a:latin typeface="+mn-lt"/>
              <a:ea typeface="+mn-ea"/>
              <a:cs typeface="+mn-cs"/>
            </a:rPr>
            <a:t>小中一貫教育施設整備事業等の大規模公共施設改修事業に充てるため、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6,300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取崩したことによる減少</a:t>
          </a:r>
          <a:endParaRPr kumimoji="1" lang="en-US" altLang="ja-JP" sz="11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・ふるさと曽爾村元気推進基金：ふるさと納税寄附金</a:t>
          </a:r>
          <a:r>
            <a:rPr kumimoji="1"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2,000</a:t>
          </a:r>
          <a:r>
            <a:rPr kumimoji="1" lang="ja-JP" altLang="ja-JP" sz="1200">
              <a:solidFill>
                <a:schemeClr val="dk1"/>
              </a:solidFill>
              <a:effectLst/>
              <a:latin typeface="+mn-lt"/>
              <a:ea typeface="+mn-ea"/>
              <a:cs typeface="+mn-cs"/>
            </a:rPr>
            <a:t>万円積み立てたことにより増加</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観光施設整備基金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観光施設修繕</a:t>
          </a:r>
          <a:r>
            <a:rPr kumimoji="1" lang="ja-JP" altLang="ja-JP" sz="1200">
              <a:solidFill>
                <a:schemeClr val="dk1"/>
              </a:solidFill>
              <a:effectLst/>
              <a:latin typeface="+mn-lt"/>
              <a:ea typeface="+mn-ea"/>
              <a:cs typeface="+mn-cs"/>
            </a:rPr>
            <a:t>事業の財源として</a:t>
          </a:r>
          <a:r>
            <a:rPr kumimoji="1" lang="en-US" altLang="ja-JP" sz="1200">
              <a:solidFill>
                <a:schemeClr val="dk1"/>
              </a:solidFill>
              <a:effectLst/>
              <a:latin typeface="+mn-lt"/>
              <a:ea typeface="+mn-ea"/>
              <a:cs typeface="+mn-cs"/>
            </a:rPr>
            <a:t>400</a:t>
          </a:r>
          <a:r>
            <a:rPr kumimoji="1" lang="ja-JP" altLang="ja-JP" sz="1200">
              <a:solidFill>
                <a:schemeClr val="dk1"/>
              </a:solidFill>
              <a:effectLst/>
              <a:latin typeface="+mn-lt"/>
              <a:ea typeface="+mn-ea"/>
              <a:cs typeface="+mn-cs"/>
            </a:rPr>
            <a:t>万円取り崩したことにより減少</a:t>
          </a:r>
          <a:endParaRPr lang="ja-JP" altLang="ja-JP" sz="1600">
            <a:effectLst/>
          </a:endParaRPr>
        </a:p>
        <a:p>
          <a:r>
            <a:rPr kumimoji="1" lang="ja-JP" altLang="ja-JP" sz="1200">
              <a:solidFill>
                <a:schemeClr val="dk1"/>
              </a:solidFill>
              <a:effectLst/>
              <a:latin typeface="+mn-lt"/>
              <a:ea typeface="+mn-ea"/>
              <a:cs typeface="+mn-cs"/>
            </a:rPr>
            <a:t>（今後の方針）</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・公共施設整備基金：</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年度</a:t>
          </a:r>
          <a:r>
            <a:rPr kumimoji="1" lang="ja-JP" altLang="ja-JP" sz="1200">
              <a:solidFill>
                <a:schemeClr val="dk1"/>
              </a:solidFill>
              <a:effectLst/>
              <a:latin typeface="+mn-lt"/>
              <a:ea typeface="+mn-ea"/>
              <a:cs typeface="+mn-cs"/>
            </a:rPr>
            <a:t>以降に実施予定の公共施設長寿命化事業</a:t>
          </a:r>
          <a:r>
            <a:rPr kumimoji="1" lang="ja-JP" altLang="en-US" sz="1200">
              <a:solidFill>
                <a:schemeClr val="dk1"/>
              </a:solidFill>
              <a:effectLst/>
              <a:latin typeface="+mn-lt"/>
              <a:ea typeface="+mn-ea"/>
              <a:cs typeface="+mn-cs"/>
            </a:rPr>
            <a:t>、旧小学校の跡地活用</a:t>
          </a:r>
          <a:r>
            <a:rPr kumimoji="1" lang="ja-JP" altLang="ja-JP" sz="1200">
              <a:solidFill>
                <a:schemeClr val="dk1"/>
              </a:solidFill>
              <a:effectLst/>
              <a:latin typeface="+mn-lt"/>
              <a:ea typeface="+mn-ea"/>
              <a:cs typeface="+mn-cs"/>
            </a:rPr>
            <a:t>の財源として毎年</a:t>
          </a:r>
          <a:r>
            <a:rPr kumimoji="1" lang="en-US" altLang="ja-JP" sz="1200">
              <a:solidFill>
                <a:schemeClr val="dk1"/>
              </a:solidFill>
              <a:effectLst/>
              <a:latin typeface="+mn-lt"/>
              <a:ea typeface="+mn-ea"/>
              <a:cs typeface="+mn-cs"/>
            </a:rPr>
            <a:t>7,000</a:t>
          </a:r>
          <a:r>
            <a:rPr kumimoji="1" lang="ja-JP" altLang="ja-JP" sz="1200">
              <a:solidFill>
                <a:schemeClr val="dk1"/>
              </a:solidFill>
              <a:effectLst/>
              <a:latin typeface="+mn-lt"/>
              <a:ea typeface="+mn-ea"/>
              <a:cs typeface="+mn-cs"/>
            </a:rPr>
            <a:t>万円程度積立予定</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・ふるさと曽爾村元気推進基金：曽爾高原の保全管理、曽爾の獅子舞の伝承、若者の定住促進、防災備備品の購入等の財源として、ふるさと納税寄附金額に応じて毎年</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積立予定</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地域振興</a:t>
          </a:r>
          <a:r>
            <a:rPr kumimoji="1" lang="ja-JP" altLang="ja-JP" sz="1200">
              <a:solidFill>
                <a:schemeClr val="dk1"/>
              </a:solidFill>
              <a:effectLst/>
              <a:latin typeface="+mn-lt"/>
              <a:ea typeface="+mn-ea"/>
              <a:cs typeface="+mn-cs"/>
            </a:rPr>
            <a:t>基金：</a:t>
          </a:r>
          <a:r>
            <a:rPr kumimoji="1" lang="ja-JP" altLang="en-US" sz="1200">
              <a:solidFill>
                <a:schemeClr val="dk1"/>
              </a:solidFill>
              <a:effectLst/>
              <a:latin typeface="+mn-lt"/>
              <a:ea typeface="+mn-ea"/>
              <a:cs typeface="+mn-cs"/>
            </a:rPr>
            <a:t>善意銀行として扱っていた預金</a:t>
          </a:r>
          <a:r>
            <a:rPr kumimoji="1" lang="en-US" altLang="ja-JP" sz="1200">
              <a:solidFill>
                <a:schemeClr val="dk1"/>
              </a:solidFill>
              <a:effectLst/>
              <a:latin typeface="+mn-lt"/>
              <a:ea typeface="+mn-ea"/>
              <a:cs typeface="+mn-cs"/>
            </a:rPr>
            <a:t>2,600</a:t>
          </a:r>
          <a:r>
            <a:rPr kumimoji="1" lang="ja-JP" altLang="en-US" sz="1200">
              <a:solidFill>
                <a:schemeClr val="dk1"/>
              </a:solidFill>
              <a:effectLst/>
              <a:latin typeface="+mn-lt"/>
              <a:ea typeface="+mn-ea"/>
              <a:cs typeface="+mn-cs"/>
            </a:rPr>
            <a:t>万を積立し村の地域福祉に活用するため、毎年</a:t>
          </a:r>
          <a:r>
            <a:rPr kumimoji="1" lang="en-US" altLang="ja-JP" sz="1200">
              <a:solidFill>
                <a:schemeClr val="dk1"/>
              </a:solidFill>
              <a:effectLst/>
              <a:latin typeface="+mn-lt"/>
              <a:ea typeface="+mn-ea"/>
              <a:cs typeface="+mn-cs"/>
            </a:rPr>
            <a:t>200</a:t>
          </a:r>
          <a:r>
            <a:rPr kumimoji="1" lang="ja-JP" altLang="en-US" sz="1200">
              <a:solidFill>
                <a:schemeClr val="dk1"/>
              </a:solidFill>
              <a:effectLst/>
              <a:latin typeface="+mn-lt"/>
              <a:ea typeface="+mn-ea"/>
              <a:cs typeface="+mn-cs"/>
            </a:rPr>
            <a:t>万円程度取り崩す予定。</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31</a:t>
          </a:r>
          <a:r>
            <a:rPr kumimoji="1" lang="ja-JP" altLang="ja-JP" sz="1200">
              <a:solidFill>
                <a:schemeClr val="dk1"/>
              </a:solidFill>
              <a:effectLst/>
              <a:latin typeface="+mn-lt"/>
              <a:ea typeface="+mn-ea"/>
              <a:cs typeface="+mn-cs"/>
            </a:rPr>
            <a:t>年度に予定されている小中学校</a:t>
          </a:r>
          <a:r>
            <a:rPr kumimoji="1" lang="ja-JP" altLang="en-US"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統合事業で中学校改修工事等に必要となる財源として、平成</a:t>
          </a:r>
          <a:r>
            <a:rPr kumimoji="1" lang="en-US" altLang="ja-JP" sz="1200">
              <a:solidFill>
                <a:schemeClr val="dk1"/>
              </a:solidFill>
              <a:effectLst/>
              <a:latin typeface="+mn-lt"/>
              <a:ea typeface="+mn-ea"/>
              <a:cs typeface="+mn-cs"/>
            </a:rPr>
            <a:t>31</a:t>
          </a:r>
          <a:r>
            <a:rPr kumimoji="1" lang="ja-JP" altLang="ja-JP" sz="1200">
              <a:solidFill>
                <a:schemeClr val="dk1"/>
              </a:solidFill>
              <a:effectLst/>
              <a:latin typeface="+mn-lt"/>
              <a:ea typeface="+mn-ea"/>
              <a:cs typeface="+mn-cs"/>
            </a:rPr>
            <a:t>年度に全額取り崩し予定</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・預金利子の積立</a:t>
          </a:r>
          <a:endParaRPr lang="ja-JP" altLang="ja-JP" sz="1600">
            <a:effectLst/>
          </a:endParaRPr>
        </a:p>
        <a:p>
          <a:r>
            <a:rPr kumimoji="1" lang="ja-JP" altLang="ja-JP" sz="1200">
              <a:solidFill>
                <a:schemeClr val="dk1"/>
              </a:solidFill>
              <a:effectLst/>
              <a:latin typeface="+mn-lt"/>
              <a:ea typeface="+mn-ea"/>
              <a:cs typeface="+mn-cs"/>
            </a:rPr>
            <a:t>（今後の方針）</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・現在は</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億円以上の基金を保有しているが、今後の地方交付税の減額や大規模災害への備え、公共施設大規模改修の財源を確保するためのものである。今後は現状残高を維持し、取り崩しを行い残高が減少する以外は、利子積立金を除き新たな積立を行う予定はない。</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（増減理由）</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預金利子の積立</a:t>
          </a:r>
          <a:endParaRPr lang="ja-JP" altLang="ja-JP" sz="1200">
            <a:effectLst/>
          </a:endParaRPr>
        </a:p>
        <a:p>
          <a:r>
            <a:rPr kumimoji="1" lang="ja-JP" altLang="ja-JP" sz="1200">
              <a:solidFill>
                <a:schemeClr val="dk1"/>
              </a:solidFill>
              <a:effectLst/>
              <a:latin typeface="+mn-lt"/>
              <a:ea typeface="+mn-ea"/>
              <a:cs typeface="+mn-cs"/>
            </a:rPr>
            <a:t>（今後の方針）</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過去の高利率の起債については定時償還の完了、借換えや任意繰上償還の実施により概ね返済し終えたが、今後は実質公債費比率等財政状況を分析しながら、財政健全化を図るため、必要に応じて基金に積み立て任意繰上償還を行っていく。</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1,411
47.76
3,029,192
2,953,572
58,014
1,166,942
2,510,875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xmlns="" id="{00000000-0008-0000-00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xmlns="" id="{00000000-0008-0000-00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xmlns="" id="{00000000-0008-0000-00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令和元年度は施設の大規模改修工事が多かったことから、前年度と比較すると</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％の減少となり、類似団体内平均値と比較すると</a:t>
          </a:r>
          <a:r>
            <a:rPr kumimoji="1" lang="en-US" altLang="ja-JP" sz="1100">
              <a:solidFill>
                <a:schemeClr val="dk1"/>
              </a:solidFill>
              <a:effectLst/>
              <a:latin typeface="+mn-lt"/>
              <a:ea typeface="+mn-ea"/>
              <a:cs typeface="+mn-cs"/>
            </a:rPr>
            <a:t>17.6</a:t>
          </a:r>
          <a:r>
            <a:rPr kumimoji="1" lang="ja-JP" altLang="en-US" sz="1100">
              <a:solidFill>
                <a:schemeClr val="dk1"/>
              </a:solidFill>
              <a:effectLst/>
              <a:latin typeface="+mn-lt"/>
              <a:ea typeface="+mn-ea"/>
              <a:cs typeface="+mn-cs"/>
            </a:rPr>
            <a:t>％下回っている。また、</a:t>
          </a:r>
          <a:r>
            <a:rPr kumimoji="1" lang="en-US" altLang="ja-JP" sz="1100">
              <a:solidFill>
                <a:schemeClr val="dk1"/>
              </a:solidFill>
              <a:effectLst/>
              <a:latin typeface="+mn-lt"/>
              <a:ea typeface="+mn-ea"/>
              <a:cs typeface="+mn-cs"/>
            </a:rPr>
            <a:t>H</a:t>
          </a:r>
          <a:r>
            <a:rPr kumimoji="1" lang="ja-JP" altLang="en-US" sz="1100">
              <a:solidFill>
                <a:schemeClr val="dk1"/>
              </a:solidFill>
              <a:effectLst/>
              <a:latin typeface="+mn-lt"/>
              <a:ea typeface="+mn-ea"/>
              <a:cs typeface="+mn-cs"/>
            </a:rPr>
            <a:t>２８年から継続して平均を下回っていることから、老朽化に対する投資を比較的行えているといえる。今後も計画的な投資の継続が求められる。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xmlns="" id="{00000000-0008-0000-00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xmlns="" id="{00000000-0008-0000-0000-00003D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xmlns="" id="{00000000-0008-0000-0000-00003E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xmlns="" id="{00000000-0008-0000-0000-00003F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xmlns="" id="{00000000-0008-0000-0000-000040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xmlns="" id="{00000000-0008-0000-0000-000041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xmlns="" id="{00000000-0008-0000-0000-000042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xmlns="" id="{00000000-0008-0000-0000-000043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xmlns="" id="{00000000-0008-0000-0000-000044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xmlns="" id="{00000000-0008-0000-0000-000045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xmlns="" id="{00000000-0008-0000-0000-000046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xmlns="" id="{00000000-0008-0000-0000-000047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xmlns="" id="{00000000-0008-0000-0000-000048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xmlns="" id="{00000000-0008-0000-0000-000049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xmlns="" id="{00000000-0008-0000-0000-00004A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xmlns="" id="{00000000-0008-0000-0000-00004B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xmlns="" id="{00000000-0008-0000-0000-00004C000000}"/>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xmlns="" id="{00000000-0008-0000-0000-00004D0000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xmlns="" id="{00000000-0008-0000-0000-00004E000000}"/>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xmlns="" id="{00000000-0008-0000-0000-00004F0000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xmlns="" id="{00000000-0008-0000-0000-00005000000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1" name="有形固定資産減価償却率平均値テキスト">
          <a:extLst>
            <a:ext uri="{FF2B5EF4-FFF2-40B4-BE49-F238E27FC236}">
              <a16:creationId xmlns:a16="http://schemas.microsoft.com/office/drawing/2014/main" xmlns="" id="{00000000-0008-0000-0000-000051000000}"/>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xmlns="" id="{00000000-0008-0000-0000-00005200000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xmlns="" id="{00000000-0008-0000-0000-00005300000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xmlns="" id="{00000000-0008-0000-0000-000054000000}"/>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xmlns="" id="{00000000-0008-0000-0000-00005500000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91349</xdr:rowOff>
    </xdr:from>
    <xdr:to>
      <xdr:col>7</xdr:col>
      <xdr:colOff>187325</xdr:colOff>
      <xdr:row>31</xdr:row>
      <xdr:rowOff>21499</xdr:rowOff>
    </xdr:to>
    <xdr:sp macro="" textlink="">
      <xdr:nvSpPr>
        <xdr:cNvPr id="86" name="フローチャート: 判断 85">
          <a:extLst>
            <a:ext uri="{FF2B5EF4-FFF2-40B4-BE49-F238E27FC236}">
              <a16:creationId xmlns:a16="http://schemas.microsoft.com/office/drawing/2014/main" xmlns="" id="{00000000-0008-0000-0000-000056000000}"/>
            </a:ext>
          </a:extLst>
        </xdr:cNvPr>
        <xdr:cNvSpPr/>
      </xdr:nvSpPr>
      <xdr:spPr>
        <a:xfrm>
          <a:off x="1714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0000000-0008-0000-0000-000057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00000000-0008-0000-0000-000058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00000000-0008-0000-0000-000059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00000000-0008-0000-0000-00005A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00000000-0008-0000-0000-00005B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5533</xdr:rowOff>
    </xdr:from>
    <xdr:to>
      <xdr:col>23</xdr:col>
      <xdr:colOff>136525</xdr:colOff>
      <xdr:row>28</xdr:row>
      <xdr:rowOff>107133</xdr:rowOff>
    </xdr:to>
    <xdr:sp macro="" textlink="">
      <xdr:nvSpPr>
        <xdr:cNvPr id="92" name="楕円 91">
          <a:extLst>
            <a:ext uri="{FF2B5EF4-FFF2-40B4-BE49-F238E27FC236}">
              <a16:creationId xmlns:a16="http://schemas.microsoft.com/office/drawing/2014/main" xmlns="" id="{00000000-0008-0000-0000-00005C000000}"/>
            </a:ext>
          </a:extLst>
        </xdr:cNvPr>
        <xdr:cNvSpPr/>
      </xdr:nvSpPr>
      <xdr:spPr>
        <a:xfrm>
          <a:off x="4711700" y="55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28410</xdr:rowOff>
    </xdr:from>
    <xdr:ext cx="405111" cy="259045"/>
    <xdr:sp macro="" textlink="">
      <xdr:nvSpPr>
        <xdr:cNvPr id="93" name="有形固定資産減価償却率該当値テキスト">
          <a:extLst>
            <a:ext uri="{FF2B5EF4-FFF2-40B4-BE49-F238E27FC236}">
              <a16:creationId xmlns:a16="http://schemas.microsoft.com/office/drawing/2014/main" xmlns="" id="{00000000-0008-0000-0000-00005D000000}"/>
            </a:ext>
          </a:extLst>
        </xdr:cNvPr>
        <xdr:cNvSpPr txBox="1"/>
      </xdr:nvSpPr>
      <xdr:spPr>
        <a:xfrm>
          <a:off x="4813300" y="5429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33292</xdr:rowOff>
    </xdr:from>
    <xdr:to>
      <xdr:col>19</xdr:col>
      <xdr:colOff>187325</xdr:colOff>
      <xdr:row>28</xdr:row>
      <xdr:rowOff>134892</xdr:rowOff>
    </xdr:to>
    <xdr:sp macro="" textlink="">
      <xdr:nvSpPr>
        <xdr:cNvPr id="94" name="楕円 93">
          <a:extLst>
            <a:ext uri="{FF2B5EF4-FFF2-40B4-BE49-F238E27FC236}">
              <a16:creationId xmlns:a16="http://schemas.microsoft.com/office/drawing/2014/main" xmlns="" id="{00000000-0008-0000-0000-00005E000000}"/>
            </a:ext>
          </a:extLst>
        </xdr:cNvPr>
        <xdr:cNvSpPr/>
      </xdr:nvSpPr>
      <xdr:spPr>
        <a:xfrm>
          <a:off x="40005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56333</xdr:rowOff>
    </xdr:from>
    <xdr:to>
      <xdr:col>23</xdr:col>
      <xdr:colOff>85725</xdr:colOff>
      <xdr:row>28</xdr:row>
      <xdr:rowOff>84092</xdr:rowOff>
    </xdr:to>
    <xdr:cxnSp macro="">
      <xdr:nvCxnSpPr>
        <xdr:cNvPr id="95" name="直線コネクタ 94">
          <a:extLst>
            <a:ext uri="{FF2B5EF4-FFF2-40B4-BE49-F238E27FC236}">
              <a16:creationId xmlns:a16="http://schemas.microsoft.com/office/drawing/2014/main" xmlns="" id="{00000000-0008-0000-0000-00005F000000}"/>
            </a:ext>
          </a:extLst>
        </xdr:cNvPr>
        <xdr:cNvCxnSpPr/>
      </xdr:nvCxnSpPr>
      <xdr:spPr>
        <a:xfrm flipV="1">
          <a:off x="4051300" y="5628458"/>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161562</xdr:rowOff>
    </xdr:from>
    <xdr:to>
      <xdr:col>15</xdr:col>
      <xdr:colOff>187325</xdr:colOff>
      <xdr:row>28</xdr:row>
      <xdr:rowOff>91712</xdr:rowOff>
    </xdr:to>
    <xdr:sp macro="" textlink="">
      <xdr:nvSpPr>
        <xdr:cNvPr id="96" name="楕円 95">
          <a:extLst>
            <a:ext uri="{FF2B5EF4-FFF2-40B4-BE49-F238E27FC236}">
              <a16:creationId xmlns:a16="http://schemas.microsoft.com/office/drawing/2014/main" xmlns="" id="{00000000-0008-0000-0000-000060000000}"/>
            </a:ext>
          </a:extLst>
        </xdr:cNvPr>
        <xdr:cNvSpPr/>
      </xdr:nvSpPr>
      <xdr:spPr>
        <a:xfrm>
          <a:off x="3238500" y="55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40912</xdr:rowOff>
    </xdr:from>
    <xdr:to>
      <xdr:col>19</xdr:col>
      <xdr:colOff>136525</xdr:colOff>
      <xdr:row>28</xdr:row>
      <xdr:rowOff>84092</xdr:rowOff>
    </xdr:to>
    <xdr:cxnSp macro="">
      <xdr:nvCxnSpPr>
        <xdr:cNvPr id="97" name="直線コネクタ 96">
          <a:extLst>
            <a:ext uri="{FF2B5EF4-FFF2-40B4-BE49-F238E27FC236}">
              <a16:creationId xmlns:a16="http://schemas.microsoft.com/office/drawing/2014/main" xmlns="" id="{00000000-0008-0000-0000-000061000000}"/>
            </a:ext>
          </a:extLst>
        </xdr:cNvPr>
        <xdr:cNvCxnSpPr/>
      </xdr:nvCxnSpPr>
      <xdr:spPr>
        <a:xfrm>
          <a:off x="3289300" y="561303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109129</xdr:rowOff>
    </xdr:from>
    <xdr:to>
      <xdr:col>11</xdr:col>
      <xdr:colOff>187325</xdr:colOff>
      <xdr:row>28</xdr:row>
      <xdr:rowOff>39279</xdr:rowOff>
    </xdr:to>
    <xdr:sp macro="" textlink="">
      <xdr:nvSpPr>
        <xdr:cNvPr id="98" name="楕円 97">
          <a:extLst>
            <a:ext uri="{FF2B5EF4-FFF2-40B4-BE49-F238E27FC236}">
              <a16:creationId xmlns:a16="http://schemas.microsoft.com/office/drawing/2014/main" xmlns="" id="{00000000-0008-0000-0000-000062000000}"/>
            </a:ext>
          </a:extLst>
        </xdr:cNvPr>
        <xdr:cNvSpPr/>
      </xdr:nvSpPr>
      <xdr:spPr>
        <a:xfrm>
          <a:off x="2476500" y="55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159929</xdr:rowOff>
    </xdr:from>
    <xdr:to>
      <xdr:col>15</xdr:col>
      <xdr:colOff>136525</xdr:colOff>
      <xdr:row>28</xdr:row>
      <xdr:rowOff>40912</xdr:rowOff>
    </xdr:to>
    <xdr:cxnSp macro="">
      <xdr:nvCxnSpPr>
        <xdr:cNvPr id="99" name="直線コネクタ 98">
          <a:extLst>
            <a:ext uri="{FF2B5EF4-FFF2-40B4-BE49-F238E27FC236}">
              <a16:creationId xmlns:a16="http://schemas.microsoft.com/office/drawing/2014/main" xmlns="" id="{00000000-0008-0000-0000-000063000000}"/>
            </a:ext>
          </a:extLst>
        </xdr:cNvPr>
        <xdr:cNvCxnSpPr/>
      </xdr:nvCxnSpPr>
      <xdr:spPr>
        <a:xfrm>
          <a:off x="2527300" y="556060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0" name="n_1aveValue有形固定資産減価償却率">
          <a:extLst>
            <a:ext uri="{FF2B5EF4-FFF2-40B4-BE49-F238E27FC236}">
              <a16:creationId xmlns:a16="http://schemas.microsoft.com/office/drawing/2014/main" xmlns="" id="{00000000-0008-0000-0000-000064000000}"/>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1" name="n_2aveValue有形固定資産減価償却率">
          <a:extLst>
            <a:ext uri="{FF2B5EF4-FFF2-40B4-BE49-F238E27FC236}">
              <a16:creationId xmlns:a16="http://schemas.microsoft.com/office/drawing/2014/main" xmlns="" id="{00000000-0008-0000-0000-000065000000}"/>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2" name="n_3aveValue有形固定資産減価償却率">
          <a:extLst>
            <a:ext uri="{FF2B5EF4-FFF2-40B4-BE49-F238E27FC236}">
              <a16:creationId xmlns:a16="http://schemas.microsoft.com/office/drawing/2014/main" xmlns="" id="{00000000-0008-0000-0000-000066000000}"/>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38026</xdr:rowOff>
    </xdr:from>
    <xdr:ext cx="405111" cy="259045"/>
    <xdr:sp macro="" textlink="">
      <xdr:nvSpPr>
        <xdr:cNvPr id="103" name="n_4aveValue有形固定資産減価償却率">
          <a:extLst>
            <a:ext uri="{FF2B5EF4-FFF2-40B4-BE49-F238E27FC236}">
              <a16:creationId xmlns:a16="http://schemas.microsoft.com/office/drawing/2014/main" xmlns="" id="{00000000-0008-0000-0000-000067000000}"/>
            </a:ext>
          </a:extLst>
        </xdr:cNvPr>
        <xdr:cNvSpPr txBox="1"/>
      </xdr:nvSpPr>
      <xdr:spPr>
        <a:xfrm>
          <a:off x="1562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151419</xdr:rowOff>
    </xdr:from>
    <xdr:ext cx="405111" cy="259045"/>
    <xdr:sp macro="" textlink="">
      <xdr:nvSpPr>
        <xdr:cNvPr id="104" name="n_1mainValue有形固定資産減価償却率">
          <a:extLst>
            <a:ext uri="{FF2B5EF4-FFF2-40B4-BE49-F238E27FC236}">
              <a16:creationId xmlns:a16="http://schemas.microsoft.com/office/drawing/2014/main" xmlns="" id="{00000000-0008-0000-0000-000068000000}"/>
            </a:ext>
          </a:extLst>
        </xdr:cNvPr>
        <xdr:cNvSpPr txBox="1"/>
      </xdr:nvSpPr>
      <xdr:spPr>
        <a:xfrm>
          <a:off x="3836044"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108239</xdr:rowOff>
    </xdr:from>
    <xdr:ext cx="405111" cy="259045"/>
    <xdr:sp macro="" textlink="">
      <xdr:nvSpPr>
        <xdr:cNvPr id="105" name="n_2mainValue有形固定資産減価償却率">
          <a:extLst>
            <a:ext uri="{FF2B5EF4-FFF2-40B4-BE49-F238E27FC236}">
              <a16:creationId xmlns:a16="http://schemas.microsoft.com/office/drawing/2014/main" xmlns="" id="{00000000-0008-0000-0000-000069000000}"/>
            </a:ext>
          </a:extLst>
        </xdr:cNvPr>
        <xdr:cNvSpPr txBox="1"/>
      </xdr:nvSpPr>
      <xdr:spPr>
        <a:xfrm>
          <a:off x="3086744" y="533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55806</xdr:rowOff>
    </xdr:from>
    <xdr:ext cx="405111" cy="259045"/>
    <xdr:sp macro="" textlink="">
      <xdr:nvSpPr>
        <xdr:cNvPr id="106" name="n_3mainValue有形固定資産減価償却率">
          <a:extLst>
            <a:ext uri="{FF2B5EF4-FFF2-40B4-BE49-F238E27FC236}">
              <a16:creationId xmlns:a16="http://schemas.microsoft.com/office/drawing/2014/main" xmlns="" id="{00000000-0008-0000-0000-00006A000000}"/>
            </a:ext>
          </a:extLst>
        </xdr:cNvPr>
        <xdr:cNvSpPr txBox="1"/>
      </xdr:nvSpPr>
      <xdr:spPr>
        <a:xfrm>
          <a:off x="2324744" y="528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xmlns=""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xmlns=""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xmlns=""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xmlns=""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xmlns=""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xmlns=""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xmlns=""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令和元年度は学校の校舎改修や公共施設整備のための基金の取り崩しが多かったことから、充当財源が減少し、</a:t>
          </a:r>
          <a:r>
            <a:rPr kumimoji="1" lang="ja-JP" altLang="ja-JP" sz="1050">
              <a:solidFill>
                <a:schemeClr val="dk1"/>
              </a:solidFill>
              <a:effectLst/>
              <a:latin typeface="+mn-lt"/>
              <a:ea typeface="+mn-ea"/>
              <a:cs typeface="+mn-cs"/>
            </a:rPr>
            <a:t>前年度と比較すると</a:t>
          </a:r>
          <a:r>
            <a:rPr kumimoji="1" lang="en-US" altLang="ja-JP" sz="1050">
              <a:solidFill>
                <a:schemeClr val="dk1"/>
              </a:solidFill>
              <a:effectLst/>
              <a:latin typeface="+mn-lt"/>
              <a:ea typeface="+mn-ea"/>
              <a:cs typeface="+mn-cs"/>
            </a:rPr>
            <a:t>162.8</a:t>
          </a:r>
          <a:r>
            <a:rPr kumimoji="1" lang="ja-JP" altLang="ja-JP" sz="1050">
              <a:solidFill>
                <a:schemeClr val="dk1"/>
              </a:solidFill>
              <a:effectLst/>
              <a:latin typeface="+mn-lt"/>
              <a:ea typeface="+mn-ea"/>
              <a:cs typeface="+mn-cs"/>
            </a:rPr>
            <a:t>％の増加とな</a:t>
          </a:r>
          <a:r>
            <a:rPr kumimoji="1" lang="ja-JP" altLang="en-US" sz="1050">
              <a:solidFill>
                <a:schemeClr val="dk1"/>
              </a:solidFill>
              <a:effectLst/>
              <a:latin typeface="+mn-lt"/>
              <a:ea typeface="+mn-ea"/>
              <a:cs typeface="+mn-cs"/>
            </a:rPr>
            <a:t>り、</a:t>
          </a:r>
          <a:r>
            <a:rPr kumimoji="1" lang="ja-JP" altLang="ja-JP" sz="1050">
              <a:solidFill>
                <a:schemeClr val="dk1"/>
              </a:solidFill>
              <a:effectLst/>
              <a:latin typeface="+mn-lt"/>
              <a:ea typeface="+mn-ea"/>
              <a:cs typeface="+mn-cs"/>
            </a:rPr>
            <a:t>類似団体内平均値に比べて</a:t>
          </a:r>
          <a:r>
            <a:rPr kumimoji="1" lang="en-US" altLang="ja-JP" sz="1050">
              <a:solidFill>
                <a:schemeClr val="dk1"/>
              </a:solidFill>
              <a:effectLst/>
              <a:latin typeface="+mn-lt"/>
              <a:ea typeface="+mn-ea"/>
              <a:cs typeface="+mn-cs"/>
            </a:rPr>
            <a:t>15.5</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上</a:t>
          </a:r>
          <a:r>
            <a:rPr kumimoji="1" lang="ja-JP" altLang="ja-JP" sz="1050">
              <a:solidFill>
                <a:schemeClr val="dk1"/>
              </a:solidFill>
              <a:effectLst/>
              <a:latin typeface="+mn-lt"/>
              <a:ea typeface="+mn-ea"/>
              <a:cs typeface="+mn-cs"/>
            </a:rPr>
            <a:t>回っている。</a:t>
          </a:r>
          <a:endParaRPr lang="ja-JP" altLang="ja-JP" sz="1050">
            <a:effectLst/>
          </a:endParaRPr>
        </a:p>
        <a:p>
          <a:r>
            <a:rPr kumimoji="1" lang="ja-JP" altLang="ja-JP" sz="1050">
              <a:solidFill>
                <a:schemeClr val="dk1"/>
              </a:solidFill>
              <a:effectLst/>
              <a:latin typeface="+mn-lt"/>
              <a:ea typeface="+mn-ea"/>
              <a:cs typeface="+mn-cs"/>
            </a:rPr>
            <a:t>全国平均・奈良県内平均と比較</a:t>
          </a:r>
          <a:r>
            <a:rPr kumimoji="1" lang="ja-JP" altLang="en-US" sz="1050">
              <a:solidFill>
                <a:schemeClr val="dk1"/>
              </a:solidFill>
              <a:effectLst/>
              <a:latin typeface="+mn-lt"/>
              <a:ea typeface="+mn-ea"/>
              <a:cs typeface="+mn-cs"/>
            </a:rPr>
            <a:t>すると</a:t>
          </a:r>
          <a:r>
            <a:rPr kumimoji="1" lang="ja-JP" altLang="ja-JP" sz="1050">
              <a:solidFill>
                <a:schemeClr val="dk1"/>
              </a:solidFill>
              <a:effectLst/>
              <a:latin typeface="+mn-lt"/>
              <a:ea typeface="+mn-ea"/>
              <a:cs typeface="+mn-cs"/>
            </a:rPr>
            <a:t>平均を大きく下回る結果となっていることから、行政運営は比較的健全であるといえる</a:t>
          </a:r>
          <a:r>
            <a:rPr kumimoji="1" lang="ja-JP" altLang="en-US" sz="1050">
              <a:solidFill>
                <a:schemeClr val="dk1"/>
              </a:solidFill>
              <a:effectLst/>
              <a:latin typeface="+mn-lt"/>
              <a:ea typeface="+mn-ea"/>
              <a:cs typeface="+mn-cs"/>
            </a:rPr>
            <a:t>ものの、今後は事業内容の検討の精査が求められる。</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xmlns=""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xmlns=""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xmlns=""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xmlns=""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xmlns="" id="{00000000-0008-0000-0000-000089000000}"/>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xmlns="" id="{00000000-0008-0000-0000-00008A000000}"/>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xmlns="" id="{00000000-0008-0000-0000-00008B00000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xmlns=""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xmlns=""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2" name="債務償還比率平均値テキスト">
          <a:extLst>
            <a:ext uri="{FF2B5EF4-FFF2-40B4-BE49-F238E27FC236}">
              <a16:creationId xmlns:a16="http://schemas.microsoft.com/office/drawing/2014/main" xmlns="" id="{00000000-0008-0000-0000-00008E000000}"/>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xmlns="" id="{00000000-0008-0000-0000-00008F00000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xmlns="" id="{00000000-0008-0000-0000-000090000000}"/>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xmlns="" id="{00000000-0008-0000-0000-000091000000}"/>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xmlns="" id="{00000000-0008-0000-0000-000092000000}"/>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45475</xdr:rowOff>
    </xdr:from>
    <xdr:to>
      <xdr:col>60</xdr:col>
      <xdr:colOff>123825</xdr:colOff>
      <xdr:row>28</xdr:row>
      <xdr:rowOff>147075</xdr:rowOff>
    </xdr:to>
    <xdr:sp macro="" textlink="">
      <xdr:nvSpPr>
        <xdr:cNvPr id="147" name="フローチャート: 判断 146">
          <a:extLst>
            <a:ext uri="{FF2B5EF4-FFF2-40B4-BE49-F238E27FC236}">
              <a16:creationId xmlns:a16="http://schemas.microsoft.com/office/drawing/2014/main" xmlns="" id="{00000000-0008-0000-0000-000093000000}"/>
            </a:ext>
          </a:extLst>
        </xdr:cNvPr>
        <xdr:cNvSpPr/>
      </xdr:nvSpPr>
      <xdr:spPr>
        <a:xfrm>
          <a:off x="11747500" y="56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118881</xdr:rowOff>
    </xdr:from>
    <xdr:to>
      <xdr:col>76</xdr:col>
      <xdr:colOff>73025</xdr:colOff>
      <xdr:row>29</xdr:row>
      <xdr:rowOff>49031</xdr:rowOff>
    </xdr:to>
    <xdr:sp macro="" textlink="">
      <xdr:nvSpPr>
        <xdr:cNvPr id="153" name="楕円 152">
          <a:extLst>
            <a:ext uri="{FF2B5EF4-FFF2-40B4-BE49-F238E27FC236}">
              <a16:creationId xmlns:a16="http://schemas.microsoft.com/office/drawing/2014/main" xmlns="" id="{00000000-0008-0000-0000-000099000000}"/>
            </a:ext>
          </a:extLst>
        </xdr:cNvPr>
        <xdr:cNvSpPr/>
      </xdr:nvSpPr>
      <xdr:spPr>
        <a:xfrm>
          <a:off x="14744700" y="56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97308</xdr:rowOff>
    </xdr:from>
    <xdr:ext cx="469744" cy="259045"/>
    <xdr:sp macro="" textlink="">
      <xdr:nvSpPr>
        <xdr:cNvPr id="154" name="債務償還比率該当値テキスト">
          <a:extLst>
            <a:ext uri="{FF2B5EF4-FFF2-40B4-BE49-F238E27FC236}">
              <a16:creationId xmlns:a16="http://schemas.microsoft.com/office/drawing/2014/main" xmlns="" id="{00000000-0008-0000-0000-00009A000000}"/>
            </a:ext>
          </a:extLst>
        </xdr:cNvPr>
        <xdr:cNvSpPr txBox="1"/>
      </xdr:nvSpPr>
      <xdr:spPr>
        <a:xfrm>
          <a:off x="14846300" y="56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39270</xdr:rowOff>
    </xdr:from>
    <xdr:to>
      <xdr:col>72</xdr:col>
      <xdr:colOff>123825</xdr:colOff>
      <xdr:row>27</xdr:row>
      <xdr:rowOff>140870</xdr:rowOff>
    </xdr:to>
    <xdr:sp macro="" textlink="">
      <xdr:nvSpPr>
        <xdr:cNvPr id="155" name="楕円 154">
          <a:extLst>
            <a:ext uri="{FF2B5EF4-FFF2-40B4-BE49-F238E27FC236}">
              <a16:creationId xmlns:a16="http://schemas.microsoft.com/office/drawing/2014/main" xmlns="" id="{00000000-0008-0000-0000-00009B000000}"/>
            </a:ext>
          </a:extLst>
        </xdr:cNvPr>
        <xdr:cNvSpPr/>
      </xdr:nvSpPr>
      <xdr:spPr>
        <a:xfrm>
          <a:off x="14033500" y="54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90070</xdr:rowOff>
    </xdr:from>
    <xdr:to>
      <xdr:col>76</xdr:col>
      <xdr:colOff>22225</xdr:colOff>
      <xdr:row>28</xdr:row>
      <xdr:rowOff>169681</xdr:rowOff>
    </xdr:to>
    <xdr:cxnSp macro="">
      <xdr:nvCxnSpPr>
        <xdr:cNvPr id="156" name="直線コネクタ 155">
          <a:extLst>
            <a:ext uri="{FF2B5EF4-FFF2-40B4-BE49-F238E27FC236}">
              <a16:creationId xmlns:a16="http://schemas.microsoft.com/office/drawing/2014/main" xmlns="" id="{00000000-0008-0000-0000-00009C000000}"/>
            </a:ext>
          </a:extLst>
        </xdr:cNvPr>
        <xdr:cNvCxnSpPr/>
      </xdr:nvCxnSpPr>
      <xdr:spPr>
        <a:xfrm>
          <a:off x="14084300" y="5490745"/>
          <a:ext cx="711200" cy="25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27087</xdr:rowOff>
    </xdr:from>
    <xdr:to>
      <xdr:col>68</xdr:col>
      <xdr:colOff>123825</xdr:colOff>
      <xdr:row>27</xdr:row>
      <xdr:rowOff>128687</xdr:rowOff>
    </xdr:to>
    <xdr:sp macro="" textlink="">
      <xdr:nvSpPr>
        <xdr:cNvPr id="157" name="楕円 156">
          <a:extLst>
            <a:ext uri="{FF2B5EF4-FFF2-40B4-BE49-F238E27FC236}">
              <a16:creationId xmlns:a16="http://schemas.microsoft.com/office/drawing/2014/main" xmlns="" id="{00000000-0008-0000-0000-00009D000000}"/>
            </a:ext>
          </a:extLst>
        </xdr:cNvPr>
        <xdr:cNvSpPr/>
      </xdr:nvSpPr>
      <xdr:spPr>
        <a:xfrm>
          <a:off x="13271500" y="54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77887</xdr:rowOff>
    </xdr:from>
    <xdr:to>
      <xdr:col>72</xdr:col>
      <xdr:colOff>73025</xdr:colOff>
      <xdr:row>27</xdr:row>
      <xdr:rowOff>90070</xdr:rowOff>
    </xdr:to>
    <xdr:cxnSp macro="">
      <xdr:nvCxnSpPr>
        <xdr:cNvPr id="158" name="直線コネクタ 157">
          <a:extLst>
            <a:ext uri="{FF2B5EF4-FFF2-40B4-BE49-F238E27FC236}">
              <a16:creationId xmlns:a16="http://schemas.microsoft.com/office/drawing/2014/main" xmlns="" id="{00000000-0008-0000-0000-00009E000000}"/>
            </a:ext>
          </a:extLst>
        </xdr:cNvPr>
        <xdr:cNvCxnSpPr/>
      </xdr:nvCxnSpPr>
      <xdr:spPr>
        <a:xfrm>
          <a:off x="13322300" y="5478562"/>
          <a:ext cx="762000" cy="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132878</xdr:rowOff>
    </xdr:from>
    <xdr:to>
      <xdr:col>64</xdr:col>
      <xdr:colOff>123825</xdr:colOff>
      <xdr:row>28</xdr:row>
      <xdr:rowOff>63028</xdr:rowOff>
    </xdr:to>
    <xdr:sp macro="" textlink="">
      <xdr:nvSpPr>
        <xdr:cNvPr id="159" name="楕円 158">
          <a:extLst>
            <a:ext uri="{FF2B5EF4-FFF2-40B4-BE49-F238E27FC236}">
              <a16:creationId xmlns:a16="http://schemas.microsoft.com/office/drawing/2014/main" xmlns="" id="{00000000-0008-0000-0000-00009F000000}"/>
            </a:ext>
          </a:extLst>
        </xdr:cNvPr>
        <xdr:cNvSpPr/>
      </xdr:nvSpPr>
      <xdr:spPr>
        <a:xfrm>
          <a:off x="12509500" y="55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77887</xdr:rowOff>
    </xdr:from>
    <xdr:to>
      <xdr:col>68</xdr:col>
      <xdr:colOff>73025</xdr:colOff>
      <xdr:row>28</xdr:row>
      <xdr:rowOff>12228</xdr:rowOff>
    </xdr:to>
    <xdr:cxnSp macro="">
      <xdr:nvCxnSpPr>
        <xdr:cNvPr id="160" name="直線コネクタ 159">
          <a:extLst>
            <a:ext uri="{FF2B5EF4-FFF2-40B4-BE49-F238E27FC236}">
              <a16:creationId xmlns:a16="http://schemas.microsoft.com/office/drawing/2014/main" xmlns="" id="{00000000-0008-0000-0000-0000A0000000}"/>
            </a:ext>
          </a:extLst>
        </xdr:cNvPr>
        <xdr:cNvCxnSpPr/>
      </xdr:nvCxnSpPr>
      <xdr:spPr>
        <a:xfrm flipV="1">
          <a:off x="12560300" y="5478562"/>
          <a:ext cx="762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160020</xdr:rowOff>
    </xdr:from>
    <xdr:to>
      <xdr:col>60</xdr:col>
      <xdr:colOff>123825</xdr:colOff>
      <xdr:row>28</xdr:row>
      <xdr:rowOff>90170</xdr:rowOff>
    </xdr:to>
    <xdr:sp macro="" textlink="">
      <xdr:nvSpPr>
        <xdr:cNvPr id="161" name="楕円 160">
          <a:extLst>
            <a:ext uri="{FF2B5EF4-FFF2-40B4-BE49-F238E27FC236}">
              <a16:creationId xmlns:a16="http://schemas.microsoft.com/office/drawing/2014/main" xmlns="" id="{00000000-0008-0000-0000-0000A1000000}"/>
            </a:ext>
          </a:extLst>
        </xdr:cNvPr>
        <xdr:cNvSpPr/>
      </xdr:nvSpPr>
      <xdr:spPr>
        <a:xfrm>
          <a:off x="117475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12228</xdr:rowOff>
    </xdr:from>
    <xdr:to>
      <xdr:col>64</xdr:col>
      <xdr:colOff>73025</xdr:colOff>
      <xdr:row>28</xdr:row>
      <xdr:rowOff>39370</xdr:rowOff>
    </xdr:to>
    <xdr:cxnSp macro="">
      <xdr:nvCxnSpPr>
        <xdr:cNvPr id="162" name="直線コネクタ 161">
          <a:extLst>
            <a:ext uri="{FF2B5EF4-FFF2-40B4-BE49-F238E27FC236}">
              <a16:creationId xmlns:a16="http://schemas.microsoft.com/office/drawing/2014/main" xmlns="" id="{00000000-0008-0000-0000-0000A2000000}"/>
            </a:ext>
          </a:extLst>
        </xdr:cNvPr>
        <xdr:cNvCxnSpPr/>
      </xdr:nvCxnSpPr>
      <xdr:spPr>
        <a:xfrm flipV="1">
          <a:off x="11798300" y="5584353"/>
          <a:ext cx="7620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3" name="n_1aveValue債務償還比率">
          <a:extLst>
            <a:ext uri="{FF2B5EF4-FFF2-40B4-BE49-F238E27FC236}">
              <a16:creationId xmlns:a16="http://schemas.microsoft.com/office/drawing/2014/main" xmlns="" id="{00000000-0008-0000-0000-0000A3000000}"/>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4" name="n_2aveValue債務償還比率">
          <a:extLst>
            <a:ext uri="{FF2B5EF4-FFF2-40B4-BE49-F238E27FC236}">
              <a16:creationId xmlns:a16="http://schemas.microsoft.com/office/drawing/2014/main" xmlns="" id="{00000000-0008-0000-0000-0000A4000000}"/>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5" name="n_3aveValue債務償還比率">
          <a:extLst>
            <a:ext uri="{FF2B5EF4-FFF2-40B4-BE49-F238E27FC236}">
              <a16:creationId xmlns:a16="http://schemas.microsoft.com/office/drawing/2014/main" xmlns="" id="{00000000-0008-0000-0000-0000A5000000}"/>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138202</xdr:rowOff>
    </xdr:from>
    <xdr:ext cx="469744" cy="259045"/>
    <xdr:sp macro="" textlink="">
      <xdr:nvSpPr>
        <xdr:cNvPr id="166" name="n_4aveValue債務償還比率">
          <a:extLst>
            <a:ext uri="{FF2B5EF4-FFF2-40B4-BE49-F238E27FC236}">
              <a16:creationId xmlns:a16="http://schemas.microsoft.com/office/drawing/2014/main" xmlns="" id="{00000000-0008-0000-0000-0000A6000000}"/>
            </a:ext>
          </a:extLst>
        </xdr:cNvPr>
        <xdr:cNvSpPr txBox="1"/>
      </xdr:nvSpPr>
      <xdr:spPr>
        <a:xfrm>
          <a:off x="11563427" y="57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157397</xdr:rowOff>
    </xdr:from>
    <xdr:ext cx="469744" cy="259045"/>
    <xdr:sp macro="" textlink="">
      <xdr:nvSpPr>
        <xdr:cNvPr id="167" name="n_1mainValue債務償還比率">
          <a:extLst>
            <a:ext uri="{FF2B5EF4-FFF2-40B4-BE49-F238E27FC236}">
              <a16:creationId xmlns:a16="http://schemas.microsoft.com/office/drawing/2014/main" xmlns="" id="{00000000-0008-0000-0000-0000A7000000}"/>
            </a:ext>
          </a:extLst>
        </xdr:cNvPr>
        <xdr:cNvSpPr txBox="1"/>
      </xdr:nvSpPr>
      <xdr:spPr>
        <a:xfrm>
          <a:off x="13836727" y="521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145214</xdr:rowOff>
    </xdr:from>
    <xdr:ext cx="469744" cy="259045"/>
    <xdr:sp macro="" textlink="">
      <xdr:nvSpPr>
        <xdr:cNvPr id="168" name="n_2mainValue債務償還比率">
          <a:extLst>
            <a:ext uri="{FF2B5EF4-FFF2-40B4-BE49-F238E27FC236}">
              <a16:creationId xmlns:a16="http://schemas.microsoft.com/office/drawing/2014/main" xmlns="" id="{00000000-0008-0000-0000-0000A8000000}"/>
            </a:ext>
          </a:extLst>
        </xdr:cNvPr>
        <xdr:cNvSpPr txBox="1"/>
      </xdr:nvSpPr>
      <xdr:spPr>
        <a:xfrm>
          <a:off x="13087427" y="520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79555</xdr:rowOff>
    </xdr:from>
    <xdr:ext cx="469744" cy="259045"/>
    <xdr:sp macro="" textlink="">
      <xdr:nvSpPr>
        <xdr:cNvPr id="169" name="n_3mainValue債務償還比率">
          <a:extLst>
            <a:ext uri="{FF2B5EF4-FFF2-40B4-BE49-F238E27FC236}">
              <a16:creationId xmlns:a16="http://schemas.microsoft.com/office/drawing/2014/main" xmlns="" id="{00000000-0008-0000-0000-0000A9000000}"/>
            </a:ext>
          </a:extLst>
        </xdr:cNvPr>
        <xdr:cNvSpPr txBox="1"/>
      </xdr:nvSpPr>
      <xdr:spPr>
        <a:xfrm>
          <a:off x="12325427" y="530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106697</xdr:rowOff>
    </xdr:from>
    <xdr:ext cx="469744" cy="259045"/>
    <xdr:sp macro="" textlink="">
      <xdr:nvSpPr>
        <xdr:cNvPr id="170" name="n_4mainValue債務償還比率">
          <a:extLst>
            <a:ext uri="{FF2B5EF4-FFF2-40B4-BE49-F238E27FC236}">
              <a16:creationId xmlns:a16="http://schemas.microsoft.com/office/drawing/2014/main" xmlns="" id="{00000000-0008-0000-0000-0000AA000000}"/>
            </a:ext>
          </a:extLst>
        </xdr:cNvPr>
        <xdr:cNvSpPr txBox="1"/>
      </xdr:nvSpPr>
      <xdr:spPr>
        <a:xfrm>
          <a:off x="11563427" y="533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xmlns=""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xmlns=""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xmlns=""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xmlns=""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xmlns=""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xmlns=""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1,411
47.76
3,029,192
2,953,572
58,014
1,166,942
2,510,875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xmlns=""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xmlns=""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xmlns=""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xmlns="" id="{00000000-0008-0000-0100-00003F000000}"/>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xmlns="" id="{00000000-0008-0000-0100-00004300000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10704</xdr:rowOff>
    </xdr:from>
    <xdr:to>
      <xdr:col>6</xdr:col>
      <xdr:colOff>38100</xdr:colOff>
      <xdr:row>38</xdr:row>
      <xdr:rowOff>112304</xdr:rowOff>
    </xdr:to>
    <xdr:sp macro="" textlink="">
      <xdr:nvSpPr>
        <xdr:cNvPr id="68" name="フローチャート: 判断 67">
          <a:extLst>
            <a:ext uri="{FF2B5EF4-FFF2-40B4-BE49-F238E27FC236}">
              <a16:creationId xmlns:a16="http://schemas.microsoft.com/office/drawing/2014/main" xmlns="" id="{00000000-0008-0000-0100-000044000000}"/>
            </a:ext>
          </a:extLst>
        </xdr:cNvPr>
        <xdr:cNvSpPr/>
      </xdr:nvSpPr>
      <xdr:spPr>
        <a:xfrm>
          <a:off x="1079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154396</xdr:rowOff>
    </xdr:from>
    <xdr:to>
      <xdr:col>24</xdr:col>
      <xdr:colOff>114300</xdr:colOff>
      <xdr:row>36</xdr:row>
      <xdr:rowOff>84546</xdr:rowOff>
    </xdr:to>
    <xdr:sp macro="" textlink="">
      <xdr:nvSpPr>
        <xdr:cNvPr id="74" name="楕円 73">
          <a:extLst>
            <a:ext uri="{FF2B5EF4-FFF2-40B4-BE49-F238E27FC236}">
              <a16:creationId xmlns:a16="http://schemas.microsoft.com/office/drawing/2014/main" xmlns="" id="{00000000-0008-0000-0100-00004A000000}"/>
            </a:ext>
          </a:extLst>
        </xdr:cNvPr>
        <xdr:cNvSpPr/>
      </xdr:nvSpPr>
      <xdr:spPr>
        <a:xfrm>
          <a:off x="45847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5823</xdr:rowOff>
    </xdr:from>
    <xdr:ext cx="405111" cy="259045"/>
    <xdr:sp macro="" textlink="">
      <xdr:nvSpPr>
        <xdr:cNvPr id="75" name="【道路】&#10;有形固定資産減価償却率該当値テキスト">
          <a:extLst>
            <a:ext uri="{FF2B5EF4-FFF2-40B4-BE49-F238E27FC236}">
              <a16:creationId xmlns:a16="http://schemas.microsoft.com/office/drawing/2014/main" xmlns="" id="{00000000-0008-0000-0100-00004B000000}"/>
            </a:ext>
          </a:extLst>
        </xdr:cNvPr>
        <xdr:cNvSpPr txBox="1"/>
      </xdr:nvSpPr>
      <xdr:spPr>
        <a:xfrm>
          <a:off x="4673600"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129903</xdr:rowOff>
    </xdr:from>
    <xdr:to>
      <xdr:col>20</xdr:col>
      <xdr:colOff>38100</xdr:colOff>
      <xdr:row>36</xdr:row>
      <xdr:rowOff>60053</xdr:rowOff>
    </xdr:to>
    <xdr:sp macro="" textlink="">
      <xdr:nvSpPr>
        <xdr:cNvPr id="76" name="楕円 75">
          <a:extLst>
            <a:ext uri="{FF2B5EF4-FFF2-40B4-BE49-F238E27FC236}">
              <a16:creationId xmlns:a16="http://schemas.microsoft.com/office/drawing/2014/main" xmlns="" id="{00000000-0008-0000-0100-00004C000000}"/>
            </a:ext>
          </a:extLst>
        </xdr:cNvPr>
        <xdr:cNvSpPr/>
      </xdr:nvSpPr>
      <xdr:spPr>
        <a:xfrm>
          <a:off x="3746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9253</xdr:rowOff>
    </xdr:from>
    <xdr:to>
      <xdr:col>24</xdr:col>
      <xdr:colOff>63500</xdr:colOff>
      <xdr:row>36</xdr:row>
      <xdr:rowOff>33746</xdr:rowOff>
    </xdr:to>
    <xdr:cxnSp macro="">
      <xdr:nvCxnSpPr>
        <xdr:cNvPr id="77" name="直線コネクタ 76">
          <a:extLst>
            <a:ext uri="{FF2B5EF4-FFF2-40B4-BE49-F238E27FC236}">
              <a16:creationId xmlns:a16="http://schemas.microsoft.com/office/drawing/2014/main" xmlns="" id="{00000000-0008-0000-0100-00004D000000}"/>
            </a:ext>
          </a:extLst>
        </xdr:cNvPr>
        <xdr:cNvCxnSpPr/>
      </xdr:nvCxnSpPr>
      <xdr:spPr>
        <a:xfrm>
          <a:off x="3797300" y="618145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107043</xdr:rowOff>
    </xdr:from>
    <xdr:to>
      <xdr:col>15</xdr:col>
      <xdr:colOff>101600</xdr:colOff>
      <xdr:row>36</xdr:row>
      <xdr:rowOff>37193</xdr:rowOff>
    </xdr:to>
    <xdr:sp macro="" textlink="">
      <xdr:nvSpPr>
        <xdr:cNvPr id="78" name="楕円 77">
          <a:extLst>
            <a:ext uri="{FF2B5EF4-FFF2-40B4-BE49-F238E27FC236}">
              <a16:creationId xmlns:a16="http://schemas.microsoft.com/office/drawing/2014/main" xmlns="" id="{00000000-0008-0000-0100-00004E000000}"/>
            </a:ext>
          </a:extLst>
        </xdr:cNvPr>
        <xdr:cNvSpPr/>
      </xdr:nvSpPr>
      <xdr:spPr>
        <a:xfrm>
          <a:off x="2857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157843</xdr:rowOff>
    </xdr:from>
    <xdr:to>
      <xdr:col>19</xdr:col>
      <xdr:colOff>177800</xdr:colOff>
      <xdr:row>36</xdr:row>
      <xdr:rowOff>9253</xdr:rowOff>
    </xdr:to>
    <xdr:cxnSp macro="">
      <xdr:nvCxnSpPr>
        <xdr:cNvPr id="79" name="直線コネクタ 78">
          <a:extLst>
            <a:ext uri="{FF2B5EF4-FFF2-40B4-BE49-F238E27FC236}">
              <a16:creationId xmlns:a16="http://schemas.microsoft.com/office/drawing/2014/main" xmlns="" id="{00000000-0008-0000-0100-00004F000000}"/>
            </a:ext>
          </a:extLst>
        </xdr:cNvPr>
        <xdr:cNvCxnSpPr/>
      </xdr:nvCxnSpPr>
      <xdr:spPr>
        <a:xfrm>
          <a:off x="2908300" y="61585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74386</xdr:rowOff>
    </xdr:from>
    <xdr:to>
      <xdr:col>10</xdr:col>
      <xdr:colOff>165100</xdr:colOff>
      <xdr:row>36</xdr:row>
      <xdr:rowOff>4536</xdr:rowOff>
    </xdr:to>
    <xdr:sp macro="" textlink="">
      <xdr:nvSpPr>
        <xdr:cNvPr id="80" name="楕円 79">
          <a:extLst>
            <a:ext uri="{FF2B5EF4-FFF2-40B4-BE49-F238E27FC236}">
              <a16:creationId xmlns:a16="http://schemas.microsoft.com/office/drawing/2014/main" xmlns="" id="{00000000-0008-0000-0100-000050000000}"/>
            </a:ext>
          </a:extLst>
        </xdr:cNvPr>
        <xdr:cNvSpPr/>
      </xdr:nvSpPr>
      <xdr:spPr>
        <a:xfrm>
          <a:off x="1968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125186</xdr:rowOff>
    </xdr:from>
    <xdr:to>
      <xdr:col>15</xdr:col>
      <xdr:colOff>50800</xdr:colOff>
      <xdr:row>35</xdr:row>
      <xdr:rowOff>157843</xdr:rowOff>
    </xdr:to>
    <xdr:cxnSp macro="">
      <xdr:nvCxnSpPr>
        <xdr:cNvPr id="81" name="直線コネクタ 80">
          <a:extLst>
            <a:ext uri="{FF2B5EF4-FFF2-40B4-BE49-F238E27FC236}">
              <a16:creationId xmlns:a16="http://schemas.microsoft.com/office/drawing/2014/main" xmlns="" id="{00000000-0008-0000-0100-000051000000}"/>
            </a:ext>
          </a:extLst>
        </xdr:cNvPr>
        <xdr:cNvCxnSpPr/>
      </xdr:nvCxnSpPr>
      <xdr:spPr>
        <a:xfrm>
          <a:off x="2019300" y="61259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2" name="n_1aveValue【道路】&#10;有形固定資産減価償却率">
          <a:extLst>
            <a:ext uri="{FF2B5EF4-FFF2-40B4-BE49-F238E27FC236}">
              <a16:creationId xmlns:a16="http://schemas.microsoft.com/office/drawing/2014/main" xmlns="" id="{00000000-0008-0000-0100-000052000000}"/>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a:extLst>
            <a:ext uri="{FF2B5EF4-FFF2-40B4-BE49-F238E27FC236}">
              <a16:creationId xmlns:a16="http://schemas.microsoft.com/office/drawing/2014/main" xmlns="" id="{00000000-0008-0000-0100-000053000000}"/>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4" name="n_3aveValue【道路】&#10;有形固定資産減価償却率">
          <a:extLst>
            <a:ext uri="{FF2B5EF4-FFF2-40B4-BE49-F238E27FC236}">
              <a16:creationId xmlns:a16="http://schemas.microsoft.com/office/drawing/2014/main" xmlns="" id="{00000000-0008-0000-0100-000054000000}"/>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128831</xdr:rowOff>
    </xdr:from>
    <xdr:ext cx="405111" cy="259045"/>
    <xdr:sp macro="" textlink="">
      <xdr:nvSpPr>
        <xdr:cNvPr id="85" name="n_4aveValue【道路】&#10;有形固定資産減価償却率">
          <a:extLst>
            <a:ext uri="{FF2B5EF4-FFF2-40B4-BE49-F238E27FC236}">
              <a16:creationId xmlns:a16="http://schemas.microsoft.com/office/drawing/2014/main" xmlns="" id="{00000000-0008-0000-0100-000055000000}"/>
            </a:ext>
          </a:extLst>
        </xdr:cNvPr>
        <xdr:cNvSpPr txBox="1"/>
      </xdr:nvSpPr>
      <xdr:spPr>
        <a:xfrm>
          <a:off x="927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76580</xdr:rowOff>
    </xdr:from>
    <xdr:ext cx="405111" cy="259045"/>
    <xdr:sp macro="" textlink="">
      <xdr:nvSpPr>
        <xdr:cNvPr id="86" name="n_1mainValue【道路】&#10;有形固定資産減価償却率">
          <a:extLst>
            <a:ext uri="{FF2B5EF4-FFF2-40B4-BE49-F238E27FC236}">
              <a16:creationId xmlns:a16="http://schemas.microsoft.com/office/drawing/2014/main" xmlns="" id="{00000000-0008-0000-0100-000056000000}"/>
            </a:ext>
          </a:extLst>
        </xdr:cNvPr>
        <xdr:cNvSpPr txBox="1"/>
      </xdr:nvSpPr>
      <xdr:spPr>
        <a:xfrm>
          <a:off x="35820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53720</xdr:rowOff>
    </xdr:from>
    <xdr:ext cx="405111" cy="259045"/>
    <xdr:sp macro="" textlink="">
      <xdr:nvSpPr>
        <xdr:cNvPr id="87" name="n_2mainValue【道路】&#10;有形固定資産減価償却率">
          <a:extLst>
            <a:ext uri="{FF2B5EF4-FFF2-40B4-BE49-F238E27FC236}">
              <a16:creationId xmlns:a16="http://schemas.microsoft.com/office/drawing/2014/main" xmlns="" id="{00000000-0008-0000-0100-000057000000}"/>
            </a:ext>
          </a:extLst>
        </xdr:cNvPr>
        <xdr:cNvSpPr txBox="1"/>
      </xdr:nvSpPr>
      <xdr:spPr>
        <a:xfrm>
          <a:off x="2705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21063</xdr:rowOff>
    </xdr:from>
    <xdr:ext cx="405111" cy="259045"/>
    <xdr:sp macro="" textlink="">
      <xdr:nvSpPr>
        <xdr:cNvPr id="88" name="n_3mainValue【道路】&#10;有形固定資産減価償却率">
          <a:extLst>
            <a:ext uri="{FF2B5EF4-FFF2-40B4-BE49-F238E27FC236}">
              <a16:creationId xmlns:a16="http://schemas.microsoft.com/office/drawing/2014/main" xmlns="" id="{00000000-0008-0000-0100-000058000000}"/>
            </a:ext>
          </a:extLst>
        </xdr:cNvPr>
        <xdr:cNvSpPr txBox="1"/>
      </xdr:nvSpPr>
      <xdr:spPr>
        <a:xfrm>
          <a:off x="18167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xmlns=""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xmlns="" id="{00000000-0008-0000-0100-00007000000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xmlns="" id="{00000000-0008-0000-0100-000071000000}"/>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xmlns="" id="{00000000-0008-0000-0100-0000720000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xmlns="" id="{00000000-0008-0000-0100-000073000000}"/>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xmlns="" id="{00000000-0008-0000-0100-00007400000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a:extLst>
            <a:ext uri="{FF2B5EF4-FFF2-40B4-BE49-F238E27FC236}">
              <a16:creationId xmlns:a16="http://schemas.microsoft.com/office/drawing/2014/main" xmlns="" id="{00000000-0008-0000-0100-000075000000}"/>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xmlns="" id="{00000000-0008-0000-0100-00007600000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xmlns="" id="{00000000-0008-0000-0100-00007700000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xmlns="" id="{00000000-0008-0000-0100-00007800000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54341</xdr:rowOff>
    </xdr:from>
    <xdr:to>
      <xdr:col>36</xdr:col>
      <xdr:colOff>165100</xdr:colOff>
      <xdr:row>41</xdr:row>
      <xdr:rowOff>155941</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6921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17222</xdr:rowOff>
    </xdr:from>
    <xdr:to>
      <xdr:col>55</xdr:col>
      <xdr:colOff>50800</xdr:colOff>
      <xdr:row>41</xdr:row>
      <xdr:rowOff>118822</xdr:rowOff>
    </xdr:to>
    <xdr:sp macro="" textlink="">
      <xdr:nvSpPr>
        <xdr:cNvPr id="128" name="楕円 127">
          <a:extLst>
            <a:ext uri="{FF2B5EF4-FFF2-40B4-BE49-F238E27FC236}">
              <a16:creationId xmlns:a16="http://schemas.microsoft.com/office/drawing/2014/main" xmlns="" id="{00000000-0008-0000-0100-000080000000}"/>
            </a:ext>
          </a:extLst>
        </xdr:cNvPr>
        <xdr:cNvSpPr/>
      </xdr:nvSpPr>
      <xdr:spPr>
        <a:xfrm>
          <a:off x="10426700" y="70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167099</xdr:rowOff>
    </xdr:from>
    <xdr:ext cx="534377" cy="259045"/>
    <xdr:sp macro="" textlink="">
      <xdr:nvSpPr>
        <xdr:cNvPr id="129" name="【道路】&#10;一人当たり延長該当値テキスト">
          <a:extLst>
            <a:ext uri="{FF2B5EF4-FFF2-40B4-BE49-F238E27FC236}">
              <a16:creationId xmlns:a16="http://schemas.microsoft.com/office/drawing/2014/main" xmlns="" id="{00000000-0008-0000-0100-000081000000}"/>
            </a:ext>
          </a:extLst>
        </xdr:cNvPr>
        <xdr:cNvSpPr txBox="1"/>
      </xdr:nvSpPr>
      <xdr:spPr>
        <a:xfrm>
          <a:off x="10515600" y="70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20575</xdr:rowOff>
    </xdr:from>
    <xdr:to>
      <xdr:col>50</xdr:col>
      <xdr:colOff>165100</xdr:colOff>
      <xdr:row>41</xdr:row>
      <xdr:rowOff>122175</xdr:rowOff>
    </xdr:to>
    <xdr:sp macro="" textlink="">
      <xdr:nvSpPr>
        <xdr:cNvPr id="130" name="楕円 129">
          <a:extLst>
            <a:ext uri="{FF2B5EF4-FFF2-40B4-BE49-F238E27FC236}">
              <a16:creationId xmlns:a16="http://schemas.microsoft.com/office/drawing/2014/main" xmlns="" id="{00000000-0008-0000-0100-000082000000}"/>
            </a:ext>
          </a:extLst>
        </xdr:cNvPr>
        <xdr:cNvSpPr/>
      </xdr:nvSpPr>
      <xdr:spPr>
        <a:xfrm>
          <a:off x="9588500" y="70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68022</xdr:rowOff>
    </xdr:from>
    <xdr:to>
      <xdr:col>55</xdr:col>
      <xdr:colOff>0</xdr:colOff>
      <xdr:row>41</xdr:row>
      <xdr:rowOff>71375</xdr:rowOff>
    </xdr:to>
    <xdr:cxnSp macro="">
      <xdr:nvCxnSpPr>
        <xdr:cNvPr id="131" name="直線コネクタ 130">
          <a:extLst>
            <a:ext uri="{FF2B5EF4-FFF2-40B4-BE49-F238E27FC236}">
              <a16:creationId xmlns:a16="http://schemas.microsoft.com/office/drawing/2014/main" xmlns="" id="{00000000-0008-0000-0100-000083000000}"/>
            </a:ext>
          </a:extLst>
        </xdr:cNvPr>
        <xdr:cNvCxnSpPr/>
      </xdr:nvCxnSpPr>
      <xdr:spPr>
        <a:xfrm flipV="1">
          <a:off x="9639300" y="7097472"/>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27136</xdr:rowOff>
    </xdr:from>
    <xdr:to>
      <xdr:col>46</xdr:col>
      <xdr:colOff>38100</xdr:colOff>
      <xdr:row>41</xdr:row>
      <xdr:rowOff>128736</xdr:rowOff>
    </xdr:to>
    <xdr:sp macro="" textlink="">
      <xdr:nvSpPr>
        <xdr:cNvPr id="132" name="楕円 131">
          <a:extLst>
            <a:ext uri="{FF2B5EF4-FFF2-40B4-BE49-F238E27FC236}">
              <a16:creationId xmlns:a16="http://schemas.microsoft.com/office/drawing/2014/main" xmlns="" id="{00000000-0008-0000-0100-000084000000}"/>
            </a:ext>
          </a:extLst>
        </xdr:cNvPr>
        <xdr:cNvSpPr/>
      </xdr:nvSpPr>
      <xdr:spPr>
        <a:xfrm>
          <a:off x="8699500" y="70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71375</xdr:rowOff>
    </xdr:from>
    <xdr:to>
      <xdr:col>50</xdr:col>
      <xdr:colOff>114300</xdr:colOff>
      <xdr:row>41</xdr:row>
      <xdr:rowOff>77936</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flipV="1">
          <a:off x="8750300" y="7100825"/>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30033</xdr:rowOff>
    </xdr:from>
    <xdr:to>
      <xdr:col>41</xdr:col>
      <xdr:colOff>101600</xdr:colOff>
      <xdr:row>41</xdr:row>
      <xdr:rowOff>131633</xdr:rowOff>
    </xdr:to>
    <xdr:sp macro="" textlink="">
      <xdr:nvSpPr>
        <xdr:cNvPr id="134" name="楕円 133">
          <a:extLst>
            <a:ext uri="{FF2B5EF4-FFF2-40B4-BE49-F238E27FC236}">
              <a16:creationId xmlns:a16="http://schemas.microsoft.com/office/drawing/2014/main" xmlns="" id="{00000000-0008-0000-0100-000086000000}"/>
            </a:ext>
          </a:extLst>
        </xdr:cNvPr>
        <xdr:cNvSpPr/>
      </xdr:nvSpPr>
      <xdr:spPr>
        <a:xfrm>
          <a:off x="7810500" y="705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77936</xdr:rowOff>
    </xdr:from>
    <xdr:to>
      <xdr:col>45</xdr:col>
      <xdr:colOff>177800</xdr:colOff>
      <xdr:row>41</xdr:row>
      <xdr:rowOff>80833</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flipV="1">
          <a:off x="7861300" y="7107386"/>
          <a:ext cx="8890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a:extLst>
            <a:ext uri="{FF2B5EF4-FFF2-40B4-BE49-F238E27FC236}">
              <a16:creationId xmlns:a16="http://schemas.microsoft.com/office/drawing/2014/main" xmlns="" id="{00000000-0008-0000-0100-000088000000}"/>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a:extLst>
            <a:ext uri="{FF2B5EF4-FFF2-40B4-BE49-F238E27FC236}">
              <a16:creationId xmlns:a16="http://schemas.microsoft.com/office/drawing/2014/main" xmlns="" id="{00000000-0008-0000-0100-000089000000}"/>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a:extLst>
            <a:ext uri="{FF2B5EF4-FFF2-40B4-BE49-F238E27FC236}">
              <a16:creationId xmlns:a16="http://schemas.microsoft.com/office/drawing/2014/main" xmlns="" id="{00000000-0008-0000-0100-00008A000000}"/>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1018</xdr:rowOff>
    </xdr:from>
    <xdr:ext cx="534377" cy="259045"/>
    <xdr:sp macro="" textlink="">
      <xdr:nvSpPr>
        <xdr:cNvPr id="139" name="n_4aveValue【道路】&#10;一人当たり延長">
          <a:extLst>
            <a:ext uri="{FF2B5EF4-FFF2-40B4-BE49-F238E27FC236}">
              <a16:creationId xmlns:a16="http://schemas.microsoft.com/office/drawing/2014/main" xmlns="" id="{00000000-0008-0000-0100-00008B000000}"/>
            </a:ext>
          </a:extLst>
        </xdr:cNvPr>
        <xdr:cNvSpPr txBox="1"/>
      </xdr:nvSpPr>
      <xdr:spPr>
        <a:xfrm>
          <a:off x="6705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113302</xdr:rowOff>
    </xdr:from>
    <xdr:ext cx="534377" cy="259045"/>
    <xdr:sp macro="" textlink="">
      <xdr:nvSpPr>
        <xdr:cNvPr id="140" name="n_1mainValue【道路】&#10;一人当たり延長">
          <a:extLst>
            <a:ext uri="{FF2B5EF4-FFF2-40B4-BE49-F238E27FC236}">
              <a16:creationId xmlns:a16="http://schemas.microsoft.com/office/drawing/2014/main" xmlns="" id="{00000000-0008-0000-0100-00008C000000}"/>
            </a:ext>
          </a:extLst>
        </xdr:cNvPr>
        <xdr:cNvSpPr txBox="1"/>
      </xdr:nvSpPr>
      <xdr:spPr>
        <a:xfrm>
          <a:off x="9359411" y="714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119863</xdr:rowOff>
    </xdr:from>
    <xdr:ext cx="534377" cy="259045"/>
    <xdr:sp macro="" textlink="">
      <xdr:nvSpPr>
        <xdr:cNvPr id="141" name="n_2mainValue【道路】&#10;一人当たり延長">
          <a:extLst>
            <a:ext uri="{FF2B5EF4-FFF2-40B4-BE49-F238E27FC236}">
              <a16:creationId xmlns:a16="http://schemas.microsoft.com/office/drawing/2014/main" xmlns="" id="{00000000-0008-0000-0100-00008D000000}"/>
            </a:ext>
          </a:extLst>
        </xdr:cNvPr>
        <xdr:cNvSpPr txBox="1"/>
      </xdr:nvSpPr>
      <xdr:spPr>
        <a:xfrm>
          <a:off x="8483111" y="71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122760</xdr:rowOff>
    </xdr:from>
    <xdr:ext cx="534377" cy="259045"/>
    <xdr:sp macro="" textlink="">
      <xdr:nvSpPr>
        <xdr:cNvPr id="142" name="n_3mainValue【道路】&#10;一人当たり延長">
          <a:extLst>
            <a:ext uri="{FF2B5EF4-FFF2-40B4-BE49-F238E27FC236}">
              <a16:creationId xmlns:a16="http://schemas.microsoft.com/office/drawing/2014/main" xmlns="" id="{00000000-0008-0000-0100-00008E000000}"/>
            </a:ext>
          </a:extLst>
        </xdr:cNvPr>
        <xdr:cNvSpPr txBox="1"/>
      </xdr:nvSpPr>
      <xdr:spPr>
        <a:xfrm>
          <a:off x="7594111" y="715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xmlns=""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xmlns=""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xmlns=""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xmlns=""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xmlns=""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xmlns=""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xmlns=""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xmlns=""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xmlns=""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xmlns=""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xmlns=""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xmlns=""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xmlns=""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xmlns=""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xmlns=""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xmlns=""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xmlns=""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xmlns=""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xmlns=""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xmlns="" id="{00000000-0008-0000-0100-0000A800000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xmlns="" id="{00000000-0008-0000-0100-0000A9000000}"/>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xmlns="" id="{00000000-0008-0000-0100-0000AA00000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xmlns="" id="{00000000-0008-0000-0100-0000AB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xmlns="" id="{00000000-0008-0000-0100-0000AC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xmlns="" id="{00000000-0008-0000-0100-0000AD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xmlns="" id="{00000000-0008-0000-0100-0000AE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xmlns="" id="{00000000-0008-0000-0100-0000AF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xmlns="" id="{00000000-0008-0000-0100-0000B000000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xmlns="" id="{00000000-0008-0000-0100-0000B100000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94524</xdr:rowOff>
    </xdr:from>
    <xdr:to>
      <xdr:col>6</xdr:col>
      <xdr:colOff>38100</xdr:colOff>
      <xdr:row>61</xdr:row>
      <xdr:rowOff>24674</xdr:rowOff>
    </xdr:to>
    <xdr:sp macro="" textlink="">
      <xdr:nvSpPr>
        <xdr:cNvPr id="178" name="フローチャート: 判断 177">
          <a:extLst>
            <a:ext uri="{FF2B5EF4-FFF2-40B4-BE49-F238E27FC236}">
              <a16:creationId xmlns:a16="http://schemas.microsoft.com/office/drawing/2014/main" xmlns="" id="{00000000-0008-0000-0100-0000B2000000}"/>
            </a:ext>
          </a:extLst>
        </xdr:cNvPr>
        <xdr:cNvSpPr/>
      </xdr:nvSpPr>
      <xdr:spPr>
        <a:xfrm>
          <a:off x="1079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84" name="楕円 183">
          <a:extLst>
            <a:ext uri="{FF2B5EF4-FFF2-40B4-BE49-F238E27FC236}">
              <a16:creationId xmlns:a16="http://schemas.microsoft.com/office/drawing/2014/main" xmlns="" id="{00000000-0008-0000-0100-0000B8000000}"/>
            </a:ext>
          </a:extLst>
        </xdr:cNvPr>
        <xdr:cNvSpPr/>
      </xdr:nvSpPr>
      <xdr:spPr>
        <a:xfrm>
          <a:off x="45847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25961</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xmlns="" id="{00000000-0008-0000-0100-0000B9000000}"/>
            </a:ext>
          </a:extLst>
        </xdr:cNvPr>
        <xdr:cNvSpPr txBox="1"/>
      </xdr:nvSpPr>
      <xdr:spPr>
        <a:xfrm>
          <a:off x="4673600" y="997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148409</xdr:rowOff>
    </xdr:from>
    <xdr:to>
      <xdr:col>20</xdr:col>
      <xdr:colOff>38100</xdr:colOff>
      <xdr:row>59</xdr:row>
      <xdr:rowOff>78559</xdr:rowOff>
    </xdr:to>
    <xdr:sp macro="" textlink="">
      <xdr:nvSpPr>
        <xdr:cNvPr id="186" name="楕円 185">
          <a:extLst>
            <a:ext uri="{FF2B5EF4-FFF2-40B4-BE49-F238E27FC236}">
              <a16:creationId xmlns:a16="http://schemas.microsoft.com/office/drawing/2014/main" xmlns="" id="{00000000-0008-0000-0100-0000BA000000}"/>
            </a:ext>
          </a:extLst>
        </xdr:cNvPr>
        <xdr:cNvSpPr/>
      </xdr:nvSpPr>
      <xdr:spPr>
        <a:xfrm>
          <a:off x="3746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27759</xdr:rowOff>
    </xdr:from>
    <xdr:to>
      <xdr:col>24</xdr:col>
      <xdr:colOff>63500</xdr:colOff>
      <xdr:row>59</xdr:row>
      <xdr:rowOff>53884</xdr:rowOff>
    </xdr:to>
    <xdr:cxnSp macro="">
      <xdr:nvCxnSpPr>
        <xdr:cNvPr id="187" name="直線コネクタ 186">
          <a:extLst>
            <a:ext uri="{FF2B5EF4-FFF2-40B4-BE49-F238E27FC236}">
              <a16:creationId xmlns:a16="http://schemas.microsoft.com/office/drawing/2014/main" xmlns="" id="{00000000-0008-0000-0100-0000BB000000}"/>
            </a:ext>
          </a:extLst>
        </xdr:cNvPr>
        <xdr:cNvCxnSpPr/>
      </xdr:nvCxnSpPr>
      <xdr:spPr>
        <a:xfrm>
          <a:off x="3797300" y="1014330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133713</xdr:rowOff>
    </xdr:from>
    <xdr:to>
      <xdr:col>15</xdr:col>
      <xdr:colOff>101600</xdr:colOff>
      <xdr:row>59</xdr:row>
      <xdr:rowOff>63863</xdr:rowOff>
    </xdr:to>
    <xdr:sp macro="" textlink="">
      <xdr:nvSpPr>
        <xdr:cNvPr id="188" name="楕円 187">
          <a:extLst>
            <a:ext uri="{FF2B5EF4-FFF2-40B4-BE49-F238E27FC236}">
              <a16:creationId xmlns:a16="http://schemas.microsoft.com/office/drawing/2014/main" xmlns="" id="{00000000-0008-0000-0100-0000BC000000}"/>
            </a:ext>
          </a:extLst>
        </xdr:cNvPr>
        <xdr:cNvSpPr/>
      </xdr:nvSpPr>
      <xdr:spPr>
        <a:xfrm>
          <a:off x="2857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13063</xdr:rowOff>
    </xdr:from>
    <xdr:to>
      <xdr:col>19</xdr:col>
      <xdr:colOff>177800</xdr:colOff>
      <xdr:row>59</xdr:row>
      <xdr:rowOff>27759</xdr:rowOff>
    </xdr:to>
    <xdr:cxnSp macro="">
      <xdr:nvCxnSpPr>
        <xdr:cNvPr id="189" name="直線コネクタ 188">
          <a:extLst>
            <a:ext uri="{FF2B5EF4-FFF2-40B4-BE49-F238E27FC236}">
              <a16:creationId xmlns:a16="http://schemas.microsoft.com/office/drawing/2014/main" xmlns="" id="{00000000-0008-0000-0100-0000BD000000}"/>
            </a:ext>
          </a:extLst>
        </xdr:cNvPr>
        <xdr:cNvCxnSpPr/>
      </xdr:nvCxnSpPr>
      <xdr:spPr>
        <a:xfrm>
          <a:off x="2908300" y="101286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105954</xdr:rowOff>
    </xdr:from>
    <xdr:to>
      <xdr:col>10</xdr:col>
      <xdr:colOff>165100</xdr:colOff>
      <xdr:row>59</xdr:row>
      <xdr:rowOff>36104</xdr:rowOff>
    </xdr:to>
    <xdr:sp macro="" textlink="">
      <xdr:nvSpPr>
        <xdr:cNvPr id="190" name="楕円 189">
          <a:extLst>
            <a:ext uri="{FF2B5EF4-FFF2-40B4-BE49-F238E27FC236}">
              <a16:creationId xmlns:a16="http://schemas.microsoft.com/office/drawing/2014/main" xmlns="" id="{00000000-0008-0000-0100-0000BE000000}"/>
            </a:ext>
          </a:extLst>
        </xdr:cNvPr>
        <xdr:cNvSpPr/>
      </xdr:nvSpPr>
      <xdr:spPr>
        <a:xfrm>
          <a:off x="1968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156754</xdr:rowOff>
    </xdr:from>
    <xdr:to>
      <xdr:col>15</xdr:col>
      <xdr:colOff>50800</xdr:colOff>
      <xdr:row>59</xdr:row>
      <xdr:rowOff>13063</xdr:rowOff>
    </xdr:to>
    <xdr:cxnSp macro="">
      <xdr:nvCxnSpPr>
        <xdr:cNvPr id="191" name="直線コネクタ 190">
          <a:extLst>
            <a:ext uri="{FF2B5EF4-FFF2-40B4-BE49-F238E27FC236}">
              <a16:creationId xmlns:a16="http://schemas.microsoft.com/office/drawing/2014/main" xmlns="" id="{00000000-0008-0000-0100-0000BF000000}"/>
            </a:ext>
          </a:extLst>
        </xdr:cNvPr>
        <xdr:cNvCxnSpPr/>
      </xdr:nvCxnSpPr>
      <xdr:spPr>
        <a:xfrm>
          <a:off x="2019300" y="101008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xmlns="" id="{00000000-0008-0000-0100-0000C0000000}"/>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xmlns="" id="{00000000-0008-0000-0100-0000C1000000}"/>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xmlns="" id="{00000000-0008-0000-0100-0000C2000000}"/>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41201</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xmlns="" id="{00000000-0008-0000-0100-0000C3000000}"/>
            </a:ext>
          </a:extLst>
        </xdr:cNvPr>
        <xdr:cNvSpPr txBox="1"/>
      </xdr:nvSpPr>
      <xdr:spPr>
        <a:xfrm>
          <a:off x="927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95086</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xmlns="" id="{00000000-0008-0000-0100-0000C4000000}"/>
            </a:ext>
          </a:extLst>
        </xdr:cNvPr>
        <xdr:cNvSpPr txBox="1"/>
      </xdr:nvSpPr>
      <xdr:spPr>
        <a:xfrm>
          <a:off x="3582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xmlns="" id="{00000000-0008-0000-0100-0000C5000000}"/>
            </a:ext>
          </a:extLst>
        </xdr:cNvPr>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52631</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xmlns="" id="{00000000-0008-0000-0100-0000C6000000}"/>
            </a:ext>
          </a:extLst>
        </xdr:cNvPr>
        <xdr:cNvSpPr txBox="1"/>
      </xdr:nvSpPr>
      <xdr:spPr>
        <a:xfrm>
          <a:off x="1816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xmlns=""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xmlns=""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xmlns=""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xmlns=""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xmlns=""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xmlns=""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xmlns=""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xmlns=""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xmlns=""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xmlns=""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xmlns=""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xmlns=""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xmlns=""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xmlns="" id="{00000000-0008-0000-01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xmlns=""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xmlns="" id="{00000000-0008-0000-0100-0000D600000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xmlns=""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xmlns="" id="{00000000-0008-0000-0100-0000D800000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xmlns=""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xmlns="" id="{00000000-0008-0000-0100-0000DA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xmlns=""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xmlns="" id="{00000000-0008-0000-0100-0000DC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xmlns=""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xmlns="" id="{00000000-0008-0000-0100-0000DE00000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xmlns="" id="{00000000-0008-0000-0100-0000DF00000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xmlns="" id="{00000000-0008-0000-0100-0000E000000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xmlns="" id="{00000000-0008-0000-0100-0000E100000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xmlns="" id="{00000000-0008-0000-0100-0000E200000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xmlns="" id="{00000000-0008-0000-0100-0000E3000000}"/>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xmlns="" id="{00000000-0008-0000-0100-0000E400000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xmlns="" id="{00000000-0008-0000-0100-0000E500000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xmlns="" id="{00000000-0008-0000-0100-0000E600000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xmlns="" id="{00000000-0008-0000-0100-0000E700000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95616</xdr:rowOff>
    </xdr:from>
    <xdr:to>
      <xdr:col>36</xdr:col>
      <xdr:colOff>165100</xdr:colOff>
      <xdr:row>64</xdr:row>
      <xdr:rowOff>25766</xdr:rowOff>
    </xdr:to>
    <xdr:sp macro="" textlink="">
      <xdr:nvSpPr>
        <xdr:cNvPr id="232" name="フローチャート: 判断 231">
          <a:extLst>
            <a:ext uri="{FF2B5EF4-FFF2-40B4-BE49-F238E27FC236}">
              <a16:creationId xmlns:a16="http://schemas.microsoft.com/office/drawing/2014/main" xmlns="" id="{00000000-0008-0000-0100-0000E8000000}"/>
            </a:ext>
          </a:extLst>
        </xdr:cNvPr>
        <xdr:cNvSpPr/>
      </xdr:nvSpPr>
      <xdr:spPr>
        <a:xfrm>
          <a:off x="6921500" y="1089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53560</xdr:rowOff>
    </xdr:from>
    <xdr:to>
      <xdr:col>55</xdr:col>
      <xdr:colOff>50800</xdr:colOff>
      <xdr:row>63</xdr:row>
      <xdr:rowOff>155160</xdr:rowOff>
    </xdr:to>
    <xdr:sp macro="" textlink="">
      <xdr:nvSpPr>
        <xdr:cNvPr id="238" name="楕円 237">
          <a:extLst>
            <a:ext uri="{FF2B5EF4-FFF2-40B4-BE49-F238E27FC236}">
              <a16:creationId xmlns:a16="http://schemas.microsoft.com/office/drawing/2014/main" xmlns="" id="{00000000-0008-0000-0100-0000EE000000}"/>
            </a:ext>
          </a:extLst>
        </xdr:cNvPr>
        <xdr:cNvSpPr/>
      </xdr:nvSpPr>
      <xdr:spPr>
        <a:xfrm>
          <a:off x="10426700" y="108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76437</xdr:rowOff>
    </xdr:from>
    <xdr:ext cx="690189" cy="259045"/>
    <xdr:sp macro="" textlink="">
      <xdr:nvSpPr>
        <xdr:cNvPr id="239" name="【橋りょう・トンネル】&#10;一人当たり有形固定資産（償却資産）額該当値テキスト">
          <a:extLst>
            <a:ext uri="{FF2B5EF4-FFF2-40B4-BE49-F238E27FC236}">
              <a16:creationId xmlns:a16="http://schemas.microsoft.com/office/drawing/2014/main" xmlns="" id="{00000000-0008-0000-0100-0000EF000000}"/>
            </a:ext>
          </a:extLst>
        </xdr:cNvPr>
        <xdr:cNvSpPr txBox="1"/>
      </xdr:nvSpPr>
      <xdr:spPr>
        <a:xfrm>
          <a:off x="10515600" y="107063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57908</xdr:rowOff>
    </xdr:from>
    <xdr:to>
      <xdr:col>50</xdr:col>
      <xdr:colOff>165100</xdr:colOff>
      <xdr:row>63</xdr:row>
      <xdr:rowOff>159508</xdr:rowOff>
    </xdr:to>
    <xdr:sp macro="" textlink="">
      <xdr:nvSpPr>
        <xdr:cNvPr id="240" name="楕円 239">
          <a:extLst>
            <a:ext uri="{FF2B5EF4-FFF2-40B4-BE49-F238E27FC236}">
              <a16:creationId xmlns:a16="http://schemas.microsoft.com/office/drawing/2014/main" xmlns="" id="{00000000-0008-0000-0100-0000F0000000}"/>
            </a:ext>
          </a:extLst>
        </xdr:cNvPr>
        <xdr:cNvSpPr/>
      </xdr:nvSpPr>
      <xdr:spPr>
        <a:xfrm>
          <a:off x="9588500" y="108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104360</xdr:rowOff>
    </xdr:from>
    <xdr:to>
      <xdr:col>55</xdr:col>
      <xdr:colOff>0</xdr:colOff>
      <xdr:row>63</xdr:row>
      <xdr:rowOff>108708</xdr:rowOff>
    </xdr:to>
    <xdr:cxnSp macro="">
      <xdr:nvCxnSpPr>
        <xdr:cNvPr id="241" name="直線コネクタ 240">
          <a:extLst>
            <a:ext uri="{FF2B5EF4-FFF2-40B4-BE49-F238E27FC236}">
              <a16:creationId xmlns:a16="http://schemas.microsoft.com/office/drawing/2014/main" xmlns="" id="{00000000-0008-0000-0100-0000F1000000}"/>
            </a:ext>
          </a:extLst>
        </xdr:cNvPr>
        <xdr:cNvCxnSpPr/>
      </xdr:nvCxnSpPr>
      <xdr:spPr>
        <a:xfrm flipV="1">
          <a:off x="9639300" y="10905710"/>
          <a:ext cx="838200" cy="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64344</xdr:rowOff>
    </xdr:from>
    <xdr:to>
      <xdr:col>46</xdr:col>
      <xdr:colOff>38100</xdr:colOff>
      <xdr:row>63</xdr:row>
      <xdr:rowOff>165944</xdr:rowOff>
    </xdr:to>
    <xdr:sp macro="" textlink="">
      <xdr:nvSpPr>
        <xdr:cNvPr id="242" name="楕円 241">
          <a:extLst>
            <a:ext uri="{FF2B5EF4-FFF2-40B4-BE49-F238E27FC236}">
              <a16:creationId xmlns:a16="http://schemas.microsoft.com/office/drawing/2014/main" xmlns="" id="{00000000-0008-0000-0100-0000F2000000}"/>
            </a:ext>
          </a:extLst>
        </xdr:cNvPr>
        <xdr:cNvSpPr/>
      </xdr:nvSpPr>
      <xdr:spPr>
        <a:xfrm>
          <a:off x="8699500" y="108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108708</xdr:rowOff>
    </xdr:from>
    <xdr:to>
      <xdr:col>50</xdr:col>
      <xdr:colOff>114300</xdr:colOff>
      <xdr:row>63</xdr:row>
      <xdr:rowOff>115144</xdr:rowOff>
    </xdr:to>
    <xdr:cxnSp macro="">
      <xdr:nvCxnSpPr>
        <xdr:cNvPr id="243" name="直線コネクタ 242">
          <a:extLst>
            <a:ext uri="{FF2B5EF4-FFF2-40B4-BE49-F238E27FC236}">
              <a16:creationId xmlns:a16="http://schemas.microsoft.com/office/drawing/2014/main" xmlns="" id="{00000000-0008-0000-0100-0000F3000000}"/>
            </a:ext>
          </a:extLst>
        </xdr:cNvPr>
        <xdr:cNvCxnSpPr/>
      </xdr:nvCxnSpPr>
      <xdr:spPr>
        <a:xfrm flipV="1">
          <a:off x="8750300" y="10910058"/>
          <a:ext cx="889000" cy="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67260</xdr:rowOff>
    </xdr:from>
    <xdr:to>
      <xdr:col>41</xdr:col>
      <xdr:colOff>101600</xdr:colOff>
      <xdr:row>63</xdr:row>
      <xdr:rowOff>168860</xdr:rowOff>
    </xdr:to>
    <xdr:sp macro="" textlink="">
      <xdr:nvSpPr>
        <xdr:cNvPr id="244" name="楕円 243">
          <a:extLst>
            <a:ext uri="{FF2B5EF4-FFF2-40B4-BE49-F238E27FC236}">
              <a16:creationId xmlns:a16="http://schemas.microsoft.com/office/drawing/2014/main" xmlns="" id="{00000000-0008-0000-0100-0000F4000000}"/>
            </a:ext>
          </a:extLst>
        </xdr:cNvPr>
        <xdr:cNvSpPr/>
      </xdr:nvSpPr>
      <xdr:spPr>
        <a:xfrm>
          <a:off x="7810500" y="108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115144</xdr:rowOff>
    </xdr:from>
    <xdr:to>
      <xdr:col>45</xdr:col>
      <xdr:colOff>177800</xdr:colOff>
      <xdr:row>63</xdr:row>
      <xdr:rowOff>118060</xdr:rowOff>
    </xdr:to>
    <xdr:cxnSp macro="">
      <xdr:nvCxnSpPr>
        <xdr:cNvPr id="245" name="直線コネクタ 244">
          <a:extLst>
            <a:ext uri="{FF2B5EF4-FFF2-40B4-BE49-F238E27FC236}">
              <a16:creationId xmlns:a16="http://schemas.microsoft.com/office/drawing/2014/main" xmlns="" id="{00000000-0008-0000-0100-0000F5000000}"/>
            </a:ext>
          </a:extLst>
        </xdr:cNvPr>
        <xdr:cNvCxnSpPr/>
      </xdr:nvCxnSpPr>
      <xdr:spPr>
        <a:xfrm flipV="1">
          <a:off x="7861300" y="10916494"/>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xmlns="" id="{00000000-0008-0000-0100-0000F6000000}"/>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xmlns="" id="{00000000-0008-0000-0100-0000F7000000}"/>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xmlns="" id="{00000000-0008-0000-0100-0000F8000000}"/>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42293</xdr:rowOff>
    </xdr:from>
    <xdr:ext cx="690189" cy="259045"/>
    <xdr:sp macro="" textlink="">
      <xdr:nvSpPr>
        <xdr:cNvPr id="249" name="n_4aveValue【橋りょう・トンネル】&#10;一人当たり有形固定資産（償却資産）額">
          <a:extLst>
            <a:ext uri="{FF2B5EF4-FFF2-40B4-BE49-F238E27FC236}">
              <a16:creationId xmlns:a16="http://schemas.microsoft.com/office/drawing/2014/main" xmlns="" id="{00000000-0008-0000-0100-0000F9000000}"/>
            </a:ext>
          </a:extLst>
        </xdr:cNvPr>
        <xdr:cNvSpPr txBox="1"/>
      </xdr:nvSpPr>
      <xdr:spPr>
        <a:xfrm>
          <a:off x="6627205" y="10672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4585</xdr:rowOff>
    </xdr:from>
    <xdr:ext cx="690189" cy="259045"/>
    <xdr:sp macro="" textlink="">
      <xdr:nvSpPr>
        <xdr:cNvPr id="250" name="n_1mainValue【橋りょう・トンネル】&#10;一人当たり有形固定資産（償却資産）額">
          <a:extLst>
            <a:ext uri="{FF2B5EF4-FFF2-40B4-BE49-F238E27FC236}">
              <a16:creationId xmlns:a16="http://schemas.microsoft.com/office/drawing/2014/main" xmlns="" id="{00000000-0008-0000-0100-0000FA000000}"/>
            </a:ext>
          </a:extLst>
        </xdr:cNvPr>
        <xdr:cNvSpPr txBox="1"/>
      </xdr:nvSpPr>
      <xdr:spPr>
        <a:xfrm>
          <a:off x="9281505" y="106344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11021</xdr:rowOff>
    </xdr:from>
    <xdr:ext cx="690189" cy="259045"/>
    <xdr:sp macro="" textlink="">
      <xdr:nvSpPr>
        <xdr:cNvPr id="251" name="n_2mainValue【橋りょう・トンネル】&#10;一人当たり有形固定資産（償却資産）額">
          <a:extLst>
            <a:ext uri="{FF2B5EF4-FFF2-40B4-BE49-F238E27FC236}">
              <a16:creationId xmlns:a16="http://schemas.microsoft.com/office/drawing/2014/main" xmlns="" id="{00000000-0008-0000-0100-0000FB000000}"/>
            </a:ext>
          </a:extLst>
        </xdr:cNvPr>
        <xdr:cNvSpPr txBox="1"/>
      </xdr:nvSpPr>
      <xdr:spPr>
        <a:xfrm>
          <a:off x="8405205" y="10640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13937</xdr:rowOff>
    </xdr:from>
    <xdr:ext cx="690189" cy="259045"/>
    <xdr:sp macro="" textlink="">
      <xdr:nvSpPr>
        <xdr:cNvPr id="252" name="n_3mainValue【橋りょう・トンネル】&#10;一人当たり有形固定資産（償却資産）額">
          <a:extLst>
            <a:ext uri="{FF2B5EF4-FFF2-40B4-BE49-F238E27FC236}">
              <a16:creationId xmlns:a16="http://schemas.microsoft.com/office/drawing/2014/main" xmlns="" id="{00000000-0008-0000-0100-0000FC000000}"/>
            </a:ext>
          </a:extLst>
        </xdr:cNvPr>
        <xdr:cNvSpPr txBox="1"/>
      </xdr:nvSpPr>
      <xdr:spPr>
        <a:xfrm>
          <a:off x="7516205" y="106438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xmlns=""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xmlns=""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xmlns=""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xmlns=""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xmlns=""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xmlns=""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xmlns=""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xmlns=""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xmlns=""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xmlns=""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xmlns=""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xmlns="" id="{00000000-0008-0000-01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xmlns="" id="{00000000-0008-0000-01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xmlns="" id="{00000000-0008-0000-01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xmlns="" id="{00000000-0008-0000-01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xmlns="" id="{00000000-0008-0000-01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xmlns="" id="{00000000-0008-0000-01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xmlns="" id="{00000000-0008-0000-01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xmlns="" id="{00000000-0008-0000-01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xmlns="" id="{00000000-0008-0000-01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xmlns="" id="{00000000-0008-0000-01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xmlns=""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xmlns="" id="{00000000-0008-0000-01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xmlns="" id="{00000000-0008-0000-01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xmlns="" id="{00000000-0008-0000-0100-000015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xmlns="" id="{00000000-0008-0000-01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xmlns="" id="{00000000-0008-0000-01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xmlns="" id="{00000000-0008-0000-0100-000018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xmlns="" id="{00000000-0008-0000-0100-000019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a:extLst>
            <a:ext uri="{FF2B5EF4-FFF2-40B4-BE49-F238E27FC236}">
              <a16:creationId xmlns:a16="http://schemas.microsoft.com/office/drawing/2014/main" xmlns="" id="{00000000-0008-0000-0100-00001A010000}"/>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xmlns="" id="{00000000-0008-0000-0100-00001B010000}"/>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xmlns="" id="{00000000-0008-0000-0100-00001C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xmlns="" id="{00000000-0008-0000-0100-00001D01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xmlns="" id="{00000000-0008-0000-0100-00001E010000}"/>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7" name="フローチャート: 判断 286">
          <a:extLst>
            <a:ext uri="{FF2B5EF4-FFF2-40B4-BE49-F238E27FC236}">
              <a16:creationId xmlns:a16="http://schemas.microsoft.com/office/drawing/2014/main" xmlns="" id="{00000000-0008-0000-0100-00001F010000}"/>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00000000-0008-0000-01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00000000-0008-0000-01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00000000-0008-0000-01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00000000-0008-0000-01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00000000-0008-0000-01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3" name="楕円 292">
          <a:extLst>
            <a:ext uri="{FF2B5EF4-FFF2-40B4-BE49-F238E27FC236}">
              <a16:creationId xmlns:a16="http://schemas.microsoft.com/office/drawing/2014/main" xmlns="" id="{00000000-0008-0000-0100-000025010000}"/>
            </a:ext>
          </a:extLst>
        </xdr:cNvPr>
        <xdr:cNvSpPr/>
      </xdr:nvSpPr>
      <xdr:spPr>
        <a:xfrm>
          <a:off x="4584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19066</xdr:rowOff>
    </xdr:from>
    <xdr:ext cx="405111" cy="259045"/>
    <xdr:sp macro="" textlink="">
      <xdr:nvSpPr>
        <xdr:cNvPr id="294" name="【公営住宅】&#10;有形固定資産減価償却率該当値テキスト">
          <a:extLst>
            <a:ext uri="{FF2B5EF4-FFF2-40B4-BE49-F238E27FC236}">
              <a16:creationId xmlns:a16="http://schemas.microsoft.com/office/drawing/2014/main" xmlns="" id="{00000000-0008-0000-0100-000026010000}"/>
            </a:ext>
          </a:extLst>
        </xdr:cNvPr>
        <xdr:cNvSpPr txBox="1"/>
      </xdr:nvSpPr>
      <xdr:spPr>
        <a:xfrm>
          <a:off x="46736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19686</xdr:rowOff>
    </xdr:from>
    <xdr:to>
      <xdr:col>20</xdr:col>
      <xdr:colOff>38100</xdr:colOff>
      <xdr:row>84</xdr:row>
      <xdr:rowOff>121286</xdr:rowOff>
    </xdr:to>
    <xdr:sp macro="" textlink="">
      <xdr:nvSpPr>
        <xdr:cNvPr id="295" name="楕円 294">
          <a:extLst>
            <a:ext uri="{FF2B5EF4-FFF2-40B4-BE49-F238E27FC236}">
              <a16:creationId xmlns:a16="http://schemas.microsoft.com/office/drawing/2014/main" xmlns="" id="{00000000-0008-0000-0100-000027010000}"/>
            </a:ext>
          </a:extLst>
        </xdr:cNvPr>
        <xdr:cNvSpPr/>
      </xdr:nvSpPr>
      <xdr:spPr>
        <a:xfrm>
          <a:off x="3746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84</xdr:row>
      <xdr:rowOff>70486</xdr:rowOff>
    </xdr:to>
    <xdr:cxnSp macro="">
      <xdr:nvCxnSpPr>
        <xdr:cNvPr id="296" name="直線コネクタ 295">
          <a:extLst>
            <a:ext uri="{FF2B5EF4-FFF2-40B4-BE49-F238E27FC236}">
              <a16:creationId xmlns:a16="http://schemas.microsoft.com/office/drawing/2014/main" xmlns="" id="{00000000-0008-0000-0100-000028010000}"/>
            </a:ext>
          </a:extLst>
        </xdr:cNvPr>
        <xdr:cNvCxnSpPr/>
      </xdr:nvCxnSpPr>
      <xdr:spPr>
        <a:xfrm flipV="1">
          <a:off x="3797300" y="14150339"/>
          <a:ext cx="838200" cy="32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63500</xdr:rowOff>
    </xdr:from>
    <xdr:to>
      <xdr:col>15</xdr:col>
      <xdr:colOff>101600</xdr:colOff>
      <xdr:row>84</xdr:row>
      <xdr:rowOff>165100</xdr:rowOff>
    </xdr:to>
    <xdr:sp macro="" textlink="">
      <xdr:nvSpPr>
        <xdr:cNvPr id="297" name="楕円 296">
          <a:extLst>
            <a:ext uri="{FF2B5EF4-FFF2-40B4-BE49-F238E27FC236}">
              <a16:creationId xmlns:a16="http://schemas.microsoft.com/office/drawing/2014/main" xmlns="" id="{00000000-0008-0000-0100-000029010000}"/>
            </a:ext>
          </a:extLst>
        </xdr:cNvPr>
        <xdr:cNvSpPr/>
      </xdr:nvSpPr>
      <xdr:spPr>
        <a:xfrm>
          <a:off x="2857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70486</xdr:rowOff>
    </xdr:from>
    <xdr:to>
      <xdr:col>19</xdr:col>
      <xdr:colOff>177800</xdr:colOff>
      <xdr:row>84</xdr:row>
      <xdr:rowOff>114300</xdr:rowOff>
    </xdr:to>
    <xdr:cxnSp macro="">
      <xdr:nvCxnSpPr>
        <xdr:cNvPr id="298" name="直線コネクタ 297">
          <a:extLst>
            <a:ext uri="{FF2B5EF4-FFF2-40B4-BE49-F238E27FC236}">
              <a16:creationId xmlns:a16="http://schemas.microsoft.com/office/drawing/2014/main" xmlns="" id="{00000000-0008-0000-0100-00002A010000}"/>
            </a:ext>
          </a:extLst>
        </xdr:cNvPr>
        <xdr:cNvCxnSpPr/>
      </xdr:nvCxnSpPr>
      <xdr:spPr>
        <a:xfrm flipV="1">
          <a:off x="2908300" y="144722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38736</xdr:rowOff>
    </xdr:from>
    <xdr:to>
      <xdr:col>10</xdr:col>
      <xdr:colOff>165100</xdr:colOff>
      <xdr:row>84</xdr:row>
      <xdr:rowOff>140336</xdr:rowOff>
    </xdr:to>
    <xdr:sp macro="" textlink="">
      <xdr:nvSpPr>
        <xdr:cNvPr id="299" name="楕円 298">
          <a:extLst>
            <a:ext uri="{FF2B5EF4-FFF2-40B4-BE49-F238E27FC236}">
              <a16:creationId xmlns:a16="http://schemas.microsoft.com/office/drawing/2014/main" xmlns="" id="{00000000-0008-0000-0100-00002B010000}"/>
            </a:ext>
          </a:extLst>
        </xdr:cNvPr>
        <xdr:cNvSpPr/>
      </xdr:nvSpPr>
      <xdr:spPr>
        <a:xfrm>
          <a:off x="196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89536</xdr:rowOff>
    </xdr:from>
    <xdr:to>
      <xdr:col>15</xdr:col>
      <xdr:colOff>50800</xdr:colOff>
      <xdr:row>84</xdr:row>
      <xdr:rowOff>114300</xdr:rowOff>
    </xdr:to>
    <xdr:cxnSp macro="">
      <xdr:nvCxnSpPr>
        <xdr:cNvPr id="300" name="直線コネクタ 299">
          <a:extLst>
            <a:ext uri="{FF2B5EF4-FFF2-40B4-BE49-F238E27FC236}">
              <a16:creationId xmlns:a16="http://schemas.microsoft.com/office/drawing/2014/main" xmlns="" id="{00000000-0008-0000-0100-00002C010000}"/>
            </a:ext>
          </a:extLst>
        </xdr:cNvPr>
        <xdr:cNvCxnSpPr/>
      </xdr:nvCxnSpPr>
      <xdr:spPr>
        <a:xfrm>
          <a:off x="2019300" y="144913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xmlns="" id="{00000000-0008-0000-0100-00002D010000}"/>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a:extLst>
            <a:ext uri="{FF2B5EF4-FFF2-40B4-BE49-F238E27FC236}">
              <a16:creationId xmlns:a16="http://schemas.microsoft.com/office/drawing/2014/main" xmlns="" id="{00000000-0008-0000-0100-00002E010000}"/>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a:extLst>
            <a:ext uri="{FF2B5EF4-FFF2-40B4-BE49-F238E27FC236}">
              <a16:creationId xmlns:a16="http://schemas.microsoft.com/office/drawing/2014/main" xmlns="" id="{00000000-0008-0000-0100-00002F010000}"/>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04" name="n_4aveValue【公営住宅】&#10;有形固定資産減価償却率">
          <a:extLst>
            <a:ext uri="{FF2B5EF4-FFF2-40B4-BE49-F238E27FC236}">
              <a16:creationId xmlns:a16="http://schemas.microsoft.com/office/drawing/2014/main" xmlns="" id="{00000000-0008-0000-0100-000030010000}"/>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112413</xdr:rowOff>
    </xdr:from>
    <xdr:ext cx="405111" cy="259045"/>
    <xdr:sp macro="" textlink="">
      <xdr:nvSpPr>
        <xdr:cNvPr id="305" name="n_1mainValue【公営住宅】&#10;有形固定資産減価償却率">
          <a:extLst>
            <a:ext uri="{FF2B5EF4-FFF2-40B4-BE49-F238E27FC236}">
              <a16:creationId xmlns:a16="http://schemas.microsoft.com/office/drawing/2014/main" xmlns="" id="{00000000-0008-0000-0100-000031010000}"/>
            </a:ext>
          </a:extLst>
        </xdr:cNvPr>
        <xdr:cNvSpPr txBox="1"/>
      </xdr:nvSpPr>
      <xdr:spPr>
        <a:xfrm>
          <a:off x="3582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156227</xdr:rowOff>
    </xdr:from>
    <xdr:ext cx="405111" cy="259045"/>
    <xdr:sp macro="" textlink="">
      <xdr:nvSpPr>
        <xdr:cNvPr id="306" name="n_2mainValue【公営住宅】&#10;有形固定資産減価償却率">
          <a:extLst>
            <a:ext uri="{FF2B5EF4-FFF2-40B4-BE49-F238E27FC236}">
              <a16:creationId xmlns:a16="http://schemas.microsoft.com/office/drawing/2014/main" xmlns="" id="{00000000-0008-0000-0100-000032010000}"/>
            </a:ext>
          </a:extLst>
        </xdr:cNvPr>
        <xdr:cNvSpPr txBox="1"/>
      </xdr:nvSpPr>
      <xdr:spPr>
        <a:xfrm>
          <a:off x="2705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131463</xdr:rowOff>
    </xdr:from>
    <xdr:ext cx="405111" cy="259045"/>
    <xdr:sp macro="" textlink="">
      <xdr:nvSpPr>
        <xdr:cNvPr id="307" name="n_3mainValue【公営住宅】&#10;有形固定資産減価償却率">
          <a:extLst>
            <a:ext uri="{FF2B5EF4-FFF2-40B4-BE49-F238E27FC236}">
              <a16:creationId xmlns:a16="http://schemas.microsoft.com/office/drawing/2014/main" xmlns="" id="{00000000-0008-0000-0100-000033010000}"/>
            </a:ext>
          </a:extLst>
        </xdr:cNvPr>
        <xdr:cNvSpPr txBox="1"/>
      </xdr:nvSpPr>
      <xdr:spPr>
        <a:xfrm>
          <a:off x="1816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xmlns="" id="{00000000-0008-0000-01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xmlns="" id="{00000000-0008-0000-01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xmlns="" id="{00000000-0008-0000-01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xmlns="" id="{00000000-0008-0000-01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xmlns="" id="{00000000-0008-0000-01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xmlns="" id="{00000000-0008-0000-01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xmlns="" id="{00000000-0008-0000-01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xmlns="" id="{00000000-0008-0000-01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xmlns="" id="{00000000-0008-0000-01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xmlns="" id="{00000000-0008-0000-01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xmlns="" id="{00000000-0008-0000-01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xmlns="" id="{00000000-0008-0000-01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xmlns="" id="{00000000-0008-0000-01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xmlns="" id="{00000000-0008-0000-0100-000041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xmlns="" id="{00000000-0008-0000-01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xmlns="" id="{00000000-0008-0000-0100-00004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xmlns="" id="{00000000-0008-0000-01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xmlns="" id="{00000000-0008-0000-0100-00004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xmlns="" id="{00000000-0008-0000-01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xmlns="" id="{00000000-0008-0000-0100-00004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xmlns=""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xmlns="" id="{00000000-0008-0000-0100-00004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xmlns=""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xmlns="" id="{00000000-0008-0000-0100-00004B010000}"/>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xmlns="" id="{00000000-0008-0000-0100-00004C010000}"/>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xmlns="" id="{00000000-0008-0000-0100-00004D010000}"/>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xmlns="" id="{00000000-0008-0000-0100-00004E01000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xmlns="" id="{00000000-0008-0000-0100-00004F01000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a:extLst>
            <a:ext uri="{FF2B5EF4-FFF2-40B4-BE49-F238E27FC236}">
              <a16:creationId xmlns:a16="http://schemas.microsoft.com/office/drawing/2014/main" xmlns="" id="{00000000-0008-0000-0100-000050010000}"/>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xmlns="" id="{00000000-0008-0000-0100-00005101000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xmlns="" id="{00000000-0008-0000-0100-00005201000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xmlns="" id="{00000000-0008-0000-0100-00005301000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xmlns="" id="{00000000-0008-0000-0100-000054010000}"/>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141567</xdr:rowOff>
    </xdr:from>
    <xdr:to>
      <xdr:col>36</xdr:col>
      <xdr:colOff>165100</xdr:colOff>
      <xdr:row>86</xdr:row>
      <xdr:rowOff>71717</xdr:rowOff>
    </xdr:to>
    <xdr:sp macro="" textlink="">
      <xdr:nvSpPr>
        <xdr:cNvPr id="341" name="フローチャート: 判断 340">
          <a:extLst>
            <a:ext uri="{FF2B5EF4-FFF2-40B4-BE49-F238E27FC236}">
              <a16:creationId xmlns:a16="http://schemas.microsoft.com/office/drawing/2014/main" xmlns="" id="{00000000-0008-0000-0100-000055010000}"/>
            </a:ext>
          </a:extLst>
        </xdr:cNvPr>
        <xdr:cNvSpPr/>
      </xdr:nvSpPr>
      <xdr:spPr>
        <a:xfrm>
          <a:off x="6921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xmlns=""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xmlns=""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134175</xdr:rowOff>
    </xdr:from>
    <xdr:to>
      <xdr:col>55</xdr:col>
      <xdr:colOff>50800</xdr:colOff>
      <xdr:row>86</xdr:row>
      <xdr:rowOff>64325</xdr:rowOff>
    </xdr:to>
    <xdr:sp macro="" textlink="">
      <xdr:nvSpPr>
        <xdr:cNvPr id="347" name="楕円 346">
          <a:extLst>
            <a:ext uri="{FF2B5EF4-FFF2-40B4-BE49-F238E27FC236}">
              <a16:creationId xmlns:a16="http://schemas.microsoft.com/office/drawing/2014/main" xmlns="" id="{00000000-0008-0000-0100-00005B010000}"/>
            </a:ext>
          </a:extLst>
        </xdr:cNvPr>
        <xdr:cNvSpPr/>
      </xdr:nvSpPr>
      <xdr:spPr>
        <a:xfrm>
          <a:off x="10426700" y="147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49102</xdr:rowOff>
    </xdr:from>
    <xdr:ext cx="469744" cy="259045"/>
    <xdr:sp macro="" textlink="">
      <xdr:nvSpPr>
        <xdr:cNvPr id="348" name="【公営住宅】&#10;一人当たり面積該当値テキスト">
          <a:extLst>
            <a:ext uri="{FF2B5EF4-FFF2-40B4-BE49-F238E27FC236}">
              <a16:creationId xmlns:a16="http://schemas.microsoft.com/office/drawing/2014/main" xmlns="" id="{00000000-0008-0000-0100-00005C010000}"/>
            </a:ext>
          </a:extLst>
        </xdr:cNvPr>
        <xdr:cNvSpPr txBox="1"/>
      </xdr:nvSpPr>
      <xdr:spPr>
        <a:xfrm>
          <a:off x="10515600" y="1462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143015</xdr:rowOff>
    </xdr:from>
    <xdr:to>
      <xdr:col>50</xdr:col>
      <xdr:colOff>165100</xdr:colOff>
      <xdr:row>86</xdr:row>
      <xdr:rowOff>73165</xdr:rowOff>
    </xdr:to>
    <xdr:sp macro="" textlink="">
      <xdr:nvSpPr>
        <xdr:cNvPr id="349" name="楕円 348">
          <a:extLst>
            <a:ext uri="{FF2B5EF4-FFF2-40B4-BE49-F238E27FC236}">
              <a16:creationId xmlns:a16="http://schemas.microsoft.com/office/drawing/2014/main" xmlns="" id="{00000000-0008-0000-0100-00005D010000}"/>
            </a:ext>
          </a:extLst>
        </xdr:cNvPr>
        <xdr:cNvSpPr/>
      </xdr:nvSpPr>
      <xdr:spPr>
        <a:xfrm>
          <a:off x="9588500" y="147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13525</xdr:rowOff>
    </xdr:from>
    <xdr:to>
      <xdr:col>55</xdr:col>
      <xdr:colOff>0</xdr:colOff>
      <xdr:row>86</xdr:row>
      <xdr:rowOff>22365</xdr:rowOff>
    </xdr:to>
    <xdr:cxnSp macro="">
      <xdr:nvCxnSpPr>
        <xdr:cNvPr id="350" name="直線コネクタ 349">
          <a:extLst>
            <a:ext uri="{FF2B5EF4-FFF2-40B4-BE49-F238E27FC236}">
              <a16:creationId xmlns:a16="http://schemas.microsoft.com/office/drawing/2014/main" xmlns="" id="{00000000-0008-0000-0100-00005E010000}"/>
            </a:ext>
          </a:extLst>
        </xdr:cNvPr>
        <xdr:cNvCxnSpPr/>
      </xdr:nvCxnSpPr>
      <xdr:spPr>
        <a:xfrm flipV="1">
          <a:off x="9639300" y="14758225"/>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146025</xdr:rowOff>
    </xdr:from>
    <xdr:to>
      <xdr:col>46</xdr:col>
      <xdr:colOff>38100</xdr:colOff>
      <xdr:row>86</xdr:row>
      <xdr:rowOff>76175</xdr:rowOff>
    </xdr:to>
    <xdr:sp macro="" textlink="">
      <xdr:nvSpPr>
        <xdr:cNvPr id="351" name="楕円 350">
          <a:extLst>
            <a:ext uri="{FF2B5EF4-FFF2-40B4-BE49-F238E27FC236}">
              <a16:creationId xmlns:a16="http://schemas.microsoft.com/office/drawing/2014/main" xmlns="" id="{00000000-0008-0000-0100-00005F010000}"/>
            </a:ext>
          </a:extLst>
        </xdr:cNvPr>
        <xdr:cNvSpPr/>
      </xdr:nvSpPr>
      <xdr:spPr>
        <a:xfrm>
          <a:off x="8699500" y="147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22365</xdr:rowOff>
    </xdr:from>
    <xdr:to>
      <xdr:col>50</xdr:col>
      <xdr:colOff>114300</xdr:colOff>
      <xdr:row>86</xdr:row>
      <xdr:rowOff>25375</xdr:rowOff>
    </xdr:to>
    <xdr:cxnSp macro="">
      <xdr:nvCxnSpPr>
        <xdr:cNvPr id="352" name="直線コネクタ 351">
          <a:extLst>
            <a:ext uri="{FF2B5EF4-FFF2-40B4-BE49-F238E27FC236}">
              <a16:creationId xmlns:a16="http://schemas.microsoft.com/office/drawing/2014/main" xmlns="" id="{00000000-0008-0000-0100-000060010000}"/>
            </a:ext>
          </a:extLst>
        </xdr:cNvPr>
        <xdr:cNvCxnSpPr/>
      </xdr:nvCxnSpPr>
      <xdr:spPr>
        <a:xfrm flipV="1">
          <a:off x="8750300" y="14767065"/>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148006</xdr:rowOff>
    </xdr:from>
    <xdr:to>
      <xdr:col>41</xdr:col>
      <xdr:colOff>101600</xdr:colOff>
      <xdr:row>86</xdr:row>
      <xdr:rowOff>78156</xdr:rowOff>
    </xdr:to>
    <xdr:sp macro="" textlink="">
      <xdr:nvSpPr>
        <xdr:cNvPr id="353" name="楕円 352">
          <a:extLst>
            <a:ext uri="{FF2B5EF4-FFF2-40B4-BE49-F238E27FC236}">
              <a16:creationId xmlns:a16="http://schemas.microsoft.com/office/drawing/2014/main" xmlns="" id="{00000000-0008-0000-0100-000061010000}"/>
            </a:ext>
          </a:extLst>
        </xdr:cNvPr>
        <xdr:cNvSpPr/>
      </xdr:nvSpPr>
      <xdr:spPr>
        <a:xfrm>
          <a:off x="7810500" y="147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25375</xdr:rowOff>
    </xdr:from>
    <xdr:to>
      <xdr:col>45</xdr:col>
      <xdr:colOff>177800</xdr:colOff>
      <xdr:row>86</xdr:row>
      <xdr:rowOff>27356</xdr:rowOff>
    </xdr:to>
    <xdr:cxnSp macro="">
      <xdr:nvCxnSpPr>
        <xdr:cNvPr id="354" name="直線コネクタ 353">
          <a:extLst>
            <a:ext uri="{FF2B5EF4-FFF2-40B4-BE49-F238E27FC236}">
              <a16:creationId xmlns:a16="http://schemas.microsoft.com/office/drawing/2014/main" xmlns="" id="{00000000-0008-0000-0100-000062010000}"/>
            </a:ext>
          </a:extLst>
        </xdr:cNvPr>
        <xdr:cNvCxnSpPr/>
      </xdr:nvCxnSpPr>
      <xdr:spPr>
        <a:xfrm flipV="1">
          <a:off x="7861300" y="1477007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a:extLst>
            <a:ext uri="{FF2B5EF4-FFF2-40B4-BE49-F238E27FC236}">
              <a16:creationId xmlns:a16="http://schemas.microsoft.com/office/drawing/2014/main" xmlns="" id="{00000000-0008-0000-0100-000063010000}"/>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a:extLst>
            <a:ext uri="{FF2B5EF4-FFF2-40B4-BE49-F238E27FC236}">
              <a16:creationId xmlns:a16="http://schemas.microsoft.com/office/drawing/2014/main" xmlns="" id="{00000000-0008-0000-0100-000064010000}"/>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7" name="n_3aveValue【公営住宅】&#10;一人当たり面積">
          <a:extLst>
            <a:ext uri="{FF2B5EF4-FFF2-40B4-BE49-F238E27FC236}">
              <a16:creationId xmlns:a16="http://schemas.microsoft.com/office/drawing/2014/main" xmlns="" id="{00000000-0008-0000-0100-000065010000}"/>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88244</xdr:rowOff>
    </xdr:from>
    <xdr:ext cx="469744" cy="259045"/>
    <xdr:sp macro="" textlink="">
      <xdr:nvSpPr>
        <xdr:cNvPr id="358" name="n_4aveValue【公営住宅】&#10;一人当たり面積">
          <a:extLst>
            <a:ext uri="{FF2B5EF4-FFF2-40B4-BE49-F238E27FC236}">
              <a16:creationId xmlns:a16="http://schemas.microsoft.com/office/drawing/2014/main" xmlns="" id="{00000000-0008-0000-0100-000066010000}"/>
            </a:ext>
          </a:extLst>
        </xdr:cNvPr>
        <xdr:cNvSpPr txBox="1"/>
      </xdr:nvSpPr>
      <xdr:spPr>
        <a:xfrm>
          <a:off x="6737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64292</xdr:rowOff>
    </xdr:from>
    <xdr:ext cx="469744" cy="259045"/>
    <xdr:sp macro="" textlink="">
      <xdr:nvSpPr>
        <xdr:cNvPr id="359" name="n_1mainValue【公営住宅】&#10;一人当たり面積">
          <a:extLst>
            <a:ext uri="{FF2B5EF4-FFF2-40B4-BE49-F238E27FC236}">
              <a16:creationId xmlns:a16="http://schemas.microsoft.com/office/drawing/2014/main" xmlns="" id="{00000000-0008-0000-0100-000067010000}"/>
            </a:ext>
          </a:extLst>
        </xdr:cNvPr>
        <xdr:cNvSpPr txBox="1"/>
      </xdr:nvSpPr>
      <xdr:spPr>
        <a:xfrm>
          <a:off x="9391727" y="1480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67302</xdr:rowOff>
    </xdr:from>
    <xdr:ext cx="469744" cy="259045"/>
    <xdr:sp macro="" textlink="">
      <xdr:nvSpPr>
        <xdr:cNvPr id="360" name="n_2mainValue【公営住宅】&#10;一人当たり面積">
          <a:extLst>
            <a:ext uri="{FF2B5EF4-FFF2-40B4-BE49-F238E27FC236}">
              <a16:creationId xmlns:a16="http://schemas.microsoft.com/office/drawing/2014/main" xmlns="" id="{00000000-0008-0000-0100-000068010000}"/>
            </a:ext>
          </a:extLst>
        </xdr:cNvPr>
        <xdr:cNvSpPr txBox="1"/>
      </xdr:nvSpPr>
      <xdr:spPr>
        <a:xfrm>
          <a:off x="8515427" y="148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69283</xdr:rowOff>
    </xdr:from>
    <xdr:ext cx="469744" cy="259045"/>
    <xdr:sp macro="" textlink="">
      <xdr:nvSpPr>
        <xdr:cNvPr id="361" name="n_3mainValue【公営住宅】&#10;一人当たり面積">
          <a:extLst>
            <a:ext uri="{FF2B5EF4-FFF2-40B4-BE49-F238E27FC236}">
              <a16:creationId xmlns:a16="http://schemas.microsoft.com/office/drawing/2014/main" xmlns="" id="{00000000-0008-0000-0100-000069010000}"/>
            </a:ext>
          </a:extLst>
        </xdr:cNvPr>
        <xdr:cNvSpPr txBox="1"/>
      </xdr:nvSpPr>
      <xdr:spPr>
        <a:xfrm>
          <a:off x="7626427" y="148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xmlns="" id="{00000000-0008-0000-01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xmlns="" id="{00000000-0008-0000-01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xmlns="" id="{00000000-0008-0000-01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xmlns="" id="{00000000-0008-0000-01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xmlns="" id="{00000000-0008-0000-01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xmlns="" id="{00000000-0008-0000-01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xmlns="" id="{00000000-0008-0000-01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xmlns="" id="{00000000-0008-0000-0100-00007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xmlns="" id="{00000000-0008-0000-0100-00007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xmlns="" id="{00000000-0008-0000-0100-00007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xmlns="" id="{00000000-0008-0000-0100-00007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xmlns="" id="{00000000-0008-0000-0100-00007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xmlns="" id="{00000000-0008-0000-0100-00007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xmlns="" id="{00000000-0008-0000-0100-00007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xmlns="" id="{00000000-0008-0000-0100-00007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xmlns="" id="{00000000-0008-0000-0100-00007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xmlns="" id="{00000000-0008-0000-0100-00007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xmlns="" id="{00000000-0008-0000-0100-00008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xmlns="" id="{00000000-0008-0000-0100-00008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xmlns="" id="{00000000-0008-0000-0100-00008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xmlns="" id="{00000000-0008-0000-0100-00008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xmlns="" id="{00000000-0008-0000-0100-00008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xmlns="" id="{00000000-0008-0000-0100-00008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xmlns="" id="{00000000-0008-0000-0100-00008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xmlns="" id="{00000000-0008-0000-0100-00008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xmlns="" id="{00000000-0008-0000-0100-00008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xmlns="" id="{00000000-0008-0000-0100-00008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xmlns="" id="{00000000-0008-0000-0100-00008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xmlns="" id="{00000000-0008-0000-0100-00008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xmlns="" id="{00000000-0008-0000-0100-00008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xmlns="" id="{00000000-0008-0000-0100-00008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xmlns="" id="{00000000-0008-0000-0100-00009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xmlns="" id="{00000000-0008-0000-0100-00009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xmlns="" id="{00000000-0008-0000-01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xmlns="" id="{00000000-0008-0000-0100-0000930100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xmlns="" id="{00000000-0008-0000-0100-00009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xmlns="" id="{00000000-0008-0000-0100-00009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xmlns="" id="{00000000-0008-0000-0100-00009601000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xmlns="" id="{00000000-0008-0000-0100-000097010000}"/>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xmlns="" id="{00000000-0008-0000-0100-00009801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xmlns="" id="{00000000-0008-0000-0100-000099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xmlns="" id="{00000000-0008-0000-0100-00009A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xmlns="" id="{00000000-0008-0000-0100-00009B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xmlns="" id="{00000000-0008-0000-0100-00009C01000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13" name="フローチャート: 判断 412">
          <a:extLst>
            <a:ext uri="{FF2B5EF4-FFF2-40B4-BE49-F238E27FC236}">
              <a16:creationId xmlns:a16="http://schemas.microsoft.com/office/drawing/2014/main" xmlns="" id="{00000000-0008-0000-0100-00009D010000}"/>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xmlns="" id="{00000000-0008-0000-01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00000000-0008-0000-01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00000000-0008-0000-01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xmlns="" id="{00000000-0008-0000-01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xmlns="" id="{00000000-0008-0000-01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28666</xdr:rowOff>
    </xdr:from>
    <xdr:to>
      <xdr:col>85</xdr:col>
      <xdr:colOff>177800</xdr:colOff>
      <xdr:row>42</xdr:row>
      <xdr:rowOff>130266</xdr:rowOff>
    </xdr:to>
    <xdr:sp macro="" textlink="">
      <xdr:nvSpPr>
        <xdr:cNvPr id="419" name="楕円 418">
          <a:extLst>
            <a:ext uri="{FF2B5EF4-FFF2-40B4-BE49-F238E27FC236}">
              <a16:creationId xmlns:a16="http://schemas.microsoft.com/office/drawing/2014/main" xmlns="" id="{00000000-0008-0000-0100-0000A3010000}"/>
            </a:ext>
          </a:extLst>
        </xdr:cNvPr>
        <xdr:cNvSpPr/>
      </xdr:nvSpPr>
      <xdr:spPr>
        <a:xfrm>
          <a:off x="162687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115043</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xmlns="" id="{00000000-0008-0000-0100-0000A4010000}"/>
            </a:ext>
          </a:extLst>
        </xdr:cNvPr>
        <xdr:cNvSpPr txBox="1"/>
      </xdr:nvSpPr>
      <xdr:spPr>
        <a:xfrm>
          <a:off x="16357600" y="7144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147865</xdr:rowOff>
    </xdr:from>
    <xdr:to>
      <xdr:col>81</xdr:col>
      <xdr:colOff>101600</xdr:colOff>
      <xdr:row>42</xdr:row>
      <xdr:rowOff>78015</xdr:rowOff>
    </xdr:to>
    <xdr:sp macro="" textlink="">
      <xdr:nvSpPr>
        <xdr:cNvPr id="421" name="楕円 420">
          <a:extLst>
            <a:ext uri="{FF2B5EF4-FFF2-40B4-BE49-F238E27FC236}">
              <a16:creationId xmlns:a16="http://schemas.microsoft.com/office/drawing/2014/main" xmlns="" id="{00000000-0008-0000-0100-0000A5010000}"/>
            </a:ext>
          </a:extLst>
        </xdr:cNvPr>
        <xdr:cNvSpPr/>
      </xdr:nvSpPr>
      <xdr:spPr>
        <a:xfrm>
          <a:off x="15430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27215</xdr:rowOff>
    </xdr:from>
    <xdr:to>
      <xdr:col>85</xdr:col>
      <xdr:colOff>127000</xdr:colOff>
      <xdr:row>42</xdr:row>
      <xdr:rowOff>79466</xdr:rowOff>
    </xdr:to>
    <xdr:cxnSp macro="">
      <xdr:nvCxnSpPr>
        <xdr:cNvPr id="422" name="直線コネクタ 421">
          <a:extLst>
            <a:ext uri="{FF2B5EF4-FFF2-40B4-BE49-F238E27FC236}">
              <a16:creationId xmlns:a16="http://schemas.microsoft.com/office/drawing/2014/main" xmlns="" id="{00000000-0008-0000-0100-0000A6010000}"/>
            </a:ext>
          </a:extLst>
        </xdr:cNvPr>
        <xdr:cNvCxnSpPr/>
      </xdr:nvCxnSpPr>
      <xdr:spPr>
        <a:xfrm>
          <a:off x="15481300" y="722811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95613</xdr:rowOff>
    </xdr:from>
    <xdr:to>
      <xdr:col>76</xdr:col>
      <xdr:colOff>165100</xdr:colOff>
      <xdr:row>42</xdr:row>
      <xdr:rowOff>25763</xdr:rowOff>
    </xdr:to>
    <xdr:sp macro="" textlink="">
      <xdr:nvSpPr>
        <xdr:cNvPr id="423" name="楕円 422">
          <a:extLst>
            <a:ext uri="{FF2B5EF4-FFF2-40B4-BE49-F238E27FC236}">
              <a16:creationId xmlns:a16="http://schemas.microsoft.com/office/drawing/2014/main" xmlns="" id="{00000000-0008-0000-0100-0000A7010000}"/>
            </a:ext>
          </a:extLst>
        </xdr:cNvPr>
        <xdr:cNvSpPr/>
      </xdr:nvSpPr>
      <xdr:spPr>
        <a:xfrm>
          <a:off x="14541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146413</xdr:rowOff>
    </xdr:from>
    <xdr:to>
      <xdr:col>81</xdr:col>
      <xdr:colOff>50800</xdr:colOff>
      <xdr:row>42</xdr:row>
      <xdr:rowOff>27215</xdr:rowOff>
    </xdr:to>
    <xdr:cxnSp macro="">
      <xdr:nvCxnSpPr>
        <xdr:cNvPr id="424" name="直線コネクタ 423">
          <a:extLst>
            <a:ext uri="{FF2B5EF4-FFF2-40B4-BE49-F238E27FC236}">
              <a16:creationId xmlns:a16="http://schemas.microsoft.com/office/drawing/2014/main" xmlns="" id="{00000000-0008-0000-0100-0000A8010000}"/>
            </a:ext>
          </a:extLst>
        </xdr:cNvPr>
        <xdr:cNvCxnSpPr/>
      </xdr:nvCxnSpPr>
      <xdr:spPr>
        <a:xfrm>
          <a:off x="14592300" y="71758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43362</xdr:rowOff>
    </xdr:from>
    <xdr:to>
      <xdr:col>72</xdr:col>
      <xdr:colOff>38100</xdr:colOff>
      <xdr:row>41</xdr:row>
      <xdr:rowOff>144962</xdr:rowOff>
    </xdr:to>
    <xdr:sp macro="" textlink="">
      <xdr:nvSpPr>
        <xdr:cNvPr id="425" name="楕円 424">
          <a:extLst>
            <a:ext uri="{FF2B5EF4-FFF2-40B4-BE49-F238E27FC236}">
              <a16:creationId xmlns:a16="http://schemas.microsoft.com/office/drawing/2014/main" xmlns="" id="{00000000-0008-0000-0100-0000A9010000}"/>
            </a:ext>
          </a:extLst>
        </xdr:cNvPr>
        <xdr:cNvSpPr/>
      </xdr:nvSpPr>
      <xdr:spPr>
        <a:xfrm>
          <a:off x="13652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94162</xdr:rowOff>
    </xdr:from>
    <xdr:to>
      <xdr:col>76</xdr:col>
      <xdr:colOff>114300</xdr:colOff>
      <xdr:row>41</xdr:row>
      <xdr:rowOff>146413</xdr:rowOff>
    </xdr:to>
    <xdr:cxnSp macro="">
      <xdr:nvCxnSpPr>
        <xdr:cNvPr id="426" name="直線コネクタ 425">
          <a:extLst>
            <a:ext uri="{FF2B5EF4-FFF2-40B4-BE49-F238E27FC236}">
              <a16:creationId xmlns:a16="http://schemas.microsoft.com/office/drawing/2014/main" xmlns="" id="{00000000-0008-0000-0100-0000AA010000}"/>
            </a:ext>
          </a:extLst>
        </xdr:cNvPr>
        <xdr:cNvCxnSpPr/>
      </xdr:nvCxnSpPr>
      <xdr:spPr>
        <a:xfrm>
          <a:off x="13703300" y="71236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xmlns="" id="{00000000-0008-0000-0100-0000AB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xmlns="" id="{00000000-0008-0000-0100-0000AC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xmlns="" id="{00000000-0008-0000-0100-0000AD010000}"/>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xmlns="" id="{00000000-0008-0000-0100-0000AE010000}"/>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69142</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xmlns="" id="{00000000-0008-0000-0100-0000AF010000}"/>
            </a:ext>
          </a:extLst>
        </xdr:cNvPr>
        <xdr:cNvSpPr txBox="1"/>
      </xdr:nvSpPr>
      <xdr:spPr>
        <a:xfrm>
          <a:off x="152660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16890</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xmlns="" id="{00000000-0008-0000-0100-0000B0010000}"/>
            </a:ext>
          </a:extLst>
        </xdr:cNvPr>
        <xdr:cNvSpPr txBox="1"/>
      </xdr:nvSpPr>
      <xdr:spPr>
        <a:xfrm>
          <a:off x="14389744" y="721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136089</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xmlns="" id="{00000000-0008-0000-0100-0000B1010000}"/>
            </a:ext>
          </a:extLst>
        </xdr:cNvPr>
        <xdr:cNvSpPr txBox="1"/>
      </xdr:nvSpPr>
      <xdr:spPr>
        <a:xfrm>
          <a:off x="13500744" y="716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xmlns="" id="{00000000-0008-0000-01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xmlns="" id="{00000000-0008-0000-01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xmlns="" id="{00000000-0008-0000-01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xmlns="" id="{00000000-0008-0000-01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xmlns="" id="{00000000-0008-0000-01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xmlns="" id="{00000000-0008-0000-01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xmlns="" id="{00000000-0008-0000-01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xmlns="" id="{00000000-0008-0000-01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xmlns="" id="{00000000-0008-0000-01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xmlns="" id="{00000000-0008-0000-01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xmlns="" id="{00000000-0008-0000-01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xmlns="" id="{00000000-0008-0000-01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xmlns="" id="{00000000-0008-0000-01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xmlns="" id="{00000000-0008-0000-01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xmlns="" id="{00000000-0008-0000-01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xmlns="" id="{00000000-0008-0000-01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xmlns="" id="{00000000-0008-0000-01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xmlns="" id="{00000000-0008-0000-01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xmlns="" id="{00000000-0008-0000-01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xmlns="" id="{00000000-0008-0000-01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xmlns="" id="{00000000-0008-0000-01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a:extLst>
            <a:ext uri="{FF2B5EF4-FFF2-40B4-BE49-F238E27FC236}">
              <a16:creationId xmlns:a16="http://schemas.microsoft.com/office/drawing/2014/main" xmlns="" id="{00000000-0008-0000-0100-0000C701000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xmlns="" id="{00000000-0008-0000-0100-0000C801000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a:extLst>
            <a:ext uri="{FF2B5EF4-FFF2-40B4-BE49-F238E27FC236}">
              <a16:creationId xmlns:a16="http://schemas.microsoft.com/office/drawing/2014/main" xmlns="" id="{00000000-0008-0000-0100-0000C90100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xmlns="" id="{00000000-0008-0000-0100-0000CA010000}"/>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a:extLst>
            <a:ext uri="{FF2B5EF4-FFF2-40B4-BE49-F238E27FC236}">
              <a16:creationId xmlns:a16="http://schemas.microsoft.com/office/drawing/2014/main" xmlns="" id="{00000000-0008-0000-0100-0000CB01000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xmlns="" id="{00000000-0008-0000-0100-0000CC010000}"/>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a:extLst>
            <a:ext uri="{FF2B5EF4-FFF2-40B4-BE49-F238E27FC236}">
              <a16:creationId xmlns:a16="http://schemas.microsoft.com/office/drawing/2014/main" xmlns="" id="{00000000-0008-0000-0100-0000CD010000}"/>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a:extLst>
            <a:ext uri="{FF2B5EF4-FFF2-40B4-BE49-F238E27FC236}">
              <a16:creationId xmlns:a16="http://schemas.microsoft.com/office/drawing/2014/main" xmlns="" id="{00000000-0008-0000-0100-0000CE0100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a:extLst>
            <a:ext uri="{FF2B5EF4-FFF2-40B4-BE49-F238E27FC236}">
              <a16:creationId xmlns:a16="http://schemas.microsoft.com/office/drawing/2014/main" xmlns="" id="{00000000-0008-0000-0100-0000CF01000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a:extLst>
            <a:ext uri="{FF2B5EF4-FFF2-40B4-BE49-F238E27FC236}">
              <a16:creationId xmlns:a16="http://schemas.microsoft.com/office/drawing/2014/main" xmlns="" id="{00000000-0008-0000-0100-0000D001000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a:extLst>
            <a:ext uri="{FF2B5EF4-FFF2-40B4-BE49-F238E27FC236}">
              <a16:creationId xmlns:a16="http://schemas.microsoft.com/office/drawing/2014/main" xmlns="" id="{00000000-0008-0000-0100-0000D101000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00000000-0008-0000-01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xmlns="" id="{00000000-0008-0000-01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xmlns="" id="{00000000-0008-0000-01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xmlns="" id="{00000000-0008-0000-01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xmlns="" id="{00000000-0008-0000-01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51460</xdr:rowOff>
    </xdr:from>
    <xdr:to>
      <xdr:col>116</xdr:col>
      <xdr:colOff>114300</xdr:colOff>
      <xdr:row>39</xdr:row>
      <xdr:rowOff>153060</xdr:rowOff>
    </xdr:to>
    <xdr:sp macro="" textlink="">
      <xdr:nvSpPr>
        <xdr:cNvPr id="471" name="楕円 470">
          <a:extLst>
            <a:ext uri="{FF2B5EF4-FFF2-40B4-BE49-F238E27FC236}">
              <a16:creationId xmlns:a16="http://schemas.microsoft.com/office/drawing/2014/main" xmlns="" id="{00000000-0008-0000-0100-0000D7010000}"/>
            </a:ext>
          </a:extLst>
        </xdr:cNvPr>
        <xdr:cNvSpPr/>
      </xdr:nvSpPr>
      <xdr:spPr>
        <a:xfrm>
          <a:off x="22110700" y="67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29887</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xmlns="" id="{00000000-0008-0000-0100-0000D8010000}"/>
            </a:ext>
          </a:extLst>
        </xdr:cNvPr>
        <xdr:cNvSpPr txBox="1"/>
      </xdr:nvSpPr>
      <xdr:spPr>
        <a:xfrm>
          <a:off x="22199600" y="67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60604</xdr:rowOff>
    </xdr:from>
    <xdr:to>
      <xdr:col>112</xdr:col>
      <xdr:colOff>38100</xdr:colOff>
      <xdr:row>39</xdr:row>
      <xdr:rowOff>162204</xdr:rowOff>
    </xdr:to>
    <xdr:sp macro="" textlink="">
      <xdr:nvSpPr>
        <xdr:cNvPr id="473" name="楕円 472">
          <a:extLst>
            <a:ext uri="{FF2B5EF4-FFF2-40B4-BE49-F238E27FC236}">
              <a16:creationId xmlns:a16="http://schemas.microsoft.com/office/drawing/2014/main" xmlns="" id="{00000000-0008-0000-0100-0000D9010000}"/>
            </a:ext>
          </a:extLst>
        </xdr:cNvPr>
        <xdr:cNvSpPr/>
      </xdr:nvSpPr>
      <xdr:spPr>
        <a:xfrm>
          <a:off x="21272500" y="67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102260</xdr:rowOff>
    </xdr:from>
    <xdr:to>
      <xdr:col>116</xdr:col>
      <xdr:colOff>63500</xdr:colOff>
      <xdr:row>39</xdr:row>
      <xdr:rowOff>111404</xdr:rowOff>
    </xdr:to>
    <xdr:cxnSp macro="">
      <xdr:nvCxnSpPr>
        <xdr:cNvPr id="474" name="直線コネクタ 473">
          <a:extLst>
            <a:ext uri="{FF2B5EF4-FFF2-40B4-BE49-F238E27FC236}">
              <a16:creationId xmlns:a16="http://schemas.microsoft.com/office/drawing/2014/main" xmlns="" id="{00000000-0008-0000-0100-0000DA010000}"/>
            </a:ext>
          </a:extLst>
        </xdr:cNvPr>
        <xdr:cNvCxnSpPr/>
      </xdr:nvCxnSpPr>
      <xdr:spPr>
        <a:xfrm flipV="1">
          <a:off x="21323300" y="678881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72492</xdr:rowOff>
    </xdr:from>
    <xdr:to>
      <xdr:col>107</xdr:col>
      <xdr:colOff>101600</xdr:colOff>
      <xdr:row>40</xdr:row>
      <xdr:rowOff>2642</xdr:rowOff>
    </xdr:to>
    <xdr:sp macro="" textlink="">
      <xdr:nvSpPr>
        <xdr:cNvPr id="475" name="楕円 474">
          <a:extLst>
            <a:ext uri="{FF2B5EF4-FFF2-40B4-BE49-F238E27FC236}">
              <a16:creationId xmlns:a16="http://schemas.microsoft.com/office/drawing/2014/main" xmlns="" id="{00000000-0008-0000-0100-0000DB010000}"/>
            </a:ext>
          </a:extLst>
        </xdr:cNvPr>
        <xdr:cNvSpPr/>
      </xdr:nvSpPr>
      <xdr:spPr>
        <a:xfrm>
          <a:off x="20383500" y="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111404</xdr:rowOff>
    </xdr:from>
    <xdr:to>
      <xdr:col>111</xdr:col>
      <xdr:colOff>177800</xdr:colOff>
      <xdr:row>39</xdr:row>
      <xdr:rowOff>123292</xdr:rowOff>
    </xdr:to>
    <xdr:cxnSp macro="">
      <xdr:nvCxnSpPr>
        <xdr:cNvPr id="476" name="直線コネクタ 475">
          <a:extLst>
            <a:ext uri="{FF2B5EF4-FFF2-40B4-BE49-F238E27FC236}">
              <a16:creationId xmlns:a16="http://schemas.microsoft.com/office/drawing/2014/main" xmlns="" id="{00000000-0008-0000-0100-0000DC010000}"/>
            </a:ext>
          </a:extLst>
        </xdr:cNvPr>
        <xdr:cNvCxnSpPr/>
      </xdr:nvCxnSpPr>
      <xdr:spPr>
        <a:xfrm flipV="1">
          <a:off x="20434300" y="679795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80721</xdr:rowOff>
    </xdr:from>
    <xdr:to>
      <xdr:col>102</xdr:col>
      <xdr:colOff>165100</xdr:colOff>
      <xdr:row>40</xdr:row>
      <xdr:rowOff>10871</xdr:rowOff>
    </xdr:to>
    <xdr:sp macro="" textlink="">
      <xdr:nvSpPr>
        <xdr:cNvPr id="477" name="楕円 476">
          <a:extLst>
            <a:ext uri="{FF2B5EF4-FFF2-40B4-BE49-F238E27FC236}">
              <a16:creationId xmlns:a16="http://schemas.microsoft.com/office/drawing/2014/main" xmlns="" id="{00000000-0008-0000-0100-0000DD010000}"/>
            </a:ext>
          </a:extLst>
        </xdr:cNvPr>
        <xdr:cNvSpPr/>
      </xdr:nvSpPr>
      <xdr:spPr>
        <a:xfrm>
          <a:off x="19494500" y="67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123292</xdr:rowOff>
    </xdr:from>
    <xdr:to>
      <xdr:col>107</xdr:col>
      <xdr:colOff>50800</xdr:colOff>
      <xdr:row>39</xdr:row>
      <xdr:rowOff>131521</xdr:rowOff>
    </xdr:to>
    <xdr:cxnSp macro="">
      <xdr:nvCxnSpPr>
        <xdr:cNvPr id="478" name="直線コネクタ 477">
          <a:extLst>
            <a:ext uri="{FF2B5EF4-FFF2-40B4-BE49-F238E27FC236}">
              <a16:creationId xmlns:a16="http://schemas.microsoft.com/office/drawing/2014/main" xmlns="" id="{00000000-0008-0000-0100-0000DE010000}"/>
            </a:ext>
          </a:extLst>
        </xdr:cNvPr>
        <xdr:cNvCxnSpPr/>
      </xdr:nvCxnSpPr>
      <xdr:spPr>
        <a:xfrm flipV="1">
          <a:off x="19545300" y="6809842"/>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xmlns="" id="{00000000-0008-0000-0100-0000DF010000}"/>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xmlns="" id="{00000000-0008-0000-0100-0000E0010000}"/>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xmlns="" id="{00000000-0008-0000-0100-0000E1010000}"/>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xmlns="" id="{00000000-0008-0000-0100-0000E2010000}"/>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153331</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xmlns="" id="{00000000-0008-0000-0100-0000E3010000}"/>
            </a:ext>
          </a:extLst>
        </xdr:cNvPr>
        <xdr:cNvSpPr txBox="1"/>
      </xdr:nvSpPr>
      <xdr:spPr>
        <a:xfrm>
          <a:off x="21075727" y="68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165219</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xmlns="" id="{00000000-0008-0000-0100-0000E4010000}"/>
            </a:ext>
          </a:extLst>
        </xdr:cNvPr>
        <xdr:cNvSpPr txBox="1"/>
      </xdr:nvSpPr>
      <xdr:spPr>
        <a:xfrm>
          <a:off x="20199427" y="68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1998</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xmlns="" id="{00000000-0008-0000-0100-0000E5010000}"/>
            </a:ext>
          </a:extLst>
        </xdr:cNvPr>
        <xdr:cNvSpPr txBox="1"/>
      </xdr:nvSpPr>
      <xdr:spPr>
        <a:xfrm>
          <a:off x="19310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xmlns="" id="{00000000-0008-0000-01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xmlns="" id="{00000000-0008-0000-01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xmlns="" id="{00000000-0008-0000-01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xmlns="" id="{00000000-0008-0000-01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xmlns="" id="{00000000-0008-0000-01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xmlns="" id="{00000000-0008-0000-01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xmlns="" id="{00000000-0008-0000-01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xmlns="" id="{00000000-0008-0000-01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xmlns="" id="{00000000-0008-0000-01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xmlns="" id="{00000000-0008-0000-01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xmlns="" id="{00000000-0008-0000-01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xmlns="" id="{00000000-0008-0000-0100-0000F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xmlns="" id="{00000000-0008-0000-0100-0000F2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xmlns="" id="{00000000-0008-0000-0100-0000F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xmlns="" id="{00000000-0008-0000-0100-0000F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xmlns="" id="{00000000-0008-0000-0100-0000F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xmlns="" id="{00000000-0008-0000-0100-0000F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xmlns="" id="{00000000-0008-0000-0100-0000F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xmlns="" id="{00000000-0008-0000-0100-0000F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xmlns="" id="{00000000-0008-0000-0100-0000F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xmlns="" id="{00000000-0008-0000-0100-0000F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xmlns="" id="{00000000-0008-0000-0100-0000F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xmlns="" id="{00000000-0008-0000-0100-0000FC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xmlns="" id="{00000000-0008-0000-0100-0000F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xmlns="" id="{00000000-0008-0000-0100-0000F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xmlns="" id="{00000000-0008-0000-0100-0000FF010000}"/>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xmlns="" id="{00000000-0008-0000-0100-000000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xmlns="" id="{00000000-0008-0000-0100-000001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a:extLst>
            <a:ext uri="{FF2B5EF4-FFF2-40B4-BE49-F238E27FC236}">
              <a16:creationId xmlns:a16="http://schemas.microsoft.com/office/drawing/2014/main" xmlns="" id="{00000000-0008-0000-0100-000002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a:extLst>
            <a:ext uri="{FF2B5EF4-FFF2-40B4-BE49-F238E27FC236}">
              <a16:creationId xmlns:a16="http://schemas.microsoft.com/office/drawing/2014/main" xmlns="" id="{00000000-0008-0000-0100-000003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16" name="【学校施設】&#10;有形固定資産減価償却率平均値テキスト">
          <a:extLst>
            <a:ext uri="{FF2B5EF4-FFF2-40B4-BE49-F238E27FC236}">
              <a16:creationId xmlns:a16="http://schemas.microsoft.com/office/drawing/2014/main" xmlns="" id="{00000000-0008-0000-0100-000004020000}"/>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a:extLst>
            <a:ext uri="{FF2B5EF4-FFF2-40B4-BE49-F238E27FC236}">
              <a16:creationId xmlns:a16="http://schemas.microsoft.com/office/drawing/2014/main" xmlns="" id="{00000000-0008-0000-0100-00000502000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a:extLst>
            <a:ext uri="{FF2B5EF4-FFF2-40B4-BE49-F238E27FC236}">
              <a16:creationId xmlns:a16="http://schemas.microsoft.com/office/drawing/2014/main" xmlns="" id="{00000000-0008-0000-0100-000006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a:extLst>
            <a:ext uri="{FF2B5EF4-FFF2-40B4-BE49-F238E27FC236}">
              <a16:creationId xmlns:a16="http://schemas.microsoft.com/office/drawing/2014/main" xmlns="" id="{00000000-0008-0000-0100-000007020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xmlns="" id="{00000000-0008-0000-0100-000008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125549</xdr:rowOff>
    </xdr:from>
    <xdr:to>
      <xdr:col>67</xdr:col>
      <xdr:colOff>101600</xdr:colOff>
      <xdr:row>61</xdr:row>
      <xdr:rowOff>55699</xdr:rowOff>
    </xdr:to>
    <xdr:sp macro="" textlink="">
      <xdr:nvSpPr>
        <xdr:cNvPr id="521" name="フローチャート: 判断 520">
          <a:extLst>
            <a:ext uri="{FF2B5EF4-FFF2-40B4-BE49-F238E27FC236}">
              <a16:creationId xmlns:a16="http://schemas.microsoft.com/office/drawing/2014/main" xmlns="" id="{00000000-0008-0000-0100-000009020000}"/>
            </a:ext>
          </a:extLst>
        </xdr:cNvPr>
        <xdr:cNvSpPr/>
      </xdr:nvSpPr>
      <xdr:spPr>
        <a:xfrm>
          <a:off x="12763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xmlns="" id="{00000000-0008-0000-0100-00000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xmlns="" id="{00000000-0008-0000-0100-00000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xmlns="" id="{00000000-0008-0000-0100-00000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xmlns="" id="{00000000-0008-0000-0100-00000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xmlns="" id="{00000000-0008-0000-0100-00000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87993</xdr:rowOff>
    </xdr:from>
    <xdr:to>
      <xdr:col>85</xdr:col>
      <xdr:colOff>177800</xdr:colOff>
      <xdr:row>58</xdr:row>
      <xdr:rowOff>18143</xdr:rowOff>
    </xdr:to>
    <xdr:sp macro="" textlink="">
      <xdr:nvSpPr>
        <xdr:cNvPr id="527" name="楕円 526">
          <a:extLst>
            <a:ext uri="{FF2B5EF4-FFF2-40B4-BE49-F238E27FC236}">
              <a16:creationId xmlns:a16="http://schemas.microsoft.com/office/drawing/2014/main" xmlns="" id="{00000000-0008-0000-0100-00000F020000}"/>
            </a:ext>
          </a:extLst>
        </xdr:cNvPr>
        <xdr:cNvSpPr/>
      </xdr:nvSpPr>
      <xdr:spPr>
        <a:xfrm>
          <a:off x="162687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110870</xdr:rowOff>
    </xdr:from>
    <xdr:ext cx="405111" cy="259045"/>
    <xdr:sp macro="" textlink="">
      <xdr:nvSpPr>
        <xdr:cNvPr id="528" name="【学校施設】&#10;有形固定資産減価償却率該当値テキスト">
          <a:extLst>
            <a:ext uri="{FF2B5EF4-FFF2-40B4-BE49-F238E27FC236}">
              <a16:creationId xmlns:a16="http://schemas.microsoft.com/office/drawing/2014/main" xmlns="" id="{00000000-0008-0000-0100-000010020000}"/>
            </a:ext>
          </a:extLst>
        </xdr:cNvPr>
        <xdr:cNvSpPr txBox="1"/>
      </xdr:nvSpPr>
      <xdr:spPr>
        <a:xfrm>
          <a:off x="16357600" y="971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150041</xdr:rowOff>
    </xdr:from>
    <xdr:to>
      <xdr:col>81</xdr:col>
      <xdr:colOff>101600</xdr:colOff>
      <xdr:row>59</xdr:row>
      <xdr:rowOff>80191</xdr:rowOff>
    </xdr:to>
    <xdr:sp macro="" textlink="">
      <xdr:nvSpPr>
        <xdr:cNvPr id="529" name="楕円 528">
          <a:extLst>
            <a:ext uri="{FF2B5EF4-FFF2-40B4-BE49-F238E27FC236}">
              <a16:creationId xmlns:a16="http://schemas.microsoft.com/office/drawing/2014/main" xmlns="" id="{00000000-0008-0000-0100-000011020000}"/>
            </a:ext>
          </a:extLst>
        </xdr:cNvPr>
        <xdr:cNvSpPr/>
      </xdr:nvSpPr>
      <xdr:spPr>
        <a:xfrm>
          <a:off x="15430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138793</xdr:rowOff>
    </xdr:from>
    <xdr:to>
      <xdr:col>85</xdr:col>
      <xdr:colOff>127000</xdr:colOff>
      <xdr:row>59</xdr:row>
      <xdr:rowOff>29391</xdr:rowOff>
    </xdr:to>
    <xdr:cxnSp macro="">
      <xdr:nvCxnSpPr>
        <xdr:cNvPr id="530" name="直線コネクタ 529">
          <a:extLst>
            <a:ext uri="{FF2B5EF4-FFF2-40B4-BE49-F238E27FC236}">
              <a16:creationId xmlns:a16="http://schemas.microsoft.com/office/drawing/2014/main" xmlns="" id="{00000000-0008-0000-0100-000012020000}"/>
            </a:ext>
          </a:extLst>
        </xdr:cNvPr>
        <xdr:cNvCxnSpPr/>
      </xdr:nvCxnSpPr>
      <xdr:spPr>
        <a:xfrm flipV="1">
          <a:off x="15481300" y="9911443"/>
          <a:ext cx="8382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114119</xdr:rowOff>
    </xdr:from>
    <xdr:to>
      <xdr:col>76</xdr:col>
      <xdr:colOff>165100</xdr:colOff>
      <xdr:row>59</xdr:row>
      <xdr:rowOff>44269</xdr:rowOff>
    </xdr:to>
    <xdr:sp macro="" textlink="">
      <xdr:nvSpPr>
        <xdr:cNvPr id="531" name="楕円 530">
          <a:extLst>
            <a:ext uri="{FF2B5EF4-FFF2-40B4-BE49-F238E27FC236}">
              <a16:creationId xmlns:a16="http://schemas.microsoft.com/office/drawing/2014/main" xmlns="" id="{00000000-0008-0000-0100-000013020000}"/>
            </a:ext>
          </a:extLst>
        </xdr:cNvPr>
        <xdr:cNvSpPr/>
      </xdr:nvSpPr>
      <xdr:spPr>
        <a:xfrm>
          <a:off x="14541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164919</xdr:rowOff>
    </xdr:from>
    <xdr:to>
      <xdr:col>81</xdr:col>
      <xdr:colOff>50800</xdr:colOff>
      <xdr:row>59</xdr:row>
      <xdr:rowOff>29391</xdr:rowOff>
    </xdr:to>
    <xdr:cxnSp macro="">
      <xdr:nvCxnSpPr>
        <xdr:cNvPr id="532" name="直線コネクタ 531">
          <a:extLst>
            <a:ext uri="{FF2B5EF4-FFF2-40B4-BE49-F238E27FC236}">
              <a16:creationId xmlns:a16="http://schemas.microsoft.com/office/drawing/2014/main" xmlns="" id="{00000000-0008-0000-0100-000014020000}"/>
            </a:ext>
          </a:extLst>
        </xdr:cNvPr>
        <xdr:cNvCxnSpPr/>
      </xdr:nvCxnSpPr>
      <xdr:spPr>
        <a:xfrm>
          <a:off x="14592300" y="101090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78196</xdr:rowOff>
    </xdr:from>
    <xdr:to>
      <xdr:col>72</xdr:col>
      <xdr:colOff>38100</xdr:colOff>
      <xdr:row>59</xdr:row>
      <xdr:rowOff>8346</xdr:rowOff>
    </xdr:to>
    <xdr:sp macro="" textlink="">
      <xdr:nvSpPr>
        <xdr:cNvPr id="533" name="楕円 532">
          <a:extLst>
            <a:ext uri="{FF2B5EF4-FFF2-40B4-BE49-F238E27FC236}">
              <a16:creationId xmlns:a16="http://schemas.microsoft.com/office/drawing/2014/main" xmlns="" id="{00000000-0008-0000-0100-000015020000}"/>
            </a:ext>
          </a:extLst>
        </xdr:cNvPr>
        <xdr:cNvSpPr/>
      </xdr:nvSpPr>
      <xdr:spPr>
        <a:xfrm>
          <a:off x="13652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128996</xdr:rowOff>
    </xdr:from>
    <xdr:to>
      <xdr:col>76</xdr:col>
      <xdr:colOff>114300</xdr:colOff>
      <xdr:row>58</xdr:row>
      <xdr:rowOff>164919</xdr:rowOff>
    </xdr:to>
    <xdr:cxnSp macro="">
      <xdr:nvCxnSpPr>
        <xdr:cNvPr id="534" name="直線コネクタ 533">
          <a:extLst>
            <a:ext uri="{FF2B5EF4-FFF2-40B4-BE49-F238E27FC236}">
              <a16:creationId xmlns:a16="http://schemas.microsoft.com/office/drawing/2014/main" xmlns="" id="{00000000-0008-0000-0100-000016020000}"/>
            </a:ext>
          </a:extLst>
        </xdr:cNvPr>
        <xdr:cNvCxnSpPr/>
      </xdr:nvCxnSpPr>
      <xdr:spPr>
        <a:xfrm>
          <a:off x="13703300" y="100730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35" name="n_1aveValue【学校施設】&#10;有形固定資産減価償却率">
          <a:extLst>
            <a:ext uri="{FF2B5EF4-FFF2-40B4-BE49-F238E27FC236}">
              <a16:creationId xmlns:a16="http://schemas.microsoft.com/office/drawing/2014/main" xmlns="" id="{00000000-0008-0000-0100-000017020000}"/>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36" name="n_2aveValue【学校施設】&#10;有形固定資産減価償却率">
          <a:extLst>
            <a:ext uri="{FF2B5EF4-FFF2-40B4-BE49-F238E27FC236}">
              <a16:creationId xmlns:a16="http://schemas.microsoft.com/office/drawing/2014/main" xmlns="" id="{00000000-0008-0000-0100-000018020000}"/>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37" name="n_3aveValue【学校施設】&#10;有形固定資産減価償却率">
          <a:extLst>
            <a:ext uri="{FF2B5EF4-FFF2-40B4-BE49-F238E27FC236}">
              <a16:creationId xmlns:a16="http://schemas.microsoft.com/office/drawing/2014/main" xmlns="" id="{00000000-0008-0000-0100-000019020000}"/>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72226</xdr:rowOff>
    </xdr:from>
    <xdr:ext cx="405111" cy="259045"/>
    <xdr:sp macro="" textlink="">
      <xdr:nvSpPr>
        <xdr:cNvPr id="538" name="n_4aveValue【学校施設】&#10;有形固定資産減価償却率">
          <a:extLst>
            <a:ext uri="{FF2B5EF4-FFF2-40B4-BE49-F238E27FC236}">
              <a16:creationId xmlns:a16="http://schemas.microsoft.com/office/drawing/2014/main" xmlns="" id="{00000000-0008-0000-0100-00001A020000}"/>
            </a:ext>
          </a:extLst>
        </xdr:cNvPr>
        <xdr:cNvSpPr txBox="1"/>
      </xdr:nvSpPr>
      <xdr:spPr>
        <a:xfrm>
          <a:off x="12611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96718</xdr:rowOff>
    </xdr:from>
    <xdr:ext cx="405111" cy="259045"/>
    <xdr:sp macro="" textlink="">
      <xdr:nvSpPr>
        <xdr:cNvPr id="539" name="n_1mainValue【学校施設】&#10;有形固定資産減価償却率">
          <a:extLst>
            <a:ext uri="{FF2B5EF4-FFF2-40B4-BE49-F238E27FC236}">
              <a16:creationId xmlns:a16="http://schemas.microsoft.com/office/drawing/2014/main" xmlns="" id="{00000000-0008-0000-0100-00001B020000}"/>
            </a:ext>
          </a:extLst>
        </xdr:cNvPr>
        <xdr:cNvSpPr txBox="1"/>
      </xdr:nvSpPr>
      <xdr:spPr>
        <a:xfrm>
          <a:off x="15266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60796</xdr:rowOff>
    </xdr:from>
    <xdr:ext cx="405111" cy="259045"/>
    <xdr:sp macro="" textlink="">
      <xdr:nvSpPr>
        <xdr:cNvPr id="540" name="n_2mainValue【学校施設】&#10;有形固定資産減価償却率">
          <a:extLst>
            <a:ext uri="{FF2B5EF4-FFF2-40B4-BE49-F238E27FC236}">
              <a16:creationId xmlns:a16="http://schemas.microsoft.com/office/drawing/2014/main" xmlns="" id="{00000000-0008-0000-0100-00001C020000}"/>
            </a:ext>
          </a:extLst>
        </xdr:cNvPr>
        <xdr:cNvSpPr txBox="1"/>
      </xdr:nvSpPr>
      <xdr:spPr>
        <a:xfrm>
          <a:off x="14389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24873</xdr:rowOff>
    </xdr:from>
    <xdr:ext cx="405111" cy="259045"/>
    <xdr:sp macro="" textlink="">
      <xdr:nvSpPr>
        <xdr:cNvPr id="541" name="n_3mainValue【学校施設】&#10;有形固定資産減価償却率">
          <a:extLst>
            <a:ext uri="{FF2B5EF4-FFF2-40B4-BE49-F238E27FC236}">
              <a16:creationId xmlns:a16="http://schemas.microsoft.com/office/drawing/2014/main" xmlns="" id="{00000000-0008-0000-0100-00001D020000}"/>
            </a:ext>
          </a:extLst>
        </xdr:cNvPr>
        <xdr:cNvSpPr txBox="1"/>
      </xdr:nvSpPr>
      <xdr:spPr>
        <a:xfrm>
          <a:off x="135007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xmlns="" id="{00000000-0008-0000-0100-00001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xmlns="" id="{00000000-0008-0000-0100-00001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xmlns="" id="{00000000-0008-0000-0100-00002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xmlns="" id="{00000000-0008-0000-0100-00002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xmlns="" id="{00000000-0008-0000-0100-00002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xmlns="" id="{00000000-0008-0000-0100-00002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xmlns="" id="{00000000-0008-0000-0100-00002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xmlns="" id="{00000000-0008-0000-0100-00002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xmlns="" id="{00000000-0008-0000-0100-00002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xmlns="" id="{00000000-0008-0000-0100-00002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xmlns="" id="{00000000-0008-0000-0100-00002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xmlns="" id="{00000000-0008-0000-0100-00002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xmlns="" id="{00000000-0008-0000-0100-00002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a:extLst>
            <a:ext uri="{FF2B5EF4-FFF2-40B4-BE49-F238E27FC236}">
              <a16:creationId xmlns:a16="http://schemas.microsoft.com/office/drawing/2014/main" xmlns="" id="{00000000-0008-0000-0100-00002B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xmlns="" id="{00000000-0008-0000-0100-00002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a:extLst>
            <a:ext uri="{FF2B5EF4-FFF2-40B4-BE49-F238E27FC236}">
              <a16:creationId xmlns:a16="http://schemas.microsoft.com/office/drawing/2014/main" xmlns="" id="{00000000-0008-0000-0100-00002D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xmlns="" id="{00000000-0008-0000-0100-00002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xmlns="" id="{00000000-0008-0000-0100-00002F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xmlns="" id="{00000000-0008-0000-0100-00003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xmlns="" id="{00000000-0008-0000-0100-000031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xmlns="" id="{00000000-0008-0000-0100-00003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xmlns="" id="{00000000-0008-0000-0100-000033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xmlns="" id="{00000000-0008-0000-0100-00003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xmlns="" id="{00000000-0008-0000-0100-00003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xmlns="" id="{00000000-0008-0000-0100-00003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a:extLst>
            <a:ext uri="{FF2B5EF4-FFF2-40B4-BE49-F238E27FC236}">
              <a16:creationId xmlns:a16="http://schemas.microsoft.com/office/drawing/2014/main" xmlns="" id="{00000000-0008-0000-0100-00003702000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a:extLst>
            <a:ext uri="{FF2B5EF4-FFF2-40B4-BE49-F238E27FC236}">
              <a16:creationId xmlns:a16="http://schemas.microsoft.com/office/drawing/2014/main" xmlns="" id="{00000000-0008-0000-0100-00003802000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a:extLst>
            <a:ext uri="{FF2B5EF4-FFF2-40B4-BE49-F238E27FC236}">
              <a16:creationId xmlns:a16="http://schemas.microsoft.com/office/drawing/2014/main" xmlns="" id="{00000000-0008-0000-0100-00003902000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a:extLst>
            <a:ext uri="{FF2B5EF4-FFF2-40B4-BE49-F238E27FC236}">
              <a16:creationId xmlns:a16="http://schemas.microsoft.com/office/drawing/2014/main" xmlns="" id="{00000000-0008-0000-0100-00003A02000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a:extLst>
            <a:ext uri="{FF2B5EF4-FFF2-40B4-BE49-F238E27FC236}">
              <a16:creationId xmlns:a16="http://schemas.microsoft.com/office/drawing/2014/main" xmlns="" id="{00000000-0008-0000-0100-00003B02000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72" name="【学校施設】&#10;一人当たり面積平均値テキスト">
          <a:extLst>
            <a:ext uri="{FF2B5EF4-FFF2-40B4-BE49-F238E27FC236}">
              <a16:creationId xmlns:a16="http://schemas.microsoft.com/office/drawing/2014/main" xmlns="" id="{00000000-0008-0000-0100-00003C020000}"/>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a:extLst>
            <a:ext uri="{FF2B5EF4-FFF2-40B4-BE49-F238E27FC236}">
              <a16:creationId xmlns:a16="http://schemas.microsoft.com/office/drawing/2014/main" xmlns="" id="{00000000-0008-0000-0100-00003D02000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a:extLst>
            <a:ext uri="{FF2B5EF4-FFF2-40B4-BE49-F238E27FC236}">
              <a16:creationId xmlns:a16="http://schemas.microsoft.com/office/drawing/2014/main" xmlns="" id="{00000000-0008-0000-0100-00003E020000}"/>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a:extLst>
            <a:ext uri="{FF2B5EF4-FFF2-40B4-BE49-F238E27FC236}">
              <a16:creationId xmlns:a16="http://schemas.microsoft.com/office/drawing/2014/main" xmlns="" id="{00000000-0008-0000-0100-00003F02000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a:extLst>
            <a:ext uri="{FF2B5EF4-FFF2-40B4-BE49-F238E27FC236}">
              <a16:creationId xmlns:a16="http://schemas.microsoft.com/office/drawing/2014/main" xmlns="" id="{00000000-0008-0000-0100-00004002000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106411</xdr:rowOff>
    </xdr:from>
    <xdr:to>
      <xdr:col>98</xdr:col>
      <xdr:colOff>38100</xdr:colOff>
      <xdr:row>64</xdr:row>
      <xdr:rowOff>36561</xdr:rowOff>
    </xdr:to>
    <xdr:sp macro="" textlink="">
      <xdr:nvSpPr>
        <xdr:cNvPr id="577" name="フローチャート: 判断 576">
          <a:extLst>
            <a:ext uri="{FF2B5EF4-FFF2-40B4-BE49-F238E27FC236}">
              <a16:creationId xmlns:a16="http://schemas.microsoft.com/office/drawing/2014/main" xmlns="" id="{00000000-0008-0000-0100-000041020000}"/>
            </a:ext>
          </a:extLst>
        </xdr:cNvPr>
        <xdr:cNvSpPr/>
      </xdr:nvSpPr>
      <xdr:spPr>
        <a:xfrm>
          <a:off x="18605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xmlns="" id="{00000000-0008-0000-0100-00004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xmlns="" id="{00000000-0008-0000-0100-00004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xmlns="" id="{00000000-0008-0000-0100-00004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xmlns="" id="{00000000-0008-0000-0100-00004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xmlns="" id="{00000000-0008-0000-0100-00004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54683</xdr:rowOff>
    </xdr:from>
    <xdr:to>
      <xdr:col>116</xdr:col>
      <xdr:colOff>114300</xdr:colOff>
      <xdr:row>63</xdr:row>
      <xdr:rowOff>156283</xdr:rowOff>
    </xdr:to>
    <xdr:sp macro="" textlink="">
      <xdr:nvSpPr>
        <xdr:cNvPr id="583" name="楕円 582">
          <a:extLst>
            <a:ext uri="{FF2B5EF4-FFF2-40B4-BE49-F238E27FC236}">
              <a16:creationId xmlns:a16="http://schemas.microsoft.com/office/drawing/2014/main" xmlns="" id="{00000000-0008-0000-0100-000047020000}"/>
            </a:ext>
          </a:extLst>
        </xdr:cNvPr>
        <xdr:cNvSpPr/>
      </xdr:nvSpPr>
      <xdr:spPr>
        <a:xfrm>
          <a:off x="22110700" y="1085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77560</xdr:rowOff>
    </xdr:from>
    <xdr:ext cx="469744" cy="259045"/>
    <xdr:sp macro="" textlink="">
      <xdr:nvSpPr>
        <xdr:cNvPr id="584" name="【学校施設】&#10;一人当たり面積該当値テキスト">
          <a:extLst>
            <a:ext uri="{FF2B5EF4-FFF2-40B4-BE49-F238E27FC236}">
              <a16:creationId xmlns:a16="http://schemas.microsoft.com/office/drawing/2014/main" xmlns="" id="{00000000-0008-0000-0100-000048020000}"/>
            </a:ext>
          </a:extLst>
        </xdr:cNvPr>
        <xdr:cNvSpPr txBox="1"/>
      </xdr:nvSpPr>
      <xdr:spPr>
        <a:xfrm>
          <a:off x="22199600" y="1070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59255</xdr:rowOff>
    </xdr:from>
    <xdr:to>
      <xdr:col>112</xdr:col>
      <xdr:colOff>38100</xdr:colOff>
      <xdr:row>63</xdr:row>
      <xdr:rowOff>160855</xdr:rowOff>
    </xdr:to>
    <xdr:sp macro="" textlink="">
      <xdr:nvSpPr>
        <xdr:cNvPr id="585" name="楕円 584">
          <a:extLst>
            <a:ext uri="{FF2B5EF4-FFF2-40B4-BE49-F238E27FC236}">
              <a16:creationId xmlns:a16="http://schemas.microsoft.com/office/drawing/2014/main" xmlns="" id="{00000000-0008-0000-0100-000049020000}"/>
            </a:ext>
          </a:extLst>
        </xdr:cNvPr>
        <xdr:cNvSpPr/>
      </xdr:nvSpPr>
      <xdr:spPr>
        <a:xfrm>
          <a:off x="21272500" y="108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105483</xdr:rowOff>
    </xdr:from>
    <xdr:to>
      <xdr:col>116</xdr:col>
      <xdr:colOff>63500</xdr:colOff>
      <xdr:row>63</xdr:row>
      <xdr:rowOff>110055</xdr:rowOff>
    </xdr:to>
    <xdr:cxnSp macro="">
      <xdr:nvCxnSpPr>
        <xdr:cNvPr id="586" name="直線コネクタ 585">
          <a:extLst>
            <a:ext uri="{FF2B5EF4-FFF2-40B4-BE49-F238E27FC236}">
              <a16:creationId xmlns:a16="http://schemas.microsoft.com/office/drawing/2014/main" xmlns="" id="{00000000-0008-0000-0100-00004A020000}"/>
            </a:ext>
          </a:extLst>
        </xdr:cNvPr>
        <xdr:cNvCxnSpPr/>
      </xdr:nvCxnSpPr>
      <xdr:spPr>
        <a:xfrm flipV="1">
          <a:off x="21323300" y="1090683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65590</xdr:rowOff>
    </xdr:from>
    <xdr:to>
      <xdr:col>107</xdr:col>
      <xdr:colOff>101600</xdr:colOff>
      <xdr:row>63</xdr:row>
      <xdr:rowOff>167190</xdr:rowOff>
    </xdr:to>
    <xdr:sp macro="" textlink="">
      <xdr:nvSpPr>
        <xdr:cNvPr id="587" name="楕円 586">
          <a:extLst>
            <a:ext uri="{FF2B5EF4-FFF2-40B4-BE49-F238E27FC236}">
              <a16:creationId xmlns:a16="http://schemas.microsoft.com/office/drawing/2014/main" xmlns="" id="{00000000-0008-0000-0100-00004B020000}"/>
            </a:ext>
          </a:extLst>
        </xdr:cNvPr>
        <xdr:cNvSpPr/>
      </xdr:nvSpPr>
      <xdr:spPr>
        <a:xfrm>
          <a:off x="20383500" y="1086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110055</xdr:rowOff>
    </xdr:from>
    <xdr:to>
      <xdr:col>111</xdr:col>
      <xdr:colOff>177800</xdr:colOff>
      <xdr:row>63</xdr:row>
      <xdr:rowOff>116390</xdr:rowOff>
    </xdr:to>
    <xdr:cxnSp macro="">
      <xdr:nvCxnSpPr>
        <xdr:cNvPr id="588" name="直線コネクタ 587">
          <a:extLst>
            <a:ext uri="{FF2B5EF4-FFF2-40B4-BE49-F238E27FC236}">
              <a16:creationId xmlns:a16="http://schemas.microsoft.com/office/drawing/2014/main" xmlns="" id="{00000000-0008-0000-0100-00004C020000}"/>
            </a:ext>
          </a:extLst>
        </xdr:cNvPr>
        <xdr:cNvCxnSpPr/>
      </xdr:nvCxnSpPr>
      <xdr:spPr>
        <a:xfrm flipV="1">
          <a:off x="20434300" y="10911405"/>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69672</xdr:rowOff>
    </xdr:from>
    <xdr:to>
      <xdr:col>102</xdr:col>
      <xdr:colOff>165100</xdr:colOff>
      <xdr:row>63</xdr:row>
      <xdr:rowOff>171272</xdr:rowOff>
    </xdr:to>
    <xdr:sp macro="" textlink="">
      <xdr:nvSpPr>
        <xdr:cNvPr id="589" name="楕円 588">
          <a:extLst>
            <a:ext uri="{FF2B5EF4-FFF2-40B4-BE49-F238E27FC236}">
              <a16:creationId xmlns:a16="http://schemas.microsoft.com/office/drawing/2014/main" xmlns="" id="{00000000-0008-0000-0100-00004D020000}"/>
            </a:ext>
          </a:extLst>
        </xdr:cNvPr>
        <xdr:cNvSpPr/>
      </xdr:nvSpPr>
      <xdr:spPr>
        <a:xfrm>
          <a:off x="19494500" y="108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116390</xdr:rowOff>
    </xdr:from>
    <xdr:to>
      <xdr:col>107</xdr:col>
      <xdr:colOff>50800</xdr:colOff>
      <xdr:row>63</xdr:row>
      <xdr:rowOff>120472</xdr:rowOff>
    </xdr:to>
    <xdr:cxnSp macro="">
      <xdr:nvCxnSpPr>
        <xdr:cNvPr id="590" name="直線コネクタ 589">
          <a:extLst>
            <a:ext uri="{FF2B5EF4-FFF2-40B4-BE49-F238E27FC236}">
              <a16:creationId xmlns:a16="http://schemas.microsoft.com/office/drawing/2014/main" xmlns="" id="{00000000-0008-0000-0100-00004E020000}"/>
            </a:ext>
          </a:extLst>
        </xdr:cNvPr>
        <xdr:cNvCxnSpPr/>
      </xdr:nvCxnSpPr>
      <xdr:spPr>
        <a:xfrm flipV="1">
          <a:off x="19545300" y="10917740"/>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591" name="n_1aveValue【学校施設】&#10;一人当たり面積">
          <a:extLst>
            <a:ext uri="{FF2B5EF4-FFF2-40B4-BE49-F238E27FC236}">
              <a16:creationId xmlns:a16="http://schemas.microsoft.com/office/drawing/2014/main" xmlns="" id="{00000000-0008-0000-0100-00004F020000}"/>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592" name="n_2aveValue【学校施設】&#10;一人当たり面積">
          <a:extLst>
            <a:ext uri="{FF2B5EF4-FFF2-40B4-BE49-F238E27FC236}">
              <a16:creationId xmlns:a16="http://schemas.microsoft.com/office/drawing/2014/main" xmlns="" id="{00000000-0008-0000-0100-000050020000}"/>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93" name="n_3aveValue【学校施設】&#10;一人当たり面積">
          <a:extLst>
            <a:ext uri="{FF2B5EF4-FFF2-40B4-BE49-F238E27FC236}">
              <a16:creationId xmlns:a16="http://schemas.microsoft.com/office/drawing/2014/main" xmlns="" id="{00000000-0008-0000-0100-000051020000}"/>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53088</xdr:rowOff>
    </xdr:from>
    <xdr:ext cx="469744" cy="259045"/>
    <xdr:sp macro="" textlink="">
      <xdr:nvSpPr>
        <xdr:cNvPr id="594" name="n_4aveValue【学校施設】&#10;一人当たり面積">
          <a:extLst>
            <a:ext uri="{FF2B5EF4-FFF2-40B4-BE49-F238E27FC236}">
              <a16:creationId xmlns:a16="http://schemas.microsoft.com/office/drawing/2014/main" xmlns="" id="{00000000-0008-0000-0100-000052020000}"/>
            </a:ext>
          </a:extLst>
        </xdr:cNvPr>
        <xdr:cNvSpPr txBox="1"/>
      </xdr:nvSpPr>
      <xdr:spPr>
        <a:xfrm>
          <a:off x="18421427" y="1068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5932</xdr:rowOff>
    </xdr:from>
    <xdr:ext cx="469744" cy="259045"/>
    <xdr:sp macro="" textlink="">
      <xdr:nvSpPr>
        <xdr:cNvPr id="595" name="n_1mainValue【学校施設】&#10;一人当たり面積">
          <a:extLst>
            <a:ext uri="{FF2B5EF4-FFF2-40B4-BE49-F238E27FC236}">
              <a16:creationId xmlns:a16="http://schemas.microsoft.com/office/drawing/2014/main" xmlns="" id="{00000000-0008-0000-0100-000053020000}"/>
            </a:ext>
          </a:extLst>
        </xdr:cNvPr>
        <xdr:cNvSpPr txBox="1"/>
      </xdr:nvSpPr>
      <xdr:spPr>
        <a:xfrm>
          <a:off x="21075727" y="1063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12267</xdr:rowOff>
    </xdr:from>
    <xdr:ext cx="469744" cy="259045"/>
    <xdr:sp macro="" textlink="">
      <xdr:nvSpPr>
        <xdr:cNvPr id="596" name="n_2mainValue【学校施設】&#10;一人当たり面積">
          <a:extLst>
            <a:ext uri="{FF2B5EF4-FFF2-40B4-BE49-F238E27FC236}">
              <a16:creationId xmlns:a16="http://schemas.microsoft.com/office/drawing/2014/main" xmlns="" id="{00000000-0008-0000-0100-000054020000}"/>
            </a:ext>
          </a:extLst>
        </xdr:cNvPr>
        <xdr:cNvSpPr txBox="1"/>
      </xdr:nvSpPr>
      <xdr:spPr>
        <a:xfrm>
          <a:off x="20199427" y="106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16349</xdr:rowOff>
    </xdr:from>
    <xdr:ext cx="469744" cy="259045"/>
    <xdr:sp macro="" textlink="">
      <xdr:nvSpPr>
        <xdr:cNvPr id="597" name="n_3mainValue【学校施設】&#10;一人当たり面積">
          <a:extLst>
            <a:ext uri="{FF2B5EF4-FFF2-40B4-BE49-F238E27FC236}">
              <a16:creationId xmlns:a16="http://schemas.microsoft.com/office/drawing/2014/main" xmlns="" id="{00000000-0008-0000-0100-000055020000}"/>
            </a:ext>
          </a:extLst>
        </xdr:cNvPr>
        <xdr:cNvSpPr txBox="1"/>
      </xdr:nvSpPr>
      <xdr:spPr>
        <a:xfrm>
          <a:off x="19310427" y="1064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xmlns="" id="{00000000-0008-0000-0100-00005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xmlns="" id="{00000000-0008-0000-0100-00005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xmlns="" id="{00000000-0008-0000-0100-00005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xmlns="" id="{00000000-0008-0000-0100-00005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xmlns="" id="{00000000-0008-0000-0100-00005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xmlns="" id="{00000000-0008-0000-0100-00005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xmlns="" id="{00000000-0008-0000-0100-00005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xmlns="" id="{00000000-0008-0000-0100-00005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a:extLst>
            <a:ext uri="{FF2B5EF4-FFF2-40B4-BE49-F238E27FC236}">
              <a16:creationId xmlns:a16="http://schemas.microsoft.com/office/drawing/2014/main" xmlns="" id="{00000000-0008-0000-0100-00005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a:extLst>
            <a:ext uri="{FF2B5EF4-FFF2-40B4-BE49-F238E27FC236}">
              <a16:creationId xmlns:a16="http://schemas.microsoft.com/office/drawing/2014/main" xmlns="" id="{00000000-0008-0000-0100-00005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a:extLst>
            <a:ext uri="{FF2B5EF4-FFF2-40B4-BE49-F238E27FC236}">
              <a16:creationId xmlns:a16="http://schemas.microsoft.com/office/drawing/2014/main" xmlns="" id="{00000000-0008-0000-0100-00006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a:extLst>
            <a:ext uri="{FF2B5EF4-FFF2-40B4-BE49-F238E27FC236}">
              <a16:creationId xmlns:a16="http://schemas.microsoft.com/office/drawing/2014/main" xmlns="" id="{00000000-0008-0000-0100-00006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0" name="テキスト ボックス 609">
          <a:extLst>
            <a:ext uri="{FF2B5EF4-FFF2-40B4-BE49-F238E27FC236}">
              <a16:creationId xmlns:a16="http://schemas.microsoft.com/office/drawing/2014/main" xmlns="" id="{00000000-0008-0000-0100-00006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a:extLst>
            <a:ext uri="{FF2B5EF4-FFF2-40B4-BE49-F238E27FC236}">
              <a16:creationId xmlns:a16="http://schemas.microsoft.com/office/drawing/2014/main" xmlns="" id="{00000000-0008-0000-0100-00006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a:extLst>
            <a:ext uri="{FF2B5EF4-FFF2-40B4-BE49-F238E27FC236}">
              <a16:creationId xmlns:a16="http://schemas.microsoft.com/office/drawing/2014/main" xmlns="" id="{00000000-0008-0000-0100-00006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a:extLst>
            <a:ext uri="{FF2B5EF4-FFF2-40B4-BE49-F238E27FC236}">
              <a16:creationId xmlns:a16="http://schemas.microsoft.com/office/drawing/2014/main" xmlns="" id="{00000000-0008-0000-0100-00006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a:extLst>
            <a:ext uri="{FF2B5EF4-FFF2-40B4-BE49-F238E27FC236}">
              <a16:creationId xmlns:a16="http://schemas.microsoft.com/office/drawing/2014/main" xmlns="" id="{00000000-0008-0000-0100-00006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a:extLst>
            <a:ext uri="{FF2B5EF4-FFF2-40B4-BE49-F238E27FC236}">
              <a16:creationId xmlns:a16="http://schemas.microsoft.com/office/drawing/2014/main" xmlns="" id="{00000000-0008-0000-0100-00006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a:extLst>
            <a:ext uri="{FF2B5EF4-FFF2-40B4-BE49-F238E27FC236}">
              <a16:creationId xmlns:a16="http://schemas.microsoft.com/office/drawing/2014/main" xmlns="" id="{00000000-0008-0000-0100-00006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a:extLst>
            <a:ext uri="{FF2B5EF4-FFF2-40B4-BE49-F238E27FC236}">
              <a16:creationId xmlns:a16="http://schemas.microsoft.com/office/drawing/2014/main" xmlns="" id="{00000000-0008-0000-0100-00006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a:extLst>
            <a:ext uri="{FF2B5EF4-FFF2-40B4-BE49-F238E27FC236}">
              <a16:creationId xmlns:a16="http://schemas.microsoft.com/office/drawing/2014/main" xmlns="" id="{00000000-0008-0000-0100-00006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a:extLst>
            <a:ext uri="{FF2B5EF4-FFF2-40B4-BE49-F238E27FC236}">
              <a16:creationId xmlns:a16="http://schemas.microsoft.com/office/drawing/2014/main" xmlns="" id="{00000000-0008-0000-0100-00006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0" name="テキスト ボックス 619">
          <a:extLst>
            <a:ext uri="{FF2B5EF4-FFF2-40B4-BE49-F238E27FC236}">
              <a16:creationId xmlns:a16="http://schemas.microsoft.com/office/drawing/2014/main" xmlns="" id="{00000000-0008-0000-0100-00006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a:extLst>
            <a:ext uri="{FF2B5EF4-FFF2-40B4-BE49-F238E27FC236}">
              <a16:creationId xmlns:a16="http://schemas.microsoft.com/office/drawing/2014/main" xmlns="" id="{00000000-0008-0000-0100-00006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a:extLst>
            <a:ext uri="{FF2B5EF4-FFF2-40B4-BE49-F238E27FC236}">
              <a16:creationId xmlns:a16="http://schemas.microsoft.com/office/drawing/2014/main" xmlns="" id="{00000000-0008-0000-0100-00006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623" name="直線コネクタ 622">
          <a:extLst>
            <a:ext uri="{FF2B5EF4-FFF2-40B4-BE49-F238E27FC236}">
              <a16:creationId xmlns:a16="http://schemas.microsoft.com/office/drawing/2014/main" xmlns="" id="{00000000-0008-0000-0100-00006F020000}"/>
            </a:ext>
          </a:extLst>
        </xdr:cNvPr>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4" name="【児童館】&#10;有形固定資産減価償却率最小値テキスト">
          <a:extLst>
            <a:ext uri="{FF2B5EF4-FFF2-40B4-BE49-F238E27FC236}">
              <a16:creationId xmlns:a16="http://schemas.microsoft.com/office/drawing/2014/main" xmlns="" id="{00000000-0008-0000-0100-00007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5" name="直線コネクタ 624">
          <a:extLst>
            <a:ext uri="{FF2B5EF4-FFF2-40B4-BE49-F238E27FC236}">
              <a16:creationId xmlns:a16="http://schemas.microsoft.com/office/drawing/2014/main" xmlns="" id="{00000000-0008-0000-0100-00007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626" name="【児童館】&#10;有形固定資産減価償却率最大値テキスト">
          <a:extLst>
            <a:ext uri="{FF2B5EF4-FFF2-40B4-BE49-F238E27FC236}">
              <a16:creationId xmlns:a16="http://schemas.microsoft.com/office/drawing/2014/main" xmlns="" id="{00000000-0008-0000-0100-000072020000}"/>
            </a:ext>
          </a:extLst>
        </xdr:cNvPr>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627" name="直線コネクタ 626">
          <a:extLst>
            <a:ext uri="{FF2B5EF4-FFF2-40B4-BE49-F238E27FC236}">
              <a16:creationId xmlns:a16="http://schemas.microsoft.com/office/drawing/2014/main" xmlns="" id="{00000000-0008-0000-0100-000073020000}"/>
            </a:ext>
          </a:extLst>
        </xdr:cNvPr>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628" name="【児童館】&#10;有形固定資産減価償却率平均値テキスト">
          <a:extLst>
            <a:ext uri="{FF2B5EF4-FFF2-40B4-BE49-F238E27FC236}">
              <a16:creationId xmlns:a16="http://schemas.microsoft.com/office/drawing/2014/main" xmlns="" id="{00000000-0008-0000-0100-000074020000}"/>
            </a:ext>
          </a:extLst>
        </xdr:cNvPr>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29" name="フローチャート: 判断 628">
          <a:extLst>
            <a:ext uri="{FF2B5EF4-FFF2-40B4-BE49-F238E27FC236}">
              <a16:creationId xmlns:a16="http://schemas.microsoft.com/office/drawing/2014/main" xmlns="" id="{00000000-0008-0000-0100-000075020000}"/>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30" name="フローチャート: 判断 629">
          <a:extLst>
            <a:ext uri="{FF2B5EF4-FFF2-40B4-BE49-F238E27FC236}">
              <a16:creationId xmlns:a16="http://schemas.microsoft.com/office/drawing/2014/main" xmlns="" id="{00000000-0008-0000-0100-000076020000}"/>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31" name="フローチャート: 判断 630">
          <a:extLst>
            <a:ext uri="{FF2B5EF4-FFF2-40B4-BE49-F238E27FC236}">
              <a16:creationId xmlns:a16="http://schemas.microsoft.com/office/drawing/2014/main" xmlns="" id="{00000000-0008-0000-0100-000077020000}"/>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32" name="フローチャート: 判断 631">
          <a:extLst>
            <a:ext uri="{FF2B5EF4-FFF2-40B4-BE49-F238E27FC236}">
              <a16:creationId xmlns:a16="http://schemas.microsoft.com/office/drawing/2014/main" xmlns="" id="{00000000-0008-0000-0100-000078020000}"/>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44450</xdr:rowOff>
    </xdr:from>
    <xdr:to>
      <xdr:col>67</xdr:col>
      <xdr:colOff>101600</xdr:colOff>
      <xdr:row>79</xdr:row>
      <xdr:rowOff>146050</xdr:rowOff>
    </xdr:to>
    <xdr:sp macro="" textlink="">
      <xdr:nvSpPr>
        <xdr:cNvPr id="633" name="フローチャート: 判断 632">
          <a:extLst>
            <a:ext uri="{FF2B5EF4-FFF2-40B4-BE49-F238E27FC236}">
              <a16:creationId xmlns:a16="http://schemas.microsoft.com/office/drawing/2014/main" xmlns="" id="{00000000-0008-0000-0100-000079020000}"/>
            </a:ext>
          </a:extLst>
        </xdr:cNvPr>
        <xdr:cNvSpPr/>
      </xdr:nvSpPr>
      <xdr:spPr>
        <a:xfrm>
          <a:off x="12763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xmlns="" id="{00000000-0008-0000-0100-00007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xmlns="" id="{00000000-0008-0000-0100-00007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xmlns="" id="{00000000-0008-0000-0100-00007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xmlns="" id="{00000000-0008-0000-0100-00007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xmlns="" id="{00000000-0008-0000-0100-00007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104866</xdr:rowOff>
    </xdr:from>
    <xdr:to>
      <xdr:col>85</xdr:col>
      <xdr:colOff>177800</xdr:colOff>
      <xdr:row>87</xdr:row>
      <xdr:rowOff>35016</xdr:rowOff>
    </xdr:to>
    <xdr:sp macro="" textlink="">
      <xdr:nvSpPr>
        <xdr:cNvPr id="639" name="楕円 638">
          <a:extLst>
            <a:ext uri="{FF2B5EF4-FFF2-40B4-BE49-F238E27FC236}">
              <a16:creationId xmlns:a16="http://schemas.microsoft.com/office/drawing/2014/main" xmlns="" id="{00000000-0008-0000-0100-00007F020000}"/>
            </a:ext>
          </a:extLst>
        </xdr:cNvPr>
        <xdr:cNvSpPr/>
      </xdr:nvSpPr>
      <xdr:spPr>
        <a:xfrm>
          <a:off x="162687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19793</xdr:rowOff>
    </xdr:from>
    <xdr:ext cx="405111" cy="259045"/>
    <xdr:sp macro="" textlink="">
      <xdr:nvSpPr>
        <xdr:cNvPr id="640" name="【児童館】&#10;有形固定資産減価償却率該当値テキスト">
          <a:extLst>
            <a:ext uri="{FF2B5EF4-FFF2-40B4-BE49-F238E27FC236}">
              <a16:creationId xmlns:a16="http://schemas.microsoft.com/office/drawing/2014/main" xmlns="" id="{00000000-0008-0000-0100-000080020000}"/>
            </a:ext>
          </a:extLst>
        </xdr:cNvPr>
        <xdr:cNvSpPr txBox="1"/>
      </xdr:nvSpPr>
      <xdr:spPr>
        <a:xfrm>
          <a:off x="16357600" y="14764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103232</xdr:rowOff>
    </xdr:from>
    <xdr:to>
      <xdr:col>81</xdr:col>
      <xdr:colOff>101600</xdr:colOff>
      <xdr:row>87</xdr:row>
      <xdr:rowOff>33382</xdr:rowOff>
    </xdr:to>
    <xdr:sp macro="" textlink="">
      <xdr:nvSpPr>
        <xdr:cNvPr id="641" name="楕円 640">
          <a:extLst>
            <a:ext uri="{FF2B5EF4-FFF2-40B4-BE49-F238E27FC236}">
              <a16:creationId xmlns:a16="http://schemas.microsoft.com/office/drawing/2014/main" xmlns="" id="{00000000-0008-0000-0100-000081020000}"/>
            </a:ext>
          </a:extLst>
        </xdr:cNvPr>
        <xdr:cNvSpPr/>
      </xdr:nvSpPr>
      <xdr:spPr>
        <a:xfrm>
          <a:off x="15430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154032</xdr:rowOff>
    </xdr:from>
    <xdr:to>
      <xdr:col>85</xdr:col>
      <xdr:colOff>127000</xdr:colOff>
      <xdr:row>86</xdr:row>
      <xdr:rowOff>155666</xdr:rowOff>
    </xdr:to>
    <xdr:cxnSp macro="">
      <xdr:nvCxnSpPr>
        <xdr:cNvPr id="642" name="直線コネクタ 641">
          <a:extLst>
            <a:ext uri="{FF2B5EF4-FFF2-40B4-BE49-F238E27FC236}">
              <a16:creationId xmlns:a16="http://schemas.microsoft.com/office/drawing/2014/main" xmlns="" id="{00000000-0008-0000-0100-000082020000}"/>
            </a:ext>
          </a:extLst>
        </xdr:cNvPr>
        <xdr:cNvCxnSpPr/>
      </xdr:nvCxnSpPr>
      <xdr:spPr>
        <a:xfrm>
          <a:off x="15481300" y="1489873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101600</xdr:rowOff>
    </xdr:from>
    <xdr:to>
      <xdr:col>76</xdr:col>
      <xdr:colOff>165100</xdr:colOff>
      <xdr:row>87</xdr:row>
      <xdr:rowOff>31750</xdr:rowOff>
    </xdr:to>
    <xdr:sp macro="" textlink="">
      <xdr:nvSpPr>
        <xdr:cNvPr id="643" name="楕円 642">
          <a:extLst>
            <a:ext uri="{FF2B5EF4-FFF2-40B4-BE49-F238E27FC236}">
              <a16:creationId xmlns:a16="http://schemas.microsoft.com/office/drawing/2014/main" xmlns="" id="{00000000-0008-0000-0100-000083020000}"/>
            </a:ext>
          </a:extLst>
        </xdr:cNvPr>
        <xdr:cNvSpPr/>
      </xdr:nvSpPr>
      <xdr:spPr>
        <a:xfrm>
          <a:off x="14541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152400</xdr:rowOff>
    </xdr:from>
    <xdr:to>
      <xdr:col>81</xdr:col>
      <xdr:colOff>50800</xdr:colOff>
      <xdr:row>86</xdr:row>
      <xdr:rowOff>154032</xdr:rowOff>
    </xdr:to>
    <xdr:cxnSp macro="">
      <xdr:nvCxnSpPr>
        <xdr:cNvPr id="644" name="直線コネクタ 643">
          <a:extLst>
            <a:ext uri="{FF2B5EF4-FFF2-40B4-BE49-F238E27FC236}">
              <a16:creationId xmlns:a16="http://schemas.microsoft.com/office/drawing/2014/main" xmlns="" id="{00000000-0008-0000-0100-000084020000}"/>
            </a:ext>
          </a:extLst>
        </xdr:cNvPr>
        <xdr:cNvCxnSpPr/>
      </xdr:nvCxnSpPr>
      <xdr:spPr>
        <a:xfrm>
          <a:off x="14592300" y="148971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99968</xdr:rowOff>
    </xdr:from>
    <xdr:to>
      <xdr:col>72</xdr:col>
      <xdr:colOff>38100</xdr:colOff>
      <xdr:row>87</xdr:row>
      <xdr:rowOff>30118</xdr:rowOff>
    </xdr:to>
    <xdr:sp macro="" textlink="">
      <xdr:nvSpPr>
        <xdr:cNvPr id="645" name="楕円 644">
          <a:extLst>
            <a:ext uri="{FF2B5EF4-FFF2-40B4-BE49-F238E27FC236}">
              <a16:creationId xmlns:a16="http://schemas.microsoft.com/office/drawing/2014/main" xmlns="" id="{00000000-0008-0000-0100-000085020000}"/>
            </a:ext>
          </a:extLst>
        </xdr:cNvPr>
        <xdr:cNvSpPr/>
      </xdr:nvSpPr>
      <xdr:spPr>
        <a:xfrm>
          <a:off x="136525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150768</xdr:rowOff>
    </xdr:from>
    <xdr:to>
      <xdr:col>76</xdr:col>
      <xdr:colOff>114300</xdr:colOff>
      <xdr:row>86</xdr:row>
      <xdr:rowOff>152400</xdr:rowOff>
    </xdr:to>
    <xdr:cxnSp macro="">
      <xdr:nvCxnSpPr>
        <xdr:cNvPr id="646" name="直線コネクタ 645">
          <a:extLst>
            <a:ext uri="{FF2B5EF4-FFF2-40B4-BE49-F238E27FC236}">
              <a16:creationId xmlns:a16="http://schemas.microsoft.com/office/drawing/2014/main" xmlns="" id="{00000000-0008-0000-0100-000086020000}"/>
            </a:ext>
          </a:extLst>
        </xdr:cNvPr>
        <xdr:cNvCxnSpPr/>
      </xdr:nvCxnSpPr>
      <xdr:spPr>
        <a:xfrm>
          <a:off x="13703300" y="148954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647" name="n_1aveValue【児童館】&#10;有形固定資産減価償却率">
          <a:extLst>
            <a:ext uri="{FF2B5EF4-FFF2-40B4-BE49-F238E27FC236}">
              <a16:creationId xmlns:a16="http://schemas.microsoft.com/office/drawing/2014/main" xmlns="" id="{00000000-0008-0000-0100-000087020000}"/>
            </a:ext>
          </a:extLst>
        </xdr:cNvPr>
        <xdr:cNvSpPr txBox="1"/>
      </xdr:nvSpPr>
      <xdr:spPr>
        <a:xfrm>
          <a:off x="15266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648" name="n_2aveValue【児童館】&#10;有形固定資産減価償却率">
          <a:extLst>
            <a:ext uri="{FF2B5EF4-FFF2-40B4-BE49-F238E27FC236}">
              <a16:creationId xmlns:a16="http://schemas.microsoft.com/office/drawing/2014/main" xmlns="" id="{00000000-0008-0000-0100-000088020000}"/>
            </a:ext>
          </a:extLst>
        </xdr:cNvPr>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649" name="n_3aveValue【児童館】&#10;有形固定資産減価償却率">
          <a:extLst>
            <a:ext uri="{FF2B5EF4-FFF2-40B4-BE49-F238E27FC236}">
              <a16:creationId xmlns:a16="http://schemas.microsoft.com/office/drawing/2014/main" xmlns="" id="{00000000-0008-0000-0100-000089020000}"/>
            </a:ext>
          </a:extLst>
        </xdr:cNvPr>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162577</xdr:rowOff>
    </xdr:from>
    <xdr:ext cx="405111" cy="259045"/>
    <xdr:sp macro="" textlink="">
      <xdr:nvSpPr>
        <xdr:cNvPr id="650" name="n_4aveValue【児童館】&#10;有形固定資産減価償却率">
          <a:extLst>
            <a:ext uri="{FF2B5EF4-FFF2-40B4-BE49-F238E27FC236}">
              <a16:creationId xmlns:a16="http://schemas.microsoft.com/office/drawing/2014/main" xmlns="" id="{00000000-0008-0000-0100-00008A020000}"/>
            </a:ext>
          </a:extLst>
        </xdr:cNvPr>
        <xdr:cNvSpPr txBox="1"/>
      </xdr:nvSpPr>
      <xdr:spPr>
        <a:xfrm>
          <a:off x="12611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24509</xdr:rowOff>
    </xdr:from>
    <xdr:ext cx="405111" cy="259045"/>
    <xdr:sp macro="" textlink="">
      <xdr:nvSpPr>
        <xdr:cNvPr id="651" name="n_1mainValue【児童館】&#10;有形固定資産減価償却率">
          <a:extLst>
            <a:ext uri="{FF2B5EF4-FFF2-40B4-BE49-F238E27FC236}">
              <a16:creationId xmlns:a16="http://schemas.microsoft.com/office/drawing/2014/main" xmlns="" id="{00000000-0008-0000-0100-00008B020000}"/>
            </a:ext>
          </a:extLst>
        </xdr:cNvPr>
        <xdr:cNvSpPr txBox="1"/>
      </xdr:nvSpPr>
      <xdr:spPr>
        <a:xfrm>
          <a:off x="152660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22877</xdr:rowOff>
    </xdr:from>
    <xdr:ext cx="405111" cy="259045"/>
    <xdr:sp macro="" textlink="">
      <xdr:nvSpPr>
        <xdr:cNvPr id="652" name="n_2mainValue【児童館】&#10;有形固定資産減価償却率">
          <a:extLst>
            <a:ext uri="{FF2B5EF4-FFF2-40B4-BE49-F238E27FC236}">
              <a16:creationId xmlns:a16="http://schemas.microsoft.com/office/drawing/2014/main" xmlns="" id="{00000000-0008-0000-0100-00008C020000}"/>
            </a:ext>
          </a:extLst>
        </xdr:cNvPr>
        <xdr:cNvSpPr txBox="1"/>
      </xdr:nvSpPr>
      <xdr:spPr>
        <a:xfrm>
          <a:off x="14389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21245</xdr:rowOff>
    </xdr:from>
    <xdr:ext cx="405111" cy="259045"/>
    <xdr:sp macro="" textlink="">
      <xdr:nvSpPr>
        <xdr:cNvPr id="653" name="n_3mainValue【児童館】&#10;有形固定資産減価償却率">
          <a:extLst>
            <a:ext uri="{FF2B5EF4-FFF2-40B4-BE49-F238E27FC236}">
              <a16:creationId xmlns:a16="http://schemas.microsoft.com/office/drawing/2014/main" xmlns="" id="{00000000-0008-0000-0100-00008D020000}"/>
            </a:ext>
          </a:extLst>
        </xdr:cNvPr>
        <xdr:cNvSpPr txBox="1"/>
      </xdr:nvSpPr>
      <xdr:spPr>
        <a:xfrm>
          <a:off x="13500744" y="149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a:extLst>
            <a:ext uri="{FF2B5EF4-FFF2-40B4-BE49-F238E27FC236}">
              <a16:creationId xmlns:a16="http://schemas.microsoft.com/office/drawing/2014/main" xmlns="" id="{00000000-0008-0000-0100-00008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a:extLst>
            <a:ext uri="{FF2B5EF4-FFF2-40B4-BE49-F238E27FC236}">
              <a16:creationId xmlns:a16="http://schemas.microsoft.com/office/drawing/2014/main" xmlns="" id="{00000000-0008-0000-0100-00008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a:extLst>
            <a:ext uri="{FF2B5EF4-FFF2-40B4-BE49-F238E27FC236}">
              <a16:creationId xmlns:a16="http://schemas.microsoft.com/office/drawing/2014/main" xmlns="" id="{00000000-0008-0000-0100-00009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a:extLst>
            <a:ext uri="{FF2B5EF4-FFF2-40B4-BE49-F238E27FC236}">
              <a16:creationId xmlns:a16="http://schemas.microsoft.com/office/drawing/2014/main" xmlns="" id="{00000000-0008-0000-0100-00009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a:extLst>
            <a:ext uri="{FF2B5EF4-FFF2-40B4-BE49-F238E27FC236}">
              <a16:creationId xmlns:a16="http://schemas.microsoft.com/office/drawing/2014/main" xmlns="" id="{00000000-0008-0000-0100-00009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a:extLst>
            <a:ext uri="{FF2B5EF4-FFF2-40B4-BE49-F238E27FC236}">
              <a16:creationId xmlns:a16="http://schemas.microsoft.com/office/drawing/2014/main" xmlns="" id="{00000000-0008-0000-0100-00009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a:extLst>
            <a:ext uri="{FF2B5EF4-FFF2-40B4-BE49-F238E27FC236}">
              <a16:creationId xmlns:a16="http://schemas.microsoft.com/office/drawing/2014/main" xmlns="" id="{00000000-0008-0000-0100-00009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a:extLst>
            <a:ext uri="{FF2B5EF4-FFF2-40B4-BE49-F238E27FC236}">
              <a16:creationId xmlns:a16="http://schemas.microsoft.com/office/drawing/2014/main" xmlns="" id="{00000000-0008-0000-0100-00009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a:extLst>
            <a:ext uri="{FF2B5EF4-FFF2-40B4-BE49-F238E27FC236}">
              <a16:creationId xmlns:a16="http://schemas.microsoft.com/office/drawing/2014/main" xmlns="" id="{00000000-0008-0000-0100-00009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a:extLst>
            <a:ext uri="{FF2B5EF4-FFF2-40B4-BE49-F238E27FC236}">
              <a16:creationId xmlns:a16="http://schemas.microsoft.com/office/drawing/2014/main" xmlns="" id="{00000000-0008-0000-0100-00009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a:extLst>
            <a:ext uri="{FF2B5EF4-FFF2-40B4-BE49-F238E27FC236}">
              <a16:creationId xmlns:a16="http://schemas.microsoft.com/office/drawing/2014/main" xmlns="" id="{00000000-0008-0000-0100-00009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a:extLst>
            <a:ext uri="{FF2B5EF4-FFF2-40B4-BE49-F238E27FC236}">
              <a16:creationId xmlns:a16="http://schemas.microsoft.com/office/drawing/2014/main" xmlns="" id="{00000000-0008-0000-0100-00009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a:extLst>
            <a:ext uri="{FF2B5EF4-FFF2-40B4-BE49-F238E27FC236}">
              <a16:creationId xmlns:a16="http://schemas.microsoft.com/office/drawing/2014/main" xmlns="" id="{00000000-0008-0000-0100-00009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a:extLst>
            <a:ext uri="{FF2B5EF4-FFF2-40B4-BE49-F238E27FC236}">
              <a16:creationId xmlns:a16="http://schemas.microsoft.com/office/drawing/2014/main" xmlns="" id="{00000000-0008-0000-0100-00009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a:extLst>
            <a:ext uri="{FF2B5EF4-FFF2-40B4-BE49-F238E27FC236}">
              <a16:creationId xmlns:a16="http://schemas.microsoft.com/office/drawing/2014/main" xmlns="" id="{00000000-0008-0000-0100-00009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a:extLst>
            <a:ext uri="{FF2B5EF4-FFF2-40B4-BE49-F238E27FC236}">
              <a16:creationId xmlns:a16="http://schemas.microsoft.com/office/drawing/2014/main" xmlns="" id="{00000000-0008-0000-0100-00009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a:extLst>
            <a:ext uri="{FF2B5EF4-FFF2-40B4-BE49-F238E27FC236}">
              <a16:creationId xmlns:a16="http://schemas.microsoft.com/office/drawing/2014/main" xmlns="" id="{00000000-0008-0000-0100-00009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a:extLst>
            <a:ext uri="{FF2B5EF4-FFF2-40B4-BE49-F238E27FC236}">
              <a16:creationId xmlns:a16="http://schemas.microsoft.com/office/drawing/2014/main" xmlns="" id="{00000000-0008-0000-0100-00009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a:extLst>
            <a:ext uri="{FF2B5EF4-FFF2-40B4-BE49-F238E27FC236}">
              <a16:creationId xmlns:a16="http://schemas.microsoft.com/office/drawing/2014/main" xmlns="" id="{00000000-0008-0000-0100-0000A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a:extLst>
            <a:ext uri="{FF2B5EF4-FFF2-40B4-BE49-F238E27FC236}">
              <a16:creationId xmlns:a16="http://schemas.microsoft.com/office/drawing/2014/main" xmlns="" id="{00000000-0008-0000-0100-0000A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xmlns="" id="{00000000-0008-0000-0100-0000A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xmlns="" id="{00000000-0008-0000-0100-0000A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a:extLst>
            <a:ext uri="{FF2B5EF4-FFF2-40B4-BE49-F238E27FC236}">
              <a16:creationId xmlns:a16="http://schemas.microsoft.com/office/drawing/2014/main" xmlns="" id="{00000000-0008-0000-0100-0000A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677" name="直線コネクタ 676">
          <a:extLst>
            <a:ext uri="{FF2B5EF4-FFF2-40B4-BE49-F238E27FC236}">
              <a16:creationId xmlns:a16="http://schemas.microsoft.com/office/drawing/2014/main" xmlns="" id="{00000000-0008-0000-0100-0000A5020000}"/>
            </a:ext>
          </a:extLst>
        </xdr:cNvPr>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78" name="【児童館】&#10;一人当たり面積最小値テキスト">
          <a:extLst>
            <a:ext uri="{FF2B5EF4-FFF2-40B4-BE49-F238E27FC236}">
              <a16:creationId xmlns:a16="http://schemas.microsoft.com/office/drawing/2014/main" xmlns="" id="{00000000-0008-0000-0100-0000A6020000}"/>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79" name="直線コネクタ 678">
          <a:extLst>
            <a:ext uri="{FF2B5EF4-FFF2-40B4-BE49-F238E27FC236}">
              <a16:creationId xmlns:a16="http://schemas.microsoft.com/office/drawing/2014/main" xmlns="" id="{00000000-0008-0000-0100-0000A7020000}"/>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680" name="【児童館】&#10;一人当たり面積最大値テキスト">
          <a:extLst>
            <a:ext uri="{FF2B5EF4-FFF2-40B4-BE49-F238E27FC236}">
              <a16:creationId xmlns:a16="http://schemas.microsoft.com/office/drawing/2014/main" xmlns="" id="{00000000-0008-0000-0100-0000A8020000}"/>
            </a:ext>
          </a:extLst>
        </xdr:cNvPr>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681" name="直線コネクタ 680">
          <a:extLst>
            <a:ext uri="{FF2B5EF4-FFF2-40B4-BE49-F238E27FC236}">
              <a16:creationId xmlns:a16="http://schemas.microsoft.com/office/drawing/2014/main" xmlns="" id="{00000000-0008-0000-0100-0000A9020000}"/>
            </a:ext>
          </a:extLst>
        </xdr:cNvPr>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7638</xdr:rowOff>
    </xdr:from>
    <xdr:ext cx="469744" cy="259045"/>
    <xdr:sp macro="" textlink="">
      <xdr:nvSpPr>
        <xdr:cNvPr id="682" name="【児童館】&#10;一人当たり面積平均値テキスト">
          <a:extLst>
            <a:ext uri="{FF2B5EF4-FFF2-40B4-BE49-F238E27FC236}">
              <a16:creationId xmlns:a16="http://schemas.microsoft.com/office/drawing/2014/main" xmlns="" id="{00000000-0008-0000-0100-0000AA020000}"/>
            </a:ext>
          </a:extLst>
        </xdr:cNvPr>
        <xdr:cNvSpPr txBox="1"/>
      </xdr:nvSpPr>
      <xdr:spPr>
        <a:xfrm>
          <a:off x="22199600" y="1423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683" name="フローチャート: 判断 682">
          <a:extLst>
            <a:ext uri="{FF2B5EF4-FFF2-40B4-BE49-F238E27FC236}">
              <a16:creationId xmlns:a16="http://schemas.microsoft.com/office/drawing/2014/main" xmlns="" id="{00000000-0008-0000-0100-0000AB020000}"/>
            </a:ext>
          </a:extLst>
        </xdr:cNvPr>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84" name="フローチャート: 判断 683">
          <a:extLst>
            <a:ext uri="{FF2B5EF4-FFF2-40B4-BE49-F238E27FC236}">
              <a16:creationId xmlns:a16="http://schemas.microsoft.com/office/drawing/2014/main" xmlns="" id="{00000000-0008-0000-0100-0000AC02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685" name="フローチャート: 判断 684">
          <a:extLst>
            <a:ext uri="{FF2B5EF4-FFF2-40B4-BE49-F238E27FC236}">
              <a16:creationId xmlns:a16="http://schemas.microsoft.com/office/drawing/2014/main" xmlns="" id="{00000000-0008-0000-0100-0000AD020000}"/>
            </a:ext>
          </a:extLst>
        </xdr:cNvPr>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86" name="フローチャート: 判断 685">
          <a:extLst>
            <a:ext uri="{FF2B5EF4-FFF2-40B4-BE49-F238E27FC236}">
              <a16:creationId xmlns:a16="http://schemas.microsoft.com/office/drawing/2014/main" xmlns="" id="{00000000-0008-0000-0100-0000AE02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80</xdr:row>
      <xdr:rowOff>124461</xdr:rowOff>
    </xdr:from>
    <xdr:to>
      <xdr:col>98</xdr:col>
      <xdr:colOff>38100</xdr:colOff>
      <xdr:row>81</xdr:row>
      <xdr:rowOff>54611</xdr:rowOff>
    </xdr:to>
    <xdr:sp macro="" textlink="">
      <xdr:nvSpPr>
        <xdr:cNvPr id="687" name="フローチャート: 判断 686">
          <a:extLst>
            <a:ext uri="{FF2B5EF4-FFF2-40B4-BE49-F238E27FC236}">
              <a16:creationId xmlns:a16="http://schemas.microsoft.com/office/drawing/2014/main" xmlns="" id="{00000000-0008-0000-0100-0000AF020000}"/>
            </a:ext>
          </a:extLst>
        </xdr:cNvPr>
        <xdr:cNvSpPr/>
      </xdr:nvSpPr>
      <xdr:spPr>
        <a:xfrm>
          <a:off x="18605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xmlns="" id="{00000000-0008-0000-0100-0000B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xmlns="" id="{00000000-0008-0000-0100-0000B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xmlns="" id="{00000000-0008-0000-0100-0000B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xmlns="" id="{00000000-0008-0000-0100-0000B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xmlns="" id="{00000000-0008-0000-0100-0000B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40639</xdr:rowOff>
    </xdr:from>
    <xdr:to>
      <xdr:col>116</xdr:col>
      <xdr:colOff>114300</xdr:colOff>
      <xdr:row>79</xdr:row>
      <xdr:rowOff>142239</xdr:rowOff>
    </xdr:to>
    <xdr:sp macro="" textlink="">
      <xdr:nvSpPr>
        <xdr:cNvPr id="693" name="楕円 692">
          <a:extLst>
            <a:ext uri="{FF2B5EF4-FFF2-40B4-BE49-F238E27FC236}">
              <a16:creationId xmlns:a16="http://schemas.microsoft.com/office/drawing/2014/main" xmlns="" id="{00000000-0008-0000-0100-0000B5020000}"/>
            </a:ext>
          </a:extLst>
        </xdr:cNvPr>
        <xdr:cNvSpPr/>
      </xdr:nvSpPr>
      <xdr:spPr>
        <a:xfrm>
          <a:off x="221107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63516</xdr:rowOff>
    </xdr:from>
    <xdr:ext cx="469744" cy="259045"/>
    <xdr:sp macro="" textlink="">
      <xdr:nvSpPr>
        <xdr:cNvPr id="694" name="【児童館】&#10;一人当たり面積該当値テキスト">
          <a:extLst>
            <a:ext uri="{FF2B5EF4-FFF2-40B4-BE49-F238E27FC236}">
              <a16:creationId xmlns:a16="http://schemas.microsoft.com/office/drawing/2014/main" xmlns="" id="{00000000-0008-0000-0100-0000B6020000}"/>
            </a:ext>
          </a:extLst>
        </xdr:cNvPr>
        <xdr:cNvSpPr txBox="1"/>
      </xdr:nvSpPr>
      <xdr:spPr>
        <a:xfrm>
          <a:off x="22199600" y="1343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71120</xdr:rowOff>
    </xdr:from>
    <xdr:to>
      <xdr:col>112</xdr:col>
      <xdr:colOff>38100</xdr:colOff>
      <xdr:row>80</xdr:row>
      <xdr:rowOff>1270</xdr:rowOff>
    </xdr:to>
    <xdr:sp macro="" textlink="">
      <xdr:nvSpPr>
        <xdr:cNvPr id="695" name="楕円 694">
          <a:extLst>
            <a:ext uri="{FF2B5EF4-FFF2-40B4-BE49-F238E27FC236}">
              <a16:creationId xmlns:a16="http://schemas.microsoft.com/office/drawing/2014/main" xmlns="" id="{00000000-0008-0000-0100-0000B7020000}"/>
            </a:ext>
          </a:extLst>
        </xdr:cNvPr>
        <xdr:cNvSpPr/>
      </xdr:nvSpPr>
      <xdr:spPr>
        <a:xfrm>
          <a:off x="21272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91439</xdr:rowOff>
    </xdr:from>
    <xdr:to>
      <xdr:col>116</xdr:col>
      <xdr:colOff>63500</xdr:colOff>
      <xdr:row>79</xdr:row>
      <xdr:rowOff>121920</xdr:rowOff>
    </xdr:to>
    <xdr:cxnSp macro="">
      <xdr:nvCxnSpPr>
        <xdr:cNvPr id="696" name="直線コネクタ 695">
          <a:extLst>
            <a:ext uri="{FF2B5EF4-FFF2-40B4-BE49-F238E27FC236}">
              <a16:creationId xmlns:a16="http://schemas.microsoft.com/office/drawing/2014/main" xmlns="" id="{00000000-0008-0000-0100-0000B8020000}"/>
            </a:ext>
          </a:extLst>
        </xdr:cNvPr>
        <xdr:cNvCxnSpPr/>
      </xdr:nvCxnSpPr>
      <xdr:spPr>
        <a:xfrm flipV="1">
          <a:off x="21323300" y="136359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109220</xdr:rowOff>
    </xdr:from>
    <xdr:to>
      <xdr:col>107</xdr:col>
      <xdr:colOff>101600</xdr:colOff>
      <xdr:row>80</xdr:row>
      <xdr:rowOff>39370</xdr:rowOff>
    </xdr:to>
    <xdr:sp macro="" textlink="">
      <xdr:nvSpPr>
        <xdr:cNvPr id="697" name="楕円 696">
          <a:extLst>
            <a:ext uri="{FF2B5EF4-FFF2-40B4-BE49-F238E27FC236}">
              <a16:creationId xmlns:a16="http://schemas.microsoft.com/office/drawing/2014/main" xmlns="" id="{00000000-0008-0000-0100-0000B9020000}"/>
            </a:ext>
          </a:extLst>
        </xdr:cNvPr>
        <xdr:cNvSpPr/>
      </xdr:nvSpPr>
      <xdr:spPr>
        <a:xfrm>
          <a:off x="20383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121920</xdr:rowOff>
    </xdr:from>
    <xdr:to>
      <xdr:col>111</xdr:col>
      <xdr:colOff>177800</xdr:colOff>
      <xdr:row>79</xdr:row>
      <xdr:rowOff>160020</xdr:rowOff>
    </xdr:to>
    <xdr:cxnSp macro="">
      <xdr:nvCxnSpPr>
        <xdr:cNvPr id="698" name="直線コネクタ 697">
          <a:extLst>
            <a:ext uri="{FF2B5EF4-FFF2-40B4-BE49-F238E27FC236}">
              <a16:creationId xmlns:a16="http://schemas.microsoft.com/office/drawing/2014/main" xmlns="" id="{00000000-0008-0000-0100-0000BA020000}"/>
            </a:ext>
          </a:extLst>
        </xdr:cNvPr>
        <xdr:cNvCxnSpPr/>
      </xdr:nvCxnSpPr>
      <xdr:spPr>
        <a:xfrm flipV="1">
          <a:off x="20434300" y="13666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135889</xdr:rowOff>
    </xdr:from>
    <xdr:to>
      <xdr:col>102</xdr:col>
      <xdr:colOff>165100</xdr:colOff>
      <xdr:row>80</xdr:row>
      <xdr:rowOff>66039</xdr:rowOff>
    </xdr:to>
    <xdr:sp macro="" textlink="">
      <xdr:nvSpPr>
        <xdr:cNvPr id="699" name="楕円 698">
          <a:extLst>
            <a:ext uri="{FF2B5EF4-FFF2-40B4-BE49-F238E27FC236}">
              <a16:creationId xmlns:a16="http://schemas.microsoft.com/office/drawing/2014/main" xmlns="" id="{00000000-0008-0000-0100-0000BB020000}"/>
            </a:ext>
          </a:extLst>
        </xdr:cNvPr>
        <xdr:cNvSpPr/>
      </xdr:nvSpPr>
      <xdr:spPr>
        <a:xfrm>
          <a:off x="19494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160020</xdr:rowOff>
    </xdr:from>
    <xdr:to>
      <xdr:col>107</xdr:col>
      <xdr:colOff>50800</xdr:colOff>
      <xdr:row>80</xdr:row>
      <xdr:rowOff>15239</xdr:rowOff>
    </xdr:to>
    <xdr:cxnSp macro="">
      <xdr:nvCxnSpPr>
        <xdr:cNvPr id="700" name="直線コネクタ 699">
          <a:extLst>
            <a:ext uri="{FF2B5EF4-FFF2-40B4-BE49-F238E27FC236}">
              <a16:creationId xmlns:a16="http://schemas.microsoft.com/office/drawing/2014/main" xmlns="" id="{00000000-0008-0000-0100-0000BC020000}"/>
            </a:ext>
          </a:extLst>
        </xdr:cNvPr>
        <xdr:cNvCxnSpPr/>
      </xdr:nvCxnSpPr>
      <xdr:spPr>
        <a:xfrm flipV="1">
          <a:off x="19545300" y="137045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01" name="n_1aveValue【児童館】&#10;一人当たり面積">
          <a:extLst>
            <a:ext uri="{FF2B5EF4-FFF2-40B4-BE49-F238E27FC236}">
              <a16:creationId xmlns:a16="http://schemas.microsoft.com/office/drawing/2014/main" xmlns="" id="{00000000-0008-0000-0100-0000BD02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167657</xdr:rowOff>
    </xdr:from>
    <xdr:ext cx="469744" cy="259045"/>
    <xdr:sp macro="" textlink="">
      <xdr:nvSpPr>
        <xdr:cNvPr id="702" name="n_2aveValue【児童館】&#10;一人当たり面積">
          <a:extLst>
            <a:ext uri="{FF2B5EF4-FFF2-40B4-BE49-F238E27FC236}">
              <a16:creationId xmlns:a16="http://schemas.microsoft.com/office/drawing/2014/main" xmlns="" id="{00000000-0008-0000-0100-0000BE020000}"/>
            </a:ext>
          </a:extLst>
        </xdr:cNvPr>
        <xdr:cNvSpPr txBox="1"/>
      </xdr:nvSpPr>
      <xdr:spPr>
        <a:xfrm>
          <a:off x="20199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03" name="n_3aveValue【児童館】&#10;一人当たり面積">
          <a:extLst>
            <a:ext uri="{FF2B5EF4-FFF2-40B4-BE49-F238E27FC236}">
              <a16:creationId xmlns:a16="http://schemas.microsoft.com/office/drawing/2014/main" xmlns="" id="{00000000-0008-0000-0100-0000BF020000}"/>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71138</xdr:rowOff>
    </xdr:from>
    <xdr:ext cx="469744" cy="259045"/>
    <xdr:sp macro="" textlink="">
      <xdr:nvSpPr>
        <xdr:cNvPr id="704" name="n_4aveValue【児童館】&#10;一人当たり面積">
          <a:extLst>
            <a:ext uri="{FF2B5EF4-FFF2-40B4-BE49-F238E27FC236}">
              <a16:creationId xmlns:a16="http://schemas.microsoft.com/office/drawing/2014/main" xmlns="" id="{00000000-0008-0000-0100-0000C0020000}"/>
            </a:ext>
          </a:extLst>
        </xdr:cNvPr>
        <xdr:cNvSpPr txBox="1"/>
      </xdr:nvSpPr>
      <xdr:spPr>
        <a:xfrm>
          <a:off x="184214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17797</xdr:rowOff>
    </xdr:from>
    <xdr:ext cx="469744" cy="259045"/>
    <xdr:sp macro="" textlink="">
      <xdr:nvSpPr>
        <xdr:cNvPr id="705" name="n_1mainValue【児童館】&#10;一人当たり面積">
          <a:extLst>
            <a:ext uri="{FF2B5EF4-FFF2-40B4-BE49-F238E27FC236}">
              <a16:creationId xmlns:a16="http://schemas.microsoft.com/office/drawing/2014/main" xmlns="" id="{00000000-0008-0000-0100-0000C1020000}"/>
            </a:ext>
          </a:extLst>
        </xdr:cNvPr>
        <xdr:cNvSpPr txBox="1"/>
      </xdr:nvSpPr>
      <xdr:spPr>
        <a:xfrm>
          <a:off x="21075727" y="133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55897</xdr:rowOff>
    </xdr:from>
    <xdr:ext cx="469744" cy="259045"/>
    <xdr:sp macro="" textlink="">
      <xdr:nvSpPr>
        <xdr:cNvPr id="706" name="n_2mainValue【児童館】&#10;一人当たり面積">
          <a:extLst>
            <a:ext uri="{FF2B5EF4-FFF2-40B4-BE49-F238E27FC236}">
              <a16:creationId xmlns:a16="http://schemas.microsoft.com/office/drawing/2014/main" xmlns="" id="{00000000-0008-0000-0100-0000C2020000}"/>
            </a:ext>
          </a:extLst>
        </xdr:cNvPr>
        <xdr:cNvSpPr txBox="1"/>
      </xdr:nvSpPr>
      <xdr:spPr>
        <a:xfrm>
          <a:off x="20199427"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82566</xdr:rowOff>
    </xdr:from>
    <xdr:ext cx="469744" cy="259045"/>
    <xdr:sp macro="" textlink="">
      <xdr:nvSpPr>
        <xdr:cNvPr id="707" name="n_3mainValue【児童館】&#10;一人当たり面積">
          <a:extLst>
            <a:ext uri="{FF2B5EF4-FFF2-40B4-BE49-F238E27FC236}">
              <a16:creationId xmlns:a16="http://schemas.microsoft.com/office/drawing/2014/main" xmlns="" id="{00000000-0008-0000-0100-0000C3020000}"/>
            </a:ext>
          </a:extLst>
        </xdr:cNvPr>
        <xdr:cNvSpPr txBox="1"/>
      </xdr:nvSpPr>
      <xdr:spPr>
        <a:xfrm>
          <a:off x="193104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xmlns="" id="{00000000-0008-0000-0100-0000C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xmlns="" id="{00000000-0008-0000-0100-0000C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xmlns="" id="{00000000-0008-0000-0100-0000C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xmlns="" id="{00000000-0008-0000-0100-0000C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xmlns="" id="{00000000-0008-0000-0100-0000C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xmlns="" id="{00000000-0008-0000-0100-0000C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xmlns="" id="{00000000-0008-0000-0100-0000C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xmlns="" id="{00000000-0008-0000-0100-0000C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xmlns="" id="{00000000-0008-0000-0100-0000C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xmlns="" id="{00000000-0008-0000-0100-0000C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a:extLst>
            <a:ext uri="{FF2B5EF4-FFF2-40B4-BE49-F238E27FC236}">
              <a16:creationId xmlns:a16="http://schemas.microsoft.com/office/drawing/2014/main" xmlns="" id="{00000000-0008-0000-0100-0000C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9" name="直線コネクタ 718">
          <a:extLst>
            <a:ext uri="{FF2B5EF4-FFF2-40B4-BE49-F238E27FC236}">
              <a16:creationId xmlns:a16="http://schemas.microsoft.com/office/drawing/2014/main" xmlns="" id="{00000000-0008-0000-0100-0000C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0" name="テキスト ボックス 719">
          <a:extLst>
            <a:ext uri="{FF2B5EF4-FFF2-40B4-BE49-F238E27FC236}">
              <a16:creationId xmlns:a16="http://schemas.microsoft.com/office/drawing/2014/main" xmlns="" id="{00000000-0008-0000-0100-0000D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1" name="直線コネクタ 720">
          <a:extLst>
            <a:ext uri="{FF2B5EF4-FFF2-40B4-BE49-F238E27FC236}">
              <a16:creationId xmlns:a16="http://schemas.microsoft.com/office/drawing/2014/main" xmlns="" id="{00000000-0008-0000-0100-0000D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2" name="テキスト ボックス 721">
          <a:extLst>
            <a:ext uri="{FF2B5EF4-FFF2-40B4-BE49-F238E27FC236}">
              <a16:creationId xmlns:a16="http://schemas.microsoft.com/office/drawing/2014/main" xmlns="" id="{00000000-0008-0000-0100-0000D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3" name="直線コネクタ 722">
          <a:extLst>
            <a:ext uri="{FF2B5EF4-FFF2-40B4-BE49-F238E27FC236}">
              <a16:creationId xmlns:a16="http://schemas.microsoft.com/office/drawing/2014/main" xmlns="" id="{00000000-0008-0000-0100-0000D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4" name="テキスト ボックス 723">
          <a:extLst>
            <a:ext uri="{FF2B5EF4-FFF2-40B4-BE49-F238E27FC236}">
              <a16:creationId xmlns:a16="http://schemas.microsoft.com/office/drawing/2014/main" xmlns="" id="{00000000-0008-0000-0100-0000D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5" name="直線コネクタ 724">
          <a:extLst>
            <a:ext uri="{FF2B5EF4-FFF2-40B4-BE49-F238E27FC236}">
              <a16:creationId xmlns:a16="http://schemas.microsoft.com/office/drawing/2014/main" xmlns="" id="{00000000-0008-0000-0100-0000D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6" name="テキスト ボックス 725">
          <a:extLst>
            <a:ext uri="{FF2B5EF4-FFF2-40B4-BE49-F238E27FC236}">
              <a16:creationId xmlns:a16="http://schemas.microsoft.com/office/drawing/2014/main" xmlns="" id="{00000000-0008-0000-0100-0000D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7" name="直線コネクタ 726">
          <a:extLst>
            <a:ext uri="{FF2B5EF4-FFF2-40B4-BE49-F238E27FC236}">
              <a16:creationId xmlns:a16="http://schemas.microsoft.com/office/drawing/2014/main" xmlns="" id="{00000000-0008-0000-0100-0000D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8" name="テキスト ボックス 727">
          <a:extLst>
            <a:ext uri="{FF2B5EF4-FFF2-40B4-BE49-F238E27FC236}">
              <a16:creationId xmlns:a16="http://schemas.microsoft.com/office/drawing/2014/main" xmlns="" id="{00000000-0008-0000-0100-0000D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9" name="直線コネクタ 728">
          <a:extLst>
            <a:ext uri="{FF2B5EF4-FFF2-40B4-BE49-F238E27FC236}">
              <a16:creationId xmlns:a16="http://schemas.microsoft.com/office/drawing/2014/main" xmlns="" id="{00000000-0008-0000-0100-0000D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0" name="テキスト ボックス 729">
          <a:extLst>
            <a:ext uri="{FF2B5EF4-FFF2-40B4-BE49-F238E27FC236}">
              <a16:creationId xmlns:a16="http://schemas.microsoft.com/office/drawing/2014/main" xmlns="" id="{00000000-0008-0000-0100-0000D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a:extLst>
            <a:ext uri="{FF2B5EF4-FFF2-40B4-BE49-F238E27FC236}">
              <a16:creationId xmlns:a16="http://schemas.microsoft.com/office/drawing/2014/main" xmlns="" id="{00000000-0008-0000-0100-0000D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公民館】&#10;有形固定資産減価償却率グラフ枠">
          <a:extLst>
            <a:ext uri="{FF2B5EF4-FFF2-40B4-BE49-F238E27FC236}">
              <a16:creationId xmlns:a16="http://schemas.microsoft.com/office/drawing/2014/main" xmlns="" id="{00000000-0008-0000-0100-0000D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33" name="直線コネクタ 732">
          <a:extLst>
            <a:ext uri="{FF2B5EF4-FFF2-40B4-BE49-F238E27FC236}">
              <a16:creationId xmlns:a16="http://schemas.microsoft.com/office/drawing/2014/main" xmlns="" id="{00000000-0008-0000-0100-0000DD020000}"/>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4" name="【公民館】&#10;有形固定資産減価償却率最小値テキスト">
          <a:extLst>
            <a:ext uri="{FF2B5EF4-FFF2-40B4-BE49-F238E27FC236}">
              <a16:creationId xmlns:a16="http://schemas.microsoft.com/office/drawing/2014/main" xmlns="" id="{00000000-0008-0000-0100-0000D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5" name="直線コネクタ 734">
          <a:extLst>
            <a:ext uri="{FF2B5EF4-FFF2-40B4-BE49-F238E27FC236}">
              <a16:creationId xmlns:a16="http://schemas.microsoft.com/office/drawing/2014/main" xmlns="" id="{00000000-0008-0000-0100-0000D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36" name="【公民館】&#10;有形固定資産減価償却率最大値テキスト">
          <a:extLst>
            <a:ext uri="{FF2B5EF4-FFF2-40B4-BE49-F238E27FC236}">
              <a16:creationId xmlns:a16="http://schemas.microsoft.com/office/drawing/2014/main" xmlns="" id="{00000000-0008-0000-0100-0000E0020000}"/>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37" name="直線コネクタ 736">
          <a:extLst>
            <a:ext uri="{FF2B5EF4-FFF2-40B4-BE49-F238E27FC236}">
              <a16:creationId xmlns:a16="http://schemas.microsoft.com/office/drawing/2014/main" xmlns="" id="{00000000-0008-0000-0100-0000E1020000}"/>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738" name="【公民館】&#10;有形固定資産減価償却率平均値テキスト">
          <a:extLst>
            <a:ext uri="{FF2B5EF4-FFF2-40B4-BE49-F238E27FC236}">
              <a16:creationId xmlns:a16="http://schemas.microsoft.com/office/drawing/2014/main" xmlns="" id="{00000000-0008-0000-0100-0000E2020000}"/>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39" name="フローチャート: 判断 738">
          <a:extLst>
            <a:ext uri="{FF2B5EF4-FFF2-40B4-BE49-F238E27FC236}">
              <a16:creationId xmlns:a16="http://schemas.microsoft.com/office/drawing/2014/main" xmlns="" id="{00000000-0008-0000-0100-0000E3020000}"/>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40" name="フローチャート: 判断 739">
          <a:extLst>
            <a:ext uri="{FF2B5EF4-FFF2-40B4-BE49-F238E27FC236}">
              <a16:creationId xmlns:a16="http://schemas.microsoft.com/office/drawing/2014/main" xmlns="" id="{00000000-0008-0000-0100-0000E4020000}"/>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41" name="フローチャート: 判断 740">
          <a:extLst>
            <a:ext uri="{FF2B5EF4-FFF2-40B4-BE49-F238E27FC236}">
              <a16:creationId xmlns:a16="http://schemas.microsoft.com/office/drawing/2014/main" xmlns="" id="{00000000-0008-0000-0100-0000E5020000}"/>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42" name="フローチャート: 判断 741">
          <a:extLst>
            <a:ext uri="{FF2B5EF4-FFF2-40B4-BE49-F238E27FC236}">
              <a16:creationId xmlns:a16="http://schemas.microsoft.com/office/drawing/2014/main" xmlns="" id="{00000000-0008-0000-0100-0000E6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138068</xdr:rowOff>
    </xdr:from>
    <xdr:to>
      <xdr:col>67</xdr:col>
      <xdr:colOff>101600</xdr:colOff>
      <xdr:row>106</xdr:row>
      <xdr:rowOff>68218</xdr:rowOff>
    </xdr:to>
    <xdr:sp macro="" textlink="">
      <xdr:nvSpPr>
        <xdr:cNvPr id="743" name="フローチャート: 判断 742">
          <a:extLst>
            <a:ext uri="{FF2B5EF4-FFF2-40B4-BE49-F238E27FC236}">
              <a16:creationId xmlns:a16="http://schemas.microsoft.com/office/drawing/2014/main" xmlns="" id="{00000000-0008-0000-0100-0000E7020000}"/>
            </a:ext>
          </a:extLst>
        </xdr:cNvPr>
        <xdr:cNvSpPr/>
      </xdr:nvSpPr>
      <xdr:spPr>
        <a:xfrm>
          <a:off x="12763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xmlns="" id="{00000000-0008-0000-0100-0000E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xmlns="" id="{00000000-0008-0000-0100-0000E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xmlns="" id="{00000000-0008-0000-0100-0000E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xmlns="" id="{00000000-0008-0000-0100-0000E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xmlns="" id="{00000000-0008-0000-0100-0000E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102144</xdr:rowOff>
    </xdr:from>
    <xdr:to>
      <xdr:col>85</xdr:col>
      <xdr:colOff>177800</xdr:colOff>
      <xdr:row>108</xdr:row>
      <xdr:rowOff>32294</xdr:rowOff>
    </xdr:to>
    <xdr:sp macro="" textlink="">
      <xdr:nvSpPr>
        <xdr:cNvPr id="749" name="楕円 748">
          <a:extLst>
            <a:ext uri="{FF2B5EF4-FFF2-40B4-BE49-F238E27FC236}">
              <a16:creationId xmlns:a16="http://schemas.microsoft.com/office/drawing/2014/main" xmlns="" id="{00000000-0008-0000-0100-0000ED020000}"/>
            </a:ext>
          </a:extLst>
        </xdr:cNvPr>
        <xdr:cNvSpPr/>
      </xdr:nvSpPr>
      <xdr:spPr>
        <a:xfrm>
          <a:off x="16268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80571</xdr:rowOff>
    </xdr:from>
    <xdr:ext cx="405111" cy="259045"/>
    <xdr:sp macro="" textlink="">
      <xdr:nvSpPr>
        <xdr:cNvPr id="750" name="【公民館】&#10;有形固定資産減価償却率該当値テキスト">
          <a:extLst>
            <a:ext uri="{FF2B5EF4-FFF2-40B4-BE49-F238E27FC236}">
              <a16:creationId xmlns:a16="http://schemas.microsoft.com/office/drawing/2014/main" xmlns="" id="{00000000-0008-0000-0100-0000EE020000}"/>
            </a:ext>
          </a:extLst>
        </xdr:cNvPr>
        <xdr:cNvSpPr txBox="1"/>
      </xdr:nvSpPr>
      <xdr:spPr>
        <a:xfrm>
          <a:off x="16357600"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79284</xdr:rowOff>
    </xdr:from>
    <xdr:to>
      <xdr:col>81</xdr:col>
      <xdr:colOff>101600</xdr:colOff>
      <xdr:row>108</xdr:row>
      <xdr:rowOff>9434</xdr:rowOff>
    </xdr:to>
    <xdr:sp macro="" textlink="">
      <xdr:nvSpPr>
        <xdr:cNvPr id="751" name="楕円 750">
          <a:extLst>
            <a:ext uri="{FF2B5EF4-FFF2-40B4-BE49-F238E27FC236}">
              <a16:creationId xmlns:a16="http://schemas.microsoft.com/office/drawing/2014/main" xmlns="" id="{00000000-0008-0000-0100-0000EF020000}"/>
            </a:ext>
          </a:extLst>
        </xdr:cNvPr>
        <xdr:cNvSpPr/>
      </xdr:nvSpPr>
      <xdr:spPr>
        <a:xfrm>
          <a:off x="15430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130084</xdr:rowOff>
    </xdr:from>
    <xdr:to>
      <xdr:col>85</xdr:col>
      <xdr:colOff>127000</xdr:colOff>
      <xdr:row>107</xdr:row>
      <xdr:rowOff>152944</xdr:rowOff>
    </xdr:to>
    <xdr:cxnSp macro="">
      <xdr:nvCxnSpPr>
        <xdr:cNvPr id="752" name="直線コネクタ 751">
          <a:extLst>
            <a:ext uri="{FF2B5EF4-FFF2-40B4-BE49-F238E27FC236}">
              <a16:creationId xmlns:a16="http://schemas.microsoft.com/office/drawing/2014/main" xmlns="" id="{00000000-0008-0000-0100-0000F0020000}"/>
            </a:ext>
          </a:extLst>
        </xdr:cNvPr>
        <xdr:cNvCxnSpPr/>
      </xdr:nvCxnSpPr>
      <xdr:spPr>
        <a:xfrm>
          <a:off x="15481300" y="184752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48261</xdr:rowOff>
    </xdr:from>
    <xdr:to>
      <xdr:col>76</xdr:col>
      <xdr:colOff>165100</xdr:colOff>
      <xdr:row>107</xdr:row>
      <xdr:rowOff>149861</xdr:rowOff>
    </xdr:to>
    <xdr:sp macro="" textlink="">
      <xdr:nvSpPr>
        <xdr:cNvPr id="753" name="楕円 752">
          <a:extLst>
            <a:ext uri="{FF2B5EF4-FFF2-40B4-BE49-F238E27FC236}">
              <a16:creationId xmlns:a16="http://schemas.microsoft.com/office/drawing/2014/main" xmlns="" id="{00000000-0008-0000-0100-0000F1020000}"/>
            </a:ext>
          </a:extLst>
        </xdr:cNvPr>
        <xdr:cNvSpPr/>
      </xdr:nvSpPr>
      <xdr:spPr>
        <a:xfrm>
          <a:off x="1454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99061</xdr:rowOff>
    </xdr:from>
    <xdr:to>
      <xdr:col>81</xdr:col>
      <xdr:colOff>50800</xdr:colOff>
      <xdr:row>107</xdr:row>
      <xdr:rowOff>130084</xdr:rowOff>
    </xdr:to>
    <xdr:cxnSp macro="">
      <xdr:nvCxnSpPr>
        <xdr:cNvPr id="754" name="直線コネクタ 753">
          <a:extLst>
            <a:ext uri="{FF2B5EF4-FFF2-40B4-BE49-F238E27FC236}">
              <a16:creationId xmlns:a16="http://schemas.microsoft.com/office/drawing/2014/main" xmlns="" id="{00000000-0008-0000-0100-0000F2020000}"/>
            </a:ext>
          </a:extLst>
        </xdr:cNvPr>
        <xdr:cNvCxnSpPr/>
      </xdr:nvCxnSpPr>
      <xdr:spPr>
        <a:xfrm>
          <a:off x="14592300" y="184442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15602</xdr:rowOff>
    </xdr:from>
    <xdr:to>
      <xdr:col>72</xdr:col>
      <xdr:colOff>38100</xdr:colOff>
      <xdr:row>107</xdr:row>
      <xdr:rowOff>117202</xdr:rowOff>
    </xdr:to>
    <xdr:sp macro="" textlink="">
      <xdr:nvSpPr>
        <xdr:cNvPr id="755" name="楕円 754">
          <a:extLst>
            <a:ext uri="{FF2B5EF4-FFF2-40B4-BE49-F238E27FC236}">
              <a16:creationId xmlns:a16="http://schemas.microsoft.com/office/drawing/2014/main" xmlns="" id="{00000000-0008-0000-0100-0000F3020000}"/>
            </a:ext>
          </a:extLst>
        </xdr:cNvPr>
        <xdr:cNvSpPr/>
      </xdr:nvSpPr>
      <xdr:spPr>
        <a:xfrm>
          <a:off x="13652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66402</xdr:rowOff>
    </xdr:from>
    <xdr:to>
      <xdr:col>76</xdr:col>
      <xdr:colOff>114300</xdr:colOff>
      <xdr:row>107</xdr:row>
      <xdr:rowOff>99061</xdr:rowOff>
    </xdr:to>
    <xdr:cxnSp macro="">
      <xdr:nvCxnSpPr>
        <xdr:cNvPr id="756" name="直線コネクタ 755">
          <a:extLst>
            <a:ext uri="{FF2B5EF4-FFF2-40B4-BE49-F238E27FC236}">
              <a16:creationId xmlns:a16="http://schemas.microsoft.com/office/drawing/2014/main" xmlns="" id="{00000000-0008-0000-0100-0000F4020000}"/>
            </a:ext>
          </a:extLst>
        </xdr:cNvPr>
        <xdr:cNvCxnSpPr/>
      </xdr:nvCxnSpPr>
      <xdr:spPr>
        <a:xfrm>
          <a:off x="13703300" y="184115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757" name="n_1aveValue【公民館】&#10;有形固定資産減価償却率">
          <a:extLst>
            <a:ext uri="{FF2B5EF4-FFF2-40B4-BE49-F238E27FC236}">
              <a16:creationId xmlns:a16="http://schemas.microsoft.com/office/drawing/2014/main" xmlns="" id="{00000000-0008-0000-0100-0000F5020000}"/>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58" name="n_2aveValue【公民館】&#10;有形固定資産減価償却率">
          <a:extLst>
            <a:ext uri="{FF2B5EF4-FFF2-40B4-BE49-F238E27FC236}">
              <a16:creationId xmlns:a16="http://schemas.microsoft.com/office/drawing/2014/main" xmlns="" id="{00000000-0008-0000-0100-0000F6020000}"/>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59" name="n_3aveValue【公民館】&#10;有形固定資産減価償却率">
          <a:extLst>
            <a:ext uri="{FF2B5EF4-FFF2-40B4-BE49-F238E27FC236}">
              <a16:creationId xmlns:a16="http://schemas.microsoft.com/office/drawing/2014/main" xmlns="" id="{00000000-0008-0000-0100-0000F702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84745</xdr:rowOff>
    </xdr:from>
    <xdr:ext cx="405111" cy="259045"/>
    <xdr:sp macro="" textlink="">
      <xdr:nvSpPr>
        <xdr:cNvPr id="760" name="n_4aveValue【公民館】&#10;有形固定資産減価償却率">
          <a:extLst>
            <a:ext uri="{FF2B5EF4-FFF2-40B4-BE49-F238E27FC236}">
              <a16:creationId xmlns:a16="http://schemas.microsoft.com/office/drawing/2014/main" xmlns="" id="{00000000-0008-0000-0100-0000F8020000}"/>
            </a:ext>
          </a:extLst>
        </xdr:cNvPr>
        <xdr:cNvSpPr txBox="1"/>
      </xdr:nvSpPr>
      <xdr:spPr>
        <a:xfrm>
          <a:off x="12611744" y="1791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561</xdr:rowOff>
    </xdr:from>
    <xdr:ext cx="405111" cy="259045"/>
    <xdr:sp macro="" textlink="">
      <xdr:nvSpPr>
        <xdr:cNvPr id="761" name="n_1mainValue【公民館】&#10;有形固定資産減価償却率">
          <a:extLst>
            <a:ext uri="{FF2B5EF4-FFF2-40B4-BE49-F238E27FC236}">
              <a16:creationId xmlns:a16="http://schemas.microsoft.com/office/drawing/2014/main" xmlns="" id="{00000000-0008-0000-0100-0000F9020000}"/>
            </a:ext>
          </a:extLst>
        </xdr:cNvPr>
        <xdr:cNvSpPr txBox="1"/>
      </xdr:nvSpPr>
      <xdr:spPr>
        <a:xfrm>
          <a:off x="152660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140988</xdr:rowOff>
    </xdr:from>
    <xdr:ext cx="405111" cy="259045"/>
    <xdr:sp macro="" textlink="">
      <xdr:nvSpPr>
        <xdr:cNvPr id="762" name="n_2mainValue【公民館】&#10;有形固定資産減価償却率">
          <a:extLst>
            <a:ext uri="{FF2B5EF4-FFF2-40B4-BE49-F238E27FC236}">
              <a16:creationId xmlns:a16="http://schemas.microsoft.com/office/drawing/2014/main" xmlns="" id="{00000000-0008-0000-0100-0000FA020000}"/>
            </a:ext>
          </a:extLst>
        </xdr:cNvPr>
        <xdr:cNvSpPr txBox="1"/>
      </xdr:nvSpPr>
      <xdr:spPr>
        <a:xfrm>
          <a:off x="14389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108329</xdr:rowOff>
    </xdr:from>
    <xdr:ext cx="405111" cy="259045"/>
    <xdr:sp macro="" textlink="">
      <xdr:nvSpPr>
        <xdr:cNvPr id="763" name="n_3mainValue【公民館】&#10;有形固定資産減価償却率">
          <a:extLst>
            <a:ext uri="{FF2B5EF4-FFF2-40B4-BE49-F238E27FC236}">
              <a16:creationId xmlns:a16="http://schemas.microsoft.com/office/drawing/2014/main" xmlns="" id="{00000000-0008-0000-0100-0000FB020000}"/>
            </a:ext>
          </a:extLst>
        </xdr:cNvPr>
        <xdr:cNvSpPr txBox="1"/>
      </xdr:nvSpPr>
      <xdr:spPr>
        <a:xfrm>
          <a:off x="13500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a:extLst>
            <a:ext uri="{FF2B5EF4-FFF2-40B4-BE49-F238E27FC236}">
              <a16:creationId xmlns:a16="http://schemas.microsoft.com/office/drawing/2014/main" xmlns="" id="{00000000-0008-0000-0100-0000F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a:extLst>
            <a:ext uri="{FF2B5EF4-FFF2-40B4-BE49-F238E27FC236}">
              <a16:creationId xmlns:a16="http://schemas.microsoft.com/office/drawing/2014/main" xmlns="" id="{00000000-0008-0000-0100-0000F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a:extLst>
            <a:ext uri="{FF2B5EF4-FFF2-40B4-BE49-F238E27FC236}">
              <a16:creationId xmlns:a16="http://schemas.microsoft.com/office/drawing/2014/main" xmlns="" id="{00000000-0008-0000-0100-0000F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a:extLst>
            <a:ext uri="{FF2B5EF4-FFF2-40B4-BE49-F238E27FC236}">
              <a16:creationId xmlns:a16="http://schemas.microsoft.com/office/drawing/2014/main" xmlns="" id="{00000000-0008-0000-0100-0000F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a:extLst>
            <a:ext uri="{FF2B5EF4-FFF2-40B4-BE49-F238E27FC236}">
              <a16:creationId xmlns:a16="http://schemas.microsoft.com/office/drawing/2014/main" xmlns="" id="{00000000-0008-0000-0100-00000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a:extLst>
            <a:ext uri="{FF2B5EF4-FFF2-40B4-BE49-F238E27FC236}">
              <a16:creationId xmlns:a16="http://schemas.microsoft.com/office/drawing/2014/main" xmlns="" id="{00000000-0008-0000-0100-00000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a:extLst>
            <a:ext uri="{FF2B5EF4-FFF2-40B4-BE49-F238E27FC236}">
              <a16:creationId xmlns:a16="http://schemas.microsoft.com/office/drawing/2014/main" xmlns="" id="{00000000-0008-0000-0100-00000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a:extLst>
            <a:ext uri="{FF2B5EF4-FFF2-40B4-BE49-F238E27FC236}">
              <a16:creationId xmlns:a16="http://schemas.microsoft.com/office/drawing/2014/main" xmlns="" id="{00000000-0008-0000-0100-00000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a:extLst>
            <a:ext uri="{FF2B5EF4-FFF2-40B4-BE49-F238E27FC236}">
              <a16:creationId xmlns:a16="http://schemas.microsoft.com/office/drawing/2014/main" xmlns="" id="{00000000-0008-0000-0100-00000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a:extLst>
            <a:ext uri="{FF2B5EF4-FFF2-40B4-BE49-F238E27FC236}">
              <a16:creationId xmlns:a16="http://schemas.microsoft.com/office/drawing/2014/main" xmlns="" id="{00000000-0008-0000-0100-00000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4" name="直線コネクタ 773">
          <a:extLst>
            <a:ext uri="{FF2B5EF4-FFF2-40B4-BE49-F238E27FC236}">
              <a16:creationId xmlns:a16="http://schemas.microsoft.com/office/drawing/2014/main" xmlns="" id="{00000000-0008-0000-0100-00000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5" name="テキスト ボックス 774">
          <a:extLst>
            <a:ext uri="{FF2B5EF4-FFF2-40B4-BE49-F238E27FC236}">
              <a16:creationId xmlns:a16="http://schemas.microsoft.com/office/drawing/2014/main" xmlns="" id="{00000000-0008-0000-0100-00000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6" name="直線コネクタ 775">
          <a:extLst>
            <a:ext uri="{FF2B5EF4-FFF2-40B4-BE49-F238E27FC236}">
              <a16:creationId xmlns:a16="http://schemas.microsoft.com/office/drawing/2014/main" xmlns="" id="{00000000-0008-0000-0100-00000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7" name="テキスト ボックス 776">
          <a:extLst>
            <a:ext uri="{FF2B5EF4-FFF2-40B4-BE49-F238E27FC236}">
              <a16:creationId xmlns:a16="http://schemas.microsoft.com/office/drawing/2014/main" xmlns="" id="{00000000-0008-0000-0100-00000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8" name="直線コネクタ 777">
          <a:extLst>
            <a:ext uri="{FF2B5EF4-FFF2-40B4-BE49-F238E27FC236}">
              <a16:creationId xmlns:a16="http://schemas.microsoft.com/office/drawing/2014/main" xmlns="" id="{00000000-0008-0000-0100-00000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79" name="テキスト ボックス 778">
          <a:extLst>
            <a:ext uri="{FF2B5EF4-FFF2-40B4-BE49-F238E27FC236}">
              <a16:creationId xmlns:a16="http://schemas.microsoft.com/office/drawing/2014/main" xmlns="" id="{00000000-0008-0000-0100-00000B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0" name="直線コネクタ 779">
          <a:extLst>
            <a:ext uri="{FF2B5EF4-FFF2-40B4-BE49-F238E27FC236}">
              <a16:creationId xmlns:a16="http://schemas.microsoft.com/office/drawing/2014/main" xmlns="" id="{00000000-0008-0000-0100-00000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81" name="テキスト ボックス 780">
          <a:extLst>
            <a:ext uri="{FF2B5EF4-FFF2-40B4-BE49-F238E27FC236}">
              <a16:creationId xmlns:a16="http://schemas.microsoft.com/office/drawing/2014/main" xmlns="" id="{00000000-0008-0000-0100-00000D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2" name="直線コネクタ 781">
          <a:extLst>
            <a:ext uri="{FF2B5EF4-FFF2-40B4-BE49-F238E27FC236}">
              <a16:creationId xmlns:a16="http://schemas.microsoft.com/office/drawing/2014/main" xmlns="" id="{00000000-0008-0000-0100-00000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83" name="テキスト ボックス 782">
          <a:extLst>
            <a:ext uri="{FF2B5EF4-FFF2-40B4-BE49-F238E27FC236}">
              <a16:creationId xmlns:a16="http://schemas.microsoft.com/office/drawing/2014/main" xmlns="" id="{00000000-0008-0000-0100-00000F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a:extLst>
            <a:ext uri="{FF2B5EF4-FFF2-40B4-BE49-F238E27FC236}">
              <a16:creationId xmlns:a16="http://schemas.microsoft.com/office/drawing/2014/main" xmlns="" id="{00000000-0008-0000-0100-00001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85" name="テキスト ボックス 784">
          <a:extLst>
            <a:ext uri="{FF2B5EF4-FFF2-40B4-BE49-F238E27FC236}">
              <a16:creationId xmlns:a16="http://schemas.microsoft.com/office/drawing/2014/main" xmlns="" id="{00000000-0008-0000-0100-000011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a:extLst>
            <a:ext uri="{FF2B5EF4-FFF2-40B4-BE49-F238E27FC236}">
              <a16:creationId xmlns:a16="http://schemas.microsoft.com/office/drawing/2014/main" xmlns="" id="{00000000-0008-0000-0100-00001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87" name="直線コネクタ 786">
          <a:extLst>
            <a:ext uri="{FF2B5EF4-FFF2-40B4-BE49-F238E27FC236}">
              <a16:creationId xmlns:a16="http://schemas.microsoft.com/office/drawing/2014/main" xmlns="" id="{00000000-0008-0000-0100-000013030000}"/>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88" name="【公民館】&#10;一人当たり面積最小値テキスト">
          <a:extLst>
            <a:ext uri="{FF2B5EF4-FFF2-40B4-BE49-F238E27FC236}">
              <a16:creationId xmlns:a16="http://schemas.microsoft.com/office/drawing/2014/main" xmlns="" id="{00000000-0008-0000-0100-000014030000}"/>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89" name="直線コネクタ 788">
          <a:extLst>
            <a:ext uri="{FF2B5EF4-FFF2-40B4-BE49-F238E27FC236}">
              <a16:creationId xmlns:a16="http://schemas.microsoft.com/office/drawing/2014/main" xmlns="" id="{00000000-0008-0000-0100-000015030000}"/>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90" name="【公民館】&#10;一人当たり面積最大値テキスト">
          <a:extLst>
            <a:ext uri="{FF2B5EF4-FFF2-40B4-BE49-F238E27FC236}">
              <a16:creationId xmlns:a16="http://schemas.microsoft.com/office/drawing/2014/main" xmlns="" id="{00000000-0008-0000-0100-000016030000}"/>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91" name="直線コネクタ 790">
          <a:extLst>
            <a:ext uri="{FF2B5EF4-FFF2-40B4-BE49-F238E27FC236}">
              <a16:creationId xmlns:a16="http://schemas.microsoft.com/office/drawing/2014/main" xmlns="" id="{00000000-0008-0000-0100-000017030000}"/>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92" name="【公民館】&#10;一人当たり面積平均値テキスト">
          <a:extLst>
            <a:ext uri="{FF2B5EF4-FFF2-40B4-BE49-F238E27FC236}">
              <a16:creationId xmlns:a16="http://schemas.microsoft.com/office/drawing/2014/main" xmlns="" id="{00000000-0008-0000-0100-000018030000}"/>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93" name="フローチャート: 判断 792">
          <a:extLst>
            <a:ext uri="{FF2B5EF4-FFF2-40B4-BE49-F238E27FC236}">
              <a16:creationId xmlns:a16="http://schemas.microsoft.com/office/drawing/2014/main" xmlns="" id="{00000000-0008-0000-0100-000019030000}"/>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94" name="フローチャート: 判断 793">
          <a:extLst>
            <a:ext uri="{FF2B5EF4-FFF2-40B4-BE49-F238E27FC236}">
              <a16:creationId xmlns:a16="http://schemas.microsoft.com/office/drawing/2014/main" xmlns="" id="{00000000-0008-0000-0100-00001A030000}"/>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95" name="フローチャート: 判断 794">
          <a:extLst>
            <a:ext uri="{FF2B5EF4-FFF2-40B4-BE49-F238E27FC236}">
              <a16:creationId xmlns:a16="http://schemas.microsoft.com/office/drawing/2014/main" xmlns="" id="{00000000-0008-0000-0100-00001B030000}"/>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96" name="フローチャート: 判断 795">
          <a:extLst>
            <a:ext uri="{FF2B5EF4-FFF2-40B4-BE49-F238E27FC236}">
              <a16:creationId xmlns:a16="http://schemas.microsoft.com/office/drawing/2014/main" xmlns="" id="{00000000-0008-0000-0100-00001C030000}"/>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36830</xdr:rowOff>
    </xdr:from>
    <xdr:to>
      <xdr:col>98</xdr:col>
      <xdr:colOff>38100</xdr:colOff>
      <xdr:row>108</xdr:row>
      <xdr:rowOff>138430</xdr:rowOff>
    </xdr:to>
    <xdr:sp macro="" textlink="">
      <xdr:nvSpPr>
        <xdr:cNvPr id="797" name="フローチャート: 判断 796">
          <a:extLst>
            <a:ext uri="{FF2B5EF4-FFF2-40B4-BE49-F238E27FC236}">
              <a16:creationId xmlns:a16="http://schemas.microsoft.com/office/drawing/2014/main" xmlns="" id="{00000000-0008-0000-0100-00001D030000}"/>
            </a:ext>
          </a:extLst>
        </xdr:cNvPr>
        <xdr:cNvSpPr/>
      </xdr:nvSpPr>
      <xdr:spPr>
        <a:xfrm>
          <a:off x="18605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xmlns="" id="{00000000-0008-0000-0100-00001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xmlns="" id="{00000000-0008-0000-0100-00001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xmlns="" id="{00000000-0008-0000-0100-00002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xmlns="" id="{00000000-0008-0000-0100-00002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xmlns="" id="{00000000-0008-0000-0100-00002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25095</xdr:rowOff>
    </xdr:from>
    <xdr:to>
      <xdr:col>116</xdr:col>
      <xdr:colOff>114300</xdr:colOff>
      <xdr:row>107</xdr:row>
      <xdr:rowOff>126695</xdr:rowOff>
    </xdr:to>
    <xdr:sp macro="" textlink="">
      <xdr:nvSpPr>
        <xdr:cNvPr id="803" name="楕円 802">
          <a:extLst>
            <a:ext uri="{FF2B5EF4-FFF2-40B4-BE49-F238E27FC236}">
              <a16:creationId xmlns:a16="http://schemas.microsoft.com/office/drawing/2014/main" xmlns="" id="{00000000-0008-0000-0100-000023030000}"/>
            </a:ext>
          </a:extLst>
        </xdr:cNvPr>
        <xdr:cNvSpPr/>
      </xdr:nvSpPr>
      <xdr:spPr>
        <a:xfrm>
          <a:off x="22110700" y="183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47972</xdr:rowOff>
    </xdr:from>
    <xdr:ext cx="469744" cy="259045"/>
    <xdr:sp macro="" textlink="">
      <xdr:nvSpPr>
        <xdr:cNvPr id="804" name="【公民館】&#10;一人当たり面積該当値テキスト">
          <a:extLst>
            <a:ext uri="{FF2B5EF4-FFF2-40B4-BE49-F238E27FC236}">
              <a16:creationId xmlns:a16="http://schemas.microsoft.com/office/drawing/2014/main" xmlns="" id="{00000000-0008-0000-0100-000024030000}"/>
            </a:ext>
          </a:extLst>
        </xdr:cNvPr>
        <xdr:cNvSpPr txBox="1"/>
      </xdr:nvSpPr>
      <xdr:spPr>
        <a:xfrm>
          <a:off x="22199600" y="1822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30886</xdr:rowOff>
    </xdr:from>
    <xdr:to>
      <xdr:col>112</xdr:col>
      <xdr:colOff>38100</xdr:colOff>
      <xdr:row>107</xdr:row>
      <xdr:rowOff>132486</xdr:rowOff>
    </xdr:to>
    <xdr:sp macro="" textlink="">
      <xdr:nvSpPr>
        <xdr:cNvPr id="805" name="楕円 804">
          <a:extLst>
            <a:ext uri="{FF2B5EF4-FFF2-40B4-BE49-F238E27FC236}">
              <a16:creationId xmlns:a16="http://schemas.microsoft.com/office/drawing/2014/main" xmlns="" id="{00000000-0008-0000-0100-000025030000}"/>
            </a:ext>
          </a:extLst>
        </xdr:cNvPr>
        <xdr:cNvSpPr/>
      </xdr:nvSpPr>
      <xdr:spPr>
        <a:xfrm>
          <a:off x="21272500" y="183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75895</xdr:rowOff>
    </xdr:from>
    <xdr:to>
      <xdr:col>116</xdr:col>
      <xdr:colOff>63500</xdr:colOff>
      <xdr:row>107</xdr:row>
      <xdr:rowOff>81686</xdr:rowOff>
    </xdr:to>
    <xdr:cxnSp macro="">
      <xdr:nvCxnSpPr>
        <xdr:cNvPr id="806" name="直線コネクタ 805">
          <a:extLst>
            <a:ext uri="{FF2B5EF4-FFF2-40B4-BE49-F238E27FC236}">
              <a16:creationId xmlns:a16="http://schemas.microsoft.com/office/drawing/2014/main" xmlns="" id="{00000000-0008-0000-0100-000026030000}"/>
            </a:ext>
          </a:extLst>
        </xdr:cNvPr>
        <xdr:cNvCxnSpPr/>
      </xdr:nvCxnSpPr>
      <xdr:spPr>
        <a:xfrm flipV="1">
          <a:off x="21323300" y="18421045"/>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38888</xdr:rowOff>
    </xdr:from>
    <xdr:to>
      <xdr:col>107</xdr:col>
      <xdr:colOff>101600</xdr:colOff>
      <xdr:row>107</xdr:row>
      <xdr:rowOff>140488</xdr:rowOff>
    </xdr:to>
    <xdr:sp macro="" textlink="">
      <xdr:nvSpPr>
        <xdr:cNvPr id="807" name="楕円 806">
          <a:extLst>
            <a:ext uri="{FF2B5EF4-FFF2-40B4-BE49-F238E27FC236}">
              <a16:creationId xmlns:a16="http://schemas.microsoft.com/office/drawing/2014/main" xmlns="" id="{00000000-0008-0000-0100-000027030000}"/>
            </a:ext>
          </a:extLst>
        </xdr:cNvPr>
        <xdr:cNvSpPr/>
      </xdr:nvSpPr>
      <xdr:spPr>
        <a:xfrm>
          <a:off x="20383500" y="183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81686</xdr:rowOff>
    </xdr:from>
    <xdr:to>
      <xdr:col>111</xdr:col>
      <xdr:colOff>177800</xdr:colOff>
      <xdr:row>107</xdr:row>
      <xdr:rowOff>89688</xdr:rowOff>
    </xdr:to>
    <xdr:cxnSp macro="">
      <xdr:nvCxnSpPr>
        <xdr:cNvPr id="808" name="直線コネクタ 807">
          <a:extLst>
            <a:ext uri="{FF2B5EF4-FFF2-40B4-BE49-F238E27FC236}">
              <a16:creationId xmlns:a16="http://schemas.microsoft.com/office/drawing/2014/main" xmlns="" id="{00000000-0008-0000-0100-000028030000}"/>
            </a:ext>
          </a:extLst>
        </xdr:cNvPr>
        <xdr:cNvCxnSpPr/>
      </xdr:nvCxnSpPr>
      <xdr:spPr>
        <a:xfrm flipV="1">
          <a:off x="20434300" y="18426836"/>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44069</xdr:rowOff>
    </xdr:from>
    <xdr:to>
      <xdr:col>102</xdr:col>
      <xdr:colOff>165100</xdr:colOff>
      <xdr:row>107</xdr:row>
      <xdr:rowOff>145669</xdr:rowOff>
    </xdr:to>
    <xdr:sp macro="" textlink="">
      <xdr:nvSpPr>
        <xdr:cNvPr id="809" name="楕円 808">
          <a:extLst>
            <a:ext uri="{FF2B5EF4-FFF2-40B4-BE49-F238E27FC236}">
              <a16:creationId xmlns:a16="http://schemas.microsoft.com/office/drawing/2014/main" xmlns="" id="{00000000-0008-0000-0100-000029030000}"/>
            </a:ext>
          </a:extLst>
        </xdr:cNvPr>
        <xdr:cNvSpPr/>
      </xdr:nvSpPr>
      <xdr:spPr>
        <a:xfrm>
          <a:off x="19494500" y="1838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89688</xdr:rowOff>
    </xdr:from>
    <xdr:to>
      <xdr:col>107</xdr:col>
      <xdr:colOff>50800</xdr:colOff>
      <xdr:row>107</xdr:row>
      <xdr:rowOff>94869</xdr:rowOff>
    </xdr:to>
    <xdr:cxnSp macro="">
      <xdr:nvCxnSpPr>
        <xdr:cNvPr id="810" name="直線コネクタ 809">
          <a:extLst>
            <a:ext uri="{FF2B5EF4-FFF2-40B4-BE49-F238E27FC236}">
              <a16:creationId xmlns:a16="http://schemas.microsoft.com/office/drawing/2014/main" xmlns="" id="{00000000-0008-0000-0100-00002A030000}"/>
            </a:ext>
          </a:extLst>
        </xdr:cNvPr>
        <xdr:cNvCxnSpPr/>
      </xdr:nvCxnSpPr>
      <xdr:spPr>
        <a:xfrm flipV="1">
          <a:off x="19545300" y="18434838"/>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811" name="n_1aveValue【公民館】&#10;一人当たり面積">
          <a:extLst>
            <a:ext uri="{FF2B5EF4-FFF2-40B4-BE49-F238E27FC236}">
              <a16:creationId xmlns:a16="http://schemas.microsoft.com/office/drawing/2014/main" xmlns="" id="{00000000-0008-0000-0100-00002B030000}"/>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812" name="n_2aveValue【公民館】&#10;一人当たり面積">
          <a:extLst>
            <a:ext uri="{FF2B5EF4-FFF2-40B4-BE49-F238E27FC236}">
              <a16:creationId xmlns:a16="http://schemas.microsoft.com/office/drawing/2014/main" xmlns="" id="{00000000-0008-0000-0100-00002C030000}"/>
            </a:ext>
          </a:extLst>
        </xdr:cNvPr>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813" name="n_3aveValue【公民館】&#10;一人当たり面積">
          <a:extLst>
            <a:ext uri="{FF2B5EF4-FFF2-40B4-BE49-F238E27FC236}">
              <a16:creationId xmlns:a16="http://schemas.microsoft.com/office/drawing/2014/main" xmlns="" id="{00000000-0008-0000-0100-00002D030000}"/>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154957</xdr:rowOff>
    </xdr:from>
    <xdr:ext cx="469744" cy="259045"/>
    <xdr:sp macro="" textlink="">
      <xdr:nvSpPr>
        <xdr:cNvPr id="814" name="n_4aveValue【公民館】&#10;一人当たり面積">
          <a:extLst>
            <a:ext uri="{FF2B5EF4-FFF2-40B4-BE49-F238E27FC236}">
              <a16:creationId xmlns:a16="http://schemas.microsoft.com/office/drawing/2014/main" xmlns="" id="{00000000-0008-0000-0100-00002E030000}"/>
            </a:ext>
          </a:extLst>
        </xdr:cNvPr>
        <xdr:cNvSpPr txBox="1"/>
      </xdr:nvSpPr>
      <xdr:spPr>
        <a:xfrm>
          <a:off x="18421427" y="183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149013</xdr:rowOff>
    </xdr:from>
    <xdr:ext cx="469744" cy="259045"/>
    <xdr:sp macro="" textlink="">
      <xdr:nvSpPr>
        <xdr:cNvPr id="815" name="n_1mainValue【公民館】&#10;一人当たり面積">
          <a:extLst>
            <a:ext uri="{FF2B5EF4-FFF2-40B4-BE49-F238E27FC236}">
              <a16:creationId xmlns:a16="http://schemas.microsoft.com/office/drawing/2014/main" xmlns="" id="{00000000-0008-0000-0100-00002F030000}"/>
            </a:ext>
          </a:extLst>
        </xdr:cNvPr>
        <xdr:cNvSpPr txBox="1"/>
      </xdr:nvSpPr>
      <xdr:spPr>
        <a:xfrm>
          <a:off x="21075727" y="1815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157015</xdr:rowOff>
    </xdr:from>
    <xdr:ext cx="469744" cy="259045"/>
    <xdr:sp macro="" textlink="">
      <xdr:nvSpPr>
        <xdr:cNvPr id="816" name="n_2mainValue【公民館】&#10;一人当たり面積">
          <a:extLst>
            <a:ext uri="{FF2B5EF4-FFF2-40B4-BE49-F238E27FC236}">
              <a16:creationId xmlns:a16="http://schemas.microsoft.com/office/drawing/2014/main" xmlns="" id="{00000000-0008-0000-0100-000030030000}"/>
            </a:ext>
          </a:extLst>
        </xdr:cNvPr>
        <xdr:cNvSpPr txBox="1"/>
      </xdr:nvSpPr>
      <xdr:spPr>
        <a:xfrm>
          <a:off x="20199427" y="1815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162196</xdr:rowOff>
    </xdr:from>
    <xdr:ext cx="469744" cy="259045"/>
    <xdr:sp macro="" textlink="">
      <xdr:nvSpPr>
        <xdr:cNvPr id="817" name="n_3mainValue【公民館】&#10;一人当たり面積">
          <a:extLst>
            <a:ext uri="{FF2B5EF4-FFF2-40B4-BE49-F238E27FC236}">
              <a16:creationId xmlns:a16="http://schemas.microsoft.com/office/drawing/2014/main" xmlns="" id="{00000000-0008-0000-0100-000031030000}"/>
            </a:ext>
          </a:extLst>
        </xdr:cNvPr>
        <xdr:cNvSpPr txBox="1"/>
      </xdr:nvSpPr>
      <xdr:spPr>
        <a:xfrm>
          <a:off x="19310427" y="1816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xmlns="" id="{00000000-0008-0000-0100-00003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xmlns="" id="{00000000-0008-0000-0100-00003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xmlns="" id="{00000000-0008-0000-0100-00003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について、大規模な改修を数年に一度行っている為、有形固定資産減価償却率は平均を大きく下回る結果となっている。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について、当村では、橋梁の長寿命化計画に取り組んでおり、計画に沿った工事を継続的に実施している結果有形固定資産減価償却率は平均を大きく下回っている。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令和元年度に改修が行われた他、若者定住促進住宅の新築が行われたことにより有形固定資産減価償却率が大幅に改善された。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について、村内唯一の曽爾村立曽爾保育園が老朽化を迎えた結果となっている。</a:t>
          </a:r>
          <a:r>
            <a:rPr kumimoji="1" lang="ja-JP" altLang="en-US" sz="1100">
              <a:solidFill>
                <a:schemeClr val="dk1"/>
              </a:solidFill>
              <a:effectLst/>
              <a:latin typeface="+mn-lt"/>
              <a:ea typeface="+mn-ea"/>
              <a:cs typeface="+mn-cs"/>
            </a:rPr>
            <a:t>修繕が行われていないため、高い減価償却率のまま推移している。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について、曽爾村立曽爾中学校と曽爾小学校が該当し</a:t>
          </a:r>
          <a:r>
            <a:rPr kumimoji="1" lang="ja-JP" altLang="en-US" sz="1100">
              <a:solidFill>
                <a:schemeClr val="dk1"/>
              </a:solidFill>
              <a:effectLst/>
              <a:latin typeface="+mn-lt"/>
              <a:ea typeface="+mn-ea"/>
              <a:cs typeface="+mn-cs"/>
            </a:rPr>
            <a:t>、令和元年度に曽爾中学校が小中一貫校に向けての改修工事があったため減価償却率が改善した。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について、村内唯一の曽爾村児童館が老朽化を迎えた結果となっている。修繕が行われていないため、高い減価償却率のまま推移している。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について、村内の公民館、集落センター、集会所が該当</a:t>
          </a:r>
          <a:r>
            <a:rPr kumimoji="1" lang="ja-JP" altLang="en-US" sz="1100">
              <a:solidFill>
                <a:schemeClr val="dk1"/>
              </a:solidFill>
              <a:effectLst/>
              <a:latin typeface="+mn-lt"/>
              <a:ea typeface="+mn-ea"/>
              <a:cs typeface="+mn-cs"/>
            </a:rPr>
            <a:t>する。老朽化した公民館をリノベーションし宿泊施設への転用もしているが、依然</a:t>
          </a:r>
          <a:r>
            <a:rPr kumimoji="1" lang="ja-JP" altLang="ja-JP" sz="1100">
              <a:solidFill>
                <a:schemeClr val="dk1"/>
              </a:solidFill>
              <a:effectLst/>
              <a:latin typeface="+mn-lt"/>
              <a:ea typeface="+mn-ea"/>
              <a:cs typeface="+mn-cs"/>
            </a:rPr>
            <a:t>耐用年数を超えても稼働し続けている資産が多く見受けられるため、有形固定資産減価償却率は平均を大きく上回っている。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1,411
47.76
3,029,192
2,953,572
58,014
1,166,942
2,510,875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xmlns=""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xmlns=""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xmlns=""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xmlns=""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xmlns=""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xmlns=""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xmlns=""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xmlns=""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xmlns=""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xmlns="" id="{00000000-0008-0000-0200-00004A000000}"/>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xmlns=""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xmlns=""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xmlns="" id="{00000000-0008-0000-0200-00004D000000}"/>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xmlns="" id="{00000000-0008-0000-0200-00004E00000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xmlns="" id="{00000000-0008-0000-0200-00004F000000}"/>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xmlns="" id="{00000000-0008-0000-0200-000050000000}"/>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xmlns="" id="{00000000-0008-0000-0200-000051000000}"/>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xmlns="" id="{00000000-0008-0000-0200-000052000000}"/>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xmlns="" id="{00000000-0008-0000-0200-000053000000}"/>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a16="http://schemas.microsoft.com/office/drawing/2014/main" xmlns="" id="{00000000-0008-0000-0200-000054000000}"/>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163104</xdr:rowOff>
    </xdr:from>
    <xdr:to>
      <xdr:col>24</xdr:col>
      <xdr:colOff>114300</xdr:colOff>
      <xdr:row>61</xdr:row>
      <xdr:rowOff>93254</xdr:rowOff>
    </xdr:to>
    <xdr:sp macro="" textlink="">
      <xdr:nvSpPr>
        <xdr:cNvPr id="90" name="楕円 89">
          <a:extLst>
            <a:ext uri="{FF2B5EF4-FFF2-40B4-BE49-F238E27FC236}">
              <a16:creationId xmlns:a16="http://schemas.microsoft.com/office/drawing/2014/main" xmlns="" id="{00000000-0008-0000-0200-00005A000000}"/>
            </a:ext>
          </a:extLst>
        </xdr:cNvPr>
        <xdr:cNvSpPr/>
      </xdr:nvSpPr>
      <xdr:spPr>
        <a:xfrm>
          <a:off x="45847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14531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00000000-0008-0000-0200-00005B000000}"/>
            </a:ext>
          </a:extLst>
        </xdr:cNvPr>
        <xdr:cNvSpPr txBox="1"/>
      </xdr:nvSpPr>
      <xdr:spPr>
        <a:xfrm>
          <a:off x="4673600" y="10301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92" name="楕円 91">
          <a:extLst>
            <a:ext uri="{FF2B5EF4-FFF2-40B4-BE49-F238E27FC236}">
              <a16:creationId xmlns:a16="http://schemas.microsoft.com/office/drawing/2014/main" xmlns="" id="{00000000-0008-0000-0200-00005C000000}"/>
            </a:ext>
          </a:extLst>
        </xdr:cNvPr>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42454</xdr:rowOff>
    </xdr:to>
    <xdr:cxnSp macro="">
      <xdr:nvCxnSpPr>
        <xdr:cNvPr id="93" name="直線コネクタ 92">
          <a:extLst>
            <a:ext uri="{FF2B5EF4-FFF2-40B4-BE49-F238E27FC236}">
              <a16:creationId xmlns:a16="http://schemas.microsoft.com/office/drawing/2014/main" xmlns="" id="{00000000-0008-0000-0200-00005D000000}"/>
            </a:ext>
          </a:extLst>
        </xdr:cNvPr>
        <xdr:cNvCxnSpPr/>
      </xdr:nvCxnSpPr>
      <xdr:spPr>
        <a:xfrm>
          <a:off x="3797300" y="1046661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107587</xdr:rowOff>
    </xdr:from>
    <xdr:to>
      <xdr:col>15</xdr:col>
      <xdr:colOff>101600</xdr:colOff>
      <xdr:row>61</xdr:row>
      <xdr:rowOff>37737</xdr:rowOff>
    </xdr:to>
    <xdr:sp macro="" textlink="">
      <xdr:nvSpPr>
        <xdr:cNvPr id="94" name="楕円 93">
          <a:extLst>
            <a:ext uri="{FF2B5EF4-FFF2-40B4-BE49-F238E27FC236}">
              <a16:creationId xmlns:a16="http://schemas.microsoft.com/office/drawing/2014/main" xmlns="" id="{00000000-0008-0000-0200-00005E000000}"/>
            </a:ext>
          </a:extLst>
        </xdr:cNvPr>
        <xdr:cNvSpPr/>
      </xdr:nvSpPr>
      <xdr:spPr>
        <a:xfrm>
          <a:off x="2857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158387</xdr:rowOff>
    </xdr:from>
    <xdr:to>
      <xdr:col>19</xdr:col>
      <xdr:colOff>177800</xdr:colOff>
      <xdr:row>61</xdr:row>
      <xdr:rowOff>8165</xdr:rowOff>
    </xdr:to>
    <xdr:cxnSp macro="">
      <xdr:nvCxnSpPr>
        <xdr:cNvPr id="95" name="直線コネクタ 94">
          <a:extLst>
            <a:ext uri="{FF2B5EF4-FFF2-40B4-BE49-F238E27FC236}">
              <a16:creationId xmlns:a16="http://schemas.microsoft.com/office/drawing/2014/main" xmlns="" id="{00000000-0008-0000-0200-00005F000000}"/>
            </a:ext>
          </a:extLst>
        </xdr:cNvPr>
        <xdr:cNvCxnSpPr/>
      </xdr:nvCxnSpPr>
      <xdr:spPr>
        <a:xfrm>
          <a:off x="2908300" y="1044538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96" name="楕円 95">
          <a:extLst>
            <a:ext uri="{FF2B5EF4-FFF2-40B4-BE49-F238E27FC236}">
              <a16:creationId xmlns:a16="http://schemas.microsoft.com/office/drawing/2014/main" xmlns="" id="{00000000-0008-0000-0200-000060000000}"/>
            </a:ext>
          </a:extLst>
        </xdr:cNvPr>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158387</xdr:rowOff>
    </xdr:to>
    <xdr:cxnSp macro="">
      <xdr:nvCxnSpPr>
        <xdr:cNvPr id="97" name="直線コネクタ 96">
          <a:extLst>
            <a:ext uri="{FF2B5EF4-FFF2-40B4-BE49-F238E27FC236}">
              <a16:creationId xmlns:a16="http://schemas.microsoft.com/office/drawing/2014/main" xmlns="" id="{00000000-0008-0000-0200-000061000000}"/>
            </a:ext>
          </a:extLst>
        </xdr:cNvPr>
        <xdr:cNvCxnSpPr/>
      </xdr:nvCxnSpPr>
      <xdr:spPr>
        <a:xfrm>
          <a:off x="2019300" y="104127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98" name="n_1aveValue【体育館・プール】&#10;有形固定資産減価償却率">
          <a:extLst>
            <a:ext uri="{FF2B5EF4-FFF2-40B4-BE49-F238E27FC236}">
              <a16:creationId xmlns:a16="http://schemas.microsoft.com/office/drawing/2014/main" xmlns="" id="{00000000-0008-0000-0200-000062000000}"/>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99" name="n_2aveValue【体育館・プール】&#10;有形固定資産減価償却率">
          <a:extLst>
            <a:ext uri="{FF2B5EF4-FFF2-40B4-BE49-F238E27FC236}">
              <a16:creationId xmlns:a16="http://schemas.microsoft.com/office/drawing/2014/main" xmlns="" id="{00000000-0008-0000-0200-000063000000}"/>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00" name="n_3aveValue【体育館・プール】&#10;有形固定資産減価償却率">
          <a:extLst>
            <a:ext uri="{FF2B5EF4-FFF2-40B4-BE49-F238E27FC236}">
              <a16:creationId xmlns:a16="http://schemas.microsoft.com/office/drawing/2014/main" xmlns="" id="{00000000-0008-0000-0200-000064000000}"/>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1" name="n_4aveValue【体育館・プール】&#10;有形固定資産減価償却率">
          <a:extLst>
            <a:ext uri="{FF2B5EF4-FFF2-40B4-BE49-F238E27FC236}">
              <a16:creationId xmlns:a16="http://schemas.microsoft.com/office/drawing/2014/main" xmlns="" id="{00000000-0008-0000-0200-000065000000}"/>
            </a:ext>
          </a:extLst>
        </xdr:cNvPr>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75492</xdr:rowOff>
    </xdr:from>
    <xdr:ext cx="405111" cy="259045"/>
    <xdr:sp macro="" textlink="">
      <xdr:nvSpPr>
        <xdr:cNvPr id="102" name="n_1mainValue【体育館・プール】&#10;有形固定資産減価償却率">
          <a:extLst>
            <a:ext uri="{FF2B5EF4-FFF2-40B4-BE49-F238E27FC236}">
              <a16:creationId xmlns:a16="http://schemas.microsoft.com/office/drawing/2014/main" xmlns="" id="{00000000-0008-0000-0200-000066000000}"/>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54264</xdr:rowOff>
    </xdr:from>
    <xdr:ext cx="405111" cy="259045"/>
    <xdr:sp macro="" textlink="">
      <xdr:nvSpPr>
        <xdr:cNvPr id="103" name="n_2mainValue【体育館・プール】&#10;有形固定資産減価償却率">
          <a:extLst>
            <a:ext uri="{FF2B5EF4-FFF2-40B4-BE49-F238E27FC236}">
              <a16:creationId xmlns:a16="http://schemas.microsoft.com/office/drawing/2014/main" xmlns="" id="{00000000-0008-0000-0200-000067000000}"/>
            </a:ext>
          </a:extLst>
        </xdr:cNvPr>
        <xdr:cNvSpPr txBox="1"/>
      </xdr:nvSpPr>
      <xdr:spPr>
        <a:xfrm>
          <a:off x="2705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21607</xdr:rowOff>
    </xdr:from>
    <xdr:ext cx="405111" cy="259045"/>
    <xdr:sp macro="" textlink="">
      <xdr:nvSpPr>
        <xdr:cNvPr id="104" name="n_3mainValue【体育館・プール】&#10;有形固定資産減価償却率">
          <a:extLst>
            <a:ext uri="{FF2B5EF4-FFF2-40B4-BE49-F238E27FC236}">
              <a16:creationId xmlns:a16="http://schemas.microsoft.com/office/drawing/2014/main" xmlns="" id="{00000000-0008-0000-0200-000068000000}"/>
            </a:ext>
          </a:extLst>
        </xdr:cNvPr>
        <xdr:cNvSpPr txBox="1"/>
      </xdr:nvSpPr>
      <xdr:spPr>
        <a:xfrm>
          <a:off x="1816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xmlns="" id="{00000000-0008-0000-02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xmlns="" id="{00000000-0008-0000-02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xmlns="" id="{00000000-0008-0000-02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xmlns="" id="{00000000-0008-0000-02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xmlns="" id="{00000000-0008-0000-02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xmlns="" id="{00000000-0008-0000-02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xmlns="" id="{00000000-0008-0000-0200-000073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xmlns="" id="{00000000-0008-0000-0200-000074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xmlns="" id="{00000000-0008-0000-0200-000076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xmlns="" id="{00000000-0008-0000-0200-000077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xmlns="" id="{00000000-0008-0000-0200-000078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xmlns="" id="{00000000-0008-0000-0200-000079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xmlns="" id="{00000000-0008-0000-0200-00007A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xmlns="" id="{00000000-0008-0000-0200-00007B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xmlns="" id="{00000000-0008-0000-0200-00007D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xmlns=""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xmlns="" id="{00000000-0008-0000-0200-000080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xmlns=""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a:extLst>
            <a:ext uri="{FF2B5EF4-FFF2-40B4-BE49-F238E27FC236}">
              <a16:creationId xmlns:a16="http://schemas.microsoft.com/office/drawing/2014/main" xmlns="" id="{00000000-0008-0000-0200-000082000000}"/>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a:extLst>
            <a:ext uri="{FF2B5EF4-FFF2-40B4-BE49-F238E27FC236}">
              <a16:creationId xmlns:a16="http://schemas.microsoft.com/office/drawing/2014/main" xmlns="" id="{00000000-0008-0000-0200-000083000000}"/>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a:extLst>
            <a:ext uri="{FF2B5EF4-FFF2-40B4-BE49-F238E27FC236}">
              <a16:creationId xmlns:a16="http://schemas.microsoft.com/office/drawing/2014/main" xmlns="" id="{00000000-0008-0000-0200-000084000000}"/>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a:extLst>
            <a:ext uri="{FF2B5EF4-FFF2-40B4-BE49-F238E27FC236}">
              <a16:creationId xmlns:a16="http://schemas.microsoft.com/office/drawing/2014/main" xmlns="" id="{00000000-0008-0000-0200-000085000000}"/>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a:extLst>
            <a:ext uri="{FF2B5EF4-FFF2-40B4-BE49-F238E27FC236}">
              <a16:creationId xmlns:a16="http://schemas.microsoft.com/office/drawing/2014/main" xmlns="" id="{00000000-0008-0000-0200-00008600000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5" name="【体育館・プール】&#10;一人当たり面積平均値テキスト">
          <a:extLst>
            <a:ext uri="{FF2B5EF4-FFF2-40B4-BE49-F238E27FC236}">
              <a16:creationId xmlns:a16="http://schemas.microsoft.com/office/drawing/2014/main" xmlns="" id="{00000000-0008-0000-0200-000087000000}"/>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a:extLst>
            <a:ext uri="{FF2B5EF4-FFF2-40B4-BE49-F238E27FC236}">
              <a16:creationId xmlns:a16="http://schemas.microsoft.com/office/drawing/2014/main" xmlns="" id="{00000000-0008-0000-0200-000088000000}"/>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a:extLst>
            <a:ext uri="{FF2B5EF4-FFF2-40B4-BE49-F238E27FC236}">
              <a16:creationId xmlns:a16="http://schemas.microsoft.com/office/drawing/2014/main" xmlns="" id="{00000000-0008-0000-0200-000089000000}"/>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a:extLst>
            <a:ext uri="{FF2B5EF4-FFF2-40B4-BE49-F238E27FC236}">
              <a16:creationId xmlns:a16="http://schemas.microsoft.com/office/drawing/2014/main" xmlns="" id="{00000000-0008-0000-0200-00008A000000}"/>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a:extLst>
            <a:ext uri="{FF2B5EF4-FFF2-40B4-BE49-F238E27FC236}">
              <a16:creationId xmlns:a16="http://schemas.microsoft.com/office/drawing/2014/main" xmlns="" id="{00000000-0008-0000-0200-00008B000000}"/>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72317</xdr:rowOff>
    </xdr:from>
    <xdr:to>
      <xdr:col>36</xdr:col>
      <xdr:colOff>165100</xdr:colOff>
      <xdr:row>64</xdr:row>
      <xdr:rowOff>2467</xdr:rowOff>
    </xdr:to>
    <xdr:sp macro="" textlink="">
      <xdr:nvSpPr>
        <xdr:cNvPr id="140" name="フローチャート: 判断 139">
          <a:extLst>
            <a:ext uri="{FF2B5EF4-FFF2-40B4-BE49-F238E27FC236}">
              <a16:creationId xmlns:a16="http://schemas.microsoft.com/office/drawing/2014/main" xmlns="" id="{00000000-0008-0000-0200-00008C000000}"/>
            </a:ext>
          </a:extLst>
        </xdr:cNvPr>
        <xdr:cNvSpPr/>
      </xdr:nvSpPr>
      <xdr:spPr>
        <a:xfrm>
          <a:off x="6921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128815</xdr:rowOff>
    </xdr:from>
    <xdr:to>
      <xdr:col>55</xdr:col>
      <xdr:colOff>50800</xdr:colOff>
      <xdr:row>63</xdr:row>
      <xdr:rowOff>58965</xdr:rowOff>
    </xdr:to>
    <xdr:sp macro="" textlink="">
      <xdr:nvSpPr>
        <xdr:cNvPr id="146" name="楕円 145">
          <a:extLst>
            <a:ext uri="{FF2B5EF4-FFF2-40B4-BE49-F238E27FC236}">
              <a16:creationId xmlns:a16="http://schemas.microsoft.com/office/drawing/2014/main" xmlns="" id="{00000000-0008-0000-0200-000092000000}"/>
            </a:ext>
          </a:extLst>
        </xdr:cNvPr>
        <xdr:cNvSpPr/>
      </xdr:nvSpPr>
      <xdr:spPr>
        <a:xfrm>
          <a:off x="10426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151692</xdr:rowOff>
    </xdr:from>
    <xdr:ext cx="469744" cy="259045"/>
    <xdr:sp macro="" textlink="">
      <xdr:nvSpPr>
        <xdr:cNvPr id="147" name="【体育館・プール】&#10;一人当たり面積該当値テキスト">
          <a:extLst>
            <a:ext uri="{FF2B5EF4-FFF2-40B4-BE49-F238E27FC236}">
              <a16:creationId xmlns:a16="http://schemas.microsoft.com/office/drawing/2014/main" xmlns="" id="{00000000-0008-0000-0200-000093000000}"/>
            </a:ext>
          </a:extLst>
        </xdr:cNvPr>
        <xdr:cNvSpPr txBox="1"/>
      </xdr:nvSpPr>
      <xdr:spPr>
        <a:xfrm>
          <a:off x="10515600" y="106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135672</xdr:rowOff>
    </xdr:from>
    <xdr:to>
      <xdr:col>50</xdr:col>
      <xdr:colOff>165100</xdr:colOff>
      <xdr:row>63</xdr:row>
      <xdr:rowOff>65822</xdr:rowOff>
    </xdr:to>
    <xdr:sp macro="" textlink="">
      <xdr:nvSpPr>
        <xdr:cNvPr id="148" name="楕円 147">
          <a:extLst>
            <a:ext uri="{FF2B5EF4-FFF2-40B4-BE49-F238E27FC236}">
              <a16:creationId xmlns:a16="http://schemas.microsoft.com/office/drawing/2014/main" xmlns="" id="{00000000-0008-0000-0200-000094000000}"/>
            </a:ext>
          </a:extLst>
        </xdr:cNvPr>
        <xdr:cNvSpPr/>
      </xdr:nvSpPr>
      <xdr:spPr>
        <a:xfrm>
          <a:off x="9588500" y="107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8165</xdr:rowOff>
    </xdr:from>
    <xdr:to>
      <xdr:col>55</xdr:col>
      <xdr:colOff>0</xdr:colOff>
      <xdr:row>63</xdr:row>
      <xdr:rowOff>15022</xdr:rowOff>
    </xdr:to>
    <xdr:cxnSp macro="">
      <xdr:nvCxnSpPr>
        <xdr:cNvPr id="149" name="直線コネクタ 148">
          <a:extLst>
            <a:ext uri="{FF2B5EF4-FFF2-40B4-BE49-F238E27FC236}">
              <a16:creationId xmlns:a16="http://schemas.microsoft.com/office/drawing/2014/main" xmlns="" id="{00000000-0008-0000-0200-000095000000}"/>
            </a:ext>
          </a:extLst>
        </xdr:cNvPr>
        <xdr:cNvCxnSpPr/>
      </xdr:nvCxnSpPr>
      <xdr:spPr>
        <a:xfrm flipV="1">
          <a:off x="9639300" y="10809515"/>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145143</xdr:rowOff>
    </xdr:from>
    <xdr:to>
      <xdr:col>46</xdr:col>
      <xdr:colOff>38100</xdr:colOff>
      <xdr:row>63</xdr:row>
      <xdr:rowOff>75293</xdr:rowOff>
    </xdr:to>
    <xdr:sp macro="" textlink="">
      <xdr:nvSpPr>
        <xdr:cNvPr id="150" name="楕円 149">
          <a:extLst>
            <a:ext uri="{FF2B5EF4-FFF2-40B4-BE49-F238E27FC236}">
              <a16:creationId xmlns:a16="http://schemas.microsoft.com/office/drawing/2014/main" xmlns="" id="{00000000-0008-0000-0200-000096000000}"/>
            </a:ext>
          </a:extLst>
        </xdr:cNvPr>
        <xdr:cNvSpPr/>
      </xdr:nvSpPr>
      <xdr:spPr>
        <a:xfrm>
          <a:off x="8699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15022</xdr:rowOff>
    </xdr:from>
    <xdr:to>
      <xdr:col>50</xdr:col>
      <xdr:colOff>114300</xdr:colOff>
      <xdr:row>63</xdr:row>
      <xdr:rowOff>24493</xdr:rowOff>
    </xdr:to>
    <xdr:cxnSp macro="">
      <xdr:nvCxnSpPr>
        <xdr:cNvPr id="151" name="直線コネクタ 150">
          <a:extLst>
            <a:ext uri="{FF2B5EF4-FFF2-40B4-BE49-F238E27FC236}">
              <a16:creationId xmlns:a16="http://schemas.microsoft.com/office/drawing/2014/main" xmlns="" id="{00000000-0008-0000-0200-000097000000}"/>
            </a:ext>
          </a:extLst>
        </xdr:cNvPr>
        <xdr:cNvCxnSpPr/>
      </xdr:nvCxnSpPr>
      <xdr:spPr>
        <a:xfrm flipV="1">
          <a:off x="8750300" y="10816372"/>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151185</xdr:rowOff>
    </xdr:from>
    <xdr:to>
      <xdr:col>41</xdr:col>
      <xdr:colOff>101600</xdr:colOff>
      <xdr:row>63</xdr:row>
      <xdr:rowOff>81335</xdr:rowOff>
    </xdr:to>
    <xdr:sp macro="" textlink="">
      <xdr:nvSpPr>
        <xdr:cNvPr id="152" name="楕円 151">
          <a:extLst>
            <a:ext uri="{FF2B5EF4-FFF2-40B4-BE49-F238E27FC236}">
              <a16:creationId xmlns:a16="http://schemas.microsoft.com/office/drawing/2014/main" xmlns="" id="{00000000-0008-0000-0200-000098000000}"/>
            </a:ext>
          </a:extLst>
        </xdr:cNvPr>
        <xdr:cNvSpPr/>
      </xdr:nvSpPr>
      <xdr:spPr>
        <a:xfrm>
          <a:off x="7810500" y="107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24493</xdr:rowOff>
    </xdr:from>
    <xdr:to>
      <xdr:col>45</xdr:col>
      <xdr:colOff>177800</xdr:colOff>
      <xdr:row>63</xdr:row>
      <xdr:rowOff>30535</xdr:rowOff>
    </xdr:to>
    <xdr:cxnSp macro="">
      <xdr:nvCxnSpPr>
        <xdr:cNvPr id="153" name="直線コネクタ 152">
          <a:extLst>
            <a:ext uri="{FF2B5EF4-FFF2-40B4-BE49-F238E27FC236}">
              <a16:creationId xmlns:a16="http://schemas.microsoft.com/office/drawing/2014/main" xmlns="" id="{00000000-0008-0000-0200-000099000000}"/>
            </a:ext>
          </a:extLst>
        </xdr:cNvPr>
        <xdr:cNvCxnSpPr/>
      </xdr:nvCxnSpPr>
      <xdr:spPr>
        <a:xfrm flipV="1">
          <a:off x="7861300" y="10825843"/>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4" name="n_1aveValue【体育館・プール】&#10;一人当たり面積">
          <a:extLst>
            <a:ext uri="{FF2B5EF4-FFF2-40B4-BE49-F238E27FC236}">
              <a16:creationId xmlns:a16="http://schemas.microsoft.com/office/drawing/2014/main" xmlns="" id="{00000000-0008-0000-0200-00009A000000}"/>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55" name="n_2aveValue【体育館・プール】&#10;一人当たり面積">
          <a:extLst>
            <a:ext uri="{FF2B5EF4-FFF2-40B4-BE49-F238E27FC236}">
              <a16:creationId xmlns:a16="http://schemas.microsoft.com/office/drawing/2014/main" xmlns="" id="{00000000-0008-0000-0200-00009B000000}"/>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56" name="n_3aveValue【体育館・プール】&#10;一人当たり面積">
          <a:extLst>
            <a:ext uri="{FF2B5EF4-FFF2-40B4-BE49-F238E27FC236}">
              <a16:creationId xmlns:a16="http://schemas.microsoft.com/office/drawing/2014/main" xmlns="" id="{00000000-0008-0000-0200-00009C000000}"/>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18994</xdr:rowOff>
    </xdr:from>
    <xdr:ext cx="469744" cy="259045"/>
    <xdr:sp macro="" textlink="">
      <xdr:nvSpPr>
        <xdr:cNvPr id="157" name="n_4aveValue【体育館・プール】&#10;一人当たり面積">
          <a:extLst>
            <a:ext uri="{FF2B5EF4-FFF2-40B4-BE49-F238E27FC236}">
              <a16:creationId xmlns:a16="http://schemas.microsoft.com/office/drawing/2014/main" xmlns="" id="{00000000-0008-0000-0200-00009D000000}"/>
            </a:ext>
          </a:extLst>
        </xdr:cNvPr>
        <xdr:cNvSpPr txBox="1"/>
      </xdr:nvSpPr>
      <xdr:spPr>
        <a:xfrm>
          <a:off x="6737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82349</xdr:rowOff>
    </xdr:from>
    <xdr:ext cx="469744" cy="259045"/>
    <xdr:sp macro="" textlink="">
      <xdr:nvSpPr>
        <xdr:cNvPr id="158" name="n_1mainValue【体育館・プール】&#10;一人当たり面積">
          <a:extLst>
            <a:ext uri="{FF2B5EF4-FFF2-40B4-BE49-F238E27FC236}">
              <a16:creationId xmlns:a16="http://schemas.microsoft.com/office/drawing/2014/main" xmlns="" id="{00000000-0008-0000-0200-00009E000000}"/>
            </a:ext>
          </a:extLst>
        </xdr:cNvPr>
        <xdr:cNvSpPr txBox="1"/>
      </xdr:nvSpPr>
      <xdr:spPr>
        <a:xfrm>
          <a:off x="9391727" y="105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91820</xdr:rowOff>
    </xdr:from>
    <xdr:ext cx="469744" cy="259045"/>
    <xdr:sp macro="" textlink="">
      <xdr:nvSpPr>
        <xdr:cNvPr id="159" name="n_2mainValue【体育館・プール】&#10;一人当たり面積">
          <a:extLst>
            <a:ext uri="{FF2B5EF4-FFF2-40B4-BE49-F238E27FC236}">
              <a16:creationId xmlns:a16="http://schemas.microsoft.com/office/drawing/2014/main" xmlns="" id="{00000000-0008-0000-0200-00009F000000}"/>
            </a:ext>
          </a:extLst>
        </xdr:cNvPr>
        <xdr:cNvSpPr txBox="1"/>
      </xdr:nvSpPr>
      <xdr:spPr>
        <a:xfrm>
          <a:off x="8515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97862</xdr:rowOff>
    </xdr:from>
    <xdr:ext cx="469744" cy="259045"/>
    <xdr:sp macro="" textlink="">
      <xdr:nvSpPr>
        <xdr:cNvPr id="160" name="n_3mainValue【体育館・プール】&#10;一人当たり面積">
          <a:extLst>
            <a:ext uri="{FF2B5EF4-FFF2-40B4-BE49-F238E27FC236}">
              <a16:creationId xmlns:a16="http://schemas.microsoft.com/office/drawing/2014/main" xmlns="" id="{00000000-0008-0000-0200-0000A0000000}"/>
            </a:ext>
          </a:extLst>
        </xdr:cNvPr>
        <xdr:cNvSpPr txBox="1"/>
      </xdr:nvSpPr>
      <xdr:spPr>
        <a:xfrm>
          <a:off x="7626427" y="105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xmlns="" id="{00000000-0008-0000-0200-0000A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xmlns="" id="{00000000-0008-0000-0200-0000A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xmlns="" id="{00000000-0008-0000-0200-0000A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xmlns="" id="{00000000-0008-0000-0200-0000A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xmlns="" id="{00000000-0008-0000-0200-0000A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xmlns="" id="{00000000-0008-0000-0200-0000A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xmlns="" id="{00000000-0008-0000-0200-0000A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xmlns="" id="{00000000-0008-0000-0200-0000A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xmlns="" id="{00000000-0008-0000-0200-0000A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xmlns="" id="{00000000-0008-0000-0200-0000A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xmlns="" id="{00000000-0008-0000-0200-0000A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xmlns="" id="{00000000-0008-0000-0200-0000A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xmlns="" id="{00000000-0008-0000-0200-0000AD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xmlns="" id="{00000000-0008-0000-0200-0000A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xmlns="" id="{00000000-0008-0000-0200-0000A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xmlns="" id="{00000000-0008-0000-0200-0000B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xmlns="" id="{00000000-0008-0000-0200-0000B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xmlns="" id="{00000000-0008-0000-0200-0000B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xmlns="" id="{00000000-0008-0000-0200-0000B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xmlns="" id="{00000000-0008-0000-0200-0000B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xmlns="" id="{00000000-0008-0000-0200-0000B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xmlns="" id="{00000000-0008-0000-0200-0000B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xmlns="" id="{00000000-0008-0000-0200-0000B7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xmlns="" id="{00000000-0008-0000-0200-0000B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xmlns="" id="{00000000-0008-0000-0200-0000B9000000}"/>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xmlns="" id="{00000000-0008-0000-0200-0000BA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xmlns="" id="{00000000-0008-0000-0200-0000BB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88" name="【福祉施設】&#10;有形固定資産減価償却率最大値テキスト">
          <a:extLst>
            <a:ext uri="{FF2B5EF4-FFF2-40B4-BE49-F238E27FC236}">
              <a16:creationId xmlns:a16="http://schemas.microsoft.com/office/drawing/2014/main" xmlns="" id="{00000000-0008-0000-0200-0000BC000000}"/>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89" name="直線コネクタ 188">
          <a:extLst>
            <a:ext uri="{FF2B5EF4-FFF2-40B4-BE49-F238E27FC236}">
              <a16:creationId xmlns:a16="http://schemas.microsoft.com/office/drawing/2014/main" xmlns="" id="{00000000-0008-0000-0200-0000BD000000}"/>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0" name="【福祉施設】&#10;有形固定資産減価償却率平均値テキスト">
          <a:extLst>
            <a:ext uri="{FF2B5EF4-FFF2-40B4-BE49-F238E27FC236}">
              <a16:creationId xmlns:a16="http://schemas.microsoft.com/office/drawing/2014/main" xmlns="" id="{00000000-0008-0000-0200-0000BE0000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1" name="フローチャート: 判断 190">
          <a:extLst>
            <a:ext uri="{FF2B5EF4-FFF2-40B4-BE49-F238E27FC236}">
              <a16:creationId xmlns:a16="http://schemas.microsoft.com/office/drawing/2014/main" xmlns="" id="{00000000-0008-0000-0200-0000BF00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2" name="フローチャート: 判断 191">
          <a:extLst>
            <a:ext uri="{FF2B5EF4-FFF2-40B4-BE49-F238E27FC236}">
              <a16:creationId xmlns:a16="http://schemas.microsoft.com/office/drawing/2014/main" xmlns="" id="{00000000-0008-0000-0200-0000C000000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3" name="フローチャート: 判断 192">
          <a:extLst>
            <a:ext uri="{FF2B5EF4-FFF2-40B4-BE49-F238E27FC236}">
              <a16:creationId xmlns:a16="http://schemas.microsoft.com/office/drawing/2014/main" xmlns="" id="{00000000-0008-0000-0200-0000C1000000}"/>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94" name="フローチャート: 判断 193">
          <a:extLst>
            <a:ext uri="{FF2B5EF4-FFF2-40B4-BE49-F238E27FC236}">
              <a16:creationId xmlns:a16="http://schemas.microsoft.com/office/drawing/2014/main" xmlns="" id="{00000000-0008-0000-0200-0000C2000000}"/>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34925</xdr:rowOff>
    </xdr:from>
    <xdr:to>
      <xdr:col>6</xdr:col>
      <xdr:colOff>38100</xdr:colOff>
      <xdr:row>80</xdr:row>
      <xdr:rowOff>136525</xdr:rowOff>
    </xdr:to>
    <xdr:sp macro="" textlink="">
      <xdr:nvSpPr>
        <xdr:cNvPr id="195" name="フローチャート: 判断 194">
          <a:extLst>
            <a:ext uri="{FF2B5EF4-FFF2-40B4-BE49-F238E27FC236}">
              <a16:creationId xmlns:a16="http://schemas.microsoft.com/office/drawing/2014/main" xmlns="" id="{00000000-0008-0000-0200-0000C3000000}"/>
            </a:ext>
          </a:extLst>
        </xdr:cNvPr>
        <xdr:cNvSpPr/>
      </xdr:nvSpPr>
      <xdr:spPr>
        <a:xfrm>
          <a:off x="1079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xmlns="" id="{00000000-0008-0000-0200-0000C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xmlns="" id="{00000000-0008-0000-0200-0000C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xmlns="" id="{00000000-0008-0000-0200-0000C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xmlns="" id="{00000000-0008-0000-0200-0000C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xmlns="" id="{00000000-0008-0000-0200-0000C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42545</xdr:rowOff>
    </xdr:from>
    <xdr:to>
      <xdr:col>24</xdr:col>
      <xdr:colOff>114300</xdr:colOff>
      <xdr:row>82</xdr:row>
      <xdr:rowOff>144145</xdr:rowOff>
    </xdr:to>
    <xdr:sp macro="" textlink="">
      <xdr:nvSpPr>
        <xdr:cNvPr id="201" name="楕円 200">
          <a:extLst>
            <a:ext uri="{FF2B5EF4-FFF2-40B4-BE49-F238E27FC236}">
              <a16:creationId xmlns:a16="http://schemas.microsoft.com/office/drawing/2014/main" xmlns="" id="{00000000-0008-0000-0200-0000C9000000}"/>
            </a:ext>
          </a:extLst>
        </xdr:cNvPr>
        <xdr:cNvSpPr/>
      </xdr:nvSpPr>
      <xdr:spPr>
        <a:xfrm>
          <a:off x="4584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20972</xdr:rowOff>
    </xdr:from>
    <xdr:ext cx="405111" cy="259045"/>
    <xdr:sp macro="" textlink="">
      <xdr:nvSpPr>
        <xdr:cNvPr id="202" name="【福祉施設】&#10;有形固定資産減価償却率該当値テキスト">
          <a:extLst>
            <a:ext uri="{FF2B5EF4-FFF2-40B4-BE49-F238E27FC236}">
              <a16:creationId xmlns:a16="http://schemas.microsoft.com/office/drawing/2014/main" xmlns="" id="{00000000-0008-0000-0200-0000CA000000}"/>
            </a:ext>
          </a:extLst>
        </xdr:cNvPr>
        <xdr:cNvSpPr txBox="1"/>
      </xdr:nvSpPr>
      <xdr:spPr>
        <a:xfrm>
          <a:off x="4673600"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203" name="楕円 202">
          <a:extLst>
            <a:ext uri="{FF2B5EF4-FFF2-40B4-BE49-F238E27FC236}">
              <a16:creationId xmlns:a16="http://schemas.microsoft.com/office/drawing/2014/main" xmlns="" id="{00000000-0008-0000-0200-0000CB000000}"/>
            </a:ext>
          </a:extLst>
        </xdr:cNvPr>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93345</xdr:rowOff>
    </xdr:to>
    <xdr:cxnSp macro="">
      <xdr:nvCxnSpPr>
        <xdr:cNvPr id="204" name="直線コネクタ 203">
          <a:extLst>
            <a:ext uri="{FF2B5EF4-FFF2-40B4-BE49-F238E27FC236}">
              <a16:creationId xmlns:a16="http://schemas.microsoft.com/office/drawing/2014/main" xmlns="" id="{00000000-0008-0000-0200-0000CC000000}"/>
            </a:ext>
          </a:extLst>
        </xdr:cNvPr>
        <xdr:cNvCxnSpPr/>
      </xdr:nvCxnSpPr>
      <xdr:spPr>
        <a:xfrm>
          <a:off x="3797300" y="141389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xdr:rowOff>
    </xdr:from>
    <xdr:to>
      <xdr:col>15</xdr:col>
      <xdr:colOff>101600</xdr:colOff>
      <xdr:row>82</xdr:row>
      <xdr:rowOff>115570</xdr:rowOff>
    </xdr:to>
    <xdr:sp macro="" textlink="">
      <xdr:nvSpPr>
        <xdr:cNvPr id="205" name="楕円 204">
          <a:extLst>
            <a:ext uri="{FF2B5EF4-FFF2-40B4-BE49-F238E27FC236}">
              <a16:creationId xmlns:a16="http://schemas.microsoft.com/office/drawing/2014/main" xmlns="" id="{00000000-0008-0000-0200-0000CD000000}"/>
            </a:ext>
          </a:extLst>
        </xdr:cNvPr>
        <xdr:cNvSpPr/>
      </xdr:nvSpPr>
      <xdr:spPr>
        <a:xfrm>
          <a:off x="2857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64770</xdr:rowOff>
    </xdr:from>
    <xdr:to>
      <xdr:col>19</xdr:col>
      <xdr:colOff>177800</xdr:colOff>
      <xdr:row>82</xdr:row>
      <xdr:rowOff>80011</xdr:rowOff>
    </xdr:to>
    <xdr:cxnSp macro="">
      <xdr:nvCxnSpPr>
        <xdr:cNvPr id="206" name="直線コネクタ 205">
          <a:extLst>
            <a:ext uri="{FF2B5EF4-FFF2-40B4-BE49-F238E27FC236}">
              <a16:creationId xmlns:a16="http://schemas.microsoft.com/office/drawing/2014/main" xmlns="" id="{00000000-0008-0000-0200-0000CE000000}"/>
            </a:ext>
          </a:extLst>
        </xdr:cNvPr>
        <xdr:cNvCxnSpPr/>
      </xdr:nvCxnSpPr>
      <xdr:spPr>
        <a:xfrm>
          <a:off x="2908300" y="141236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118745</xdr:rowOff>
    </xdr:from>
    <xdr:to>
      <xdr:col>10</xdr:col>
      <xdr:colOff>165100</xdr:colOff>
      <xdr:row>82</xdr:row>
      <xdr:rowOff>48895</xdr:rowOff>
    </xdr:to>
    <xdr:sp macro="" textlink="">
      <xdr:nvSpPr>
        <xdr:cNvPr id="207" name="楕円 206">
          <a:extLst>
            <a:ext uri="{FF2B5EF4-FFF2-40B4-BE49-F238E27FC236}">
              <a16:creationId xmlns:a16="http://schemas.microsoft.com/office/drawing/2014/main" xmlns="" id="{00000000-0008-0000-0200-0000CF000000}"/>
            </a:ext>
          </a:extLst>
        </xdr:cNvPr>
        <xdr:cNvSpPr/>
      </xdr:nvSpPr>
      <xdr:spPr>
        <a:xfrm>
          <a:off x="1968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169545</xdr:rowOff>
    </xdr:from>
    <xdr:to>
      <xdr:col>15</xdr:col>
      <xdr:colOff>50800</xdr:colOff>
      <xdr:row>82</xdr:row>
      <xdr:rowOff>64770</xdr:rowOff>
    </xdr:to>
    <xdr:cxnSp macro="">
      <xdr:nvCxnSpPr>
        <xdr:cNvPr id="208" name="直線コネクタ 207">
          <a:extLst>
            <a:ext uri="{FF2B5EF4-FFF2-40B4-BE49-F238E27FC236}">
              <a16:creationId xmlns:a16="http://schemas.microsoft.com/office/drawing/2014/main" xmlns="" id="{00000000-0008-0000-0200-0000D0000000}"/>
            </a:ext>
          </a:extLst>
        </xdr:cNvPr>
        <xdr:cNvCxnSpPr/>
      </xdr:nvCxnSpPr>
      <xdr:spPr>
        <a:xfrm>
          <a:off x="2019300" y="140569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09" name="n_1aveValue【福祉施設】&#10;有形固定資産減価償却率">
          <a:extLst>
            <a:ext uri="{FF2B5EF4-FFF2-40B4-BE49-F238E27FC236}">
              <a16:creationId xmlns:a16="http://schemas.microsoft.com/office/drawing/2014/main" xmlns="" id="{00000000-0008-0000-0200-0000D1000000}"/>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0" name="n_2aveValue【福祉施設】&#10;有形固定資産減価償却率">
          <a:extLst>
            <a:ext uri="{FF2B5EF4-FFF2-40B4-BE49-F238E27FC236}">
              <a16:creationId xmlns:a16="http://schemas.microsoft.com/office/drawing/2014/main" xmlns="" id="{00000000-0008-0000-0200-0000D2000000}"/>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1" name="n_3aveValue【福祉施設】&#10;有形固定資産減価償却率">
          <a:extLst>
            <a:ext uri="{FF2B5EF4-FFF2-40B4-BE49-F238E27FC236}">
              <a16:creationId xmlns:a16="http://schemas.microsoft.com/office/drawing/2014/main" xmlns="" id="{00000000-0008-0000-0200-0000D3000000}"/>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153052</xdr:rowOff>
    </xdr:from>
    <xdr:ext cx="405111" cy="259045"/>
    <xdr:sp macro="" textlink="">
      <xdr:nvSpPr>
        <xdr:cNvPr id="212" name="n_4aveValue【福祉施設】&#10;有形固定資産減価償却率">
          <a:extLst>
            <a:ext uri="{FF2B5EF4-FFF2-40B4-BE49-F238E27FC236}">
              <a16:creationId xmlns:a16="http://schemas.microsoft.com/office/drawing/2014/main" xmlns="" id="{00000000-0008-0000-0200-0000D4000000}"/>
            </a:ext>
          </a:extLst>
        </xdr:cNvPr>
        <xdr:cNvSpPr txBox="1"/>
      </xdr:nvSpPr>
      <xdr:spPr>
        <a:xfrm>
          <a:off x="927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121938</xdr:rowOff>
    </xdr:from>
    <xdr:ext cx="405111" cy="259045"/>
    <xdr:sp macro="" textlink="">
      <xdr:nvSpPr>
        <xdr:cNvPr id="213" name="n_1mainValue【福祉施設】&#10;有形固定資産減価償却率">
          <a:extLst>
            <a:ext uri="{FF2B5EF4-FFF2-40B4-BE49-F238E27FC236}">
              <a16:creationId xmlns:a16="http://schemas.microsoft.com/office/drawing/2014/main" xmlns="" id="{00000000-0008-0000-0200-0000D5000000}"/>
            </a:ext>
          </a:extLst>
        </xdr:cNvPr>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106697</xdr:rowOff>
    </xdr:from>
    <xdr:ext cx="405111" cy="259045"/>
    <xdr:sp macro="" textlink="">
      <xdr:nvSpPr>
        <xdr:cNvPr id="214" name="n_2mainValue【福祉施設】&#10;有形固定資産減価償却率">
          <a:extLst>
            <a:ext uri="{FF2B5EF4-FFF2-40B4-BE49-F238E27FC236}">
              <a16:creationId xmlns:a16="http://schemas.microsoft.com/office/drawing/2014/main" xmlns="" id="{00000000-0008-0000-0200-0000D6000000}"/>
            </a:ext>
          </a:extLst>
        </xdr:cNvPr>
        <xdr:cNvSpPr txBox="1"/>
      </xdr:nvSpPr>
      <xdr:spPr>
        <a:xfrm>
          <a:off x="2705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40022</xdr:rowOff>
    </xdr:from>
    <xdr:ext cx="405111" cy="259045"/>
    <xdr:sp macro="" textlink="">
      <xdr:nvSpPr>
        <xdr:cNvPr id="215" name="n_3mainValue【福祉施設】&#10;有形固定資産減価償却率">
          <a:extLst>
            <a:ext uri="{FF2B5EF4-FFF2-40B4-BE49-F238E27FC236}">
              <a16:creationId xmlns:a16="http://schemas.microsoft.com/office/drawing/2014/main" xmlns="" id="{00000000-0008-0000-0200-0000D7000000}"/>
            </a:ext>
          </a:extLst>
        </xdr:cNvPr>
        <xdr:cNvSpPr txBox="1"/>
      </xdr:nvSpPr>
      <xdr:spPr>
        <a:xfrm>
          <a:off x="1816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xmlns="" id="{00000000-0008-0000-0200-0000D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xmlns="" id="{00000000-0008-0000-0200-0000D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xmlns="" id="{00000000-0008-0000-0200-0000D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xmlns="" id="{00000000-0008-0000-0200-0000D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xmlns="" id="{00000000-0008-0000-0200-0000D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xmlns="" id="{00000000-0008-0000-0200-0000D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xmlns="" id="{00000000-0008-0000-0200-0000D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xmlns="" id="{00000000-0008-0000-0200-0000D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xmlns="" id="{00000000-0008-0000-0200-0000E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xmlns="" id="{00000000-0008-0000-0200-0000E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xmlns="" id="{00000000-0008-0000-0200-0000E2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xmlns="" id="{00000000-0008-0000-0200-0000E3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xmlns="" id="{00000000-0008-0000-0200-0000E4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xmlns="" id="{00000000-0008-0000-0200-0000E5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xmlns="" id="{00000000-0008-0000-0200-0000E6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xmlns="" id="{00000000-0008-0000-0200-0000E7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xmlns="" id="{00000000-0008-0000-0200-0000E8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xmlns="" id="{00000000-0008-0000-0200-0000E9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xmlns="" id="{00000000-0008-0000-0200-0000EA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xmlns="" id="{00000000-0008-0000-0200-0000EB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xmlns="" id="{00000000-0008-0000-0200-0000E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xmlns="" id="{00000000-0008-0000-0200-0000E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xmlns="" id="{00000000-0008-0000-0200-0000E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39" name="直線コネクタ 238">
          <a:extLst>
            <a:ext uri="{FF2B5EF4-FFF2-40B4-BE49-F238E27FC236}">
              <a16:creationId xmlns:a16="http://schemas.microsoft.com/office/drawing/2014/main" xmlns="" id="{00000000-0008-0000-0200-0000EF000000}"/>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0" name="【福祉施設】&#10;一人当たり面積最小値テキスト">
          <a:extLst>
            <a:ext uri="{FF2B5EF4-FFF2-40B4-BE49-F238E27FC236}">
              <a16:creationId xmlns:a16="http://schemas.microsoft.com/office/drawing/2014/main" xmlns="" id="{00000000-0008-0000-0200-0000F0000000}"/>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1" name="直線コネクタ 240">
          <a:extLst>
            <a:ext uri="{FF2B5EF4-FFF2-40B4-BE49-F238E27FC236}">
              <a16:creationId xmlns:a16="http://schemas.microsoft.com/office/drawing/2014/main" xmlns="" id="{00000000-0008-0000-0200-0000F100000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2" name="【福祉施設】&#10;一人当たり面積最大値テキスト">
          <a:extLst>
            <a:ext uri="{FF2B5EF4-FFF2-40B4-BE49-F238E27FC236}">
              <a16:creationId xmlns:a16="http://schemas.microsoft.com/office/drawing/2014/main" xmlns="" id="{00000000-0008-0000-0200-0000F200000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3" name="直線コネクタ 242">
          <a:extLst>
            <a:ext uri="{FF2B5EF4-FFF2-40B4-BE49-F238E27FC236}">
              <a16:creationId xmlns:a16="http://schemas.microsoft.com/office/drawing/2014/main" xmlns="" id="{00000000-0008-0000-0200-0000F3000000}"/>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44" name="【福祉施設】&#10;一人当たり面積平均値テキスト">
          <a:extLst>
            <a:ext uri="{FF2B5EF4-FFF2-40B4-BE49-F238E27FC236}">
              <a16:creationId xmlns:a16="http://schemas.microsoft.com/office/drawing/2014/main" xmlns="" id="{00000000-0008-0000-0200-0000F4000000}"/>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45" name="フローチャート: 判断 244">
          <a:extLst>
            <a:ext uri="{FF2B5EF4-FFF2-40B4-BE49-F238E27FC236}">
              <a16:creationId xmlns:a16="http://schemas.microsoft.com/office/drawing/2014/main" xmlns="" id="{00000000-0008-0000-0200-0000F5000000}"/>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46" name="フローチャート: 判断 245">
          <a:extLst>
            <a:ext uri="{FF2B5EF4-FFF2-40B4-BE49-F238E27FC236}">
              <a16:creationId xmlns:a16="http://schemas.microsoft.com/office/drawing/2014/main" xmlns="" id="{00000000-0008-0000-0200-0000F6000000}"/>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47" name="フローチャート: 判断 246">
          <a:extLst>
            <a:ext uri="{FF2B5EF4-FFF2-40B4-BE49-F238E27FC236}">
              <a16:creationId xmlns:a16="http://schemas.microsoft.com/office/drawing/2014/main" xmlns="" id="{00000000-0008-0000-0200-0000F700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48" name="フローチャート: 判断 247">
          <a:extLst>
            <a:ext uri="{FF2B5EF4-FFF2-40B4-BE49-F238E27FC236}">
              <a16:creationId xmlns:a16="http://schemas.microsoft.com/office/drawing/2014/main" xmlns="" id="{00000000-0008-0000-0200-0000F8000000}"/>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249" name="フローチャート: 判断 248">
          <a:extLst>
            <a:ext uri="{FF2B5EF4-FFF2-40B4-BE49-F238E27FC236}">
              <a16:creationId xmlns:a16="http://schemas.microsoft.com/office/drawing/2014/main" xmlns="" id="{00000000-0008-0000-0200-0000F9000000}"/>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xmlns="" id="{00000000-0008-0000-0200-0000F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xmlns="" id="{00000000-0008-0000-0200-0000F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xmlns="" id="{00000000-0008-0000-0200-0000F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xmlns="" id="{00000000-0008-0000-0200-0000F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00000000-0008-0000-0200-0000F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122937</xdr:rowOff>
    </xdr:from>
    <xdr:to>
      <xdr:col>55</xdr:col>
      <xdr:colOff>50800</xdr:colOff>
      <xdr:row>81</xdr:row>
      <xdr:rowOff>53087</xdr:rowOff>
    </xdr:to>
    <xdr:sp macro="" textlink="">
      <xdr:nvSpPr>
        <xdr:cNvPr id="255" name="楕円 254">
          <a:extLst>
            <a:ext uri="{FF2B5EF4-FFF2-40B4-BE49-F238E27FC236}">
              <a16:creationId xmlns:a16="http://schemas.microsoft.com/office/drawing/2014/main" xmlns="" id="{00000000-0008-0000-0200-0000FF000000}"/>
            </a:ext>
          </a:extLst>
        </xdr:cNvPr>
        <xdr:cNvSpPr/>
      </xdr:nvSpPr>
      <xdr:spPr>
        <a:xfrm>
          <a:off x="10426700" y="138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145814</xdr:rowOff>
    </xdr:from>
    <xdr:ext cx="469744" cy="259045"/>
    <xdr:sp macro="" textlink="">
      <xdr:nvSpPr>
        <xdr:cNvPr id="256" name="【福祉施設】&#10;一人当たり面積該当値テキスト">
          <a:extLst>
            <a:ext uri="{FF2B5EF4-FFF2-40B4-BE49-F238E27FC236}">
              <a16:creationId xmlns:a16="http://schemas.microsoft.com/office/drawing/2014/main" xmlns="" id="{00000000-0008-0000-0200-000000010000}"/>
            </a:ext>
          </a:extLst>
        </xdr:cNvPr>
        <xdr:cNvSpPr txBox="1"/>
      </xdr:nvSpPr>
      <xdr:spPr>
        <a:xfrm>
          <a:off x="10515600" y="1369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5969</xdr:rowOff>
    </xdr:from>
    <xdr:to>
      <xdr:col>50</xdr:col>
      <xdr:colOff>165100</xdr:colOff>
      <xdr:row>81</xdr:row>
      <xdr:rowOff>107569</xdr:rowOff>
    </xdr:to>
    <xdr:sp macro="" textlink="">
      <xdr:nvSpPr>
        <xdr:cNvPr id="257" name="楕円 256">
          <a:extLst>
            <a:ext uri="{FF2B5EF4-FFF2-40B4-BE49-F238E27FC236}">
              <a16:creationId xmlns:a16="http://schemas.microsoft.com/office/drawing/2014/main" xmlns="" id="{00000000-0008-0000-0200-000001010000}"/>
            </a:ext>
          </a:extLst>
        </xdr:cNvPr>
        <xdr:cNvSpPr/>
      </xdr:nvSpPr>
      <xdr:spPr>
        <a:xfrm>
          <a:off x="9588500" y="1389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2287</xdr:rowOff>
    </xdr:from>
    <xdr:to>
      <xdr:col>55</xdr:col>
      <xdr:colOff>0</xdr:colOff>
      <xdr:row>81</xdr:row>
      <xdr:rowOff>56769</xdr:rowOff>
    </xdr:to>
    <xdr:cxnSp macro="">
      <xdr:nvCxnSpPr>
        <xdr:cNvPr id="258" name="直線コネクタ 257">
          <a:extLst>
            <a:ext uri="{FF2B5EF4-FFF2-40B4-BE49-F238E27FC236}">
              <a16:creationId xmlns:a16="http://schemas.microsoft.com/office/drawing/2014/main" xmlns="" id="{00000000-0008-0000-0200-000002010000}"/>
            </a:ext>
          </a:extLst>
        </xdr:cNvPr>
        <xdr:cNvCxnSpPr/>
      </xdr:nvCxnSpPr>
      <xdr:spPr>
        <a:xfrm flipV="1">
          <a:off x="9639300" y="13889737"/>
          <a:ext cx="8382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5587</xdr:rowOff>
    </xdr:from>
    <xdr:to>
      <xdr:col>46</xdr:col>
      <xdr:colOff>38100</xdr:colOff>
      <xdr:row>81</xdr:row>
      <xdr:rowOff>107187</xdr:rowOff>
    </xdr:to>
    <xdr:sp macro="" textlink="">
      <xdr:nvSpPr>
        <xdr:cNvPr id="259" name="楕円 258">
          <a:extLst>
            <a:ext uri="{FF2B5EF4-FFF2-40B4-BE49-F238E27FC236}">
              <a16:creationId xmlns:a16="http://schemas.microsoft.com/office/drawing/2014/main" xmlns="" id="{00000000-0008-0000-0200-000003010000}"/>
            </a:ext>
          </a:extLst>
        </xdr:cNvPr>
        <xdr:cNvSpPr/>
      </xdr:nvSpPr>
      <xdr:spPr>
        <a:xfrm>
          <a:off x="8699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56387</xdr:rowOff>
    </xdr:from>
    <xdr:to>
      <xdr:col>50</xdr:col>
      <xdr:colOff>114300</xdr:colOff>
      <xdr:row>81</xdr:row>
      <xdr:rowOff>56769</xdr:rowOff>
    </xdr:to>
    <xdr:cxnSp macro="">
      <xdr:nvCxnSpPr>
        <xdr:cNvPr id="260" name="直線コネクタ 259">
          <a:extLst>
            <a:ext uri="{FF2B5EF4-FFF2-40B4-BE49-F238E27FC236}">
              <a16:creationId xmlns:a16="http://schemas.microsoft.com/office/drawing/2014/main" xmlns="" id="{00000000-0008-0000-0200-000004010000}"/>
            </a:ext>
          </a:extLst>
        </xdr:cNvPr>
        <xdr:cNvCxnSpPr/>
      </xdr:nvCxnSpPr>
      <xdr:spPr>
        <a:xfrm>
          <a:off x="8750300" y="13943837"/>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25400</xdr:rowOff>
    </xdr:from>
    <xdr:to>
      <xdr:col>41</xdr:col>
      <xdr:colOff>101600</xdr:colOff>
      <xdr:row>81</xdr:row>
      <xdr:rowOff>127000</xdr:rowOff>
    </xdr:to>
    <xdr:sp macro="" textlink="">
      <xdr:nvSpPr>
        <xdr:cNvPr id="261" name="楕円 260">
          <a:extLst>
            <a:ext uri="{FF2B5EF4-FFF2-40B4-BE49-F238E27FC236}">
              <a16:creationId xmlns:a16="http://schemas.microsoft.com/office/drawing/2014/main" xmlns="" id="{00000000-0008-0000-0200-000005010000}"/>
            </a:ext>
          </a:extLst>
        </xdr:cNvPr>
        <xdr:cNvSpPr/>
      </xdr:nvSpPr>
      <xdr:spPr>
        <a:xfrm>
          <a:off x="7810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56387</xdr:rowOff>
    </xdr:from>
    <xdr:to>
      <xdr:col>45</xdr:col>
      <xdr:colOff>177800</xdr:colOff>
      <xdr:row>81</xdr:row>
      <xdr:rowOff>76200</xdr:rowOff>
    </xdr:to>
    <xdr:cxnSp macro="">
      <xdr:nvCxnSpPr>
        <xdr:cNvPr id="262" name="直線コネクタ 261">
          <a:extLst>
            <a:ext uri="{FF2B5EF4-FFF2-40B4-BE49-F238E27FC236}">
              <a16:creationId xmlns:a16="http://schemas.microsoft.com/office/drawing/2014/main" xmlns="" id="{00000000-0008-0000-0200-000006010000}"/>
            </a:ext>
          </a:extLst>
        </xdr:cNvPr>
        <xdr:cNvCxnSpPr/>
      </xdr:nvCxnSpPr>
      <xdr:spPr>
        <a:xfrm flipV="1">
          <a:off x="7861300" y="13943837"/>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63" name="n_1aveValue【福祉施設】&#10;一人当たり面積">
          <a:extLst>
            <a:ext uri="{FF2B5EF4-FFF2-40B4-BE49-F238E27FC236}">
              <a16:creationId xmlns:a16="http://schemas.microsoft.com/office/drawing/2014/main" xmlns="" id="{00000000-0008-0000-0200-000007010000}"/>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64" name="n_2aveValue【福祉施設】&#10;一人当たり面積">
          <a:extLst>
            <a:ext uri="{FF2B5EF4-FFF2-40B4-BE49-F238E27FC236}">
              <a16:creationId xmlns:a16="http://schemas.microsoft.com/office/drawing/2014/main" xmlns="" id="{00000000-0008-0000-0200-000008010000}"/>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65" name="n_3aveValue【福祉施設】&#10;一人当たり面積">
          <a:extLst>
            <a:ext uri="{FF2B5EF4-FFF2-40B4-BE49-F238E27FC236}">
              <a16:creationId xmlns:a16="http://schemas.microsoft.com/office/drawing/2014/main" xmlns="" id="{00000000-0008-0000-0200-000009010000}"/>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266" name="n_4aveValue【福祉施設】&#10;一人当たり面積">
          <a:extLst>
            <a:ext uri="{FF2B5EF4-FFF2-40B4-BE49-F238E27FC236}">
              <a16:creationId xmlns:a16="http://schemas.microsoft.com/office/drawing/2014/main" xmlns="" id="{00000000-0008-0000-0200-00000A010000}"/>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124096</xdr:rowOff>
    </xdr:from>
    <xdr:ext cx="469744" cy="259045"/>
    <xdr:sp macro="" textlink="">
      <xdr:nvSpPr>
        <xdr:cNvPr id="267" name="n_1mainValue【福祉施設】&#10;一人当たり面積">
          <a:extLst>
            <a:ext uri="{FF2B5EF4-FFF2-40B4-BE49-F238E27FC236}">
              <a16:creationId xmlns:a16="http://schemas.microsoft.com/office/drawing/2014/main" xmlns="" id="{00000000-0008-0000-0200-00000B010000}"/>
            </a:ext>
          </a:extLst>
        </xdr:cNvPr>
        <xdr:cNvSpPr txBox="1"/>
      </xdr:nvSpPr>
      <xdr:spPr>
        <a:xfrm>
          <a:off x="9391727" y="1366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123714</xdr:rowOff>
    </xdr:from>
    <xdr:ext cx="469744" cy="259045"/>
    <xdr:sp macro="" textlink="">
      <xdr:nvSpPr>
        <xdr:cNvPr id="268" name="n_2mainValue【福祉施設】&#10;一人当たり面積">
          <a:extLst>
            <a:ext uri="{FF2B5EF4-FFF2-40B4-BE49-F238E27FC236}">
              <a16:creationId xmlns:a16="http://schemas.microsoft.com/office/drawing/2014/main" xmlns="" id="{00000000-0008-0000-0200-00000C010000}"/>
            </a:ext>
          </a:extLst>
        </xdr:cNvPr>
        <xdr:cNvSpPr txBox="1"/>
      </xdr:nvSpPr>
      <xdr:spPr>
        <a:xfrm>
          <a:off x="8515427" y="1366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143527</xdr:rowOff>
    </xdr:from>
    <xdr:ext cx="469744" cy="259045"/>
    <xdr:sp macro="" textlink="">
      <xdr:nvSpPr>
        <xdr:cNvPr id="269" name="n_3mainValue【福祉施設】&#10;一人当たり面積">
          <a:extLst>
            <a:ext uri="{FF2B5EF4-FFF2-40B4-BE49-F238E27FC236}">
              <a16:creationId xmlns:a16="http://schemas.microsoft.com/office/drawing/2014/main" xmlns="" id="{00000000-0008-0000-0200-00000D010000}"/>
            </a:ext>
          </a:extLst>
        </xdr:cNvPr>
        <xdr:cNvSpPr txBox="1"/>
      </xdr:nvSpPr>
      <xdr:spPr>
        <a:xfrm>
          <a:off x="7626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xmlns="" id="{00000000-0008-0000-0200-00000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xmlns="" id="{00000000-0008-0000-0200-00000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xmlns="" id="{00000000-0008-0000-0200-00001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xmlns="" id="{00000000-0008-0000-0200-00001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xmlns="" id="{00000000-0008-0000-0200-00001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xmlns="" id="{00000000-0008-0000-0200-00001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xmlns="" id="{00000000-0008-0000-0200-00001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xmlns="" id="{00000000-0008-0000-0200-00001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xmlns="" id="{00000000-0008-0000-0200-00001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xmlns="" id="{00000000-0008-0000-0200-00001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xmlns="" id="{00000000-0008-0000-0200-00001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xmlns="" id="{00000000-0008-0000-0200-00001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xmlns="" id="{00000000-0008-0000-0200-00001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xmlns="" id="{00000000-0008-0000-0200-00001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xmlns="" id="{00000000-0008-0000-0200-00001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xmlns="" id="{00000000-0008-0000-0200-00001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xmlns="" id="{00000000-0008-0000-0200-00001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xmlns="" id="{00000000-0008-0000-0200-00001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xmlns="" id="{00000000-0008-0000-0200-00002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xmlns="" id="{00000000-0008-0000-0200-00002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xmlns="" id="{00000000-0008-0000-0200-00002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xmlns="" id="{00000000-0008-0000-0200-00002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xmlns="" id="{00000000-0008-0000-0200-00002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xmlns="" id="{00000000-0008-0000-0200-000025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4" name="正方形/長方形 293">
          <a:extLst>
            <a:ext uri="{FF2B5EF4-FFF2-40B4-BE49-F238E27FC236}">
              <a16:creationId xmlns:a16="http://schemas.microsoft.com/office/drawing/2014/main" xmlns="" id="{00000000-0008-0000-0200-00002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5" name="正方形/長方形 294">
          <a:extLst>
            <a:ext uri="{FF2B5EF4-FFF2-40B4-BE49-F238E27FC236}">
              <a16:creationId xmlns:a16="http://schemas.microsoft.com/office/drawing/2014/main" xmlns="" id="{00000000-0008-0000-0200-00002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6" name="正方形/長方形 295">
          <a:extLst>
            <a:ext uri="{FF2B5EF4-FFF2-40B4-BE49-F238E27FC236}">
              <a16:creationId xmlns:a16="http://schemas.microsoft.com/office/drawing/2014/main" xmlns="" id="{00000000-0008-0000-0200-00002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7" name="正方形/長方形 296">
          <a:extLst>
            <a:ext uri="{FF2B5EF4-FFF2-40B4-BE49-F238E27FC236}">
              <a16:creationId xmlns:a16="http://schemas.microsoft.com/office/drawing/2014/main" xmlns="" id="{00000000-0008-0000-0200-00002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8" name="正方形/長方形 297">
          <a:extLst>
            <a:ext uri="{FF2B5EF4-FFF2-40B4-BE49-F238E27FC236}">
              <a16:creationId xmlns:a16="http://schemas.microsoft.com/office/drawing/2014/main" xmlns="" id="{00000000-0008-0000-0200-00002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9" name="正方形/長方形 298">
          <a:extLst>
            <a:ext uri="{FF2B5EF4-FFF2-40B4-BE49-F238E27FC236}">
              <a16:creationId xmlns:a16="http://schemas.microsoft.com/office/drawing/2014/main" xmlns="" id="{00000000-0008-0000-0200-00002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0" name="正方形/長方形 299">
          <a:extLst>
            <a:ext uri="{FF2B5EF4-FFF2-40B4-BE49-F238E27FC236}">
              <a16:creationId xmlns:a16="http://schemas.microsoft.com/office/drawing/2014/main" xmlns="" id="{00000000-0008-0000-0200-00002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1" name="正方形/長方形 300">
          <a:extLst>
            <a:ext uri="{FF2B5EF4-FFF2-40B4-BE49-F238E27FC236}">
              <a16:creationId xmlns:a16="http://schemas.microsoft.com/office/drawing/2014/main" xmlns="" id="{00000000-0008-0000-0200-00002D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2" name="正方形/長方形 301">
          <a:extLst>
            <a:ext uri="{FF2B5EF4-FFF2-40B4-BE49-F238E27FC236}">
              <a16:creationId xmlns:a16="http://schemas.microsoft.com/office/drawing/2014/main" xmlns="" id="{00000000-0008-0000-0200-00002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3" name="正方形/長方形 302">
          <a:extLst>
            <a:ext uri="{FF2B5EF4-FFF2-40B4-BE49-F238E27FC236}">
              <a16:creationId xmlns:a16="http://schemas.microsoft.com/office/drawing/2014/main" xmlns="" id="{00000000-0008-0000-0200-00002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4" name="正方形/長方形 303">
          <a:extLst>
            <a:ext uri="{FF2B5EF4-FFF2-40B4-BE49-F238E27FC236}">
              <a16:creationId xmlns:a16="http://schemas.microsoft.com/office/drawing/2014/main" xmlns="" id="{00000000-0008-0000-0200-00003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5" name="正方形/長方形 304">
          <a:extLst>
            <a:ext uri="{FF2B5EF4-FFF2-40B4-BE49-F238E27FC236}">
              <a16:creationId xmlns:a16="http://schemas.microsoft.com/office/drawing/2014/main" xmlns="" id="{00000000-0008-0000-0200-00003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6" name="正方形/長方形 305">
          <a:extLst>
            <a:ext uri="{FF2B5EF4-FFF2-40B4-BE49-F238E27FC236}">
              <a16:creationId xmlns:a16="http://schemas.microsoft.com/office/drawing/2014/main" xmlns="" id="{00000000-0008-0000-0200-00003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7" name="正方形/長方形 306">
          <a:extLst>
            <a:ext uri="{FF2B5EF4-FFF2-40B4-BE49-F238E27FC236}">
              <a16:creationId xmlns:a16="http://schemas.microsoft.com/office/drawing/2014/main" xmlns="" id="{00000000-0008-0000-0200-00003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8" name="正方形/長方形 307">
          <a:extLst>
            <a:ext uri="{FF2B5EF4-FFF2-40B4-BE49-F238E27FC236}">
              <a16:creationId xmlns:a16="http://schemas.microsoft.com/office/drawing/2014/main" xmlns="" id="{00000000-0008-0000-0200-00003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9" name="正方形/長方形 308">
          <a:extLst>
            <a:ext uri="{FF2B5EF4-FFF2-40B4-BE49-F238E27FC236}">
              <a16:creationId xmlns:a16="http://schemas.microsoft.com/office/drawing/2014/main" xmlns="" id="{00000000-0008-0000-0200-000035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0" name="正方形/長方形 309">
          <a:extLst>
            <a:ext uri="{FF2B5EF4-FFF2-40B4-BE49-F238E27FC236}">
              <a16:creationId xmlns:a16="http://schemas.microsoft.com/office/drawing/2014/main" xmlns="" id="{00000000-0008-0000-0200-00003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1" name="正方形/長方形 310">
          <a:extLst>
            <a:ext uri="{FF2B5EF4-FFF2-40B4-BE49-F238E27FC236}">
              <a16:creationId xmlns:a16="http://schemas.microsoft.com/office/drawing/2014/main" xmlns="" id="{00000000-0008-0000-0200-00003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2" name="正方形/長方形 311">
          <a:extLst>
            <a:ext uri="{FF2B5EF4-FFF2-40B4-BE49-F238E27FC236}">
              <a16:creationId xmlns:a16="http://schemas.microsoft.com/office/drawing/2014/main" xmlns="" id="{00000000-0008-0000-0200-00003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3" name="正方形/長方形 312">
          <a:extLst>
            <a:ext uri="{FF2B5EF4-FFF2-40B4-BE49-F238E27FC236}">
              <a16:creationId xmlns:a16="http://schemas.microsoft.com/office/drawing/2014/main" xmlns="" id="{00000000-0008-0000-0200-00003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4" name="正方形/長方形 313">
          <a:extLst>
            <a:ext uri="{FF2B5EF4-FFF2-40B4-BE49-F238E27FC236}">
              <a16:creationId xmlns:a16="http://schemas.microsoft.com/office/drawing/2014/main" xmlns="" id="{00000000-0008-0000-0200-00003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5" name="正方形/長方形 314">
          <a:extLst>
            <a:ext uri="{FF2B5EF4-FFF2-40B4-BE49-F238E27FC236}">
              <a16:creationId xmlns:a16="http://schemas.microsoft.com/office/drawing/2014/main" xmlns="" id="{00000000-0008-0000-0200-00003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6" name="正方形/長方形 315">
          <a:extLst>
            <a:ext uri="{FF2B5EF4-FFF2-40B4-BE49-F238E27FC236}">
              <a16:creationId xmlns:a16="http://schemas.microsoft.com/office/drawing/2014/main" xmlns="" id="{00000000-0008-0000-0200-00003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7" name="正方形/長方形 316">
          <a:extLst>
            <a:ext uri="{FF2B5EF4-FFF2-40B4-BE49-F238E27FC236}">
              <a16:creationId xmlns:a16="http://schemas.microsoft.com/office/drawing/2014/main" xmlns="" id="{00000000-0008-0000-0200-00003D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8" name="正方形/長方形 317">
          <a:extLst>
            <a:ext uri="{FF2B5EF4-FFF2-40B4-BE49-F238E27FC236}">
              <a16:creationId xmlns:a16="http://schemas.microsoft.com/office/drawing/2014/main" xmlns="" id="{00000000-0008-0000-0200-00003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9" name="正方形/長方形 318">
          <a:extLst>
            <a:ext uri="{FF2B5EF4-FFF2-40B4-BE49-F238E27FC236}">
              <a16:creationId xmlns:a16="http://schemas.microsoft.com/office/drawing/2014/main" xmlns="" id="{00000000-0008-0000-0200-00003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0" name="正方形/長方形 319">
          <a:extLst>
            <a:ext uri="{FF2B5EF4-FFF2-40B4-BE49-F238E27FC236}">
              <a16:creationId xmlns:a16="http://schemas.microsoft.com/office/drawing/2014/main" xmlns="" id="{00000000-0008-0000-0200-00004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1" name="正方形/長方形 320">
          <a:extLst>
            <a:ext uri="{FF2B5EF4-FFF2-40B4-BE49-F238E27FC236}">
              <a16:creationId xmlns:a16="http://schemas.microsoft.com/office/drawing/2014/main" xmlns="" id="{00000000-0008-0000-0200-00004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6" name="テキスト ボックス 325">
          <a:extLst>
            <a:ext uri="{FF2B5EF4-FFF2-40B4-BE49-F238E27FC236}">
              <a16:creationId xmlns:a16="http://schemas.microsoft.com/office/drawing/2014/main" xmlns="" id="{00000000-0008-0000-0200-00004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7" name="直線コネクタ 326">
          <a:extLst>
            <a:ext uri="{FF2B5EF4-FFF2-40B4-BE49-F238E27FC236}">
              <a16:creationId xmlns:a16="http://schemas.microsoft.com/office/drawing/2014/main" xmlns="" id="{00000000-0008-0000-0200-00004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8" name="テキスト ボックス 327">
          <a:extLst>
            <a:ext uri="{FF2B5EF4-FFF2-40B4-BE49-F238E27FC236}">
              <a16:creationId xmlns:a16="http://schemas.microsoft.com/office/drawing/2014/main" xmlns="" id="{00000000-0008-0000-0200-000048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9" name="直線コネクタ 328">
          <a:extLst>
            <a:ext uri="{FF2B5EF4-FFF2-40B4-BE49-F238E27FC236}">
              <a16:creationId xmlns:a16="http://schemas.microsoft.com/office/drawing/2014/main" xmlns="" id="{00000000-0008-0000-0200-000049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0" name="テキスト ボックス 329">
          <a:extLst>
            <a:ext uri="{FF2B5EF4-FFF2-40B4-BE49-F238E27FC236}">
              <a16:creationId xmlns:a16="http://schemas.microsoft.com/office/drawing/2014/main" xmlns="" id="{00000000-0008-0000-0200-00004A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1" name="直線コネクタ 330">
          <a:extLst>
            <a:ext uri="{FF2B5EF4-FFF2-40B4-BE49-F238E27FC236}">
              <a16:creationId xmlns:a16="http://schemas.microsoft.com/office/drawing/2014/main" xmlns="" id="{00000000-0008-0000-0200-00004B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2" name="テキスト ボックス 331">
          <a:extLst>
            <a:ext uri="{FF2B5EF4-FFF2-40B4-BE49-F238E27FC236}">
              <a16:creationId xmlns:a16="http://schemas.microsoft.com/office/drawing/2014/main" xmlns="" id="{00000000-0008-0000-0200-00004C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5" name="直線コネクタ 334">
          <a:extLst>
            <a:ext uri="{FF2B5EF4-FFF2-40B4-BE49-F238E27FC236}">
              <a16:creationId xmlns:a16="http://schemas.microsoft.com/office/drawing/2014/main" xmlns="" id="{00000000-0008-0000-0200-00004F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0" name="テキスト ボックス 339">
          <a:extLst>
            <a:ext uri="{FF2B5EF4-FFF2-40B4-BE49-F238E27FC236}">
              <a16:creationId xmlns:a16="http://schemas.microsoft.com/office/drawing/2014/main" xmlns="" id="{00000000-0008-0000-0200-000054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1" name="直線コネクタ 340">
          <a:extLst>
            <a:ext uri="{FF2B5EF4-FFF2-40B4-BE49-F238E27FC236}">
              <a16:creationId xmlns:a16="http://schemas.microsoft.com/office/drawing/2014/main" xmlns="" id="{00000000-0008-0000-0200-000055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2" name="【消防施設】&#10;有形固定資産減価償却率グラフ枠">
          <a:extLst>
            <a:ext uri="{FF2B5EF4-FFF2-40B4-BE49-F238E27FC236}">
              <a16:creationId xmlns:a16="http://schemas.microsoft.com/office/drawing/2014/main" xmlns="" id="{00000000-0008-0000-0200-00005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343" name="直線コネクタ 342">
          <a:extLst>
            <a:ext uri="{FF2B5EF4-FFF2-40B4-BE49-F238E27FC236}">
              <a16:creationId xmlns:a16="http://schemas.microsoft.com/office/drawing/2014/main" xmlns="" id="{00000000-0008-0000-0200-00005701000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4" name="【消防施設】&#10;有形固定資産減価償却率最小値テキスト">
          <a:extLst>
            <a:ext uri="{FF2B5EF4-FFF2-40B4-BE49-F238E27FC236}">
              <a16:creationId xmlns:a16="http://schemas.microsoft.com/office/drawing/2014/main" xmlns="" id="{00000000-0008-0000-0200-000058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346" name="【消防施設】&#10;有形固定資産減価償却率最大値テキスト">
          <a:extLst>
            <a:ext uri="{FF2B5EF4-FFF2-40B4-BE49-F238E27FC236}">
              <a16:creationId xmlns:a16="http://schemas.microsoft.com/office/drawing/2014/main" xmlns="" id="{00000000-0008-0000-0200-00005A010000}"/>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47" name="直線コネクタ 346">
          <a:extLst>
            <a:ext uri="{FF2B5EF4-FFF2-40B4-BE49-F238E27FC236}">
              <a16:creationId xmlns:a16="http://schemas.microsoft.com/office/drawing/2014/main" xmlns="" id="{00000000-0008-0000-0200-00005B01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348" name="【消防施設】&#10;有形固定資産減価償却率平均値テキスト">
          <a:extLst>
            <a:ext uri="{FF2B5EF4-FFF2-40B4-BE49-F238E27FC236}">
              <a16:creationId xmlns:a16="http://schemas.microsoft.com/office/drawing/2014/main" xmlns="" id="{00000000-0008-0000-0200-00005C010000}"/>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349" name="フローチャート: 判断 348">
          <a:extLst>
            <a:ext uri="{FF2B5EF4-FFF2-40B4-BE49-F238E27FC236}">
              <a16:creationId xmlns:a16="http://schemas.microsoft.com/office/drawing/2014/main" xmlns="" id="{00000000-0008-0000-0200-00005D01000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350" name="フローチャート: 判断 349">
          <a:extLst>
            <a:ext uri="{FF2B5EF4-FFF2-40B4-BE49-F238E27FC236}">
              <a16:creationId xmlns:a16="http://schemas.microsoft.com/office/drawing/2014/main" xmlns="" id="{00000000-0008-0000-0200-00005E010000}"/>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351" name="フローチャート: 判断 350">
          <a:extLst>
            <a:ext uri="{FF2B5EF4-FFF2-40B4-BE49-F238E27FC236}">
              <a16:creationId xmlns:a16="http://schemas.microsoft.com/office/drawing/2014/main" xmlns="" id="{00000000-0008-0000-0200-00005F01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352" name="フローチャート: 判断 351">
          <a:extLst>
            <a:ext uri="{FF2B5EF4-FFF2-40B4-BE49-F238E27FC236}">
              <a16:creationId xmlns:a16="http://schemas.microsoft.com/office/drawing/2014/main" xmlns="" id="{00000000-0008-0000-0200-000060010000}"/>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353" name="フローチャート: 判断 352">
          <a:extLst>
            <a:ext uri="{FF2B5EF4-FFF2-40B4-BE49-F238E27FC236}">
              <a16:creationId xmlns:a16="http://schemas.microsoft.com/office/drawing/2014/main" xmlns="" id="{00000000-0008-0000-0200-00006101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00000000-0008-0000-0200-00006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0000000-0008-0000-0200-00006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200-00006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200-00006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200-00006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109764</xdr:rowOff>
    </xdr:from>
    <xdr:to>
      <xdr:col>85</xdr:col>
      <xdr:colOff>177800</xdr:colOff>
      <xdr:row>84</xdr:row>
      <xdr:rowOff>39914</xdr:rowOff>
    </xdr:to>
    <xdr:sp macro="" textlink="">
      <xdr:nvSpPr>
        <xdr:cNvPr id="359" name="楕円 358">
          <a:extLst>
            <a:ext uri="{FF2B5EF4-FFF2-40B4-BE49-F238E27FC236}">
              <a16:creationId xmlns:a16="http://schemas.microsoft.com/office/drawing/2014/main" xmlns="" id="{00000000-0008-0000-0200-000067010000}"/>
            </a:ext>
          </a:extLst>
        </xdr:cNvPr>
        <xdr:cNvSpPr/>
      </xdr:nvSpPr>
      <xdr:spPr>
        <a:xfrm>
          <a:off x="16268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88191</xdr:rowOff>
    </xdr:from>
    <xdr:ext cx="405111" cy="259045"/>
    <xdr:sp macro="" textlink="">
      <xdr:nvSpPr>
        <xdr:cNvPr id="360" name="【消防施設】&#10;有形固定資産減価償却率該当値テキスト">
          <a:extLst>
            <a:ext uri="{FF2B5EF4-FFF2-40B4-BE49-F238E27FC236}">
              <a16:creationId xmlns:a16="http://schemas.microsoft.com/office/drawing/2014/main" xmlns="" id="{00000000-0008-0000-0200-000068010000}"/>
            </a:ext>
          </a:extLst>
        </xdr:cNvPr>
        <xdr:cNvSpPr txBox="1"/>
      </xdr:nvSpPr>
      <xdr:spPr>
        <a:xfrm>
          <a:off x="16357600"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80373</xdr:rowOff>
    </xdr:from>
    <xdr:to>
      <xdr:col>81</xdr:col>
      <xdr:colOff>101600</xdr:colOff>
      <xdr:row>84</xdr:row>
      <xdr:rowOff>10523</xdr:rowOff>
    </xdr:to>
    <xdr:sp macro="" textlink="">
      <xdr:nvSpPr>
        <xdr:cNvPr id="361" name="楕円 360">
          <a:extLst>
            <a:ext uri="{FF2B5EF4-FFF2-40B4-BE49-F238E27FC236}">
              <a16:creationId xmlns:a16="http://schemas.microsoft.com/office/drawing/2014/main" xmlns="" id="{00000000-0008-0000-0200-000069010000}"/>
            </a:ext>
          </a:extLst>
        </xdr:cNvPr>
        <xdr:cNvSpPr/>
      </xdr:nvSpPr>
      <xdr:spPr>
        <a:xfrm>
          <a:off x="15430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131173</xdr:rowOff>
    </xdr:from>
    <xdr:to>
      <xdr:col>85</xdr:col>
      <xdr:colOff>127000</xdr:colOff>
      <xdr:row>83</xdr:row>
      <xdr:rowOff>160564</xdr:rowOff>
    </xdr:to>
    <xdr:cxnSp macro="">
      <xdr:nvCxnSpPr>
        <xdr:cNvPr id="362" name="直線コネクタ 361">
          <a:extLst>
            <a:ext uri="{FF2B5EF4-FFF2-40B4-BE49-F238E27FC236}">
              <a16:creationId xmlns:a16="http://schemas.microsoft.com/office/drawing/2014/main" xmlns="" id="{00000000-0008-0000-0200-00006A010000}"/>
            </a:ext>
          </a:extLst>
        </xdr:cNvPr>
        <xdr:cNvCxnSpPr/>
      </xdr:nvCxnSpPr>
      <xdr:spPr>
        <a:xfrm>
          <a:off x="15481300" y="1436152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49349</xdr:rowOff>
    </xdr:from>
    <xdr:to>
      <xdr:col>76</xdr:col>
      <xdr:colOff>165100</xdr:colOff>
      <xdr:row>83</xdr:row>
      <xdr:rowOff>150949</xdr:rowOff>
    </xdr:to>
    <xdr:sp macro="" textlink="">
      <xdr:nvSpPr>
        <xdr:cNvPr id="363" name="楕円 362">
          <a:extLst>
            <a:ext uri="{FF2B5EF4-FFF2-40B4-BE49-F238E27FC236}">
              <a16:creationId xmlns:a16="http://schemas.microsoft.com/office/drawing/2014/main" xmlns="" id="{00000000-0008-0000-0200-00006B010000}"/>
            </a:ext>
          </a:extLst>
        </xdr:cNvPr>
        <xdr:cNvSpPr/>
      </xdr:nvSpPr>
      <xdr:spPr>
        <a:xfrm>
          <a:off x="14541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100149</xdr:rowOff>
    </xdr:from>
    <xdr:to>
      <xdr:col>81</xdr:col>
      <xdr:colOff>50800</xdr:colOff>
      <xdr:row>83</xdr:row>
      <xdr:rowOff>131173</xdr:rowOff>
    </xdr:to>
    <xdr:cxnSp macro="">
      <xdr:nvCxnSpPr>
        <xdr:cNvPr id="364" name="直線コネクタ 363">
          <a:extLst>
            <a:ext uri="{FF2B5EF4-FFF2-40B4-BE49-F238E27FC236}">
              <a16:creationId xmlns:a16="http://schemas.microsoft.com/office/drawing/2014/main" xmlns="" id="{00000000-0008-0000-0200-00006C010000}"/>
            </a:ext>
          </a:extLst>
        </xdr:cNvPr>
        <xdr:cNvCxnSpPr/>
      </xdr:nvCxnSpPr>
      <xdr:spPr>
        <a:xfrm>
          <a:off x="14592300" y="143304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119562</xdr:rowOff>
    </xdr:from>
    <xdr:to>
      <xdr:col>72</xdr:col>
      <xdr:colOff>38100</xdr:colOff>
      <xdr:row>85</xdr:row>
      <xdr:rowOff>49712</xdr:rowOff>
    </xdr:to>
    <xdr:sp macro="" textlink="">
      <xdr:nvSpPr>
        <xdr:cNvPr id="365" name="楕円 364">
          <a:extLst>
            <a:ext uri="{FF2B5EF4-FFF2-40B4-BE49-F238E27FC236}">
              <a16:creationId xmlns:a16="http://schemas.microsoft.com/office/drawing/2014/main" xmlns="" id="{00000000-0008-0000-0200-00006D010000}"/>
            </a:ext>
          </a:extLst>
        </xdr:cNvPr>
        <xdr:cNvSpPr/>
      </xdr:nvSpPr>
      <xdr:spPr>
        <a:xfrm>
          <a:off x="13652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100149</xdr:rowOff>
    </xdr:from>
    <xdr:to>
      <xdr:col>76</xdr:col>
      <xdr:colOff>114300</xdr:colOff>
      <xdr:row>84</xdr:row>
      <xdr:rowOff>170362</xdr:rowOff>
    </xdr:to>
    <xdr:cxnSp macro="">
      <xdr:nvCxnSpPr>
        <xdr:cNvPr id="366" name="直線コネクタ 365">
          <a:extLst>
            <a:ext uri="{FF2B5EF4-FFF2-40B4-BE49-F238E27FC236}">
              <a16:creationId xmlns:a16="http://schemas.microsoft.com/office/drawing/2014/main" xmlns="" id="{00000000-0008-0000-0200-00006E010000}"/>
            </a:ext>
          </a:extLst>
        </xdr:cNvPr>
        <xdr:cNvCxnSpPr/>
      </xdr:nvCxnSpPr>
      <xdr:spPr>
        <a:xfrm flipV="1">
          <a:off x="13703300" y="14330499"/>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367" name="n_1aveValue【消防施設】&#10;有形固定資産減価償却率">
          <a:extLst>
            <a:ext uri="{FF2B5EF4-FFF2-40B4-BE49-F238E27FC236}">
              <a16:creationId xmlns:a16="http://schemas.microsoft.com/office/drawing/2014/main" xmlns="" id="{00000000-0008-0000-0200-00006F010000}"/>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368" name="n_2aveValue【消防施設】&#10;有形固定資産減価償却率">
          <a:extLst>
            <a:ext uri="{FF2B5EF4-FFF2-40B4-BE49-F238E27FC236}">
              <a16:creationId xmlns:a16="http://schemas.microsoft.com/office/drawing/2014/main" xmlns="" id="{00000000-0008-0000-0200-00007001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369" name="n_3aveValue【消防施設】&#10;有形固定資産減価償却率">
          <a:extLst>
            <a:ext uri="{FF2B5EF4-FFF2-40B4-BE49-F238E27FC236}">
              <a16:creationId xmlns:a16="http://schemas.microsoft.com/office/drawing/2014/main" xmlns="" id="{00000000-0008-0000-0200-000071010000}"/>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370" name="n_4aveValue【消防施設】&#10;有形固定資産減価償却率">
          <a:extLst>
            <a:ext uri="{FF2B5EF4-FFF2-40B4-BE49-F238E27FC236}">
              <a16:creationId xmlns:a16="http://schemas.microsoft.com/office/drawing/2014/main" xmlns="" id="{00000000-0008-0000-0200-000072010000}"/>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1650</xdr:rowOff>
    </xdr:from>
    <xdr:ext cx="405111" cy="259045"/>
    <xdr:sp macro="" textlink="">
      <xdr:nvSpPr>
        <xdr:cNvPr id="371" name="n_1mainValue【消防施設】&#10;有形固定資産減価償却率">
          <a:extLst>
            <a:ext uri="{FF2B5EF4-FFF2-40B4-BE49-F238E27FC236}">
              <a16:creationId xmlns:a16="http://schemas.microsoft.com/office/drawing/2014/main" xmlns="" id="{00000000-0008-0000-0200-000073010000}"/>
            </a:ext>
          </a:extLst>
        </xdr:cNvPr>
        <xdr:cNvSpPr txBox="1"/>
      </xdr:nvSpPr>
      <xdr:spPr>
        <a:xfrm>
          <a:off x="152660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142076</xdr:rowOff>
    </xdr:from>
    <xdr:ext cx="405111" cy="259045"/>
    <xdr:sp macro="" textlink="">
      <xdr:nvSpPr>
        <xdr:cNvPr id="372" name="n_2mainValue【消防施設】&#10;有形固定資産減価償却率">
          <a:extLst>
            <a:ext uri="{FF2B5EF4-FFF2-40B4-BE49-F238E27FC236}">
              <a16:creationId xmlns:a16="http://schemas.microsoft.com/office/drawing/2014/main" xmlns="" id="{00000000-0008-0000-0200-000074010000}"/>
            </a:ext>
          </a:extLst>
        </xdr:cNvPr>
        <xdr:cNvSpPr txBox="1"/>
      </xdr:nvSpPr>
      <xdr:spPr>
        <a:xfrm>
          <a:off x="14389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40839</xdr:rowOff>
    </xdr:from>
    <xdr:ext cx="405111" cy="259045"/>
    <xdr:sp macro="" textlink="">
      <xdr:nvSpPr>
        <xdr:cNvPr id="373" name="n_3mainValue【消防施設】&#10;有形固定資産減価償却率">
          <a:extLst>
            <a:ext uri="{FF2B5EF4-FFF2-40B4-BE49-F238E27FC236}">
              <a16:creationId xmlns:a16="http://schemas.microsoft.com/office/drawing/2014/main" xmlns="" id="{00000000-0008-0000-0200-000075010000}"/>
            </a:ext>
          </a:extLst>
        </xdr:cNvPr>
        <xdr:cNvSpPr txBox="1"/>
      </xdr:nvSpPr>
      <xdr:spPr>
        <a:xfrm>
          <a:off x="135007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4" name="正方形/長方形 373">
          <a:extLst>
            <a:ext uri="{FF2B5EF4-FFF2-40B4-BE49-F238E27FC236}">
              <a16:creationId xmlns:a16="http://schemas.microsoft.com/office/drawing/2014/main" xmlns="" id="{00000000-0008-0000-0200-00007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5" name="正方形/長方形 374">
          <a:extLst>
            <a:ext uri="{FF2B5EF4-FFF2-40B4-BE49-F238E27FC236}">
              <a16:creationId xmlns:a16="http://schemas.microsoft.com/office/drawing/2014/main" xmlns="" id="{00000000-0008-0000-0200-00007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6" name="正方形/長方形 375">
          <a:extLst>
            <a:ext uri="{FF2B5EF4-FFF2-40B4-BE49-F238E27FC236}">
              <a16:creationId xmlns:a16="http://schemas.microsoft.com/office/drawing/2014/main" xmlns="" id="{00000000-0008-0000-0200-00007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7" name="正方形/長方形 376">
          <a:extLst>
            <a:ext uri="{FF2B5EF4-FFF2-40B4-BE49-F238E27FC236}">
              <a16:creationId xmlns:a16="http://schemas.microsoft.com/office/drawing/2014/main" xmlns="" id="{00000000-0008-0000-0200-00007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8" name="正方形/長方形 377">
          <a:extLst>
            <a:ext uri="{FF2B5EF4-FFF2-40B4-BE49-F238E27FC236}">
              <a16:creationId xmlns:a16="http://schemas.microsoft.com/office/drawing/2014/main" xmlns="" id="{00000000-0008-0000-0200-00007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9" name="正方形/長方形 378">
          <a:extLst>
            <a:ext uri="{FF2B5EF4-FFF2-40B4-BE49-F238E27FC236}">
              <a16:creationId xmlns:a16="http://schemas.microsoft.com/office/drawing/2014/main" xmlns="" id="{00000000-0008-0000-0200-00007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0" name="正方形/長方形 379">
          <a:extLst>
            <a:ext uri="{FF2B5EF4-FFF2-40B4-BE49-F238E27FC236}">
              <a16:creationId xmlns:a16="http://schemas.microsoft.com/office/drawing/2014/main" xmlns="" id="{00000000-0008-0000-0200-00007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1" name="正方形/長方形 380">
          <a:extLst>
            <a:ext uri="{FF2B5EF4-FFF2-40B4-BE49-F238E27FC236}">
              <a16:creationId xmlns:a16="http://schemas.microsoft.com/office/drawing/2014/main" xmlns="" id="{00000000-0008-0000-0200-00007D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2" name="テキスト ボックス 381">
          <a:extLst>
            <a:ext uri="{FF2B5EF4-FFF2-40B4-BE49-F238E27FC236}">
              <a16:creationId xmlns:a16="http://schemas.microsoft.com/office/drawing/2014/main" xmlns="" id="{00000000-0008-0000-0200-00007E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3" name="直線コネクタ 382">
          <a:extLst>
            <a:ext uri="{FF2B5EF4-FFF2-40B4-BE49-F238E27FC236}">
              <a16:creationId xmlns:a16="http://schemas.microsoft.com/office/drawing/2014/main" xmlns="" id="{00000000-0008-0000-0200-00007F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4" name="直線コネクタ 383">
          <a:extLst>
            <a:ext uri="{FF2B5EF4-FFF2-40B4-BE49-F238E27FC236}">
              <a16:creationId xmlns:a16="http://schemas.microsoft.com/office/drawing/2014/main" xmlns="" id="{00000000-0008-0000-0200-000080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5" name="テキスト ボックス 384">
          <a:extLst>
            <a:ext uri="{FF2B5EF4-FFF2-40B4-BE49-F238E27FC236}">
              <a16:creationId xmlns:a16="http://schemas.microsoft.com/office/drawing/2014/main" xmlns="" id="{00000000-0008-0000-0200-000081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6" name="直線コネクタ 385">
          <a:extLst>
            <a:ext uri="{FF2B5EF4-FFF2-40B4-BE49-F238E27FC236}">
              <a16:creationId xmlns:a16="http://schemas.microsoft.com/office/drawing/2014/main" xmlns="" id="{00000000-0008-0000-0200-000082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87" name="テキスト ボックス 386">
          <a:extLst>
            <a:ext uri="{FF2B5EF4-FFF2-40B4-BE49-F238E27FC236}">
              <a16:creationId xmlns:a16="http://schemas.microsoft.com/office/drawing/2014/main" xmlns="" id="{00000000-0008-0000-0200-000083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8" name="直線コネクタ 387">
          <a:extLst>
            <a:ext uri="{FF2B5EF4-FFF2-40B4-BE49-F238E27FC236}">
              <a16:creationId xmlns:a16="http://schemas.microsoft.com/office/drawing/2014/main" xmlns="" id="{00000000-0008-0000-0200-000084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89" name="テキスト ボックス 388">
          <a:extLst>
            <a:ext uri="{FF2B5EF4-FFF2-40B4-BE49-F238E27FC236}">
              <a16:creationId xmlns:a16="http://schemas.microsoft.com/office/drawing/2014/main" xmlns="" id="{00000000-0008-0000-0200-000085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0" name="直線コネクタ 389">
          <a:extLst>
            <a:ext uri="{FF2B5EF4-FFF2-40B4-BE49-F238E27FC236}">
              <a16:creationId xmlns:a16="http://schemas.microsoft.com/office/drawing/2014/main" xmlns="" id="{00000000-0008-0000-0200-000086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1" name="テキスト ボックス 390">
          <a:extLst>
            <a:ext uri="{FF2B5EF4-FFF2-40B4-BE49-F238E27FC236}">
              <a16:creationId xmlns:a16="http://schemas.microsoft.com/office/drawing/2014/main" xmlns="" id="{00000000-0008-0000-0200-000087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2" name="直線コネクタ 391">
          <a:extLst>
            <a:ext uri="{FF2B5EF4-FFF2-40B4-BE49-F238E27FC236}">
              <a16:creationId xmlns:a16="http://schemas.microsoft.com/office/drawing/2014/main" xmlns="" id="{00000000-0008-0000-0200-000088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3" name="テキスト ボックス 392">
          <a:extLst>
            <a:ext uri="{FF2B5EF4-FFF2-40B4-BE49-F238E27FC236}">
              <a16:creationId xmlns:a16="http://schemas.microsoft.com/office/drawing/2014/main" xmlns="" id="{00000000-0008-0000-0200-000089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6" name="【消防施設】&#10;一人当たり面積グラフ枠">
          <a:extLst>
            <a:ext uri="{FF2B5EF4-FFF2-40B4-BE49-F238E27FC236}">
              <a16:creationId xmlns:a16="http://schemas.microsoft.com/office/drawing/2014/main" xmlns="" id="{00000000-0008-0000-0200-00008C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397" name="直線コネクタ 396">
          <a:extLst>
            <a:ext uri="{FF2B5EF4-FFF2-40B4-BE49-F238E27FC236}">
              <a16:creationId xmlns:a16="http://schemas.microsoft.com/office/drawing/2014/main" xmlns="" id="{00000000-0008-0000-0200-00008D01000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398" name="【消防施設】&#10;一人当たり面積最小値テキスト">
          <a:extLst>
            <a:ext uri="{FF2B5EF4-FFF2-40B4-BE49-F238E27FC236}">
              <a16:creationId xmlns:a16="http://schemas.microsoft.com/office/drawing/2014/main" xmlns="" id="{00000000-0008-0000-0200-00008E01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399" name="直線コネクタ 398">
          <a:extLst>
            <a:ext uri="{FF2B5EF4-FFF2-40B4-BE49-F238E27FC236}">
              <a16:creationId xmlns:a16="http://schemas.microsoft.com/office/drawing/2014/main" xmlns="" id="{00000000-0008-0000-0200-00008F01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00" name="【消防施設】&#10;一人当たり面積最大値テキスト">
          <a:extLst>
            <a:ext uri="{FF2B5EF4-FFF2-40B4-BE49-F238E27FC236}">
              <a16:creationId xmlns:a16="http://schemas.microsoft.com/office/drawing/2014/main" xmlns="" id="{00000000-0008-0000-0200-00009001000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01" name="直線コネクタ 400">
          <a:extLst>
            <a:ext uri="{FF2B5EF4-FFF2-40B4-BE49-F238E27FC236}">
              <a16:creationId xmlns:a16="http://schemas.microsoft.com/office/drawing/2014/main" xmlns="" id="{00000000-0008-0000-0200-000091010000}"/>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402" name="【消防施設】&#10;一人当たり面積平均値テキスト">
          <a:extLst>
            <a:ext uri="{FF2B5EF4-FFF2-40B4-BE49-F238E27FC236}">
              <a16:creationId xmlns:a16="http://schemas.microsoft.com/office/drawing/2014/main" xmlns="" id="{00000000-0008-0000-0200-000092010000}"/>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03" name="フローチャート: 判断 402">
          <a:extLst>
            <a:ext uri="{FF2B5EF4-FFF2-40B4-BE49-F238E27FC236}">
              <a16:creationId xmlns:a16="http://schemas.microsoft.com/office/drawing/2014/main" xmlns="" id="{00000000-0008-0000-0200-000093010000}"/>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04" name="フローチャート: 判断 403">
          <a:extLst>
            <a:ext uri="{FF2B5EF4-FFF2-40B4-BE49-F238E27FC236}">
              <a16:creationId xmlns:a16="http://schemas.microsoft.com/office/drawing/2014/main" xmlns="" id="{00000000-0008-0000-0200-000094010000}"/>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05" name="フローチャート: 判断 404">
          <a:extLst>
            <a:ext uri="{FF2B5EF4-FFF2-40B4-BE49-F238E27FC236}">
              <a16:creationId xmlns:a16="http://schemas.microsoft.com/office/drawing/2014/main" xmlns="" id="{00000000-0008-0000-0200-000095010000}"/>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06" name="フローチャート: 判断 405">
          <a:extLst>
            <a:ext uri="{FF2B5EF4-FFF2-40B4-BE49-F238E27FC236}">
              <a16:creationId xmlns:a16="http://schemas.microsoft.com/office/drawing/2014/main" xmlns="" id="{00000000-0008-0000-0200-000096010000}"/>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36830</xdr:rowOff>
    </xdr:from>
    <xdr:to>
      <xdr:col>98</xdr:col>
      <xdr:colOff>38100</xdr:colOff>
      <xdr:row>85</xdr:row>
      <xdr:rowOff>138430</xdr:rowOff>
    </xdr:to>
    <xdr:sp macro="" textlink="">
      <xdr:nvSpPr>
        <xdr:cNvPr id="407" name="フローチャート: 判断 406">
          <a:extLst>
            <a:ext uri="{FF2B5EF4-FFF2-40B4-BE49-F238E27FC236}">
              <a16:creationId xmlns:a16="http://schemas.microsoft.com/office/drawing/2014/main" xmlns="" id="{00000000-0008-0000-0200-000097010000}"/>
            </a:ext>
          </a:extLst>
        </xdr:cNvPr>
        <xdr:cNvSpPr/>
      </xdr:nvSpPr>
      <xdr:spPr>
        <a:xfrm>
          <a:off x="18605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xmlns="" id="{00000000-0008-0000-0200-000098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xmlns="" id="{00000000-0008-0000-0200-000099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xmlns="" id="{00000000-0008-0000-0200-00009A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xmlns="" id="{00000000-0008-0000-0200-00009B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xmlns="" id="{00000000-0008-0000-0200-00009C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80263</xdr:rowOff>
    </xdr:from>
    <xdr:to>
      <xdr:col>116</xdr:col>
      <xdr:colOff>114300</xdr:colOff>
      <xdr:row>86</xdr:row>
      <xdr:rowOff>10413</xdr:rowOff>
    </xdr:to>
    <xdr:sp macro="" textlink="">
      <xdr:nvSpPr>
        <xdr:cNvPr id="413" name="楕円 412">
          <a:extLst>
            <a:ext uri="{FF2B5EF4-FFF2-40B4-BE49-F238E27FC236}">
              <a16:creationId xmlns:a16="http://schemas.microsoft.com/office/drawing/2014/main" xmlns="" id="{00000000-0008-0000-0200-00009D010000}"/>
            </a:ext>
          </a:extLst>
        </xdr:cNvPr>
        <xdr:cNvSpPr/>
      </xdr:nvSpPr>
      <xdr:spPr>
        <a:xfrm>
          <a:off x="22110700" y="146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58690</xdr:rowOff>
    </xdr:from>
    <xdr:ext cx="469744" cy="259045"/>
    <xdr:sp macro="" textlink="">
      <xdr:nvSpPr>
        <xdr:cNvPr id="414" name="【消防施設】&#10;一人当たり面積該当値テキスト">
          <a:extLst>
            <a:ext uri="{FF2B5EF4-FFF2-40B4-BE49-F238E27FC236}">
              <a16:creationId xmlns:a16="http://schemas.microsoft.com/office/drawing/2014/main" xmlns="" id="{00000000-0008-0000-0200-00009E010000}"/>
            </a:ext>
          </a:extLst>
        </xdr:cNvPr>
        <xdr:cNvSpPr txBox="1"/>
      </xdr:nvSpPr>
      <xdr:spPr>
        <a:xfrm>
          <a:off x="22199600" y="1463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84074</xdr:rowOff>
    </xdr:from>
    <xdr:to>
      <xdr:col>112</xdr:col>
      <xdr:colOff>38100</xdr:colOff>
      <xdr:row>86</xdr:row>
      <xdr:rowOff>14224</xdr:rowOff>
    </xdr:to>
    <xdr:sp macro="" textlink="">
      <xdr:nvSpPr>
        <xdr:cNvPr id="415" name="楕円 414">
          <a:extLst>
            <a:ext uri="{FF2B5EF4-FFF2-40B4-BE49-F238E27FC236}">
              <a16:creationId xmlns:a16="http://schemas.microsoft.com/office/drawing/2014/main" xmlns="" id="{00000000-0008-0000-0200-00009F010000}"/>
            </a:ext>
          </a:extLst>
        </xdr:cNvPr>
        <xdr:cNvSpPr/>
      </xdr:nvSpPr>
      <xdr:spPr>
        <a:xfrm>
          <a:off x="21272500" y="146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131063</xdr:rowOff>
    </xdr:from>
    <xdr:to>
      <xdr:col>116</xdr:col>
      <xdr:colOff>63500</xdr:colOff>
      <xdr:row>85</xdr:row>
      <xdr:rowOff>134874</xdr:rowOff>
    </xdr:to>
    <xdr:cxnSp macro="">
      <xdr:nvCxnSpPr>
        <xdr:cNvPr id="416" name="直線コネクタ 415">
          <a:extLst>
            <a:ext uri="{FF2B5EF4-FFF2-40B4-BE49-F238E27FC236}">
              <a16:creationId xmlns:a16="http://schemas.microsoft.com/office/drawing/2014/main" xmlns="" id="{00000000-0008-0000-0200-0000A0010000}"/>
            </a:ext>
          </a:extLst>
        </xdr:cNvPr>
        <xdr:cNvCxnSpPr/>
      </xdr:nvCxnSpPr>
      <xdr:spPr>
        <a:xfrm flipV="1">
          <a:off x="21323300" y="14704313"/>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88646</xdr:rowOff>
    </xdr:from>
    <xdr:to>
      <xdr:col>107</xdr:col>
      <xdr:colOff>101600</xdr:colOff>
      <xdr:row>86</xdr:row>
      <xdr:rowOff>18796</xdr:rowOff>
    </xdr:to>
    <xdr:sp macro="" textlink="">
      <xdr:nvSpPr>
        <xdr:cNvPr id="417" name="楕円 416">
          <a:extLst>
            <a:ext uri="{FF2B5EF4-FFF2-40B4-BE49-F238E27FC236}">
              <a16:creationId xmlns:a16="http://schemas.microsoft.com/office/drawing/2014/main" xmlns="" id="{00000000-0008-0000-0200-0000A1010000}"/>
            </a:ext>
          </a:extLst>
        </xdr:cNvPr>
        <xdr:cNvSpPr/>
      </xdr:nvSpPr>
      <xdr:spPr>
        <a:xfrm>
          <a:off x="20383500" y="1466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134874</xdr:rowOff>
    </xdr:from>
    <xdr:to>
      <xdr:col>111</xdr:col>
      <xdr:colOff>177800</xdr:colOff>
      <xdr:row>85</xdr:row>
      <xdr:rowOff>139446</xdr:rowOff>
    </xdr:to>
    <xdr:cxnSp macro="">
      <xdr:nvCxnSpPr>
        <xdr:cNvPr id="418" name="直線コネクタ 417">
          <a:extLst>
            <a:ext uri="{FF2B5EF4-FFF2-40B4-BE49-F238E27FC236}">
              <a16:creationId xmlns:a16="http://schemas.microsoft.com/office/drawing/2014/main" xmlns="" id="{00000000-0008-0000-0200-0000A2010000}"/>
            </a:ext>
          </a:extLst>
        </xdr:cNvPr>
        <xdr:cNvCxnSpPr/>
      </xdr:nvCxnSpPr>
      <xdr:spPr>
        <a:xfrm flipV="1">
          <a:off x="20434300" y="147081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91694</xdr:rowOff>
    </xdr:from>
    <xdr:to>
      <xdr:col>102</xdr:col>
      <xdr:colOff>165100</xdr:colOff>
      <xdr:row>86</xdr:row>
      <xdr:rowOff>21844</xdr:rowOff>
    </xdr:to>
    <xdr:sp macro="" textlink="">
      <xdr:nvSpPr>
        <xdr:cNvPr id="419" name="楕円 418">
          <a:extLst>
            <a:ext uri="{FF2B5EF4-FFF2-40B4-BE49-F238E27FC236}">
              <a16:creationId xmlns:a16="http://schemas.microsoft.com/office/drawing/2014/main" xmlns="" id="{00000000-0008-0000-0200-0000A3010000}"/>
            </a:ext>
          </a:extLst>
        </xdr:cNvPr>
        <xdr:cNvSpPr/>
      </xdr:nvSpPr>
      <xdr:spPr>
        <a:xfrm>
          <a:off x="19494500" y="14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139446</xdr:rowOff>
    </xdr:from>
    <xdr:to>
      <xdr:col>107</xdr:col>
      <xdr:colOff>50800</xdr:colOff>
      <xdr:row>85</xdr:row>
      <xdr:rowOff>142494</xdr:rowOff>
    </xdr:to>
    <xdr:cxnSp macro="">
      <xdr:nvCxnSpPr>
        <xdr:cNvPr id="420" name="直線コネクタ 419">
          <a:extLst>
            <a:ext uri="{FF2B5EF4-FFF2-40B4-BE49-F238E27FC236}">
              <a16:creationId xmlns:a16="http://schemas.microsoft.com/office/drawing/2014/main" xmlns="" id="{00000000-0008-0000-0200-0000A4010000}"/>
            </a:ext>
          </a:extLst>
        </xdr:cNvPr>
        <xdr:cNvCxnSpPr/>
      </xdr:nvCxnSpPr>
      <xdr:spPr>
        <a:xfrm flipV="1">
          <a:off x="19545300" y="1471269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421" name="n_1aveValue【消防施設】&#10;一人当たり面積">
          <a:extLst>
            <a:ext uri="{FF2B5EF4-FFF2-40B4-BE49-F238E27FC236}">
              <a16:creationId xmlns:a16="http://schemas.microsoft.com/office/drawing/2014/main" xmlns="" id="{00000000-0008-0000-0200-0000A5010000}"/>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422" name="n_2aveValue【消防施設】&#10;一人当たり面積">
          <a:extLst>
            <a:ext uri="{FF2B5EF4-FFF2-40B4-BE49-F238E27FC236}">
              <a16:creationId xmlns:a16="http://schemas.microsoft.com/office/drawing/2014/main" xmlns="" id="{00000000-0008-0000-0200-0000A6010000}"/>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423" name="n_3aveValue【消防施設】&#10;一人当たり面積">
          <a:extLst>
            <a:ext uri="{FF2B5EF4-FFF2-40B4-BE49-F238E27FC236}">
              <a16:creationId xmlns:a16="http://schemas.microsoft.com/office/drawing/2014/main" xmlns="" id="{00000000-0008-0000-0200-0000A7010000}"/>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154957</xdr:rowOff>
    </xdr:from>
    <xdr:ext cx="469744" cy="259045"/>
    <xdr:sp macro="" textlink="">
      <xdr:nvSpPr>
        <xdr:cNvPr id="424" name="n_4aveValue【消防施設】&#10;一人当たり面積">
          <a:extLst>
            <a:ext uri="{FF2B5EF4-FFF2-40B4-BE49-F238E27FC236}">
              <a16:creationId xmlns:a16="http://schemas.microsoft.com/office/drawing/2014/main" xmlns="" id="{00000000-0008-0000-0200-0000A8010000}"/>
            </a:ext>
          </a:extLst>
        </xdr:cNvPr>
        <xdr:cNvSpPr txBox="1"/>
      </xdr:nvSpPr>
      <xdr:spPr>
        <a:xfrm>
          <a:off x="18421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5351</xdr:rowOff>
    </xdr:from>
    <xdr:ext cx="469744" cy="259045"/>
    <xdr:sp macro="" textlink="">
      <xdr:nvSpPr>
        <xdr:cNvPr id="425" name="n_1mainValue【消防施設】&#10;一人当たり面積">
          <a:extLst>
            <a:ext uri="{FF2B5EF4-FFF2-40B4-BE49-F238E27FC236}">
              <a16:creationId xmlns:a16="http://schemas.microsoft.com/office/drawing/2014/main" xmlns="" id="{00000000-0008-0000-0200-0000A9010000}"/>
            </a:ext>
          </a:extLst>
        </xdr:cNvPr>
        <xdr:cNvSpPr txBox="1"/>
      </xdr:nvSpPr>
      <xdr:spPr>
        <a:xfrm>
          <a:off x="21075727"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9923</xdr:rowOff>
    </xdr:from>
    <xdr:ext cx="469744" cy="259045"/>
    <xdr:sp macro="" textlink="">
      <xdr:nvSpPr>
        <xdr:cNvPr id="426" name="n_2mainValue【消防施設】&#10;一人当たり面積">
          <a:extLst>
            <a:ext uri="{FF2B5EF4-FFF2-40B4-BE49-F238E27FC236}">
              <a16:creationId xmlns:a16="http://schemas.microsoft.com/office/drawing/2014/main" xmlns="" id="{00000000-0008-0000-0200-0000AA010000}"/>
            </a:ext>
          </a:extLst>
        </xdr:cNvPr>
        <xdr:cNvSpPr txBox="1"/>
      </xdr:nvSpPr>
      <xdr:spPr>
        <a:xfrm>
          <a:off x="20199427"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12971</xdr:rowOff>
    </xdr:from>
    <xdr:ext cx="469744" cy="259045"/>
    <xdr:sp macro="" textlink="">
      <xdr:nvSpPr>
        <xdr:cNvPr id="427" name="n_3mainValue【消防施設】&#10;一人当たり面積">
          <a:extLst>
            <a:ext uri="{FF2B5EF4-FFF2-40B4-BE49-F238E27FC236}">
              <a16:creationId xmlns:a16="http://schemas.microsoft.com/office/drawing/2014/main" xmlns="" id="{00000000-0008-0000-0200-0000AB010000}"/>
            </a:ext>
          </a:extLst>
        </xdr:cNvPr>
        <xdr:cNvSpPr txBox="1"/>
      </xdr:nvSpPr>
      <xdr:spPr>
        <a:xfrm>
          <a:off x="19310427" y="1475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8" name="正方形/長方形 427">
          <a:extLst>
            <a:ext uri="{FF2B5EF4-FFF2-40B4-BE49-F238E27FC236}">
              <a16:creationId xmlns:a16="http://schemas.microsoft.com/office/drawing/2014/main" xmlns="" id="{00000000-0008-0000-0200-0000A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9" name="正方形/長方形 428">
          <a:extLst>
            <a:ext uri="{FF2B5EF4-FFF2-40B4-BE49-F238E27FC236}">
              <a16:creationId xmlns:a16="http://schemas.microsoft.com/office/drawing/2014/main" xmlns="" id="{00000000-0008-0000-0200-0000A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0" name="正方形/長方形 429">
          <a:extLst>
            <a:ext uri="{FF2B5EF4-FFF2-40B4-BE49-F238E27FC236}">
              <a16:creationId xmlns:a16="http://schemas.microsoft.com/office/drawing/2014/main" xmlns="" id="{00000000-0008-0000-0200-0000A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1" name="正方形/長方形 430">
          <a:extLst>
            <a:ext uri="{FF2B5EF4-FFF2-40B4-BE49-F238E27FC236}">
              <a16:creationId xmlns:a16="http://schemas.microsoft.com/office/drawing/2014/main" xmlns="" id="{00000000-0008-0000-0200-0000A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2" name="正方形/長方形 431">
          <a:extLst>
            <a:ext uri="{FF2B5EF4-FFF2-40B4-BE49-F238E27FC236}">
              <a16:creationId xmlns:a16="http://schemas.microsoft.com/office/drawing/2014/main" xmlns="" id="{00000000-0008-0000-0200-0000B0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3" name="正方形/長方形 432">
          <a:extLst>
            <a:ext uri="{FF2B5EF4-FFF2-40B4-BE49-F238E27FC236}">
              <a16:creationId xmlns:a16="http://schemas.microsoft.com/office/drawing/2014/main" xmlns="" id="{00000000-0008-0000-0200-0000B1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4" name="正方形/長方形 433">
          <a:extLst>
            <a:ext uri="{FF2B5EF4-FFF2-40B4-BE49-F238E27FC236}">
              <a16:creationId xmlns:a16="http://schemas.microsoft.com/office/drawing/2014/main" xmlns="" id="{00000000-0008-0000-0200-0000B2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5" name="正方形/長方形 434">
          <a:extLst>
            <a:ext uri="{FF2B5EF4-FFF2-40B4-BE49-F238E27FC236}">
              <a16:creationId xmlns:a16="http://schemas.microsoft.com/office/drawing/2014/main" xmlns="" id="{00000000-0008-0000-0200-0000B3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6" name="テキスト ボックス 435">
          <a:extLst>
            <a:ext uri="{FF2B5EF4-FFF2-40B4-BE49-F238E27FC236}">
              <a16:creationId xmlns:a16="http://schemas.microsoft.com/office/drawing/2014/main" xmlns="" id="{00000000-0008-0000-0200-0000B4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7" name="直線コネクタ 436">
          <a:extLst>
            <a:ext uri="{FF2B5EF4-FFF2-40B4-BE49-F238E27FC236}">
              <a16:creationId xmlns:a16="http://schemas.microsoft.com/office/drawing/2014/main" xmlns="" id="{00000000-0008-0000-0200-0000B5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8" name="テキスト ボックス 437">
          <a:extLst>
            <a:ext uri="{FF2B5EF4-FFF2-40B4-BE49-F238E27FC236}">
              <a16:creationId xmlns:a16="http://schemas.microsoft.com/office/drawing/2014/main" xmlns="" id="{00000000-0008-0000-0200-0000B6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9" name="直線コネクタ 438">
          <a:extLst>
            <a:ext uri="{FF2B5EF4-FFF2-40B4-BE49-F238E27FC236}">
              <a16:creationId xmlns:a16="http://schemas.microsoft.com/office/drawing/2014/main" xmlns="" id="{00000000-0008-0000-0200-0000B7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40" name="テキスト ボックス 439">
          <a:extLst>
            <a:ext uri="{FF2B5EF4-FFF2-40B4-BE49-F238E27FC236}">
              <a16:creationId xmlns:a16="http://schemas.microsoft.com/office/drawing/2014/main" xmlns="" id="{00000000-0008-0000-0200-0000B801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1" name="直線コネクタ 440">
          <a:extLst>
            <a:ext uri="{FF2B5EF4-FFF2-40B4-BE49-F238E27FC236}">
              <a16:creationId xmlns:a16="http://schemas.microsoft.com/office/drawing/2014/main" xmlns="" id="{00000000-0008-0000-0200-0000B9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2" name="テキスト ボックス 441">
          <a:extLst>
            <a:ext uri="{FF2B5EF4-FFF2-40B4-BE49-F238E27FC236}">
              <a16:creationId xmlns:a16="http://schemas.microsoft.com/office/drawing/2014/main" xmlns="" id="{00000000-0008-0000-0200-0000BA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3" name="直線コネクタ 442">
          <a:extLst>
            <a:ext uri="{FF2B5EF4-FFF2-40B4-BE49-F238E27FC236}">
              <a16:creationId xmlns:a16="http://schemas.microsoft.com/office/drawing/2014/main" xmlns="" id="{00000000-0008-0000-0200-0000BB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4" name="テキスト ボックス 443">
          <a:extLst>
            <a:ext uri="{FF2B5EF4-FFF2-40B4-BE49-F238E27FC236}">
              <a16:creationId xmlns:a16="http://schemas.microsoft.com/office/drawing/2014/main" xmlns="" id="{00000000-0008-0000-0200-0000BC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5" name="直線コネクタ 444">
          <a:extLst>
            <a:ext uri="{FF2B5EF4-FFF2-40B4-BE49-F238E27FC236}">
              <a16:creationId xmlns:a16="http://schemas.microsoft.com/office/drawing/2014/main" xmlns="" id="{00000000-0008-0000-0200-0000BD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6" name="テキスト ボックス 445">
          <a:extLst>
            <a:ext uri="{FF2B5EF4-FFF2-40B4-BE49-F238E27FC236}">
              <a16:creationId xmlns:a16="http://schemas.microsoft.com/office/drawing/2014/main" xmlns="" id="{00000000-0008-0000-0200-0000BE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7" name="直線コネクタ 446">
          <a:extLst>
            <a:ext uri="{FF2B5EF4-FFF2-40B4-BE49-F238E27FC236}">
              <a16:creationId xmlns:a16="http://schemas.microsoft.com/office/drawing/2014/main" xmlns="" id="{00000000-0008-0000-0200-0000BF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48" name="テキスト ボックス 447">
          <a:extLst>
            <a:ext uri="{FF2B5EF4-FFF2-40B4-BE49-F238E27FC236}">
              <a16:creationId xmlns:a16="http://schemas.microsoft.com/office/drawing/2014/main" xmlns="" id="{00000000-0008-0000-0200-0000C001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9" name="直線コネクタ 448">
          <a:extLst>
            <a:ext uri="{FF2B5EF4-FFF2-40B4-BE49-F238E27FC236}">
              <a16:creationId xmlns:a16="http://schemas.microsoft.com/office/drawing/2014/main" xmlns="" id="{00000000-0008-0000-0200-0000C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庁舎】&#10;有形固定資産減価償却率グラフ枠">
          <a:extLst>
            <a:ext uri="{FF2B5EF4-FFF2-40B4-BE49-F238E27FC236}">
              <a16:creationId xmlns:a16="http://schemas.microsoft.com/office/drawing/2014/main" xmlns="" id="{00000000-0008-0000-0200-0000C2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51" name="直線コネクタ 450">
          <a:extLst>
            <a:ext uri="{FF2B5EF4-FFF2-40B4-BE49-F238E27FC236}">
              <a16:creationId xmlns:a16="http://schemas.microsoft.com/office/drawing/2014/main" xmlns="" id="{00000000-0008-0000-0200-0000C301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52" name="【庁舎】&#10;有形固定資産減価償却率最小値テキスト">
          <a:extLst>
            <a:ext uri="{FF2B5EF4-FFF2-40B4-BE49-F238E27FC236}">
              <a16:creationId xmlns:a16="http://schemas.microsoft.com/office/drawing/2014/main" xmlns="" id="{00000000-0008-0000-0200-0000C401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53" name="直線コネクタ 452">
          <a:extLst>
            <a:ext uri="{FF2B5EF4-FFF2-40B4-BE49-F238E27FC236}">
              <a16:creationId xmlns:a16="http://schemas.microsoft.com/office/drawing/2014/main" xmlns="" id="{00000000-0008-0000-0200-0000C501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54" name="【庁舎】&#10;有形固定資産減価償却率最大値テキスト">
          <a:extLst>
            <a:ext uri="{FF2B5EF4-FFF2-40B4-BE49-F238E27FC236}">
              <a16:creationId xmlns:a16="http://schemas.microsoft.com/office/drawing/2014/main" xmlns="" id="{00000000-0008-0000-0200-0000C601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55" name="直線コネクタ 454">
          <a:extLst>
            <a:ext uri="{FF2B5EF4-FFF2-40B4-BE49-F238E27FC236}">
              <a16:creationId xmlns:a16="http://schemas.microsoft.com/office/drawing/2014/main" xmlns="" id="{00000000-0008-0000-0200-0000C701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56" name="【庁舎】&#10;有形固定資産減価償却率平均値テキスト">
          <a:extLst>
            <a:ext uri="{FF2B5EF4-FFF2-40B4-BE49-F238E27FC236}">
              <a16:creationId xmlns:a16="http://schemas.microsoft.com/office/drawing/2014/main" xmlns="" id="{00000000-0008-0000-0200-0000C80100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57" name="フローチャート: 判断 456">
          <a:extLst>
            <a:ext uri="{FF2B5EF4-FFF2-40B4-BE49-F238E27FC236}">
              <a16:creationId xmlns:a16="http://schemas.microsoft.com/office/drawing/2014/main" xmlns="" id="{00000000-0008-0000-0200-0000C901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58" name="フローチャート: 判断 457">
          <a:extLst>
            <a:ext uri="{FF2B5EF4-FFF2-40B4-BE49-F238E27FC236}">
              <a16:creationId xmlns:a16="http://schemas.microsoft.com/office/drawing/2014/main" xmlns="" id="{00000000-0008-0000-0200-0000CA01000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59" name="フローチャート: 判断 458">
          <a:extLst>
            <a:ext uri="{FF2B5EF4-FFF2-40B4-BE49-F238E27FC236}">
              <a16:creationId xmlns:a16="http://schemas.microsoft.com/office/drawing/2014/main" xmlns="" id="{00000000-0008-0000-0200-0000CB01000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60" name="フローチャート: 判断 459">
          <a:extLst>
            <a:ext uri="{FF2B5EF4-FFF2-40B4-BE49-F238E27FC236}">
              <a16:creationId xmlns:a16="http://schemas.microsoft.com/office/drawing/2014/main" xmlns="" id="{00000000-0008-0000-0200-0000CC01000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152400</xdr:rowOff>
    </xdr:from>
    <xdr:to>
      <xdr:col>67</xdr:col>
      <xdr:colOff>101600</xdr:colOff>
      <xdr:row>104</xdr:row>
      <xdr:rowOff>82550</xdr:rowOff>
    </xdr:to>
    <xdr:sp macro="" textlink="">
      <xdr:nvSpPr>
        <xdr:cNvPr id="461" name="フローチャート: 判断 460">
          <a:extLst>
            <a:ext uri="{FF2B5EF4-FFF2-40B4-BE49-F238E27FC236}">
              <a16:creationId xmlns:a16="http://schemas.microsoft.com/office/drawing/2014/main" xmlns="" id="{00000000-0008-0000-0200-0000CD010000}"/>
            </a:ext>
          </a:extLst>
        </xdr:cNvPr>
        <xdr:cNvSpPr/>
      </xdr:nvSpPr>
      <xdr:spPr>
        <a:xfrm>
          <a:off x="12763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xmlns="" id="{00000000-0008-0000-0200-0000CE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xmlns="" id="{00000000-0008-0000-0200-0000CF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xmlns="" id="{00000000-0008-0000-0200-0000D0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xmlns="" id="{00000000-0008-0000-0200-0000D1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00000000-0008-0000-0200-0000D2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17780</xdr:rowOff>
    </xdr:from>
    <xdr:to>
      <xdr:col>85</xdr:col>
      <xdr:colOff>177800</xdr:colOff>
      <xdr:row>107</xdr:row>
      <xdr:rowOff>119380</xdr:rowOff>
    </xdr:to>
    <xdr:sp macro="" textlink="">
      <xdr:nvSpPr>
        <xdr:cNvPr id="467" name="楕円 466">
          <a:extLst>
            <a:ext uri="{FF2B5EF4-FFF2-40B4-BE49-F238E27FC236}">
              <a16:creationId xmlns:a16="http://schemas.microsoft.com/office/drawing/2014/main" xmlns="" id="{00000000-0008-0000-0200-0000D3010000}"/>
            </a:ext>
          </a:extLst>
        </xdr:cNvPr>
        <xdr:cNvSpPr/>
      </xdr:nvSpPr>
      <xdr:spPr>
        <a:xfrm>
          <a:off x="16268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104157</xdr:rowOff>
    </xdr:from>
    <xdr:ext cx="405111" cy="259045"/>
    <xdr:sp macro="" textlink="">
      <xdr:nvSpPr>
        <xdr:cNvPr id="468" name="【庁舎】&#10;有形固定資産減価償却率該当値テキスト">
          <a:extLst>
            <a:ext uri="{FF2B5EF4-FFF2-40B4-BE49-F238E27FC236}">
              <a16:creationId xmlns:a16="http://schemas.microsoft.com/office/drawing/2014/main" xmlns="" id="{00000000-0008-0000-0200-0000D4010000}"/>
            </a:ext>
          </a:extLst>
        </xdr:cNvPr>
        <xdr:cNvSpPr txBox="1"/>
      </xdr:nvSpPr>
      <xdr:spPr>
        <a:xfrm>
          <a:off x="16357600"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13970</xdr:rowOff>
    </xdr:from>
    <xdr:to>
      <xdr:col>81</xdr:col>
      <xdr:colOff>101600</xdr:colOff>
      <xdr:row>107</xdr:row>
      <xdr:rowOff>115570</xdr:rowOff>
    </xdr:to>
    <xdr:sp macro="" textlink="">
      <xdr:nvSpPr>
        <xdr:cNvPr id="469" name="楕円 468">
          <a:extLst>
            <a:ext uri="{FF2B5EF4-FFF2-40B4-BE49-F238E27FC236}">
              <a16:creationId xmlns:a16="http://schemas.microsoft.com/office/drawing/2014/main" xmlns="" id="{00000000-0008-0000-0200-0000D5010000}"/>
            </a:ext>
          </a:extLst>
        </xdr:cNvPr>
        <xdr:cNvSpPr/>
      </xdr:nvSpPr>
      <xdr:spPr>
        <a:xfrm>
          <a:off x="1543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64770</xdr:rowOff>
    </xdr:from>
    <xdr:to>
      <xdr:col>85</xdr:col>
      <xdr:colOff>127000</xdr:colOff>
      <xdr:row>107</xdr:row>
      <xdr:rowOff>68580</xdr:rowOff>
    </xdr:to>
    <xdr:cxnSp macro="">
      <xdr:nvCxnSpPr>
        <xdr:cNvPr id="470" name="直線コネクタ 469">
          <a:extLst>
            <a:ext uri="{FF2B5EF4-FFF2-40B4-BE49-F238E27FC236}">
              <a16:creationId xmlns:a16="http://schemas.microsoft.com/office/drawing/2014/main" xmlns="" id="{00000000-0008-0000-0200-0000D6010000}"/>
            </a:ext>
          </a:extLst>
        </xdr:cNvPr>
        <xdr:cNvCxnSpPr/>
      </xdr:nvCxnSpPr>
      <xdr:spPr>
        <a:xfrm>
          <a:off x="15481300" y="18409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10161</xdr:rowOff>
    </xdr:from>
    <xdr:to>
      <xdr:col>76</xdr:col>
      <xdr:colOff>165100</xdr:colOff>
      <xdr:row>107</xdr:row>
      <xdr:rowOff>111761</xdr:rowOff>
    </xdr:to>
    <xdr:sp macro="" textlink="">
      <xdr:nvSpPr>
        <xdr:cNvPr id="471" name="楕円 470">
          <a:extLst>
            <a:ext uri="{FF2B5EF4-FFF2-40B4-BE49-F238E27FC236}">
              <a16:creationId xmlns:a16="http://schemas.microsoft.com/office/drawing/2014/main" xmlns="" id="{00000000-0008-0000-0200-0000D7010000}"/>
            </a:ext>
          </a:extLst>
        </xdr:cNvPr>
        <xdr:cNvSpPr/>
      </xdr:nvSpPr>
      <xdr:spPr>
        <a:xfrm>
          <a:off x="14541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60961</xdr:rowOff>
    </xdr:from>
    <xdr:to>
      <xdr:col>81</xdr:col>
      <xdr:colOff>50800</xdr:colOff>
      <xdr:row>107</xdr:row>
      <xdr:rowOff>64770</xdr:rowOff>
    </xdr:to>
    <xdr:cxnSp macro="">
      <xdr:nvCxnSpPr>
        <xdr:cNvPr id="472" name="直線コネクタ 471">
          <a:extLst>
            <a:ext uri="{FF2B5EF4-FFF2-40B4-BE49-F238E27FC236}">
              <a16:creationId xmlns:a16="http://schemas.microsoft.com/office/drawing/2014/main" xmlns="" id="{00000000-0008-0000-0200-0000D8010000}"/>
            </a:ext>
          </a:extLst>
        </xdr:cNvPr>
        <xdr:cNvCxnSpPr/>
      </xdr:nvCxnSpPr>
      <xdr:spPr>
        <a:xfrm>
          <a:off x="14592300" y="1840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167639</xdr:rowOff>
    </xdr:from>
    <xdr:to>
      <xdr:col>72</xdr:col>
      <xdr:colOff>38100</xdr:colOff>
      <xdr:row>107</xdr:row>
      <xdr:rowOff>97789</xdr:rowOff>
    </xdr:to>
    <xdr:sp macro="" textlink="">
      <xdr:nvSpPr>
        <xdr:cNvPr id="473" name="楕円 472">
          <a:extLst>
            <a:ext uri="{FF2B5EF4-FFF2-40B4-BE49-F238E27FC236}">
              <a16:creationId xmlns:a16="http://schemas.microsoft.com/office/drawing/2014/main" xmlns="" id="{00000000-0008-0000-0200-0000D9010000}"/>
            </a:ext>
          </a:extLst>
        </xdr:cNvPr>
        <xdr:cNvSpPr/>
      </xdr:nvSpPr>
      <xdr:spPr>
        <a:xfrm>
          <a:off x="13652500" y="183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46989</xdr:rowOff>
    </xdr:from>
    <xdr:to>
      <xdr:col>76</xdr:col>
      <xdr:colOff>114300</xdr:colOff>
      <xdr:row>107</xdr:row>
      <xdr:rowOff>60961</xdr:rowOff>
    </xdr:to>
    <xdr:cxnSp macro="">
      <xdr:nvCxnSpPr>
        <xdr:cNvPr id="474" name="直線コネクタ 473">
          <a:extLst>
            <a:ext uri="{FF2B5EF4-FFF2-40B4-BE49-F238E27FC236}">
              <a16:creationId xmlns:a16="http://schemas.microsoft.com/office/drawing/2014/main" xmlns="" id="{00000000-0008-0000-0200-0000DA010000}"/>
            </a:ext>
          </a:extLst>
        </xdr:cNvPr>
        <xdr:cNvCxnSpPr/>
      </xdr:nvCxnSpPr>
      <xdr:spPr>
        <a:xfrm>
          <a:off x="13703300" y="18392139"/>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475" name="n_1aveValue【庁舎】&#10;有形固定資産減価償却率">
          <a:extLst>
            <a:ext uri="{FF2B5EF4-FFF2-40B4-BE49-F238E27FC236}">
              <a16:creationId xmlns:a16="http://schemas.microsoft.com/office/drawing/2014/main" xmlns="" id="{00000000-0008-0000-0200-0000DB010000}"/>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76" name="n_2aveValue【庁舎】&#10;有形固定資産減価償却率">
          <a:extLst>
            <a:ext uri="{FF2B5EF4-FFF2-40B4-BE49-F238E27FC236}">
              <a16:creationId xmlns:a16="http://schemas.microsoft.com/office/drawing/2014/main" xmlns="" id="{00000000-0008-0000-0200-0000DC010000}"/>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477" name="n_3aveValue【庁舎】&#10;有形固定資産減価償却率">
          <a:extLst>
            <a:ext uri="{FF2B5EF4-FFF2-40B4-BE49-F238E27FC236}">
              <a16:creationId xmlns:a16="http://schemas.microsoft.com/office/drawing/2014/main" xmlns="" id="{00000000-0008-0000-0200-0000DD010000}"/>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99077</xdr:rowOff>
    </xdr:from>
    <xdr:ext cx="405111" cy="259045"/>
    <xdr:sp macro="" textlink="">
      <xdr:nvSpPr>
        <xdr:cNvPr id="478" name="n_4aveValue【庁舎】&#10;有形固定資産減価償却率">
          <a:extLst>
            <a:ext uri="{FF2B5EF4-FFF2-40B4-BE49-F238E27FC236}">
              <a16:creationId xmlns:a16="http://schemas.microsoft.com/office/drawing/2014/main" xmlns="" id="{00000000-0008-0000-0200-0000DE010000}"/>
            </a:ext>
          </a:extLst>
        </xdr:cNvPr>
        <xdr:cNvSpPr txBox="1"/>
      </xdr:nvSpPr>
      <xdr:spPr>
        <a:xfrm>
          <a:off x="12611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106697</xdr:rowOff>
    </xdr:from>
    <xdr:ext cx="405111" cy="259045"/>
    <xdr:sp macro="" textlink="">
      <xdr:nvSpPr>
        <xdr:cNvPr id="479" name="n_1mainValue【庁舎】&#10;有形固定資産減価償却率">
          <a:extLst>
            <a:ext uri="{FF2B5EF4-FFF2-40B4-BE49-F238E27FC236}">
              <a16:creationId xmlns:a16="http://schemas.microsoft.com/office/drawing/2014/main" xmlns="" id="{00000000-0008-0000-0200-0000DF010000}"/>
            </a:ext>
          </a:extLst>
        </xdr:cNvPr>
        <xdr:cNvSpPr txBox="1"/>
      </xdr:nvSpPr>
      <xdr:spPr>
        <a:xfrm>
          <a:off x="15266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102888</xdr:rowOff>
    </xdr:from>
    <xdr:ext cx="405111" cy="259045"/>
    <xdr:sp macro="" textlink="">
      <xdr:nvSpPr>
        <xdr:cNvPr id="480" name="n_2mainValue【庁舎】&#10;有形固定資産減価償却率">
          <a:extLst>
            <a:ext uri="{FF2B5EF4-FFF2-40B4-BE49-F238E27FC236}">
              <a16:creationId xmlns:a16="http://schemas.microsoft.com/office/drawing/2014/main" xmlns="" id="{00000000-0008-0000-0200-0000E0010000}"/>
            </a:ext>
          </a:extLst>
        </xdr:cNvPr>
        <xdr:cNvSpPr txBox="1"/>
      </xdr:nvSpPr>
      <xdr:spPr>
        <a:xfrm>
          <a:off x="14389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88916</xdr:rowOff>
    </xdr:from>
    <xdr:ext cx="405111" cy="259045"/>
    <xdr:sp macro="" textlink="">
      <xdr:nvSpPr>
        <xdr:cNvPr id="481" name="n_3mainValue【庁舎】&#10;有形固定資産減価償却率">
          <a:extLst>
            <a:ext uri="{FF2B5EF4-FFF2-40B4-BE49-F238E27FC236}">
              <a16:creationId xmlns:a16="http://schemas.microsoft.com/office/drawing/2014/main" xmlns="" id="{00000000-0008-0000-0200-0000E1010000}"/>
            </a:ext>
          </a:extLst>
        </xdr:cNvPr>
        <xdr:cNvSpPr txBox="1"/>
      </xdr:nvSpPr>
      <xdr:spPr>
        <a:xfrm>
          <a:off x="13500744"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2" name="正方形/長方形 481">
          <a:extLst>
            <a:ext uri="{FF2B5EF4-FFF2-40B4-BE49-F238E27FC236}">
              <a16:creationId xmlns:a16="http://schemas.microsoft.com/office/drawing/2014/main" xmlns="" id="{00000000-0008-0000-0200-0000E2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3" name="正方形/長方形 482">
          <a:extLst>
            <a:ext uri="{FF2B5EF4-FFF2-40B4-BE49-F238E27FC236}">
              <a16:creationId xmlns:a16="http://schemas.microsoft.com/office/drawing/2014/main" xmlns="" id="{00000000-0008-0000-0200-0000E3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4" name="正方形/長方形 483">
          <a:extLst>
            <a:ext uri="{FF2B5EF4-FFF2-40B4-BE49-F238E27FC236}">
              <a16:creationId xmlns:a16="http://schemas.microsoft.com/office/drawing/2014/main" xmlns="" id="{00000000-0008-0000-0200-0000E4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5" name="正方形/長方形 484">
          <a:extLst>
            <a:ext uri="{FF2B5EF4-FFF2-40B4-BE49-F238E27FC236}">
              <a16:creationId xmlns:a16="http://schemas.microsoft.com/office/drawing/2014/main" xmlns="" id="{00000000-0008-0000-0200-0000E5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6" name="正方形/長方形 485">
          <a:extLst>
            <a:ext uri="{FF2B5EF4-FFF2-40B4-BE49-F238E27FC236}">
              <a16:creationId xmlns:a16="http://schemas.microsoft.com/office/drawing/2014/main" xmlns="" id="{00000000-0008-0000-0200-0000E6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7" name="正方形/長方形 486">
          <a:extLst>
            <a:ext uri="{FF2B5EF4-FFF2-40B4-BE49-F238E27FC236}">
              <a16:creationId xmlns:a16="http://schemas.microsoft.com/office/drawing/2014/main" xmlns="" id="{00000000-0008-0000-0200-0000E7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8" name="正方形/長方形 487">
          <a:extLst>
            <a:ext uri="{FF2B5EF4-FFF2-40B4-BE49-F238E27FC236}">
              <a16:creationId xmlns:a16="http://schemas.microsoft.com/office/drawing/2014/main" xmlns="" id="{00000000-0008-0000-0200-0000E8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9" name="正方形/長方形 488">
          <a:extLst>
            <a:ext uri="{FF2B5EF4-FFF2-40B4-BE49-F238E27FC236}">
              <a16:creationId xmlns:a16="http://schemas.microsoft.com/office/drawing/2014/main" xmlns="" id="{00000000-0008-0000-0200-0000E9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0" name="テキスト ボックス 489">
          <a:extLst>
            <a:ext uri="{FF2B5EF4-FFF2-40B4-BE49-F238E27FC236}">
              <a16:creationId xmlns:a16="http://schemas.microsoft.com/office/drawing/2014/main" xmlns="" id="{00000000-0008-0000-0200-0000EA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1" name="直線コネクタ 490">
          <a:extLst>
            <a:ext uri="{FF2B5EF4-FFF2-40B4-BE49-F238E27FC236}">
              <a16:creationId xmlns:a16="http://schemas.microsoft.com/office/drawing/2014/main" xmlns="" id="{00000000-0008-0000-0200-0000EB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2" name="直線コネクタ 491">
          <a:extLst>
            <a:ext uri="{FF2B5EF4-FFF2-40B4-BE49-F238E27FC236}">
              <a16:creationId xmlns:a16="http://schemas.microsoft.com/office/drawing/2014/main" xmlns="" id="{00000000-0008-0000-0200-0000EC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3" name="テキスト ボックス 492">
          <a:extLst>
            <a:ext uri="{FF2B5EF4-FFF2-40B4-BE49-F238E27FC236}">
              <a16:creationId xmlns:a16="http://schemas.microsoft.com/office/drawing/2014/main" xmlns="" id="{00000000-0008-0000-0200-0000ED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4" name="直線コネクタ 493">
          <a:extLst>
            <a:ext uri="{FF2B5EF4-FFF2-40B4-BE49-F238E27FC236}">
              <a16:creationId xmlns:a16="http://schemas.microsoft.com/office/drawing/2014/main" xmlns="" id="{00000000-0008-0000-0200-0000EE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5" name="テキスト ボックス 494">
          <a:extLst>
            <a:ext uri="{FF2B5EF4-FFF2-40B4-BE49-F238E27FC236}">
              <a16:creationId xmlns:a16="http://schemas.microsoft.com/office/drawing/2014/main" xmlns="" id="{00000000-0008-0000-0200-0000EF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6" name="直線コネクタ 495">
          <a:extLst>
            <a:ext uri="{FF2B5EF4-FFF2-40B4-BE49-F238E27FC236}">
              <a16:creationId xmlns:a16="http://schemas.microsoft.com/office/drawing/2014/main" xmlns="" id="{00000000-0008-0000-0200-0000F0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7" name="テキスト ボックス 496">
          <a:extLst>
            <a:ext uri="{FF2B5EF4-FFF2-40B4-BE49-F238E27FC236}">
              <a16:creationId xmlns:a16="http://schemas.microsoft.com/office/drawing/2014/main" xmlns="" id="{00000000-0008-0000-0200-0000F1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8" name="直線コネクタ 497">
          <a:extLst>
            <a:ext uri="{FF2B5EF4-FFF2-40B4-BE49-F238E27FC236}">
              <a16:creationId xmlns:a16="http://schemas.microsoft.com/office/drawing/2014/main" xmlns="" id="{00000000-0008-0000-0200-0000F2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9" name="テキスト ボックス 498">
          <a:extLst>
            <a:ext uri="{FF2B5EF4-FFF2-40B4-BE49-F238E27FC236}">
              <a16:creationId xmlns:a16="http://schemas.microsoft.com/office/drawing/2014/main" xmlns="" id="{00000000-0008-0000-0200-0000F3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0" name="直線コネクタ 499">
          <a:extLst>
            <a:ext uri="{FF2B5EF4-FFF2-40B4-BE49-F238E27FC236}">
              <a16:creationId xmlns:a16="http://schemas.microsoft.com/office/drawing/2014/main" xmlns="" id="{00000000-0008-0000-0200-0000F4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1" name="テキスト ボックス 500">
          <a:extLst>
            <a:ext uri="{FF2B5EF4-FFF2-40B4-BE49-F238E27FC236}">
              <a16:creationId xmlns:a16="http://schemas.microsoft.com/office/drawing/2014/main" xmlns="" id="{00000000-0008-0000-0200-0000F5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a:extLst>
            <a:ext uri="{FF2B5EF4-FFF2-40B4-BE49-F238E27FC236}">
              <a16:creationId xmlns:a16="http://schemas.microsoft.com/office/drawing/2014/main" xmlns="" id="{00000000-0008-0000-0200-0000F6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a:extLst>
            <a:ext uri="{FF2B5EF4-FFF2-40B4-BE49-F238E27FC236}">
              <a16:creationId xmlns:a16="http://schemas.microsoft.com/office/drawing/2014/main" xmlns="" id="{00000000-0008-0000-0200-0000F7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a:extLst>
            <a:ext uri="{FF2B5EF4-FFF2-40B4-BE49-F238E27FC236}">
              <a16:creationId xmlns:a16="http://schemas.microsoft.com/office/drawing/2014/main" xmlns="" id="{00000000-0008-0000-0200-0000F8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05" name="直線コネクタ 504">
          <a:extLst>
            <a:ext uri="{FF2B5EF4-FFF2-40B4-BE49-F238E27FC236}">
              <a16:creationId xmlns:a16="http://schemas.microsoft.com/office/drawing/2014/main" xmlns="" id="{00000000-0008-0000-0200-0000F9010000}"/>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06" name="【庁舎】&#10;一人当たり面積最小値テキスト">
          <a:extLst>
            <a:ext uri="{FF2B5EF4-FFF2-40B4-BE49-F238E27FC236}">
              <a16:creationId xmlns:a16="http://schemas.microsoft.com/office/drawing/2014/main" xmlns="" id="{00000000-0008-0000-0200-0000FA010000}"/>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07" name="直線コネクタ 506">
          <a:extLst>
            <a:ext uri="{FF2B5EF4-FFF2-40B4-BE49-F238E27FC236}">
              <a16:creationId xmlns:a16="http://schemas.microsoft.com/office/drawing/2014/main" xmlns="" id="{00000000-0008-0000-0200-0000FB010000}"/>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08" name="【庁舎】&#10;一人当たり面積最大値テキスト">
          <a:extLst>
            <a:ext uri="{FF2B5EF4-FFF2-40B4-BE49-F238E27FC236}">
              <a16:creationId xmlns:a16="http://schemas.microsoft.com/office/drawing/2014/main" xmlns="" id="{00000000-0008-0000-0200-0000FC010000}"/>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09" name="直線コネクタ 508">
          <a:extLst>
            <a:ext uri="{FF2B5EF4-FFF2-40B4-BE49-F238E27FC236}">
              <a16:creationId xmlns:a16="http://schemas.microsoft.com/office/drawing/2014/main" xmlns="" id="{00000000-0008-0000-0200-0000FD010000}"/>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510" name="【庁舎】&#10;一人当たり面積平均値テキスト">
          <a:extLst>
            <a:ext uri="{FF2B5EF4-FFF2-40B4-BE49-F238E27FC236}">
              <a16:creationId xmlns:a16="http://schemas.microsoft.com/office/drawing/2014/main" xmlns="" id="{00000000-0008-0000-0200-0000FE010000}"/>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11" name="フローチャート: 判断 510">
          <a:extLst>
            <a:ext uri="{FF2B5EF4-FFF2-40B4-BE49-F238E27FC236}">
              <a16:creationId xmlns:a16="http://schemas.microsoft.com/office/drawing/2014/main" xmlns="" id="{00000000-0008-0000-0200-0000FF01000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12" name="フローチャート: 判断 511">
          <a:extLst>
            <a:ext uri="{FF2B5EF4-FFF2-40B4-BE49-F238E27FC236}">
              <a16:creationId xmlns:a16="http://schemas.microsoft.com/office/drawing/2014/main" xmlns="" id="{00000000-0008-0000-0200-000000020000}"/>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13" name="フローチャート: 判断 512">
          <a:extLst>
            <a:ext uri="{FF2B5EF4-FFF2-40B4-BE49-F238E27FC236}">
              <a16:creationId xmlns:a16="http://schemas.microsoft.com/office/drawing/2014/main" xmlns="" id="{00000000-0008-0000-0200-00000102000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14" name="フローチャート: 判断 513">
          <a:extLst>
            <a:ext uri="{FF2B5EF4-FFF2-40B4-BE49-F238E27FC236}">
              <a16:creationId xmlns:a16="http://schemas.microsoft.com/office/drawing/2014/main" xmlns="" id="{00000000-0008-0000-0200-00000202000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515" name="フローチャート: 判断 514">
          <a:extLst>
            <a:ext uri="{FF2B5EF4-FFF2-40B4-BE49-F238E27FC236}">
              <a16:creationId xmlns:a16="http://schemas.microsoft.com/office/drawing/2014/main" xmlns="" id="{00000000-0008-0000-0200-000003020000}"/>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xmlns="" id="{00000000-0008-0000-0200-00000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xmlns="" id="{00000000-0008-0000-0200-00000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xmlns="" id="{00000000-0008-0000-0200-00000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xmlns="" id="{00000000-0008-0000-0200-00000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xmlns="" id="{00000000-0008-0000-0200-00000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109601</xdr:rowOff>
    </xdr:from>
    <xdr:to>
      <xdr:col>116</xdr:col>
      <xdr:colOff>114300</xdr:colOff>
      <xdr:row>107</xdr:row>
      <xdr:rowOff>39751</xdr:rowOff>
    </xdr:to>
    <xdr:sp macro="" textlink="">
      <xdr:nvSpPr>
        <xdr:cNvPr id="521" name="楕円 520">
          <a:extLst>
            <a:ext uri="{FF2B5EF4-FFF2-40B4-BE49-F238E27FC236}">
              <a16:creationId xmlns:a16="http://schemas.microsoft.com/office/drawing/2014/main" xmlns="" id="{00000000-0008-0000-0200-000009020000}"/>
            </a:ext>
          </a:extLst>
        </xdr:cNvPr>
        <xdr:cNvSpPr/>
      </xdr:nvSpPr>
      <xdr:spPr>
        <a:xfrm>
          <a:off x="22110700" y="182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88028</xdr:rowOff>
    </xdr:from>
    <xdr:ext cx="469744" cy="259045"/>
    <xdr:sp macro="" textlink="">
      <xdr:nvSpPr>
        <xdr:cNvPr id="522" name="【庁舎】&#10;一人当たり面積該当値テキスト">
          <a:extLst>
            <a:ext uri="{FF2B5EF4-FFF2-40B4-BE49-F238E27FC236}">
              <a16:creationId xmlns:a16="http://schemas.microsoft.com/office/drawing/2014/main" xmlns="" id="{00000000-0008-0000-0200-00000A020000}"/>
            </a:ext>
          </a:extLst>
        </xdr:cNvPr>
        <xdr:cNvSpPr txBox="1"/>
      </xdr:nvSpPr>
      <xdr:spPr>
        <a:xfrm>
          <a:off x="22199600" y="1826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117221</xdr:rowOff>
    </xdr:from>
    <xdr:to>
      <xdr:col>112</xdr:col>
      <xdr:colOff>38100</xdr:colOff>
      <xdr:row>107</xdr:row>
      <xdr:rowOff>47371</xdr:rowOff>
    </xdr:to>
    <xdr:sp macro="" textlink="">
      <xdr:nvSpPr>
        <xdr:cNvPr id="523" name="楕円 522">
          <a:extLst>
            <a:ext uri="{FF2B5EF4-FFF2-40B4-BE49-F238E27FC236}">
              <a16:creationId xmlns:a16="http://schemas.microsoft.com/office/drawing/2014/main" xmlns="" id="{00000000-0008-0000-0200-00000B020000}"/>
            </a:ext>
          </a:extLst>
        </xdr:cNvPr>
        <xdr:cNvSpPr/>
      </xdr:nvSpPr>
      <xdr:spPr>
        <a:xfrm>
          <a:off x="21272500" y="182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160401</xdr:rowOff>
    </xdr:from>
    <xdr:to>
      <xdr:col>116</xdr:col>
      <xdr:colOff>63500</xdr:colOff>
      <xdr:row>106</xdr:row>
      <xdr:rowOff>168021</xdr:rowOff>
    </xdr:to>
    <xdr:cxnSp macro="">
      <xdr:nvCxnSpPr>
        <xdr:cNvPr id="524" name="直線コネクタ 523">
          <a:extLst>
            <a:ext uri="{FF2B5EF4-FFF2-40B4-BE49-F238E27FC236}">
              <a16:creationId xmlns:a16="http://schemas.microsoft.com/office/drawing/2014/main" xmlns="" id="{00000000-0008-0000-0200-00000C020000}"/>
            </a:ext>
          </a:extLst>
        </xdr:cNvPr>
        <xdr:cNvCxnSpPr/>
      </xdr:nvCxnSpPr>
      <xdr:spPr>
        <a:xfrm flipV="1">
          <a:off x="21323300" y="18334101"/>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127888</xdr:rowOff>
    </xdr:from>
    <xdr:to>
      <xdr:col>107</xdr:col>
      <xdr:colOff>101600</xdr:colOff>
      <xdr:row>107</xdr:row>
      <xdr:rowOff>58038</xdr:rowOff>
    </xdr:to>
    <xdr:sp macro="" textlink="">
      <xdr:nvSpPr>
        <xdr:cNvPr id="525" name="楕円 524">
          <a:extLst>
            <a:ext uri="{FF2B5EF4-FFF2-40B4-BE49-F238E27FC236}">
              <a16:creationId xmlns:a16="http://schemas.microsoft.com/office/drawing/2014/main" xmlns="" id="{00000000-0008-0000-0200-00000D020000}"/>
            </a:ext>
          </a:extLst>
        </xdr:cNvPr>
        <xdr:cNvSpPr/>
      </xdr:nvSpPr>
      <xdr:spPr>
        <a:xfrm>
          <a:off x="20383500" y="183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168021</xdr:rowOff>
    </xdr:from>
    <xdr:to>
      <xdr:col>111</xdr:col>
      <xdr:colOff>177800</xdr:colOff>
      <xdr:row>107</xdr:row>
      <xdr:rowOff>7238</xdr:rowOff>
    </xdr:to>
    <xdr:cxnSp macro="">
      <xdr:nvCxnSpPr>
        <xdr:cNvPr id="526" name="直線コネクタ 525">
          <a:extLst>
            <a:ext uri="{FF2B5EF4-FFF2-40B4-BE49-F238E27FC236}">
              <a16:creationId xmlns:a16="http://schemas.microsoft.com/office/drawing/2014/main" xmlns="" id="{00000000-0008-0000-0200-00000E020000}"/>
            </a:ext>
          </a:extLst>
        </xdr:cNvPr>
        <xdr:cNvCxnSpPr/>
      </xdr:nvCxnSpPr>
      <xdr:spPr>
        <a:xfrm flipV="1">
          <a:off x="20434300" y="18341721"/>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135128</xdr:rowOff>
    </xdr:from>
    <xdr:to>
      <xdr:col>102</xdr:col>
      <xdr:colOff>165100</xdr:colOff>
      <xdr:row>107</xdr:row>
      <xdr:rowOff>65278</xdr:rowOff>
    </xdr:to>
    <xdr:sp macro="" textlink="">
      <xdr:nvSpPr>
        <xdr:cNvPr id="527" name="楕円 526">
          <a:extLst>
            <a:ext uri="{FF2B5EF4-FFF2-40B4-BE49-F238E27FC236}">
              <a16:creationId xmlns:a16="http://schemas.microsoft.com/office/drawing/2014/main" xmlns="" id="{00000000-0008-0000-0200-00000F020000}"/>
            </a:ext>
          </a:extLst>
        </xdr:cNvPr>
        <xdr:cNvSpPr/>
      </xdr:nvSpPr>
      <xdr:spPr>
        <a:xfrm>
          <a:off x="19494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7238</xdr:rowOff>
    </xdr:from>
    <xdr:to>
      <xdr:col>107</xdr:col>
      <xdr:colOff>50800</xdr:colOff>
      <xdr:row>107</xdr:row>
      <xdr:rowOff>14478</xdr:rowOff>
    </xdr:to>
    <xdr:cxnSp macro="">
      <xdr:nvCxnSpPr>
        <xdr:cNvPr id="528" name="直線コネクタ 527">
          <a:extLst>
            <a:ext uri="{FF2B5EF4-FFF2-40B4-BE49-F238E27FC236}">
              <a16:creationId xmlns:a16="http://schemas.microsoft.com/office/drawing/2014/main" xmlns="" id="{00000000-0008-0000-0200-000010020000}"/>
            </a:ext>
          </a:extLst>
        </xdr:cNvPr>
        <xdr:cNvCxnSpPr/>
      </xdr:nvCxnSpPr>
      <xdr:spPr>
        <a:xfrm flipV="1">
          <a:off x="19545300" y="1835238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529" name="n_1aveValue【庁舎】&#10;一人当たり面積">
          <a:extLst>
            <a:ext uri="{FF2B5EF4-FFF2-40B4-BE49-F238E27FC236}">
              <a16:creationId xmlns:a16="http://schemas.microsoft.com/office/drawing/2014/main" xmlns="" id="{00000000-0008-0000-0200-000011020000}"/>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530" name="n_2aveValue【庁舎】&#10;一人当たり面積">
          <a:extLst>
            <a:ext uri="{FF2B5EF4-FFF2-40B4-BE49-F238E27FC236}">
              <a16:creationId xmlns:a16="http://schemas.microsoft.com/office/drawing/2014/main" xmlns="" id="{00000000-0008-0000-0200-000012020000}"/>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531" name="n_3aveValue【庁舎】&#10;一人当たり面積">
          <a:extLst>
            <a:ext uri="{FF2B5EF4-FFF2-40B4-BE49-F238E27FC236}">
              <a16:creationId xmlns:a16="http://schemas.microsoft.com/office/drawing/2014/main" xmlns="" id="{00000000-0008-0000-0200-000013020000}"/>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532" name="n_4aveValue【庁舎】&#10;一人当たり面積">
          <a:extLst>
            <a:ext uri="{FF2B5EF4-FFF2-40B4-BE49-F238E27FC236}">
              <a16:creationId xmlns:a16="http://schemas.microsoft.com/office/drawing/2014/main" xmlns="" id="{00000000-0008-0000-0200-000014020000}"/>
            </a:ext>
          </a:extLst>
        </xdr:cNvPr>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38498</xdr:rowOff>
    </xdr:from>
    <xdr:ext cx="469744" cy="259045"/>
    <xdr:sp macro="" textlink="">
      <xdr:nvSpPr>
        <xdr:cNvPr id="533" name="n_1mainValue【庁舎】&#10;一人当たり面積">
          <a:extLst>
            <a:ext uri="{FF2B5EF4-FFF2-40B4-BE49-F238E27FC236}">
              <a16:creationId xmlns:a16="http://schemas.microsoft.com/office/drawing/2014/main" xmlns="" id="{00000000-0008-0000-0200-000015020000}"/>
            </a:ext>
          </a:extLst>
        </xdr:cNvPr>
        <xdr:cNvSpPr txBox="1"/>
      </xdr:nvSpPr>
      <xdr:spPr>
        <a:xfrm>
          <a:off x="21075727" y="1838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49165</xdr:rowOff>
    </xdr:from>
    <xdr:ext cx="469744" cy="259045"/>
    <xdr:sp macro="" textlink="">
      <xdr:nvSpPr>
        <xdr:cNvPr id="534" name="n_2mainValue【庁舎】&#10;一人当たり面積">
          <a:extLst>
            <a:ext uri="{FF2B5EF4-FFF2-40B4-BE49-F238E27FC236}">
              <a16:creationId xmlns:a16="http://schemas.microsoft.com/office/drawing/2014/main" xmlns="" id="{00000000-0008-0000-0200-000016020000}"/>
            </a:ext>
          </a:extLst>
        </xdr:cNvPr>
        <xdr:cNvSpPr txBox="1"/>
      </xdr:nvSpPr>
      <xdr:spPr>
        <a:xfrm>
          <a:off x="20199427" y="1839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56405</xdr:rowOff>
    </xdr:from>
    <xdr:ext cx="469744" cy="259045"/>
    <xdr:sp macro="" textlink="">
      <xdr:nvSpPr>
        <xdr:cNvPr id="535" name="n_3mainValue【庁舎】&#10;一人当たり面積">
          <a:extLst>
            <a:ext uri="{FF2B5EF4-FFF2-40B4-BE49-F238E27FC236}">
              <a16:creationId xmlns:a16="http://schemas.microsoft.com/office/drawing/2014/main" xmlns="" id="{00000000-0008-0000-0200-000017020000}"/>
            </a:ext>
          </a:extLst>
        </xdr:cNvPr>
        <xdr:cNvSpPr txBox="1"/>
      </xdr:nvSpPr>
      <xdr:spPr>
        <a:xfrm>
          <a:off x="19310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6" name="正方形/長方形 535">
          <a:extLst>
            <a:ext uri="{FF2B5EF4-FFF2-40B4-BE49-F238E27FC236}">
              <a16:creationId xmlns:a16="http://schemas.microsoft.com/office/drawing/2014/main" xmlns="" id="{00000000-0008-0000-0200-00001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7" name="正方形/長方形 536">
          <a:extLst>
            <a:ext uri="{FF2B5EF4-FFF2-40B4-BE49-F238E27FC236}">
              <a16:creationId xmlns:a16="http://schemas.microsoft.com/office/drawing/2014/main" xmlns="" id="{00000000-0008-0000-0200-00001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8" name="テキスト ボックス 537">
          <a:extLst>
            <a:ext uri="{FF2B5EF4-FFF2-40B4-BE49-F238E27FC236}">
              <a16:creationId xmlns:a16="http://schemas.microsoft.com/office/drawing/2014/main" xmlns="" id="{00000000-0008-0000-0200-00001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について、曽爾村</a:t>
          </a:r>
          <a:r>
            <a:rPr kumimoji="1" lang="en-US" altLang="ja-JP" sz="1100">
              <a:solidFill>
                <a:schemeClr val="dk1"/>
              </a:solidFill>
              <a:effectLst/>
              <a:latin typeface="+mn-lt"/>
              <a:ea typeface="+mn-ea"/>
              <a:cs typeface="+mn-cs"/>
            </a:rPr>
            <a:t>B&amp;</a:t>
          </a:r>
          <a:r>
            <a:rPr kumimoji="1" lang="ja-JP" altLang="ja-JP" sz="1100">
              <a:solidFill>
                <a:schemeClr val="dk1"/>
              </a:solidFill>
              <a:effectLst/>
              <a:latin typeface="+mn-lt"/>
              <a:ea typeface="+mn-ea"/>
              <a:cs typeface="+mn-cs"/>
            </a:rPr>
            <a:t>Ｇ海洋センターや旧下曽爾村小学校体育館への定期的な資本的支出、修繕、耐震改修工事を行うことで有形固定資産減価償却率が平均を下回る結果となっている。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について、建物の償却は終わっていないもの</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多数あるが、建物付属設備においては耐用年数をこえても稼働しているものが多数あるため、平均を上回る結果となった。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について、Ｈ２９年度に防災資機材等備蓄施設を新規で取得したため、大きく減価償却率を減らす結果とな</a:t>
          </a:r>
          <a:r>
            <a:rPr kumimoji="1" lang="ja-JP" altLang="en-US" sz="1100">
              <a:solidFill>
                <a:schemeClr val="dk1"/>
              </a:solidFill>
              <a:effectLst/>
              <a:latin typeface="+mn-lt"/>
              <a:ea typeface="+mn-ea"/>
              <a:cs typeface="+mn-cs"/>
            </a:rPr>
            <a:t>ったが、その後継続的な投資が行われていないため、減価償却率が増加している。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について、役場庁舎が該当する。庁舎が耐用年数を迎えているため、この結果となった</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1,411
47.76
3,029,192
2,953,572
58,014
1,166,942
2,510,875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人口の減少や少子高齢化に加え、基幹産業であった林業の不振等により財政基盤が弱く、指数は</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と類似団体平均を下回っている。今後も引き続き、歳入では徴収業務の強化、また歳出では投資的経費の抑制や義務的経費の削減に努めながら、総合計画を中心とした各分野の計画の両立に努め、健全財政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140970</xdr:rowOff>
    </xdr:to>
    <xdr:cxnSp macro="">
      <xdr:nvCxnSpPr>
        <xdr:cNvPr id="68" name="直線コネクタ 67"/>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149013</xdr:rowOff>
    </xdr:to>
    <xdr:cxnSp macro="">
      <xdr:nvCxnSpPr>
        <xdr:cNvPr id="71" name="直線コネクタ 70"/>
        <xdr:cNvCxnSpPr/>
      </xdr:nvCxnSpPr>
      <xdr:spPr>
        <a:xfrm flipV="1">
          <a:off x="3225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4" name="直線コネクタ 73"/>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149013</xdr:rowOff>
    </xdr:to>
    <xdr:cxnSp macro="">
      <xdr:nvCxnSpPr>
        <xdr:cNvPr id="77" name="直線コネクタ 76"/>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80" name="フローチャート: 判断 79"/>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81" name="テキスト ボックス 80"/>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7" name="楕円 86"/>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歳入においては森林環境譲与税による林野水産行政費の単位費用の増加等により普通交付税が増収となり、歳出では平成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年度に実施した公債費の繰上償還等による公債費の減額が主な要因となり、</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ポイント改善した。</a:t>
          </a:r>
          <a:r>
            <a:rPr kumimoji="1" lang="ja-JP" altLang="ja-JP" sz="1100">
              <a:solidFill>
                <a:schemeClr val="dk1"/>
              </a:solidFill>
              <a:effectLst/>
              <a:latin typeface="+mn-lt"/>
              <a:ea typeface="+mn-ea"/>
              <a:cs typeface="+mn-cs"/>
            </a:rPr>
            <a:t>今後も引き続き義務的経費</a:t>
          </a:r>
          <a:r>
            <a:rPr kumimoji="1" lang="ja-JP" altLang="en-US" sz="1100">
              <a:solidFill>
                <a:schemeClr val="dk1"/>
              </a:solidFill>
              <a:effectLst/>
              <a:latin typeface="+mn-lt"/>
              <a:ea typeface="+mn-ea"/>
              <a:cs typeface="+mn-cs"/>
            </a:rPr>
            <a:t>など経常経費</a:t>
          </a:r>
          <a:r>
            <a:rPr kumimoji="1" lang="ja-JP" altLang="ja-JP" sz="1100">
              <a:solidFill>
                <a:schemeClr val="dk1"/>
              </a:solidFill>
              <a:effectLst/>
              <a:latin typeface="+mn-lt"/>
              <a:ea typeface="+mn-ea"/>
              <a:cs typeface="+mn-cs"/>
            </a:rPr>
            <a:t>の抑制を図り、現在の水準を下回らないよう努める。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139912</xdr:rowOff>
    </xdr:to>
    <xdr:cxnSp macro="">
      <xdr:nvCxnSpPr>
        <xdr:cNvPr id="131" name="直線コネクタ 130"/>
        <xdr:cNvCxnSpPr/>
      </xdr:nvCxnSpPr>
      <xdr:spPr>
        <a:xfrm flipV="1">
          <a:off x="4114800" y="10988040"/>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64</xdr:row>
      <xdr:rowOff>139912</xdr:rowOff>
    </xdr:to>
    <xdr:cxnSp macro="">
      <xdr:nvCxnSpPr>
        <xdr:cNvPr id="134" name="直線コネクタ 133"/>
        <xdr:cNvCxnSpPr/>
      </xdr:nvCxnSpPr>
      <xdr:spPr>
        <a:xfrm>
          <a:off x="3225800" y="10899563"/>
          <a:ext cx="889000" cy="2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151554</xdr:rowOff>
    </xdr:from>
    <xdr:to>
      <xdr:col>15</xdr:col>
      <xdr:colOff>82550</xdr:colOff>
      <xdr:row>63</xdr:row>
      <xdr:rowOff>98213</xdr:rowOff>
    </xdr:to>
    <xdr:cxnSp macro="">
      <xdr:nvCxnSpPr>
        <xdr:cNvPr id="137" name="直線コネクタ 136"/>
        <xdr:cNvCxnSpPr/>
      </xdr:nvCxnSpPr>
      <xdr:spPr>
        <a:xfrm>
          <a:off x="2336800" y="10610004"/>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61</xdr:row>
      <xdr:rowOff>167640</xdr:rowOff>
    </xdr:to>
    <xdr:cxnSp macro="">
      <xdr:nvCxnSpPr>
        <xdr:cNvPr id="140" name="直線コネクタ 139"/>
        <xdr:cNvCxnSpPr/>
      </xdr:nvCxnSpPr>
      <xdr:spPr>
        <a:xfrm flipV="1">
          <a:off x="1447800" y="106100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3" name="フローチャート: 判断 142"/>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33248</xdr:rowOff>
    </xdr:from>
    <xdr:ext cx="762000" cy="259045"/>
    <xdr:sp macro="" textlink="">
      <xdr:nvSpPr>
        <xdr:cNvPr id="144" name="テキスト ボックス 143"/>
        <xdr:cNvSpPr txBox="1"/>
      </xdr:nvSpPr>
      <xdr:spPr>
        <a:xfrm>
          <a:off x="1066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0" name="楕円 149"/>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152417</xdr:rowOff>
    </xdr:from>
    <xdr:ext cx="762000" cy="259045"/>
    <xdr:sp macro="" textlink="">
      <xdr:nvSpPr>
        <xdr:cNvPr id="151" name="財政構造の弾力性該当値テキスト"/>
        <xdr:cNvSpPr txBox="1"/>
      </xdr:nvSpPr>
      <xdr:spPr>
        <a:xfrm>
          <a:off x="50419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89112</xdr:rowOff>
    </xdr:from>
    <xdr:to>
      <xdr:col>19</xdr:col>
      <xdr:colOff>184150</xdr:colOff>
      <xdr:row>65</xdr:row>
      <xdr:rowOff>19262</xdr:rowOff>
    </xdr:to>
    <xdr:sp macro="" textlink="">
      <xdr:nvSpPr>
        <xdr:cNvPr id="152" name="楕円 151"/>
        <xdr:cNvSpPr/>
      </xdr:nvSpPr>
      <xdr:spPr>
        <a:xfrm>
          <a:off x="4064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4039</xdr:rowOff>
    </xdr:from>
    <xdr:ext cx="736600" cy="259045"/>
    <xdr:sp macro="" textlink="">
      <xdr:nvSpPr>
        <xdr:cNvPr id="153" name="テキスト ボックス 152"/>
        <xdr:cNvSpPr txBox="1"/>
      </xdr:nvSpPr>
      <xdr:spPr>
        <a:xfrm>
          <a:off x="3733800" y="1114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4" name="楕円 153"/>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5" name="テキスト ボックス 154"/>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6" name="楕円 155"/>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41081</xdr:rowOff>
    </xdr:from>
    <xdr:ext cx="762000" cy="259045"/>
    <xdr:sp macro="" textlink="">
      <xdr:nvSpPr>
        <xdr:cNvPr id="157" name="テキスト ボックス 156"/>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8" name="楕円 157"/>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9" name="テキスト ボックス 158"/>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[475,090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ふるさと納税業務における</a:t>
          </a:r>
          <a:r>
            <a:rPr kumimoji="1" lang="ja-JP" altLang="ja-JP" sz="1100">
              <a:solidFill>
                <a:schemeClr val="dk1"/>
              </a:solidFill>
              <a:effectLst/>
              <a:latin typeface="+mn-lt"/>
              <a:ea typeface="+mn-ea"/>
              <a:cs typeface="+mn-cs"/>
            </a:rPr>
            <a:t>ふるさと</a:t>
          </a:r>
          <a:r>
            <a:rPr kumimoji="1" lang="ja-JP" altLang="en-US" sz="1100">
              <a:solidFill>
                <a:schemeClr val="dk1"/>
              </a:solidFill>
              <a:effectLst/>
              <a:latin typeface="+mn-lt"/>
              <a:ea typeface="+mn-ea"/>
              <a:cs typeface="+mn-cs"/>
            </a:rPr>
            <a:t>納税推進委託料及びシステム使用料の大幅な減額、地籍調査業務委託料の減額、橋りょう長寿命化修繕計画策定業務委託の終了等により、</a:t>
          </a:r>
          <a:r>
            <a:rPr kumimoji="1" lang="ja-JP" altLang="ja-JP" sz="1100">
              <a:solidFill>
                <a:schemeClr val="dk1"/>
              </a:solidFill>
              <a:effectLst/>
              <a:latin typeface="+mn-lt"/>
              <a:ea typeface="+mn-ea"/>
              <a:cs typeface="+mn-cs"/>
            </a:rPr>
            <a:t>物件費決算額が</a:t>
          </a:r>
          <a:r>
            <a:rPr kumimoji="1" lang="en-US" altLang="ja-JP" sz="1100">
              <a:solidFill>
                <a:schemeClr val="dk1"/>
              </a:solidFill>
              <a:effectLst/>
              <a:latin typeface="+mn-lt"/>
              <a:ea typeface="+mn-ea"/>
              <a:cs typeface="+mn-cs"/>
            </a:rPr>
            <a:t>193,630</a:t>
          </a:r>
          <a:r>
            <a:rPr kumimoji="1" lang="ja-JP" altLang="ja-JP" sz="1100">
              <a:solidFill>
                <a:schemeClr val="dk1"/>
              </a:solidFill>
              <a:effectLst/>
              <a:latin typeface="+mn-lt"/>
              <a:ea typeface="+mn-ea"/>
              <a:cs typeface="+mn-cs"/>
            </a:rPr>
            <a:t>千円の減少となった。ふるさと納税業務は寄附金を財源としているが、その他の事業では限られた財源の中、効果的な事業実施に努めるとともに、前年度から若干上昇した人件費では人口動態にあわせた定員管理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58765</xdr:rowOff>
    </xdr:from>
    <xdr:to>
      <xdr:col>23</xdr:col>
      <xdr:colOff>133350</xdr:colOff>
      <xdr:row>84</xdr:row>
      <xdr:rowOff>33810</xdr:rowOff>
    </xdr:to>
    <xdr:cxnSp macro="">
      <xdr:nvCxnSpPr>
        <xdr:cNvPr id="195" name="直線コネクタ 194"/>
        <xdr:cNvCxnSpPr/>
      </xdr:nvCxnSpPr>
      <xdr:spPr>
        <a:xfrm flipV="1">
          <a:off x="4114800" y="14289115"/>
          <a:ext cx="838200" cy="14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33810</xdr:rowOff>
    </xdr:from>
    <xdr:to>
      <xdr:col>19</xdr:col>
      <xdr:colOff>133350</xdr:colOff>
      <xdr:row>84</xdr:row>
      <xdr:rowOff>125915</xdr:rowOff>
    </xdr:to>
    <xdr:cxnSp macro="">
      <xdr:nvCxnSpPr>
        <xdr:cNvPr id="198" name="直線コネクタ 197"/>
        <xdr:cNvCxnSpPr/>
      </xdr:nvCxnSpPr>
      <xdr:spPr>
        <a:xfrm flipV="1">
          <a:off x="3225800" y="14435610"/>
          <a:ext cx="889000" cy="9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22461</xdr:rowOff>
    </xdr:from>
    <xdr:to>
      <xdr:col>15</xdr:col>
      <xdr:colOff>82550</xdr:colOff>
      <xdr:row>84</xdr:row>
      <xdr:rowOff>125915</xdr:rowOff>
    </xdr:to>
    <xdr:cxnSp macro="">
      <xdr:nvCxnSpPr>
        <xdr:cNvPr id="201" name="直線コネクタ 200"/>
        <xdr:cNvCxnSpPr/>
      </xdr:nvCxnSpPr>
      <xdr:spPr>
        <a:xfrm>
          <a:off x="2336800" y="14252811"/>
          <a:ext cx="889000" cy="2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147042</xdr:rowOff>
    </xdr:from>
    <xdr:to>
      <xdr:col>11</xdr:col>
      <xdr:colOff>31750</xdr:colOff>
      <xdr:row>83</xdr:row>
      <xdr:rowOff>22461</xdr:rowOff>
    </xdr:to>
    <xdr:cxnSp macro="">
      <xdr:nvCxnSpPr>
        <xdr:cNvPr id="204" name="直線コネクタ 203"/>
        <xdr:cNvCxnSpPr/>
      </xdr:nvCxnSpPr>
      <xdr:spPr>
        <a:xfrm>
          <a:off x="1447800" y="14205942"/>
          <a:ext cx="889000" cy="4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7" name="フローチャート: 判断 206"/>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8" name="テキスト ボックス 207"/>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7965</xdr:rowOff>
    </xdr:from>
    <xdr:to>
      <xdr:col>23</xdr:col>
      <xdr:colOff>184150</xdr:colOff>
      <xdr:row>83</xdr:row>
      <xdr:rowOff>109565</xdr:rowOff>
    </xdr:to>
    <xdr:sp macro="" textlink="">
      <xdr:nvSpPr>
        <xdr:cNvPr id="214" name="楕円 213"/>
        <xdr:cNvSpPr/>
      </xdr:nvSpPr>
      <xdr:spPr>
        <a:xfrm>
          <a:off x="4902200" y="142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151492</xdr:rowOff>
    </xdr:from>
    <xdr:ext cx="762000" cy="259045"/>
    <xdr:sp macro="" textlink="">
      <xdr:nvSpPr>
        <xdr:cNvPr id="215" name="人件費・物件費等の状況該当値テキスト"/>
        <xdr:cNvSpPr txBox="1"/>
      </xdr:nvSpPr>
      <xdr:spPr>
        <a:xfrm>
          <a:off x="5041900" y="1421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154460</xdr:rowOff>
    </xdr:from>
    <xdr:to>
      <xdr:col>19</xdr:col>
      <xdr:colOff>184150</xdr:colOff>
      <xdr:row>84</xdr:row>
      <xdr:rowOff>84610</xdr:rowOff>
    </xdr:to>
    <xdr:sp macro="" textlink="">
      <xdr:nvSpPr>
        <xdr:cNvPr id="216" name="楕円 215"/>
        <xdr:cNvSpPr/>
      </xdr:nvSpPr>
      <xdr:spPr>
        <a:xfrm>
          <a:off x="4064000" y="143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69387</xdr:rowOff>
    </xdr:from>
    <xdr:ext cx="736600" cy="259045"/>
    <xdr:sp macro="" textlink="">
      <xdr:nvSpPr>
        <xdr:cNvPr id="217" name="テキスト ボックス 216"/>
        <xdr:cNvSpPr txBox="1"/>
      </xdr:nvSpPr>
      <xdr:spPr>
        <a:xfrm>
          <a:off x="3733800" y="14471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75115</xdr:rowOff>
    </xdr:from>
    <xdr:to>
      <xdr:col>15</xdr:col>
      <xdr:colOff>133350</xdr:colOff>
      <xdr:row>85</xdr:row>
      <xdr:rowOff>5265</xdr:rowOff>
    </xdr:to>
    <xdr:sp macro="" textlink="">
      <xdr:nvSpPr>
        <xdr:cNvPr id="218" name="楕円 217"/>
        <xdr:cNvSpPr/>
      </xdr:nvSpPr>
      <xdr:spPr>
        <a:xfrm>
          <a:off x="3175000" y="144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161492</xdr:rowOff>
    </xdr:from>
    <xdr:ext cx="762000" cy="259045"/>
    <xdr:sp macro="" textlink="">
      <xdr:nvSpPr>
        <xdr:cNvPr id="219" name="テキスト ボックス 218"/>
        <xdr:cNvSpPr txBox="1"/>
      </xdr:nvSpPr>
      <xdr:spPr>
        <a:xfrm>
          <a:off x="2844800" y="145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143111</xdr:rowOff>
    </xdr:from>
    <xdr:to>
      <xdr:col>11</xdr:col>
      <xdr:colOff>82550</xdr:colOff>
      <xdr:row>83</xdr:row>
      <xdr:rowOff>73261</xdr:rowOff>
    </xdr:to>
    <xdr:sp macro="" textlink="">
      <xdr:nvSpPr>
        <xdr:cNvPr id="220" name="楕円 219"/>
        <xdr:cNvSpPr/>
      </xdr:nvSpPr>
      <xdr:spPr>
        <a:xfrm>
          <a:off x="2286000" y="142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58038</xdr:rowOff>
    </xdr:from>
    <xdr:ext cx="762000" cy="259045"/>
    <xdr:sp macro="" textlink="">
      <xdr:nvSpPr>
        <xdr:cNvPr id="221" name="テキスト ボックス 220"/>
        <xdr:cNvSpPr txBox="1"/>
      </xdr:nvSpPr>
      <xdr:spPr>
        <a:xfrm>
          <a:off x="1955800" y="1428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96242</xdr:rowOff>
    </xdr:from>
    <xdr:to>
      <xdr:col>7</xdr:col>
      <xdr:colOff>31750</xdr:colOff>
      <xdr:row>83</xdr:row>
      <xdr:rowOff>26392</xdr:rowOff>
    </xdr:to>
    <xdr:sp macro="" textlink="">
      <xdr:nvSpPr>
        <xdr:cNvPr id="222" name="楕円 221"/>
        <xdr:cNvSpPr/>
      </xdr:nvSpPr>
      <xdr:spPr>
        <a:xfrm>
          <a:off x="1397000" y="141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11169</xdr:rowOff>
    </xdr:from>
    <xdr:ext cx="762000" cy="259045"/>
    <xdr:sp macro="" textlink="">
      <xdr:nvSpPr>
        <xdr:cNvPr id="223" name="テキスト ボックス 222"/>
        <xdr:cNvSpPr txBox="1"/>
      </xdr:nvSpPr>
      <xdr:spPr>
        <a:xfrm>
          <a:off x="1066800" y="1424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上回り、</a:t>
          </a:r>
          <a:r>
            <a:rPr kumimoji="1" lang="ja-JP" altLang="ja-JP" sz="1100">
              <a:solidFill>
                <a:schemeClr val="dk1"/>
              </a:solidFill>
              <a:effectLst/>
              <a:latin typeface="+mn-lt"/>
              <a:ea typeface="+mn-ea"/>
              <a:cs typeface="+mn-cs"/>
            </a:rPr>
            <a:t>前年度より水準が</a:t>
          </a:r>
          <a:r>
            <a:rPr kumimoji="1" lang="ja-JP" altLang="en-US" sz="1100">
              <a:solidFill>
                <a:schemeClr val="dk1"/>
              </a:solidFill>
              <a:effectLst/>
              <a:latin typeface="+mn-lt"/>
              <a:ea typeface="+mn-ea"/>
              <a:cs typeface="+mn-cs"/>
            </a:rPr>
            <a:t>悪化し</a:t>
          </a:r>
          <a:r>
            <a:rPr kumimoji="1" lang="ja-JP" altLang="ja-JP" sz="1100">
              <a:solidFill>
                <a:schemeClr val="dk1"/>
              </a:solidFill>
              <a:effectLst/>
              <a:latin typeface="+mn-lt"/>
              <a:ea typeface="+mn-ea"/>
              <a:cs typeface="+mn-cs"/>
            </a:rPr>
            <a:t>たが、今後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指数が全国町村平均以下で収まるよう給与の適正化に努める。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104563</xdr:rowOff>
    </xdr:to>
    <xdr:cxnSp macro="">
      <xdr:nvCxnSpPr>
        <xdr:cNvPr id="257" name="直線コネクタ 256"/>
        <xdr:cNvCxnSpPr/>
      </xdr:nvCxnSpPr>
      <xdr:spPr>
        <a:xfrm>
          <a:off x="16179800" y="1516803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88</xdr:row>
      <xdr:rowOff>80434</xdr:rowOff>
    </xdr:to>
    <xdr:cxnSp macro="">
      <xdr:nvCxnSpPr>
        <xdr:cNvPr id="260" name="直線コネクタ 259"/>
        <xdr:cNvCxnSpPr/>
      </xdr:nvCxnSpPr>
      <xdr:spPr>
        <a:xfrm>
          <a:off x="15290800" y="1506347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82973</xdr:rowOff>
    </xdr:from>
    <xdr:to>
      <xdr:col>72</xdr:col>
      <xdr:colOff>203200</xdr:colOff>
      <xdr:row>87</xdr:row>
      <xdr:rowOff>147320</xdr:rowOff>
    </xdr:to>
    <xdr:cxnSp macro="">
      <xdr:nvCxnSpPr>
        <xdr:cNvPr id="263" name="直線コネクタ 262"/>
        <xdr:cNvCxnSpPr/>
      </xdr:nvCxnSpPr>
      <xdr:spPr>
        <a:xfrm>
          <a:off x="14401800" y="149991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82973</xdr:rowOff>
    </xdr:from>
    <xdr:to>
      <xdr:col>68</xdr:col>
      <xdr:colOff>152400</xdr:colOff>
      <xdr:row>87</xdr:row>
      <xdr:rowOff>82973</xdr:rowOff>
    </xdr:to>
    <xdr:cxnSp macro="">
      <xdr:nvCxnSpPr>
        <xdr:cNvPr id="266" name="直線コネクタ 265"/>
        <xdr:cNvCxnSpPr/>
      </xdr:nvCxnSpPr>
      <xdr:spPr>
        <a:xfrm>
          <a:off x="13512800" y="14999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9" name="フローチャート: 判断 268"/>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70" name="テキスト ボックス 269"/>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53763</xdr:rowOff>
    </xdr:from>
    <xdr:to>
      <xdr:col>81</xdr:col>
      <xdr:colOff>95250</xdr:colOff>
      <xdr:row>88</xdr:row>
      <xdr:rowOff>155363</xdr:rowOff>
    </xdr:to>
    <xdr:sp macro="" textlink="">
      <xdr:nvSpPr>
        <xdr:cNvPr id="276" name="楕円 275"/>
        <xdr:cNvSpPr/>
      </xdr:nvSpPr>
      <xdr:spPr>
        <a:xfrm>
          <a:off x="169672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25840</xdr:rowOff>
    </xdr:from>
    <xdr:ext cx="762000" cy="259045"/>
    <xdr:sp macro="" textlink="">
      <xdr:nvSpPr>
        <xdr:cNvPr id="277" name="給与水準   （国との比較）該当値テキスト"/>
        <xdr:cNvSpPr txBox="1"/>
      </xdr:nvSpPr>
      <xdr:spPr>
        <a:xfrm>
          <a:off x="17106900" y="151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8" name="楕円 277"/>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9" name="テキスト ボックス 278"/>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80" name="楕円 279"/>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81" name="テキスト ボックス 280"/>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32173</xdr:rowOff>
    </xdr:from>
    <xdr:to>
      <xdr:col>68</xdr:col>
      <xdr:colOff>203200</xdr:colOff>
      <xdr:row>87</xdr:row>
      <xdr:rowOff>133773</xdr:rowOff>
    </xdr:to>
    <xdr:sp macro="" textlink="">
      <xdr:nvSpPr>
        <xdr:cNvPr id="282" name="楕円 281"/>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143950</xdr:rowOff>
    </xdr:from>
    <xdr:ext cx="762000" cy="259045"/>
    <xdr:sp macro="" textlink="">
      <xdr:nvSpPr>
        <xdr:cNvPr id="283" name="テキスト ボックス 282"/>
        <xdr:cNvSpPr txBox="1"/>
      </xdr:nvSpPr>
      <xdr:spPr>
        <a:xfrm>
          <a:off x="14020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84" name="楕円 283"/>
        <xdr:cNvSpPr/>
      </xdr:nvSpPr>
      <xdr:spPr>
        <a:xfrm>
          <a:off x="13462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85" name="テキスト ボックス 284"/>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歳児保育実施による保育士の確保、小学校の複式学級解消に要する村単独教員の採用、まち･ひと･しごと創生総合戦力に基づく地方創生推進事業の実施による職員の確保などの理由で類似団体平均を上回っており、大きく改善することができない状況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73878</xdr:rowOff>
    </xdr:from>
    <xdr:to>
      <xdr:col>81</xdr:col>
      <xdr:colOff>44450</xdr:colOff>
      <xdr:row>61</xdr:row>
      <xdr:rowOff>120414</xdr:rowOff>
    </xdr:to>
    <xdr:cxnSp macro="">
      <xdr:nvCxnSpPr>
        <xdr:cNvPr id="322" name="直線コネクタ 321"/>
        <xdr:cNvCxnSpPr/>
      </xdr:nvCxnSpPr>
      <xdr:spPr>
        <a:xfrm>
          <a:off x="16179800" y="10532328"/>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42509</xdr:rowOff>
    </xdr:from>
    <xdr:to>
      <xdr:col>77</xdr:col>
      <xdr:colOff>44450</xdr:colOff>
      <xdr:row>61</xdr:row>
      <xdr:rowOff>73878</xdr:rowOff>
    </xdr:to>
    <xdr:cxnSp macro="">
      <xdr:nvCxnSpPr>
        <xdr:cNvPr id="325" name="直線コネクタ 324"/>
        <xdr:cNvCxnSpPr/>
      </xdr:nvCxnSpPr>
      <xdr:spPr>
        <a:xfrm>
          <a:off x="15290800" y="1050095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149497</xdr:rowOff>
    </xdr:from>
    <xdr:to>
      <xdr:col>72</xdr:col>
      <xdr:colOff>203200</xdr:colOff>
      <xdr:row>61</xdr:row>
      <xdr:rowOff>42509</xdr:rowOff>
    </xdr:to>
    <xdr:cxnSp macro="">
      <xdr:nvCxnSpPr>
        <xdr:cNvPr id="328" name="直線コネクタ 327"/>
        <xdr:cNvCxnSpPr/>
      </xdr:nvCxnSpPr>
      <xdr:spPr>
        <a:xfrm>
          <a:off x="14401800" y="10436497"/>
          <a:ext cx="889000" cy="6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130193</xdr:rowOff>
    </xdr:from>
    <xdr:to>
      <xdr:col>68</xdr:col>
      <xdr:colOff>152400</xdr:colOff>
      <xdr:row>60</xdr:row>
      <xdr:rowOff>149497</xdr:rowOff>
    </xdr:to>
    <xdr:cxnSp macro="">
      <xdr:nvCxnSpPr>
        <xdr:cNvPr id="331" name="直線コネクタ 330"/>
        <xdr:cNvCxnSpPr/>
      </xdr:nvCxnSpPr>
      <xdr:spPr>
        <a:xfrm>
          <a:off x="13512800" y="1041719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171341</xdr:rowOff>
    </xdr:from>
    <xdr:to>
      <xdr:col>64</xdr:col>
      <xdr:colOff>152400</xdr:colOff>
      <xdr:row>59</xdr:row>
      <xdr:rowOff>101491</xdr:rowOff>
    </xdr:to>
    <xdr:sp macro="" textlink="">
      <xdr:nvSpPr>
        <xdr:cNvPr id="334" name="フローチャート: 判断 333"/>
        <xdr:cNvSpPr/>
      </xdr:nvSpPr>
      <xdr:spPr>
        <a:xfrm>
          <a:off x="13462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111668</xdr:rowOff>
    </xdr:from>
    <xdr:ext cx="762000" cy="259045"/>
    <xdr:sp macro="" textlink="">
      <xdr:nvSpPr>
        <xdr:cNvPr id="335" name="テキスト ボックス 334"/>
        <xdr:cNvSpPr txBox="1"/>
      </xdr:nvSpPr>
      <xdr:spPr>
        <a:xfrm>
          <a:off x="13131800" y="98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69614</xdr:rowOff>
    </xdr:from>
    <xdr:to>
      <xdr:col>81</xdr:col>
      <xdr:colOff>95250</xdr:colOff>
      <xdr:row>61</xdr:row>
      <xdr:rowOff>171214</xdr:rowOff>
    </xdr:to>
    <xdr:sp macro="" textlink="">
      <xdr:nvSpPr>
        <xdr:cNvPr id="341" name="楕円 340"/>
        <xdr:cNvSpPr/>
      </xdr:nvSpPr>
      <xdr:spPr>
        <a:xfrm>
          <a:off x="16967200" y="105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41691</xdr:rowOff>
    </xdr:from>
    <xdr:ext cx="762000" cy="259045"/>
    <xdr:sp macro="" textlink="">
      <xdr:nvSpPr>
        <xdr:cNvPr id="342" name="定員管理の状況該当値テキスト"/>
        <xdr:cNvSpPr txBox="1"/>
      </xdr:nvSpPr>
      <xdr:spPr>
        <a:xfrm>
          <a:off x="17106900" y="1050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23078</xdr:rowOff>
    </xdr:from>
    <xdr:to>
      <xdr:col>77</xdr:col>
      <xdr:colOff>95250</xdr:colOff>
      <xdr:row>61</xdr:row>
      <xdr:rowOff>124678</xdr:rowOff>
    </xdr:to>
    <xdr:sp macro="" textlink="">
      <xdr:nvSpPr>
        <xdr:cNvPr id="343" name="楕円 342"/>
        <xdr:cNvSpPr/>
      </xdr:nvSpPr>
      <xdr:spPr>
        <a:xfrm>
          <a:off x="16129000" y="104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109455</xdr:rowOff>
    </xdr:from>
    <xdr:ext cx="736600" cy="259045"/>
    <xdr:sp macro="" textlink="">
      <xdr:nvSpPr>
        <xdr:cNvPr id="344" name="テキスト ボックス 343"/>
        <xdr:cNvSpPr txBox="1"/>
      </xdr:nvSpPr>
      <xdr:spPr>
        <a:xfrm>
          <a:off x="15798800" y="1056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163159</xdr:rowOff>
    </xdr:from>
    <xdr:to>
      <xdr:col>73</xdr:col>
      <xdr:colOff>44450</xdr:colOff>
      <xdr:row>61</xdr:row>
      <xdr:rowOff>93309</xdr:rowOff>
    </xdr:to>
    <xdr:sp macro="" textlink="">
      <xdr:nvSpPr>
        <xdr:cNvPr id="345" name="楕円 344"/>
        <xdr:cNvSpPr/>
      </xdr:nvSpPr>
      <xdr:spPr>
        <a:xfrm>
          <a:off x="15240000" y="10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78086</xdr:rowOff>
    </xdr:from>
    <xdr:ext cx="762000" cy="259045"/>
    <xdr:sp macro="" textlink="">
      <xdr:nvSpPr>
        <xdr:cNvPr id="346" name="テキスト ボックス 345"/>
        <xdr:cNvSpPr txBox="1"/>
      </xdr:nvSpPr>
      <xdr:spPr>
        <a:xfrm>
          <a:off x="14909800" y="105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98697</xdr:rowOff>
    </xdr:from>
    <xdr:to>
      <xdr:col>68</xdr:col>
      <xdr:colOff>203200</xdr:colOff>
      <xdr:row>61</xdr:row>
      <xdr:rowOff>28847</xdr:rowOff>
    </xdr:to>
    <xdr:sp macro="" textlink="">
      <xdr:nvSpPr>
        <xdr:cNvPr id="347" name="楕円 346"/>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48" name="テキスト ボックス 347"/>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79393</xdr:rowOff>
    </xdr:from>
    <xdr:to>
      <xdr:col>64</xdr:col>
      <xdr:colOff>152400</xdr:colOff>
      <xdr:row>61</xdr:row>
      <xdr:rowOff>9543</xdr:rowOff>
    </xdr:to>
    <xdr:sp macro="" textlink="">
      <xdr:nvSpPr>
        <xdr:cNvPr id="349" name="楕円 348"/>
        <xdr:cNvSpPr/>
      </xdr:nvSpPr>
      <xdr:spPr>
        <a:xfrm>
          <a:off x="13462000" y="103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165770</xdr:rowOff>
    </xdr:from>
    <xdr:ext cx="762000" cy="259045"/>
    <xdr:sp macro="" textlink="">
      <xdr:nvSpPr>
        <xdr:cNvPr id="350" name="テキスト ボックス 349"/>
        <xdr:cNvSpPr txBox="1"/>
      </xdr:nvSpPr>
      <xdr:spPr>
        <a:xfrm>
          <a:off x="13131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実質公債費比率については、公債費の償還ピークが過ぎたことにより改善</a:t>
          </a:r>
          <a:r>
            <a:rPr kumimoji="1" lang="ja-JP" altLang="en-US" sz="1100">
              <a:solidFill>
                <a:schemeClr val="dk1"/>
              </a:solidFill>
              <a:effectLst/>
              <a:latin typeface="+mn-lt"/>
              <a:ea typeface="+mn-ea"/>
              <a:cs typeface="+mn-cs"/>
            </a:rPr>
            <a:t>傾向にあるが、</a:t>
          </a:r>
          <a:r>
            <a:rPr kumimoji="1" lang="ja-JP" altLang="ja-JP" sz="1100">
              <a:solidFill>
                <a:schemeClr val="dk1"/>
              </a:solidFill>
              <a:effectLst/>
              <a:latin typeface="+mn-lt"/>
              <a:ea typeface="+mn-ea"/>
              <a:cs typeface="+mn-cs"/>
            </a:rPr>
            <a:t>小中学校統合事業</a:t>
          </a:r>
          <a:r>
            <a:rPr kumimoji="1" lang="ja-JP" altLang="en-US" sz="1100">
              <a:solidFill>
                <a:schemeClr val="dk1"/>
              </a:solidFill>
              <a:effectLst/>
              <a:latin typeface="+mn-lt"/>
              <a:ea typeface="+mn-ea"/>
              <a:cs typeface="+mn-cs"/>
            </a:rPr>
            <a:t>等の大規模改修事業を行った事による公債比比率の上昇は否めない</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、投資的経費については有利な事業展開と抑制を図ることで公債費残高の減少に努める。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93218</xdr:rowOff>
    </xdr:from>
    <xdr:to>
      <xdr:col>81</xdr:col>
      <xdr:colOff>44450</xdr:colOff>
      <xdr:row>41</xdr:row>
      <xdr:rowOff>66548</xdr:rowOff>
    </xdr:to>
    <xdr:cxnSp macro="">
      <xdr:nvCxnSpPr>
        <xdr:cNvPr id="381" name="直線コネクタ 380"/>
        <xdr:cNvCxnSpPr/>
      </xdr:nvCxnSpPr>
      <xdr:spPr>
        <a:xfrm>
          <a:off x="16179800" y="695121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40</xdr:row>
      <xdr:rowOff>93218</xdr:rowOff>
    </xdr:to>
    <xdr:cxnSp macro="">
      <xdr:nvCxnSpPr>
        <xdr:cNvPr id="384" name="直線コネクタ 383"/>
        <xdr:cNvCxnSpPr/>
      </xdr:nvCxnSpPr>
      <xdr:spPr>
        <a:xfrm>
          <a:off x="15290800" y="676300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40</xdr:row>
      <xdr:rowOff>11176</xdr:rowOff>
    </xdr:to>
    <xdr:cxnSp macro="">
      <xdr:nvCxnSpPr>
        <xdr:cNvPr id="387" name="直線コネクタ 386"/>
        <xdr:cNvCxnSpPr/>
      </xdr:nvCxnSpPr>
      <xdr:spPr>
        <a:xfrm flipV="1">
          <a:off x="14401800" y="67630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41</xdr:row>
      <xdr:rowOff>105156</xdr:rowOff>
    </xdr:to>
    <xdr:cxnSp macro="">
      <xdr:nvCxnSpPr>
        <xdr:cNvPr id="390" name="直線コネクタ 389"/>
        <xdr:cNvCxnSpPr/>
      </xdr:nvCxnSpPr>
      <xdr:spPr>
        <a:xfrm flipV="1">
          <a:off x="13512800" y="686917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400" name="楕円 399"/>
        <xdr:cNvSpPr/>
      </xdr:nvSpPr>
      <xdr:spPr>
        <a:xfrm>
          <a:off x="169672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159275</xdr:rowOff>
    </xdr:from>
    <xdr:ext cx="762000" cy="259045"/>
    <xdr:sp macro="" textlink="">
      <xdr:nvSpPr>
        <xdr:cNvPr id="401" name="公債費負担の状況該当値テキスト"/>
        <xdr:cNvSpPr txBox="1"/>
      </xdr:nvSpPr>
      <xdr:spPr>
        <a:xfrm>
          <a:off x="17106900" y="701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42418</xdr:rowOff>
    </xdr:from>
    <xdr:to>
      <xdr:col>77</xdr:col>
      <xdr:colOff>95250</xdr:colOff>
      <xdr:row>40</xdr:row>
      <xdr:rowOff>144018</xdr:rowOff>
    </xdr:to>
    <xdr:sp macro="" textlink="">
      <xdr:nvSpPr>
        <xdr:cNvPr id="402" name="楕円 401"/>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154195</xdr:rowOff>
    </xdr:from>
    <xdr:ext cx="736600" cy="259045"/>
    <xdr:sp macro="" textlink="">
      <xdr:nvSpPr>
        <xdr:cNvPr id="403" name="テキスト ボックス 402"/>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404" name="楕円 403"/>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05" name="テキスト ボックス 404"/>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6" name="楕円 405"/>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7" name="テキスト ボックス 406"/>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54356</xdr:rowOff>
    </xdr:from>
    <xdr:to>
      <xdr:col>64</xdr:col>
      <xdr:colOff>152400</xdr:colOff>
      <xdr:row>41</xdr:row>
      <xdr:rowOff>155956</xdr:rowOff>
    </xdr:to>
    <xdr:sp macro="" textlink="">
      <xdr:nvSpPr>
        <xdr:cNvPr id="408" name="楕円 407"/>
        <xdr:cNvSpPr/>
      </xdr:nvSpPr>
      <xdr:spPr>
        <a:xfrm>
          <a:off x="13462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140733</xdr:rowOff>
    </xdr:from>
    <xdr:ext cx="762000" cy="259045"/>
    <xdr:sp macro="" textlink="">
      <xdr:nvSpPr>
        <xdr:cNvPr id="409" name="テキスト ボックス 408"/>
        <xdr:cNvSpPr txBox="1"/>
      </xdr:nvSpPr>
      <xdr:spPr>
        <a:xfrm>
          <a:off x="13131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については、公債費の償還ピークが過ぎたこと、財政調整基金を極力取崩さずに財政運営ができているなど健全化が図られている。しかし、今後は小中学校統合事業や村道改良事業に係る借入金の償還が始まることから、事業実施の適正化を図り、公債費の任意繰上償還に努めながら、引き続き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1,411
47.76
3,029,192
2,953,572
58,014
1,166,942
2,510,875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保育園の運営を直営で行っていることや嘱託職員の増員等により、類似団体平均より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上回った。子育て支援施策として安価な保育料で運営している保育園を指定管理制度で行うことは困難だが、他の業務に関しては業務内容を精査し、人口規模に応じた職員採用に努めながら、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58420</xdr:rowOff>
    </xdr:to>
    <xdr:cxnSp macro="">
      <xdr:nvCxnSpPr>
        <xdr:cNvPr id="64" name="直線コネクタ 63"/>
        <xdr:cNvCxnSpPr/>
      </xdr:nvCxnSpPr>
      <xdr:spPr>
        <a:xfrm flipV="1">
          <a:off x="3987800" y="6527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38</xdr:row>
      <xdr:rowOff>58420</xdr:rowOff>
    </xdr:to>
    <xdr:cxnSp macro="">
      <xdr:nvCxnSpPr>
        <xdr:cNvPr id="67" name="直線コネクタ 66"/>
        <xdr:cNvCxnSpPr/>
      </xdr:nvCxnSpPr>
      <xdr:spPr>
        <a:xfrm>
          <a:off x="3098800" y="64729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129286</xdr:rowOff>
    </xdr:to>
    <xdr:cxnSp macro="">
      <xdr:nvCxnSpPr>
        <xdr:cNvPr id="70" name="直線コネクタ 69"/>
        <xdr:cNvCxnSpPr/>
      </xdr:nvCxnSpPr>
      <xdr:spPr>
        <a:xfrm>
          <a:off x="2209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97282</xdr:rowOff>
    </xdr:to>
    <xdr:cxnSp macro="">
      <xdr:nvCxnSpPr>
        <xdr:cNvPr id="73" name="直線コネクタ 72"/>
        <xdr:cNvCxnSpPr/>
      </xdr:nvCxnSpPr>
      <xdr:spPr>
        <a:xfrm>
          <a:off x="1320800" y="63037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77" name="テキスト ボックス 76"/>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92" name="テキスト ボックス 91"/>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類似団体平均からは下回っているが、</a:t>
          </a:r>
          <a:r>
            <a:rPr kumimoji="1" lang="ja-JP" altLang="en-US" sz="1100">
              <a:solidFill>
                <a:schemeClr val="dk1"/>
              </a:solidFill>
              <a:effectLst/>
              <a:latin typeface="+mn-lt"/>
              <a:ea typeface="+mn-ea"/>
              <a:cs typeface="+mn-cs"/>
            </a:rPr>
            <a:t>暖冬であったため</a:t>
          </a:r>
          <a:r>
            <a:rPr kumimoji="1" lang="ja-JP" altLang="ja-JP" sz="1100">
              <a:solidFill>
                <a:schemeClr val="dk1"/>
              </a:solidFill>
              <a:effectLst/>
              <a:latin typeface="+mn-lt"/>
              <a:ea typeface="+mn-ea"/>
              <a:cs typeface="+mn-cs"/>
            </a:rPr>
            <a:t>庁舎光熱水費等が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また地籍調査委託料が大きく減少したため、</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した。今後も引き続き光熱水費の節約、備品購入費の抑制、消耗品の一元管理の継続及び公用車の削減など経常的経費の抑制に努める。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58420</xdr:rowOff>
    </xdr:from>
    <xdr:to>
      <xdr:col>82</xdr:col>
      <xdr:colOff>107950</xdr:colOff>
      <xdr:row>14</xdr:row>
      <xdr:rowOff>119380</xdr:rowOff>
    </xdr:to>
    <xdr:cxnSp macro="">
      <xdr:nvCxnSpPr>
        <xdr:cNvPr id="125" name="直線コネクタ 124"/>
        <xdr:cNvCxnSpPr/>
      </xdr:nvCxnSpPr>
      <xdr:spPr>
        <a:xfrm flipV="1">
          <a:off x="15671800" y="2458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119380</xdr:rowOff>
    </xdr:to>
    <xdr:cxnSp macro="">
      <xdr:nvCxnSpPr>
        <xdr:cNvPr id="128" name="直線コネクタ 127"/>
        <xdr:cNvCxnSpPr/>
      </xdr:nvCxnSpPr>
      <xdr:spPr>
        <a:xfrm>
          <a:off x="14782800" y="250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153670</xdr:rowOff>
    </xdr:from>
    <xdr:to>
      <xdr:col>73</xdr:col>
      <xdr:colOff>180975</xdr:colOff>
      <xdr:row>14</xdr:row>
      <xdr:rowOff>104140</xdr:rowOff>
    </xdr:to>
    <xdr:cxnSp macro="">
      <xdr:nvCxnSpPr>
        <xdr:cNvPr id="131" name="直線コネクタ 130"/>
        <xdr:cNvCxnSpPr/>
      </xdr:nvCxnSpPr>
      <xdr:spPr>
        <a:xfrm>
          <a:off x="13893800" y="2382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13</xdr:row>
      <xdr:rowOff>153670</xdr:rowOff>
    </xdr:to>
    <xdr:cxnSp macro="">
      <xdr:nvCxnSpPr>
        <xdr:cNvPr id="134" name="直線コネクタ 133"/>
        <xdr:cNvCxnSpPr/>
      </xdr:nvCxnSpPr>
      <xdr:spPr>
        <a:xfrm>
          <a:off x="13004800" y="237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xdr:rowOff>
    </xdr:from>
    <xdr:to>
      <xdr:col>82</xdr:col>
      <xdr:colOff>158750</xdr:colOff>
      <xdr:row>14</xdr:row>
      <xdr:rowOff>109220</xdr:rowOff>
    </xdr:to>
    <xdr:sp macro="" textlink="">
      <xdr:nvSpPr>
        <xdr:cNvPr id="144" name="楕円 143"/>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87647</xdr:rowOff>
    </xdr:from>
    <xdr:ext cx="762000" cy="259045"/>
    <xdr:sp macro="" textlink="">
      <xdr:nvSpPr>
        <xdr:cNvPr id="145" name="物件費該当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68580</xdr:rowOff>
    </xdr:from>
    <xdr:to>
      <xdr:col>78</xdr:col>
      <xdr:colOff>120650</xdr:colOff>
      <xdr:row>14</xdr:row>
      <xdr:rowOff>170180</xdr:rowOff>
    </xdr:to>
    <xdr:sp macro="" textlink="">
      <xdr:nvSpPr>
        <xdr:cNvPr id="146" name="楕円 145"/>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8907</xdr:rowOff>
    </xdr:from>
    <xdr:ext cx="736600" cy="259045"/>
    <xdr:sp macro="" textlink="">
      <xdr:nvSpPr>
        <xdr:cNvPr id="147" name="テキスト ボックス 146"/>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8" name="楕円 147"/>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49" name="テキスト ボックス 148"/>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102870</xdr:rowOff>
    </xdr:from>
    <xdr:to>
      <xdr:col>69</xdr:col>
      <xdr:colOff>142875</xdr:colOff>
      <xdr:row>14</xdr:row>
      <xdr:rowOff>33020</xdr:rowOff>
    </xdr:to>
    <xdr:sp macro="" textlink="">
      <xdr:nvSpPr>
        <xdr:cNvPr id="150" name="楕円 149"/>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43197</xdr:rowOff>
    </xdr:from>
    <xdr:ext cx="762000" cy="259045"/>
    <xdr:sp macro="" textlink="">
      <xdr:nvSpPr>
        <xdr:cNvPr id="151" name="テキスト ボックス 150"/>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2" name="楕円 151"/>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3" name="テキスト ボックス 152"/>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軽費老人ホームの利用者数の増加や障害者施設訓練等利用者の増加により扶助費の割合は上昇した。今後はより一層の保健事業の推進や資格審査等の適正化に努めながら、支出の抑制を図る。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69850</xdr:rowOff>
    </xdr:to>
    <xdr:cxnSp macro="">
      <xdr:nvCxnSpPr>
        <xdr:cNvPr id="185" name="直線コネクタ 184"/>
        <xdr:cNvCxnSpPr/>
      </xdr:nvCxnSpPr>
      <xdr:spPr>
        <a:xfrm>
          <a:off x="3987800" y="9448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19050</xdr:rowOff>
    </xdr:to>
    <xdr:cxnSp macro="">
      <xdr:nvCxnSpPr>
        <xdr:cNvPr id="188" name="直線コネクタ 187"/>
        <xdr:cNvCxnSpPr/>
      </xdr:nvCxnSpPr>
      <xdr:spPr>
        <a:xfrm>
          <a:off x="3098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127000</xdr:rowOff>
    </xdr:to>
    <xdr:cxnSp macro="">
      <xdr:nvCxnSpPr>
        <xdr:cNvPr id="191" name="直線コネクタ 190"/>
        <xdr:cNvCxnSpPr/>
      </xdr:nvCxnSpPr>
      <xdr:spPr>
        <a:xfrm>
          <a:off x="2209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139700</xdr:rowOff>
    </xdr:to>
    <xdr:cxnSp macro="">
      <xdr:nvCxnSpPr>
        <xdr:cNvPr id="194" name="直線コネクタ 193"/>
        <xdr:cNvCxnSpPr/>
      </xdr:nvCxnSpPr>
      <xdr:spPr>
        <a:xfrm flipV="1">
          <a:off x="1320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7" name="フローチャート: 判断 196"/>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198" name="テキスト ボックス 197"/>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5"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06" name="楕円 205"/>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7" name="テキスト ボックス 20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0" name="楕円 209"/>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1" name="テキスト ボックス 210"/>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2" name="楕円 211"/>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3" name="テキスト ボックス 212"/>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特別会計への繰出金が主な内容だが、介護サービス</a:t>
          </a:r>
          <a:r>
            <a:rPr kumimoji="1" lang="ja-JP" altLang="en-US" sz="1100">
              <a:solidFill>
                <a:schemeClr val="dk1"/>
              </a:solidFill>
              <a:effectLst/>
              <a:latin typeface="+mn-lt"/>
              <a:ea typeface="+mn-ea"/>
              <a:cs typeface="+mn-cs"/>
            </a:rPr>
            <a:t>事業債</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任意償還を行ったことによる減額はあったものの、</a:t>
          </a:r>
          <a:r>
            <a:rPr kumimoji="1" lang="ja-JP" altLang="ja-JP" sz="1100">
              <a:solidFill>
                <a:schemeClr val="dk1"/>
              </a:solidFill>
              <a:effectLst/>
              <a:latin typeface="+mn-lt"/>
              <a:ea typeface="+mn-ea"/>
              <a:cs typeface="+mn-cs"/>
            </a:rPr>
            <a:t>簡易水道</a:t>
          </a:r>
          <a:r>
            <a:rPr kumimoji="1" lang="ja-JP" altLang="en-US" sz="1100">
              <a:solidFill>
                <a:schemeClr val="dk1"/>
              </a:solidFill>
              <a:effectLst/>
              <a:latin typeface="+mn-lt"/>
              <a:ea typeface="+mn-ea"/>
              <a:cs typeface="+mn-cs"/>
            </a:rPr>
            <a:t>事業財政調整基金等の増額により</a:t>
          </a:r>
          <a:r>
            <a:rPr kumimoji="1" lang="en-US" altLang="ja-JP" sz="1100">
              <a:solidFill>
                <a:schemeClr val="dk1"/>
              </a:solidFill>
              <a:effectLst/>
              <a:latin typeface="+mn-lt"/>
              <a:ea typeface="+mn-ea"/>
              <a:cs typeface="+mn-cs"/>
            </a:rPr>
            <a:t>3,571</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の増加となった。今後も国民健康保険事業では、保険税の適正化や保健事業を推進することで健全化を図り、簡易水道事業では経営戦略計画に基づき、経営の健全化を目指す。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142240</xdr:rowOff>
    </xdr:from>
    <xdr:to>
      <xdr:col>82</xdr:col>
      <xdr:colOff>107950</xdr:colOff>
      <xdr:row>55</xdr:row>
      <xdr:rowOff>153670</xdr:rowOff>
    </xdr:to>
    <xdr:cxnSp macro="">
      <xdr:nvCxnSpPr>
        <xdr:cNvPr id="245" name="直線コネクタ 244"/>
        <xdr:cNvCxnSpPr/>
      </xdr:nvCxnSpPr>
      <xdr:spPr>
        <a:xfrm>
          <a:off x="15671800" y="95719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142240</xdr:rowOff>
    </xdr:to>
    <xdr:cxnSp macro="">
      <xdr:nvCxnSpPr>
        <xdr:cNvPr id="248" name="直線コネクタ 247"/>
        <xdr:cNvCxnSpPr/>
      </xdr:nvCxnSpPr>
      <xdr:spPr>
        <a:xfrm>
          <a:off x="14782800" y="9514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50800</xdr:rowOff>
    </xdr:from>
    <xdr:to>
      <xdr:col>73</xdr:col>
      <xdr:colOff>180975</xdr:colOff>
      <xdr:row>55</xdr:row>
      <xdr:rowOff>85090</xdr:rowOff>
    </xdr:to>
    <xdr:cxnSp macro="">
      <xdr:nvCxnSpPr>
        <xdr:cNvPr id="251" name="直線コネクタ 250"/>
        <xdr:cNvCxnSpPr/>
      </xdr:nvCxnSpPr>
      <xdr:spPr>
        <a:xfrm>
          <a:off x="13893800" y="94805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27940</xdr:rowOff>
    </xdr:from>
    <xdr:to>
      <xdr:col>69</xdr:col>
      <xdr:colOff>92075</xdr:colOff>
      <xdr:row>55</xdr:row>
      <xdr:rowOff>50800</xdr:rowOff>
    </xdr:to>
    <xdr:cxnSp macro="">
      <xdr:nvCxnSpPr>
        <xdr:cNvPr id="254" name="直線コネクタ 253"/>
        <xdr:cNvCxnSpPr/>
      </xdr:nvCxnSpPr>
      <xdr:spPr>
        <a:xfrm>
          <a:off x="13004800" y="9457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57" name="フローチャート: 判断 256"/>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58" name="テキスト ボックス 257"/>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4" name="楕円 263"/>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74947</xdr:rowOff>
    </xdr:from>
    <xdr:ext cx="762000" cy="259045"/>
    <xdr:sp macro="" textlink="">
      <xdr:nvSpPr>
        <xdr:cNvPr id="265" name="その他該当値テキスト"/>
        <xdr:cNvSpPr txBox="1"/>
      </xdr:nvSpPr>
      <xdr:spPr>
        <a:xfrm>
          <a:off x="165989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91440</xdr:rowOff>
    </xdr:from>
    <xdr:to>
      <xdr:col>78</xdr:col>
      <xdr:colOff>120650</xdr:colOff>
      <xdr:row>56</xdr:row>
      <xdr:rowOff>21590</xdr:rowOff>
    </xdr:to>
    <xdr:sp macro="" textlink="">
      <xdr:nvSpPr>
        <xdr:cNvPr id="266" name="楕円 265"/>
        <xdr:cNvSpPr/>
      </xdr:nvSpPr>
      <xdr:spPr>
        <a:xfrm>
          <a:off x="156210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6367</xdr:rowOff>
    </xdr:from>
    <xdr:ext cx="736600" cy="259045"/>
    <xdr:sp macro="" textlink="">
      <xdr:nvSpPr>
        <xdr:cNvPr id="267" name="テキスト ボックス 266"/>
        <xdr:cNvSpPr txBox="1"/>
      </xdr:nvSpPr>
      <xdr:spPr>
        <a:xfrm>
          <a:off x="15290800" y="9607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68" name="楕円 267"/>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69" name="テキスト ボックス 268"/>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0</xdr:rowOff>
    </xdr:from>
    <xdr:to>
      <xdr:col>69</xdr:col>
      <xdr:colOff>142875</xdr:colOff>
      <xdr:row>55</xdr:row>
      <xdr:rowOff>101600</xdr:rowOff>
    </xdr:to>
    <xdr:sp macro="" textlink="">
      <xdr:nvSpPr>
        <xdr:cNvPr id="270" name="楕円 269"/>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111777</xdr:rowOff>
    </xdr:from>
    <xdr:ext cx="762000" cy="259045"/>
    <xdr:sp macro="" textlink="">
      <xdr:nvSpPr>
        <xdr:cNvPr id="271" name="テキスト ボックス 270"/>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148590</xdr:rowOff>
    </xdr:from>
    <xdr:to>
      <xdr:col>65</xdr:col>
      <xdr:colOff>53975</xdr:colOff>
      <xdr:row>55</xdr:row>
      <xdr:rowOff>78740</xdr:rowOff>
    </xdr:to>
    <xdr:sp macro="" textlink="">
      <xdr:nvSpPr>
        <xdr:cNvPr id="272" name="楕円 271"/>
        <xdr:cNvSpPr/>
      </xdr:nvSpPr>
      <xdr:spPr>
        <a:xfrm>
          <a:off x="129540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88917</xdr:rowOff>
    </xdr:from>
    <xdr:ext cx="762000" cy="259045"/>
    <xdr:sp macro="" textlink="">
      <xdr:nvSpPr>
        <xdr:cNvPr id="273" name="テキスト ボックス 272"/>
        <xdr:cNvSpPr txBox="1"/>
      </xdr:nvSpPr>
      <xdr:spPr>
        <a:xfrm>
          <a:off x="12623800" y="91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前年度よりほぼ横ばいとなった。しかしながら、類似団体平均より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ポイント上回った。</a:t>
          </a:r>
          <a:r>
            <a:rPr kumimoji="1" lang="ja-JP" altLang="en-US" sz="1100">
              <a:solidFill>
                <a:schemeClr val="dk1"/>
              </a:solidFill>
              <a:effectLst/>
              <a:latin typeface="+mn-lt"/>
              <a:ea typeface="+mn-ea"/>
              <a:cs typeface="+mn-cs"/>
            </a:rPr>
            <a:t>補助費の多くを占める一部事務組合負担金については、複数町村関係しているため、必要不可欠なものであるが、</a:t>
          </a:r>
          <a:r>
            <a:rPr kumimoji="1" lang="ja-JP" altLang="ja-JP" sz="1100">
              <a:solidFill>
                <a:schemeClr val="dk1"/>
              </a:solidFill>
              <a:effectLst/>
              <a:latin typeface="+mn-lt"/>
              <a:ea typeface="+mn-ea"/>
              <a:cs typeface="+mn-cs"/>
            </a:rPr>
            <a:t>補助金については必要性の低いものは見直しや廃止を行う方向で検討している。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51562</xdr:rowOff>
    </xdr:to>
    <xdr:cxnSp macro="">
      <xdr:nvCxnSpPr>
        <xdr:cNvPr id="303" name="直線コネクタ 302"/>
        <xdr:cNvCxnSpPr/>
      </xdr:nvCxnSpPr>
      <xdr:spPr>
        <a:xfrm>
          <a:off x="15671800" y="63906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46990</xdr:rowOff>
    </xdr:to>
    <xdr:cxnSp macro="">
      <xdr:nvCxnSpPr>
        <xdr:cNvPr id="306" name="直線コネクタ 305"/>
        <xdr:cNvCxnSpPr/>
      </xdr:nvCxnSpPr>
      <xdr:spPr>
        <a:xfrm>
          <a:off x="14782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14986</xdr:rowOff>
    </xdr:to>
    <xdr:cxnSp macro="">
      <xdr:nvCxnSpPr>
        <xdr:cNvPr id="309" name="直線コネクタ 308"/>
        <xdr:cNvCxnSpPr/>
      </xdr:nvCxnSpPr>
      <xdr:spPr>
        <a:xfrm>
          <a:off x="13893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168148</xdr:rowOff>
    </xdr:to>
    <xdr:cxnSp macro="">
      <xdr:nvCxnSpPr>
        <xdr:cNvPr id="312" name="直線コネクタ 311"/>
        <xdr:cNvCxnSpPr/>
      </xdr:nvCxnSpPr>
      <xdr:spPr>
        <a:xfrm>
          <a:off x="13004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6" name="テキスト ボックス 315"/>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2" name="楕円 321"/>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3"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4" name="楕円 323"/>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5" name="テキスト ボックス 324"/>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6" name="楕円 325"/>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7" name="テキスト ボックス 326"/>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8" name="楕円 32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9" name="テキスト ボックス 32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0" name="楕円 329"/>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1" name="テキスト ボックス 330"/>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地方債の借入額の減少等により公債費の割合は年々減少してきていたが、公共施設耐震化工事や村道改良事業に係る借入金の償還が始まり、</a:t>
          </a:r>
          <a:r>
            <a:rPr kumimoji="1" lang="ja-JP" altLang="en-US" sz="1100">
              <a:solidFill>
                <a:schemeClr val="dk1"/>
              </a:solidFill>
              <a:effectLst/>
              <a:latin typeface="+mn-lt"/>
              <a:ea typeface="+mn-ea"/>
              <a:cs typeface="+mn-cs"/>
            </a:rPr>
            <a:t>類似団体平均</a:t>
          </a:r>
          <a:r>
            <a:rPr kumimoji="1" lang="ja-JP" altLang="ja-JP" sz="1100">
              <a:solidFill>
                <a:schemeClr val="dk1"/>
              </a:solidFill>
              <a:effectLst/>
              <a:latin typeface="+mn-lt"/>
              <a:ea typeface="+mn-ea"/>
              <a:cs typeface="+mn-cs"/>
            </a:rPr>
            <a:t>と同水準となった。今後も普通建設事業の内容を精査し地方債の計画的な借入を行い、公債費の縮減に努める。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168911</xdr:rowOff>
    </xdr:from>
    <xdr:to>
      <xdr:col>24</xdr:col>
      <xdr:colOff>25400</xdr:colOff>
      <xdr:row>77</xdr:row>
      <xdr:rowOff>77470</xdr:rowOff>
    </xdr:to>
    <xdr:cxnSp macro="">
      <xdr:nvCxnSpPr>
        <xdr:cNvPr id="363" name="直線コネクタ 362"/>
        <xdr:cNvCxnSpPr/>
      </xdr:nvCxnSpPr>
      <xdr:spPr>
        <a:xfrm flipV="1">
          <a:off x="3987800" y="131991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77470</xdr:rowOff>
    </xdr:to>
    <xdr:cxnSp macro="">
      <xdr:nvCxnSpPr>
        <xdr:cNvPr id="366" name="直線コネクタ 365"/>
        <xdr:cNvCxnSpPr/>
      </xdr:nvCxnSpPr>
      <xdr:spPr>
        <a:xfrm>
          <a:off x="3098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77</xdr:row>
      <xdr:rowOff>69850</xdr:rowOff>
    </xdr:to>
    <xdr:cxnSp macro="">
      <xdr:nvCxnSpPr>
        <xdr:cNvPr id="369" name="直線コネクタ 368"/>
        <xdr:cNvCxnSpPr/>
      </xdr:nvCxnSpPr>
      <xdr:spPr>
        <a:xfrm>
          <a:off x="2209800" y="13138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77</xdr:row>
      <xdr:rowOff>115570</xdr:rowOff>
    </xdr:to>
    <xdr:cxnSp macro="">
      <xdr:nvCxnSpPr>
        <xdr:cNvPr id="372" name="直線コネクタ 371"/>
        <xdr:cNvCxnSpPr/>
      </xdr:nvCxnSpPr>
      <xdr:spPr>
        <a:xfrm flipV="1">
          <a:off x="1320800" y="1313815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82" name="楕円 381"/>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83" name="公債費該当値テキスト"/>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84" name="楕円 383"/>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85" name="テキスト ボックス 384"/>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6" name="楕円 385"/>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7" name="テキスト ボックス 386"/>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8" name="楕円 387"/>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89" name="テキスト ボックス 388"/>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0" name="楕円 389"/>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1" name="テキスト ボックス 390"/>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よりやや改善した</a:t>
          </a:r>
          <a:r>
            <a:rPr kumimoji="1" lang="ja-JP" altLang="ja-JP" sz="1100">
              <a:solidFill>
                <a:schemeClr val="dk1"/>
              </a:solidFill>
              <a:effectLst/>
              <a:latin typeface="+mn-lt"/>
              <a:ea typeface="+mn-ea"/>
              <a:cs typeface="+mn-cs"/>
            </a:rPr>
            <a:t>。今後は給水人口の減少等による簡易水道事業への繰り出し、一部事務組合施設の改修</a:t>
          </a:r>
          <a:r>
            <a:rPr kumimoji="1" lang="ja-JP" altLang="en-US" sz="1100">
              <a:solidFill>
                <a:schemeClr val="dk1"/>
              </a:solidFill>
              <a:effectLst/>
              <a:latin typeface="+mn-lt"/>
              <a:ea typeface="+mn-ea"/>
              <a:cs typeface="+mn-cs"/>
            </a:rPr>
            <a:t>修繕</a:t>
          </a:r>
          <a:r>
            <a:rPr kumimoji="1" lang="ja-JP" altLang="ja-JP" sz="1100">
              <a:solidFill>
                <a:schemeClr val="dk1"/>
              </a:solidFill>
              <a:effectLst/>
              <a:latin typeface="+mn-lt"/>
              <a:ea typeface="+mn-ea"/>
              <a:cs typeface="+mn-cs"/>
            </a:rPr>
            <a:t>費用がこれからの財政運営に負担がかかると懸念しているが、一般財源での支出については厳しく精査していくなど、財政健全化に努めていく。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147002</xdr:rowOff>
    </xdr:from>
    <xdr:to>
      <xdr:col>82</xdr:col>
      <xdr:colOff>107950</xdr:colOff>
      <xdr:row>77</xdr:row>
      <xdr:rowOff>4127</xdr:rowOff>
    </xdr:to>
    <xdr:cxnSp macro="">
      <xdr:nvCxnSpPr>
        <xdr:cNvPr id="428" name="直線コネクタ 427"/>
        <xdr:cNvCxnSpPr/>
      </xdr:nvCxnSpPr>
      <xdr:spPr>
        <a:xfrm flipV="1">
          <a:off x="15671800" y="13177202"/>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29845</xdr:rowOff>
    </xdr:from>
    <xdr:to>
      <xdr:col>78</xdr:col>
      <xdr:colOff>69850</xdr:colOff>
      <xdr:row>77</xdr:row>
      <xdr:rowOff>4127</xdr:rowOff>
    </xdr:to>
    <xdr:cxnSp macro="">
      <xdr:nvCxnSpPr>
        <xdr:cNvPr id="431" name="直線コネクタ 430"/>
        <xdr:cNvCxnSpPr/>
      </xdr:nvCxnSpPr>
      <xdr:spPr>
        <a:xfrm>
          <a:off x="14782800" y="13060045"/>
          <a:ext cx="889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95568</xdr:rowOff>
    </xdr:from>
    <xdr:to>
      <xdr:col>73</xdr:col>
      <xdr:colOff>180975</xdr:colOff>
      <xdr:row>76</xdr:row>
      <xdr:rowOff>29845</xdr:rowOff>
    </xdr:to>
    <xdr:cxnSp macro="">
      <xdr:nvCxnSpPr>
        <xdr:cNvPr id="434" name="直線コネクタ 433"/>
        <xdr:cNvCxnSpPr/>
      </xdr:nvCxnSpPr>
      <xdr:spPr>
        <a:xfrm>
          <a:off x="13893800" y="12954318"/>
          <a:ext cx="8890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144145</xdr:rowOff>
    </xdr:from>
    <xdr:to>
      <xdr:col>69</xdr:col>
      <xdr:colOff>92075</xdr:colOff>
      <xdr:row>75</xdr:row>
      <xdr:rowOff>95568</xdr:rowOff>
    </xdr:to>
    <xdr:cxnSp macro="">
      <xdr:nvCxnSpPr>
        <xdr:cNvPr id="437" name="直線コネクタ 436"/>
        <xdr:cNvCxnSpPr/>
      </xdr:nvCxnSpPr>
      <xdr:spPr>
        <a:xfrm>
          <a:off x="13004800" y="12831445"/>
          <a:ext cx="889000" cy="1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0" name="フローチャート: 判断 439"/>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1" name="テキスト ボックス 440"/>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96202</xdr:rowOff>
    </xdr:from>
    <xdr:to>
      <xdr:col>82</xdr:col>
      <xdr:colOff>158750</xdr:colOff>
      <xdr:row>77</xdr:row>
      <xdr:rowOff>26352</xdr:rowOff>
    </xdr:to>
    <xdr:sp macro="" textlink="">
      <xdr:nvSpPr>
        <xdr:cNvPr id="447" name="楕円 446"/>
        <xdr:cNvSpPr/>
      </xdr:nvSpPr>
      <xdr:spPr>
        <a:xfrm>
          <a:off x="16459200" y="1312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112729</xdr:rowOff>
    </xdr:from>
    <xdr:ext cx="762000" cy="259045"/>
    <xdr:sp macro="" textlink="">
      <xdr:nvSpPr>
        <xdr:cNvPr id="448" name="公債費以外該当値テキスト"/>
        <xdr:cNvSpPr txBox="1"/>
      </xdr:nvSpPr>
      <xdr:spPr>
        <a:xfrm>
          <a:off x="16598900" y="1297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124777</xdr:rowOff>
    </xdr:from>
    <xdr:to>
      <xdr:col>78</xdr:col>
      <xdr:colOff>120650</xdr:colOff>
      <xdr:row>77</xdr:row>
      <xdr:rowOff>54927</xdr:rowOff>
    </xdr:to>
    <xdr:sp macro="" textlink="">
      <xdr:nvSpPr>
        <xdr:cNvPr id="449" name="楕円 448"/>
        <xdr:cNvSpPr/>
      </xdr:nvSpPr>
      <xdr:spPr>
        <a:xfrm>
          <a:off x="15621000" y="131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39704</xdr:rowOff>
    </xdr:from>
    <xdr:ext cx="736600" cy="259045"/>
    <xdr:sp macro="" textlink="">
      <xdr:nvSpPr>
        <xdr:cNvPr id="450" name="テキスト ボックス 449"/>
        <xdr:cNvSpPr txBox="1"/>
      </xdr:nvSpPr>
      <xdr:spPr>
        <a:xfrm>
          <a:off x="15290800" y="1324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150495</xdr:rowOff>
    </xdr:from>
    <xdr:to>
      <xdr:col>74</xdr:col>
      <xdr:colOff>31750</xdr:colOff>
      <xdr:row>76</xdr:row>
      <xdr:rowOff>80645</xdr:rowOff>
    </xdr:to>
    <xdr:sp macro="" textlink="">
      <xdr:nvSpPr>
        <xdr:cNvPr id="451" name="楕円 450"/>
        <xdr:cNvSpPr/>
      </xdr:nvSpPr>
      <xdr:spPr>
        <a:xfrm>
          <a:off x="14732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90822</xdr:rowOff>
    </xdr:from>
    <xdr:ext cx="762000" cy="259045"/>
    <xdr:sp macro="" textlink="">
      <xdr:nvSpPr>
        <xdr:cNvPr id="452" name="テキスト ボックス 451"/>
        <xdr:cNvSpPr txBox="1"/>
      </xdr:nvSpPr>
      <xdr:spPr>
        <a:xfrm>
          <a:off x="14401800" y="127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44768</xdr:rowOff>
    </xdr:from>
    <xdr:to>
      <xdr:col>69</xdr:col>
      <xdr:colOff>142875</xdr:colOff>
      <xdr:row>75</xdr:row>
      <xdr:rowOff>146368</xdr:rowOff>
    </xdr:to>
    <xdr:sp macro="" textlink="">
      <xdr:nvSpPr>
        <xdr:cNvPr id="453" name="楕円 452"/>
        <xdr:cNvSpPr/>
      </xdr:nvSpPr>
      <xdr:spPr>
        <a:xfrm>
          <a:off x="13843000" y="129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156545</xdr:rowOff>
    </xdr:from>
    <xdr:ext cx="762000" cy="259045"/>
    <xdr:sp macro="" textlink="">
      <xdr:nvSpPr>
        <xdr:cNvPr id="454" name="テキスト ボックス 453"/>
        <xdr:cNvSpPr txBox="1"/>
      </xdr:nvSpPr>
      <xdr:spPr>
        <a:xfrm>
          <a:off x="13512800" y="126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93345</xdr:rowOff>
    </xdr:from>
    <xdr:to>
      <xdr:col>65</xdr:col>
      <xdr:colOff>53975</xdr:colOff>
      <xdr:row>75</xdr:row>
      <xdr:rowOff>23495</xdr:rowOff>
    </xdr:to>
    <xdr:sp macro="" textlink="">
      <xdr:nvSpPr>
        <xdr:cNvPr id="455" name="楕円 454"/>
        <xdr:cNvSpPr/>
      </xdr:nvSpPr>
      <xdr:spPr>
        <a:xfrm>
          <a:off x="12954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33672</xdr:rowOff>
    </xdr:from>
    <xdr:ext cx="762000" cy="259045"/>
    <xdr:sp macro="" textlink="">
      <xdr:nvSpPr>
        <xdr:cNvPr id="456" name="テキスト ボックス 455"/>
        <xdr:cNvSpPr txBox="1"/>
      </xdr:nvSpPr>
      <xdr:spPr>
        <a:xfrm>
          <a:off x="12623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85319</xdr:rowOff>
    </xdr:from>
    <xdr:to>
      <xdr:col>29</xdr:col>
      <xdr:colOff>127000</xdr:colOff>
      <xdr:row>16</xdr:row>
      <xdr:rowOff>92184</xdr:rowOff>
    </xdr:to>
    <xdr:cxnSp macro="">
      <xdr:nvCxnSpPr>
        <xdr:cNvPr id="49" name="直線コネクタ 48"/>
        <xdr:cNvCxnSpPr/>
      </xdr:nvCxnSpPr>
      <xdr:spPr bwMode="auto">
        <a:xfrm>
          <a:off x="5003800" y="2876144"/>
          <a:ext cx="647700" cy="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85319</xdr:rowOff>
    </xdr:from>
    <xdr:to>
      <xdr:col>26</xdr:col>
      <xdr:colOff>50800</xdr:colOff>
      <xdr:row>16</xdr:row>
      <xdr:rowOff>119561</xdr:rowOff>
    </xdr:to>
    <xdr:cxnSp macro="">
      <xdr:nvCxnSpPr>
        <xdr:cNvPr id="52" name="直線コネクタ 51"/>
        <xdr:cNvCxnSpPr/>
      </xdr:nvCxnSpPr>
      <xdr:spPr bwMode="auto">
        <a:xfrm flipV="1">
          <a:off x="4305300" y="2876144"/>
          <a:ext cx="698500" cy="34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119561</xdr:rowOff>
    </xdr:from>
    <xdr:to>
      <xdr:col>22</xdr:col>
      <xdr:colOff>114300</xdr:colOff>
      <xdr:row>16</xdr:row>
      <xdr:rowOff>139617</xdr:rowOff>
    </xdr:to>
    <xdr:cxnSp macro="">
      <xdr:nvCxnSpPr>
        <xdr:cNvPr id="55" name="直線コネクタ 54"/>
        <xdr:cNvCxnSpPr/>
      </xdr:nvCxnSpPr>
      <xdr:spPr bwMode="auto">
        <a:xfrm flipV="1">
          <a:off x="3606800" y="2910386"/>
          <a:ext cx="698500" cy="2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139617</xdr:rowOff>
    </xdr:from>
    <xdr:to>
      <xdr:col>18</xdr:col>
      <xdr:colOff>177800</xdr:colOff>
      <xdr:row>17</xdr:row>
      <xdr:rowOff>1868</xdr:rowOff>
    </xdr:to>
    <xdr:cxnSp macro="">
      <xdr:nvCxnSpPr>
        <xdr:cNvPr id="58" name="直線コネクタ 57"/>
        <xdr:cNvCxnSpPr/>
      </xdr:nvCxnSpPr>
      <xdr:spPr bwMode="auto">
        <a:xfrm flipV="1">
          <a:off x="2908300" y="2930442"/>
          <a:ext cx="698500" cy="3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41384</xdr:rowOff>
    </xdr:from>
    <xdr:to>
      <xdr:col>29</xdr:col>
      <xdr:colOff>177800</xdr:colOff>
      <xdr:row>16</xdr:row>
      <xdr:rowOff>142984</xdr:rowOff>
    </xdr:to>
    <xdr:sp macro="" textlink="">
      <xdr:nvSpPr>
        <xdr:cNvPr id="68" name="楕円 67"/>
        <xdr:cNvSpPr/>
      </xdr:nvSpPr>
      <xdr:spPr bwMode="auto">
        <a:xfrm>
          <a:off x="5600700" y="2832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57911</xdr:rowOff>
    </xdr:from>
    <xdr:ext cx="762000" cy="259045"/>
    <xdr:sp macro="" textlink="">
      <xdr:nvSpPr>
        <xdr:cNvPr id="69" name="人口1人当たり決算額の推移該当値テキスト130"/>
        <xdr:cNvSpPr txBox="1"/>
      </xdr:nvSpPr>
      <xdr:spPr>
        <a:xfrm>
          <a:off x="5740400" y="267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34519</xdr:rowOff>
    </xdr:from>
    <xdr:to>
      <xdr:col>26</xdr:col>
      <xdr:colOff>101600</xdr:colOff>
      <xdr:row>16</xdr:row>
      <xdr:rowOff>136119</xdr:rowOff>
    </xdr:to>
    <xdr:sp macro="" textlink="">
      <xdr:nvSpPr>
        <xdr:cNvPr id="70" name="楕円 69"/>
        <xdr:cNvSpPr/>
      </xdr:nvSpPr>
      <xdr:spPr bwMode="auto">
        <a:xfrm>
          <a:off x="4953000" y="2825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146296</xdr:rowOff>
    </xdr:from>
    <xdr:ext cx="736600" cy="259045"/>
    <xdr:sp macro="" textlink="">
      <xdr:nvSpPr>
        <xdr:cNvPr id="71" name="テキスト ボックス 70"/>
        <xdr:cNvSpPr txBox="1"/>
      </xdr:nvSpPr>
      <xdr:spPr>
        <a:xfrm>
          <a:off x="4622800" y="259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68761</xdr:rowOff>
    </xdr:from>
    <xdr:to>
      <xdr:col>22</xdr:col>
      <xdr:colOff>165100</xdr:colOff>
      <xdr:row>16</xdr:row>
      <xdr:rowOff>170361</xdr:rowOff>
    </xdr:to>
    <xdr:sp macro="" textlink="">
      <xdr:nvSpPr>
        <xdr:cNvPr id="72" name="楕円 71"/>
        <xdr:cNvSpPr/>
      </xdr:nvSpPr>
      <xdr:spPr bwMode="auto">
        <a:xfrm>
          <a:off x="4254500" y="285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9088</xdr:rowOff>
    </xdr:from>
    <xdr:ext cx="762000" cy="259045"/>
    <xdr:sp macro="" textlink="">
      <xdr:nvSpPr>
        <xdr:cNvPr id="73" name="テキスト ボックス 72"/>
        <xdr:cNvSpPr txBox="1"/>
      </xdr:nvSpPr>
      <xdr:spPr>
        <a:xfrm>
          <a:off x="3924300" y="262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88817</xdr:rowOff>
    </xdr:from>
    <xdr:to>
      <xdr:col>19</xdr:col>
      <xdr:colOff>38100</xdr:colOff>
      <xdr:row>17</xdr:row>
      <xdr:rowOff>18967</xdr:rowOff>
    </xdr:to>
    <xdr:sp macro="" textlink="">
      <xdr:nvSpPr>
        <xdr:cNvPr id="74" name="楕円 73"/>
        <xdr:cNvSpPr/>
      </xdr:nvSpPr>
      <xdr:spPr bwMode="auto">
        <a:xfrm>
          <a:off x="3556000" y="287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29144</xdr:rowOff>
    </xdr:from>
    <xdr:ext cx="762000" cy="259045"/>
    <xdr:sp macro="" textlink="">
      <xdr:nvSpPr>
        <xdr:cNvPr id="75" name="テキスト ボックス 74"/>
        <xdr:cNvSpPr txBox="1"/>
      </xdr:nvSpPr>
      <xdr:spPr>
        <a:xfrm>
          <a:off x="3225800" y="26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122518</xdr:rowOff>
    </xdr:from>
    <xdr:to>
      <xdr:col>15</xdr:col>
      <xdr:colOff>101600</xdr:colOff>
      <xdr:row>17</xdr:row>
      <xdr:rowOff>52668</xdr:rowOff>
    </xdr:to>
    <xdr:sp macro="" textlink="">
      <xdr:nvSpPr>
        <xdr:cNvPr id="76" name="楕円 75"/>
        <xdr:cNvSpPr/>
      </xdr:nvSpPr>
      <xdr:spPr bwMode="auto">
        <a:xfrm>
          <a:off x="2857500" y="291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62845</xdr:rowOff>
    </xdr:from>
    <xdr:ext cx="762000" cy="259045"/>
    <xdr:sp macro="" textlink="">
      <xdr:nvSpPr>
        <xdr:cNvPr id="77" name="テキスト ボックス 76"/>
        <xdr:cNvSpPr txBox="1"/>
      </xdr:nvSpPr>
      <xdr:spPr>
        <a:xfrm>
          <a:off x="2527300" y="268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230304</xdr:rowOff>
    </xdr:from>
    <xdr:to>
      <xdr:col>29</xdr:col>
      <xdr:colOff>127000</xdr:colOff>
      <xdr:row>35</xdr:row>
      <xdr:rowOff>289176</xdr:rowOff>
    </xdr:to>
    <xdr:cxnSp macro="">
      <xdr:nvCxnSpPr>
        <xdr:cNvPr id="110" name="直線コネクタ 109"/>
        <xdr:cNvCxnSpPr/>
      </xdr:nvCxnSpPr>
      <xdr:spPr bwMode="auto">
        <a:xfrm>
          <a:off x="5003800" y="6497754"/>
          <a:ext cx="647700" cy="40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230304</xdr:rowOff>
    </xdr:from>
    <xdr:to>
      <xdr:col>26</xdr:col>
      <xdr:colOff>50800</xdr:colOff>
      <xdr:row>36</xdr:row>
      <xdr:rowOff>96147</xdr:rowOff>
    </xdr:to>
    <xdr:cxnSp macro="">
      <xdr:nvCxnSpPr>
        <xdr:cNvPr id="113" name="直線コネクタ 112"/>
        <xdr:cNvCxnSpPr/>
      </xdr:nvCxnSpPr>
      <xdr:spPr bwMode="auto">
        <a:xfrm flipV="1">
          <a:off x="4305300" y="6497754"/>
          <a:ext cx="698500" cy="55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96147</xdr:rowOff>
    </xdr:from>
    <xdr:to>
      <xdr:col>22</xdr:col>
      <xdr:colOff>114300</xdr:colOff>
      <xdr:row>37</xdr:row>
      <xdr:rowOff>220193</xdr:rowOff>
    </xdr:to>
    <xdr:cxnSp macro="">
      <xdr:nvCxnSpPr>
        <xdr:cNvPr id="116" name="直線コネクタ 115"/>
        <xdr:cNvCxnSpPr/>
      </xdr:nvCxnSpPr>
      <xdr:spPr bwMode="auto">
        <a:xfrm flipV="1">
          <a:off x="3606800" y="7049397"/>
          <a:ext cx="698500" cy="29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105877</xdr:rowOff>
    </xdr:from>
    <xdr:to>
      <xdr:col>18</xdr:col>
      <xdr:colOff>177800</xdr:colOff>
      <xdr:row>37</xdr:row>
      <xdr:rowOff>220193</xdr:rowOff>
    </xdr:to>
    <xdr:cxnSp macro="">
      <xdr:nvCxnSpPr>
        <xdr:cNvPr id="119" name="直線コネクタ 118"/>
        <xdr:cNvCxnSpPr/>
      </xdr:nvCxnSpPr>
      <xdr:spPr bwMode="auto">
        <a:xfrm>
          <a:off x="2908300" y="7059127"/>
          <a:ext cx="698500" cy="28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238376</xdr:rowOff>
    </xdr:from>
    <xdr:to>
      <xdr:col>29</xdr:col>
      <xdr:colOff>177800</xdr:colOff>
      <xdr:row>35</xdr:row>
      <xdr:rowOff>339976</xdr:rowOff>
    </xdr:to>
    <xdr:sp macro="" textlink="">
      <xdr:nvSpPr>
        <xdr:cNvPr id="129" name="楕円 128"/>
        <xdr:cNvSpPr/>
      </xdr:nvSpPr>
      <xdr:spPr bwMode="auto">
        <a:xfrm>
          <a:off x="5600700" y="684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210453</xdr:rowOff>
    </xdr:from>
    <xdr:ext cx="762000" cy="259045"/>
    <xdr:sp macro="" textlink="">
      <xdr:nvSpPr>
        <xdr:cNvPr id="130" name="人口1人当たり決算額の推移該当値テキスト445"/>
        <xdr:cNvSpPr txBox="1"/>
      </xdr:nvSpPr>
      <xdr:spPr>
        <a:xfrm>
          <a:off x="5740400" y="68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179504</xdr:rowOff>
    </xdr:from>
    <xdr:to>
      <xdr:col>26</xdr:col>
      <xdr:colOff>101600</xdr:colOff>
      <xdr:row>34</xdr:row>
      <xdr:rowOff>281104</xdr:rowOff>
    </xdr:to>
    <xdr:sp macro="" textlink="">
      <xdr:nvSpPr>
        <xdr:cNvPr id="131" name="楕円 130"/>
        <xdr:cNvSpPr/>
      </xdr:nvSpPr>
      <xdr:spPr bwMode="auto">
        <a:xfrm>
          <a:off x="4953000" y="644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291281</xdr:rowOff>
    </xdr:from>
    <xdr:ext cx="736600" cy="259045"/>
    <xdr:sp macro="" textlink="">
      <xdr:nvSpPr>
        <xdr:cNvPr id="132" name="テキスト ボックス 131"/>
        <xdr:cNvSpPr txBox="1"/>
      </xdr:nvSpPr>
      <xdr:spPr>
        <a:xfrm>
          <a:off x="4622800" y="621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45347</xdr:rowOff>
    </xdr:from>
    <xdr:to>
      <xdr:col>22</xdr:col>
      <xdr:colOff>165100</xdr:colOff>
      <xdr:row>36</xdr:row>
      <xdr:rowOff>146947</xdr:rowOff>
    </xdr:to>
    <xdr:sp macro="" textlink="">
      <xdr:nvSpPr>
        <xdr:cNvPr id="133" name="楕円 132"/>
        <xdr:cNvSpPr/>
      </xdr:nvSpPr>
      <xdr:spPr bwMode="auto">
        <a:xfrm>
          <a:off x="4254500" y="6998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131724</xdr:rowOff>
    </xdr:from>
    <xdr:ext cx="762000" cy="259045"/>
    <xdr:sp macro="" textlink="">
      <xdr:nvSpPr>
        <xdr:cNvPr id="134" name="テキスト ボックス 133"/>
        <xdr:cNvSpPr txBox="1"/>
      </xdr:nvSpPr>
      <xdr:spPr>
        <a:xfrm>
          <a:off x="3924300" y="708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169393</xdr:rowOff>
    </xdr:from>
    <xdr:to>
      <xdr:col>19</xdr:col>
      <xdr:colOff>38100</xdr:colOff>
      <xdr:row>37</xdr:row>
      <xdr:rowOff>270993</xdr:rowOff>
    </xdr:to>
    <xdr:sp macro="" textlink="">
      <xdr:nvSpPr>
        <xdr:cNvPr id="135" name="楕円 134"/>
        <xdr:cNvSpPr/>
      </xdr:nvSpPr>
      <xdr:spPr bwMode="auto">
        <a:xfrm>
          <a:off x="3556000" y="7294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255770</xdr:rowOff>
    </xdr:from>
    <xdr:ext cx="762000" cy="259045"/>
    <xdr:sp macro="" textlink="">
      <xdr:nvSpPr>
        <xdr:cNvPr id="136" name="テキスト ボックス 135"/>
        <xdr:cNvSpPr txBox="1"/>
      </xdr:nvSpPr>
      <xdr:spPr>
        <a:xfrm>
          <a:off x="3225800" y="738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55077</xdr:rowOff>
    </xdr:from>
    <xdr:to>
      <xdr:col>15</xdr:col>
      <xdr:colOff>101600</xdr:colOff>
      <xdr:row>36</xdr:row>
      <xdr:rowOff>156677</xdr:rowOff>
    </xdr:to>
    <xdr:sp macro="" textlink="">
      <xdr:nvSpPr>
        <xdr:cNvPr id="137" name="楕円 136"/>
        <xdr:cNvSpPr/>
      </xdr:nvSpPr>
      <xdr:spPr bwMode="auto">
        <a:xfrm>
          <a:off x="2857500" y="7008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141454</xdr:rowOff>
    </xdr:from>
    <xdr:ext cx="762000" cy="259045"/>
    <xdr:sp macro="" textlink="">
      <xdr:nvSpPr>
        <xdr:cNvPr id="138" name="テキスト ボックス 137"/>
        <xdr:cNvSpPr txBox="1"/>
      </xdr:nvSpPr>
      <xdr:spPr>
        <a:xfrm>
          <a:off x="2527300" y="709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1,411
47.76
3,029,192
2,953,572
58,014
1,166,942
2,510,875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4433</xdr:rowOff>
    </xdr:from>
    <xdr:to>
      <xdr:col>24</xdr:col>
      <xdr:colOff>63500</xdr:colOff>
      <xdr:row>36</xdr:row>
      <xdr:rowOff>23926</xdr:rowOff>
    </xdr:to>
    <xdr:cxnSp macro="">
      <xdr:nvCxnSpPr>
        <xdr:cNvPr id="60" name="直線コネクタ 59"/>
        <xdr:cNvCxnSpPr/>
      </xdr:nvCxnSpPr>
      <xdr:spPr>
        <a:xfrm>
          <a:off x="3797300" y="6176633"/>
          <a:ext cx="838200" cy="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4433</xdr:rowOff>
    </xdr:from>
    <xdr:to>
      <xdr:col>19</xdr:col>
      <xdr:colOff>177800</xdr:colOff>
      <xdr:row>36</xdr:row>
      <xdr:rowOff>36228</xdr:rowOff>
    </xdr:to>
    <xdr:cxnSp macro="">
      <xdr:nvCxnSpPr>
        <xdr:cNvPr id="63" name="直線コネクタ 62"/>
        <xdr:cNvCxnSpPr/>
      </xdr:nvCxnSpPr>
      <xdr:spPr>
        <a:xfrm flipV="1">
          <a:off x="2908300" y="6176633"/>
          <a:ext cx="889000" cy="3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36228</xdr:rowOff>
    </xdr:from>
    <xdr:to>
      <xdr:col>15</xdr:col>
      <xdr:colOff>50800</xdr:colOff>
      <xdr:row>36</xdr:row>
      <xdr:rowOff>49620</xdr:rowOff>
    </xdr:to>
    <xdr:cxnSp macro="">
      <xdr:nvCxnSpPr>
        <xdr:cNvPr id="66" name="直線コネクタ 65"/>
        <xdr:cNvCxnSpPr/>
      </xdr:nvCxnSpPr>
      <xdr:spPr>
        <a:xfrm flipV="1">
          <a:off x="2019300" y="6208428"/>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49620</xdr:rowOff>
    </xdr:from>
    <xdr:to>
      <xdr:col>10</xdr:col>
      <xdr:colOff>114300</xdr:colOff>
      <xdr:row>36</xdr:row>
      <xdr:rowOff>104362</xdr:rowOff>
    </xdr:to>
    <xdr:cxnSp macro="">
      <xdr:nvCxnSpPr>
        <xdr:cNvPr id="69" name="直線コネクタ 68"/>
        <xdr:cNvCxnSpPr/>
      </xdr:nvCxnSpPr>
      <xdr:spPr>
        <a:xfrm flipV="1">
          <a:off x="1130300" y="6221820"/>
          <a:ext cx="889000" cy="5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52492</xdr:rowOff>
    </xdr:from>
    <xdr:to>
      <xdr:col>6</xdr:col>
      <xdr:colOff>38100</xdr:colOff>
      <xdr:row>37</xdr:row>
      <xdr:rowOff>154092</xdr:rowOff>
    </xdr:to>
    <xdr:sp macro="" textlink="">
      <xdr:nvSpPr>
        <xdr:cNvPr id="72" name="フローチャート: 判断 71"/>
        <xdr:cNvSpPr/>
      </xdr:nvSpPr>
      <xdr:spPr>
        <a:xfrm>
          <a:off x="10795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145218</xdr:rowOff>
    </xdr:from>
    <xdr:ext cx="599010" cy="259045"/>
    <xdr:sp macro="" textlink="">
      <xdr:nvSpPr>
        <xdr:cNvPr id="73" name="テキスト ボックス 72"/>
        <xdr:cNvSpPr txBox="1"/>
      </xdr:nvSpPr>
      <xdr:spPr>
        <a:xfrm>
          <a:off x="830795" y="648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144576</xdr:rowOff>
    </xdr:from>
    <xdr:to>
      <xdr:col>24</xdr:col>
      <xdr:colOff>114300</xdr:colOff>
      <xdr:row>36</xdr:row>
      <xdr:rowOff>74726</xdr:rowOff>
    </xdr:to>
    <xdr:sp macro="" textlink="">
      <xdr:nvSpPr>
        <xdr:cNvPr id="79" name="楕円 78"/>
        <xdr:cNvSpPr/>
      </xdr:nvSpPr>
      <xdr:spPr>
        <a:xfrm>
          <a:off x="4584700" y="61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167453</xdr:rowOff>
    </xdr:from>
    <xdr:ext cx="599010" cy="259045"/>
    <xdr:sp macro="" textlink="">
      <xdr:nvSpPr>
        <xdr:cNvPr id="80" name="人件費該当値テキスト"/>
        <xdr:cNvSpPr txBox="1"/>
      </xdr:nvSpPr>
      <xdr:spPr>
        <a:xfrm>
          <a:off x="4686300" y="599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125083</xdr:rowOff>
    </xdr:from>
    <xdr:to>
      <xdr:col>20</xdr:col>
      <xdr:colOff>38100</xdr:colOff>
      <xdr:row>36</xdr:row>
      <xdr:rowOff>55233</xdr:rowOff>
    </xdr:to>
    <xdr:sp macro="" textlink="">
      <xdr:nvSpPr>
        <xdr:cNvPr id="81" name="楕円 80"/>
        <xdr:cNvSpPr/>
      </xdr:nvSpPr>
      <xdr:spPr>
        <a:xfrm>
          <a:off x="3746500" y="612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71760</xdr:rowOff>
    </xdr:from>
    <xdr:ext cx="599010" cy="259045"/>
    <xdr:sp macro="" textlink="">
      <xdr:nvSpPr>
        <xdr:cNvPr id="82" name="テキスト ボックス 81"/>
        <xdr:cNvSpPr txBox="1"/>
      </xdr:nvSpPr>
      <xdr:spPr>
        <a:xfrm>
          <a:off x="3497795" y="590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156878</xdr:rowOff>
    </xdr:from>
    <xdr:to>
      <xdr:col>15</xdr:col>
      <xdr:colOff>101600</xdr:colOff>
      <xdr:row>36</xdr:row>
      <xdr:rowOff>87028</xdr:rowOff>
    </xdr:to>
    <xdr:sp macro="" textlink="">
      <xdr:nvSpPr>
        <xdr:cNvPr id="83" name="楕円 82"/>
        <xdr:cNvSpPr/>
      </xdr:nvSpPr>
      <xdr:spPr>
        <a:xfrm>
          <a:off x="2857500" y="61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103555</xdr:rowOff>
    </xdr:from>
    <xdr:ext cx="599010" cy="259045"/>
    <xdr:sp macro="" textlink="">
      <xdr:nvSpPr>
        <xdr:cNvPr id="84" name="テキスト ボックス 83"/>
        <xdr:cNvSpPr txBox="1"/>
      </xdr:nvSpPr>
      <xdr:spPr>
        <a:xfrm>
          <a:off x="2608795" y="593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170270</xdr:rowOff>
    </xdr:from>
    <xdr:to>
      <xdr:col>10</xdr:col>
      <xdr:colOff>165100</xdr:colOff>
      <xdr:row>36</xdr:row>
      <xdr:rowOff>100420</xdr:rowOff>
    </xdr:to>
    <xdr:sp macro="" textlink="">
      <xdr:nvSpPr>
        <xdr:cNvPr id="85" name="楕円 84"/>
        <xdr:cNvSpPr/>
      </xdr:nvSpPr>
      <xdr:spPr>
        <a:xfrm>
          <a:off x="1968500" y="61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116947</xdr:rowOff>
    </xdr:from>
    <xdr:ext cx="599010" cy="259045"/>
    <xdr:sp macro="" textlink="">
      <xdr:nvSpPr>
        <xdr:cNvPr id="86" name="テキスト ボックス 85"/>
        <xdr:cNvSpPr txBox="1"/>
      </xdr:nvSpPr>
      <xdr:spPr>
        <a:xfrm>
          <a:off x="1719795" y="594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53562</xdr:rowOff>
    </xdr:from>
    <xdr:to>
      <xdr:col>6</xdr:col>
      <xdr:colOff>38100</xdr:colOff>
      <xdr:row>36</xdr:row>
      <xdr:rowOff>155162</xdr:rowOff>
    </xdr:to>
    <xdr:sp macro="" textlink="">
      <xdr:nvSpPr>
        <xdr:cNvPr id="87" name="楕円 86"/>
        <xdr:cNvSpPr/>
      </xdr:nvSpPr>
      <xdr:spPr>
        <a:xfrm>
          <a:off x="1079500" y="62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239</xdr:rowOff>
    </xdr:from>
    <xdr:ext cx="599010" cy="259045"/>
    <xdr:sp macro="" textlink="">
      <xdr:nvSpPr>
        <xdr:cNvPr id="88" name="テキスト ボックス 87"/>
        <xdr:cNvSpPr txBox="1"/>
      </xdr:nvSpPr>
      <xdr:spPr>
        <a:xfrm>
          <a:off x="830795" y="600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71752</xdr:rowOff>
    </xdr:from>
    <xdr:to>
      <xdr:col>24</xdr:col>
      <xdr:colOff>63500</xdr:colOff>
      <xdr:row>57</xdr:row>
      <xdr:rowOff>108963</xdr:rowOff>
    </xdr:to>
    <xdr:cxnSp macro="">
      <xdr:nvCxnSpPr>
        <xdr:cNvPr id="119" name="直線コネクタ 118"/>
        <xdr:cNvCxnSpPr/>
      </xdr:nvCxnSpPr>
      <xdr:spPr>
        <a:xfrm>
          <a:off x="3797300" y="9672952"/>
          <a:ext cx="838200" cy="2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90095</xdr:rowOff>
    </xdr:from>
    <xdr:to>
      <xdr:col>19</xdr:col>
      <xdr:colOff>177800</xdr:colOff>
      <xdr:row>56</xdr:row>
      <xdr:rowOff>71752</xdr:rowOff>
    </xdr:to>
    <xdr:cxnSp macro="">
      <xdr:nvCxnSpPr>
        <xdr:cNvPr id="122" name="直線コネクタ 121"/>
        <xdr:cNvCxnSpPr/>
      </xdr:nvCxnSpPr>
      <xdr:spPr>
        <a:xfrm>
          <a:off x="2908300" y="9519845"/>
          <a:ext cx="889000" cy="15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90095</xdr:rowOff>
    </xdr:from>
    <xdr:to>
      <xdr:col>15</xdr:col>
      <xdr:colOff>50800</xdr:colOff>
      <xdr:row>57</xdr:row>
      <xdr:rowOff>116192</xdr:rowOff>
    </xdr:to>
    <xdr:cxnSp macro="">
      <xdr:nvCxnSpPr>
        <xdr:cNvPr id="125" name="直線コネクタ 124"/>
        <xdr:cNvCxnSpPr/>
      </xdr:nvCxnSpPr>
      <xdr:spPr>
        <a:xfrm flipV="1">
          <a:off x="2019300" y="9519845"/>
          <a:ext cx="889000" cy="36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116192</xdr:rowOff>
    </xdr:from>
    <xdr:to>
      <xdr:col>10</xdr:col>
      <xdr:colOff>114300</xdr:colOff>
      <xdr:row>57</xdr:row>
      <xdr:rowOff>148926</xdr:rowOff>
    </xdr:to>
    <xdr:cxnSp macro="">
      <xdr:nvCxnSpPr>
        <xdr:cNvPr id="128" name="直線コネクタ 127"/>
        <xdr:cNvCxnSpPr/>
      </xdr:nvCxnSpPr>
      <xdr:spPr>
        <a:xfrm flipV="1">
          <a:off x="1130300" y="9888842"/>
          <a:ext cx="889000" cy="3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122988</xdr:rowOff>
    </xdr:from>
    <xdr:to>
      <xdr:col>6</xdr:col>
      <xdr:colOff>38100</xdr:colOff>
      <xdr:row>58</xdr:row>
      <xdr:rowOff>53138</xdr:rowOff>
    </xdr:to>
    <xdr:sp macro="" textlink="">
      <xdr:nvSpPr>
        <xdr:cNvPr id="131" name="フローチャート: 判断 130"/>
        <xdr:cNvSpPr/>
      </xdr:nvSpPr>
      <xdr:spPr>
        <a:xfrm>
          <a:off x="1079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44265</xdr:rowOff>
    </xdr:from>
    <xdr:ext cx="599010" cy="259045"/>
    <xdr:sp macro="" textlink="">
      <xdr:nvSpPr>
        <xdr:cNvPr id="132" name="テキスト ボックス 131"/>
        <xdr:cNvSpPr txBox="1"/>
      </xdr:nvSpPr>
      <xdr:spPr>
        <a:xfrm>
          <a:off x="830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58163</xdr:rowOff>
    </xdr:from>
    <xdr:to>
      <xdr:col>24</xdr:col>
      <xdr:colOff>114300</xdr:colOff>
      <xdr:row>57</xdr:row>
      <xdr:rowOff>159763</xdr:rowOff>
    </xdr:to>
    <xdr:sp macro="" textlink="">
      <xdr:nvSpPr>
        <xdr:cNvPr id="138" name="楕円 137"/>
        <xdr:cNvSpPr/>
      </xdr:nvSpPr>
      <xdr:spPr>
        <a:xfrm>
          <a:off x="4584700" y="983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36590</xdr:rowOff>
    </xdr:from>
    <xdr:ext cx="599010" cy="259045"/>
    <xdr:sp macro="" textlink="">
      <xdr:nvSpPr>
        <xdr:cNvPr id="139" name="物件費該当値テキスト"/>
        <xdr:cNvSpPr txBox="1"/>
      </xdr:nvSpPr>
      <xdr:spPr>
        <a:xfrm>
          <a:off x="4686300" y="980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20952</xdr:rowOff>
    </xdr:from>
    <xdr:to>
      <xdr:col>20</xdr:col>
      <xdr:colOff>38100</xdr:colOff>
      <xdr:row>56</xdr:row>
      <xdr:rowOff>122552</xdr:rowOff>
    </xdr:to>
    <xdr:sp macro="" textlink="">
      <xdr:nvSpPr>
        <xdr:cNvPr id="140" name="楕円 139"/>
        <xdr:cNvSpPr/>
      </xdr:nvSpPr>
      <xdr:spPr>
        <a:xfrm>
          <a:off x="3746500" y="96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139079</xdr:rowOff>
    </xdr:from>
    <xdr:ext cx="599010" cy="259045"/>
    <xdr:sp macro="" textlink="">
      <xdr:nvSpPr>
        <xdr:cNvPr id="141" name="テキスト ボックス 140"/>
        <xdr:cNvSpPr txBox="1"/>
      </xdr:nvSpPr>
      <xdr:spPr>
        <a:xfrm>
          <a:off x="3497795" y="939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39295</xdr:rowOff>
    </xdr:from>
    <xdr:to>
      <xdr:col>15</xdr:col>
      <xdr:colOff>101600</xdr:colOff>
      <xdr:row>55</xdr:row>
      <xdr:rowOff>140895</xdr:rowOff>
    </xdr:to>
    <xdr:sp macro="" textlink="">
      <xdr:nvSpPr>
        <xdr:cNvPr id="142" name="楕円 141"/>
        <xdr:cNvSpPr/>
      </xdr:nvSpPr>
      <xdr:spPr>
        <a:xfrm>
          <a:off x="2857500" y="946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157422</xdr:rowOff>
    </xdr:from>
    <xdr:ext cx="599010" cy="259045"/>
    <xdr:sp macro="" textlink="">
      <xdr:nvSpPr>
        <xdr:cNvPr id="143" name="テキスト ボックス 142"/>
        <xdr:cNvSpPr txBox="1"/>
      </xdr:nvSpPr>
      <xdr:spPr>
        <a:xfrm>
          <a:off x="2608795" y="924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65392</xdr:rowOff>
    </xdr:from>
    <xdr:to>
      <xdr:col>10</xdr:col>
      <xdr:colOff>165100</xdr:colOff>
      <xdr:row>57</xdr:row>
      <xdr:rowOff>166992</xdr:rowOff>
    </xdr:to>
    <xdr:sp macro="" textlink="">
      <xdr:nvSpPr>
        <xdr:cNvPr id="144" name="楕円 143"/>
        <xdr:cNvSpPr/>
      </xdr:nvSpPr>
      <xdr:spPr>
        <a:xfrm>
          <a:off x="1968500" y="98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158119</xdr:rowOff>
    </xdr:from>
    <xdr:ext cx="599010" cy="259045"/>
    <xdr:sp macro="" textlink="">
      <xdr:nvSpPr>
        <xdr:cNvPr id="145" name="テキスト ボックス 144"/>
        <xdr:cNvSpPr txBox="1"/>
      </xdr:nvSpPr>
      <xdr:spPr>
        <a:xfrm>
          <a:off x="1719795" y="993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98126</xdr:rowOff>
    </xdr:from>
    <xdr:to>
      <xdr:col>6</xdr:col>
      <xdr:colOff>38100</xdr:colOff>
      <xdr:row>58</xdr:row>
      <xdr:rowOff>28276</xdr:rowOff>
    </xdr:to>
    <xdr:sp macro="" textlink="">
      <xdr:nvSpPr>
        <xdr:cNvPr id="146" name="楕円 145"/>
        <xdr:cNvSpPr/>
      </xdr:nvSpPr>
      <xdr:spPr>
        <a:xfrm>
          <a:off x="1079500" y="98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44803</xdr:rowOff>
    </xdr:from>
    <xdr:ext cx="599010" cy="259045"/>
    <xdr:sp macro="" textlink="">
      <xdr:nvSpPr>
        <xdr:cNvPr id="147" name="テキスト ボックス 146"/>
        <xdr:cNvSpPr txBox="1"/>
      </xdr:nvSpPr>
      <xdr:spPr>
        <a:xfrm>
          <a:off x="830795" y="964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117046</xdr:rowOff>
    </xdr:from>
    <xdr:to>
      <xdr:col>24</xdr:col>
      <xdr:colOff>63500</xdr:colOff>
      <xdr:row>78</xdr:row>
      <xdr:rowOff>120155</xdr:rowOff>
    </xdr:to>
    <xdr:cxnSp macro="">
      <xdr:nvCxnSpPr>
        <xdr:cNvPr id="174" name="直線コネクタ 173"/>
        <xdr:cNvCxnSpPr/>
      </xdr:nvCxnSpPr>
      <xdr:spPr>
        <a:xfrm flipV="1">
          <a:off x="3797300" y="13490146"/>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116670</xdr:rowOff>
    </xdr:from>
    <xdr:to>
      <xdr:col>19</xdr:col>
      <xdr:colOff>177800</xdr:colOff>
      <xdr:row>78</xdr:row>
      <xdr:rowOff>120155</xdr:rowOff>
    </xdr:to>
    <xdr:cxnSp macro="">
      <xdr:nvCxnSpPr>
        <xdr:cNvPr id="177" name="直線コネクタ 176"/>
        <xdr:cNvCxnSpPr/>
      </xdr:nvCxnSpPr>
      <xdr:spPr>
        <a:xfrm>
          <a:off x="2908300" y="13489770"/>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116670</xdr:rowOff>
    </xdr:from>
    <xdr:to>
      <xdr:col>15</xdr:col>
      <xdr:colOff>50800</xdr:colOff>
      <xdr:row>78</xdr:row>
      <xdr:rowOff>130894</xdr:rowOff>
    </xdr:to>
    <xdr:cxnSp macro="">
      <xdr:nvCxnSpPr>
        <xdr:cNvPr id="180" name="直線コネクタ 179"/>
        <xdr:cNvCxnSpPr/>
      </xdr:nvCxnSpPr>
      <xdr:spPr>
        <a:xfrm flipV="1">
          <a:off x="2019300" y="13489770"/>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124247</xdr:rowOff>
    </xdr:from>
    <xdr:to>
      <xdr:col>10</xdr:col>
      <xdr:colOff>114300</xdr:colOff>
      <xdr:row>78</xdr:row>
      <xdr:rowOff>130894</xdr:rowOff>
    </xdr:to>
    <xdr:cxnSp macro="">
      <xdr:nvCxnSpPr>
        <xdr:cNvPr id="183" name="直線コネクタ 182"/>
        <xdr:cNvCxnSpPr/>
      </xdr:nvCxnSpPr>
      <xdr:spPr>
        <a:xfrm>
          <a:off x="1130300" y="13497347"/>
          <a:ext cx="8890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135357</xdr:rowOff>
    </xdr:from>
    <xdr:ext cx="534377" cy="259045"/>
    <xdr:sp macro="" textlink="">
      <xdr:nvSpPr>
        <xdr:cNvPr id="187" name="テキスト ボックス 186"/>
        <xdr:cNvSpPr txBox="1"/>
      </xdr:nvSpPr>
      <xdr:spPr>
        <a:xfrm>
          <a:off x="863111" y="131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66246</xdr:rowOff>
    </xdr:from>
    <xdr:to>
      <xdr:col>24</xdr:col>
      <xdr:colOff>114300</xdr:colOff>
      <xdr:row>78</xdr:row>
      <xdr:rowOff>167846</xdr:rowOff>
    </xdr:to>
    <xdr:sp macro="" textlink="">
      <xdr:nvSpPr>
        <xdr:cNvPr id="193" name="楕円 192"/>
        <xdr:cNvSpPr/>
      </xdr:nvSpPr>
      <xdr:spPr>
        <a:xfrm>
          <a:off x="4584700" y="134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152623</xdr:rowOff>
    </xdr:from>
    <xdr:ext cx="469744" cy="259045"/>
    <xdr:sp macro="" textlink="">
      <xdr:nvSpPr>
        <xdr:cNvPr id="194" name="維持補修費該当値テキスト"/>
        <xdr:cNvSpPr txBox="1"/>
      </xdr:nvSpPr>
      <xdr:spPr>
        <a:xfrm>
          <a:off x="4686300" y="1335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69355</xdr:rowOff>
    </xdr:from>
    <xdr:to>
      <xdr:col>20</xdr:col>
      <xdr:colOff>38100</xdr:colOff>
      <xdr:row>78</xdr:row>
      <xdr:rowOff>170955</xdr:rowOff>
    </xdr:to>
    <xdr:sp macro="" textlink="">
      <xdr:nvSpPr>
        <xdr:cNvPr id="195" name="楕円 194"/>
        <xdr:cNvSpPr/>
      </xdr:nvSpPr>
      <xdr:spPr>
        <a:xfrm>
          <a:off x="3746500" y="134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162082</xdr:rowOff>
    </xdr:from>
    <xdr:ext cx="469744" cy="259045"/>
    <xdr:sp macro="" textlink="">
      <xdr:nvSpPr>
        <xdr:cNvPr id="196" name="テキスト ボックス 195"/>
        <xdr:cNvSpPr txBox="1"/>
      </xdr:nvSpPr>
      <xdr:spPr>
        <a:xfrm>
          <a:off x="3562428" y="1353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65870</xdr:rowOff>
    </xdr:from>
    <xdr:to>
      <xdr:col>15</xdr:col>
      <xdr:colOff>101600</xdr:colOff>
      <xdr:row>78</xdr:row>
      <xdr:rowOff>167470</xdr:rowOff>
    </xdr:to>
    <xdr:sp macro="" textlink="">
      <xdr:nvSpPr>
        <xdr:cNvPr id="197" name="楕円 196"/>
        <xdr:cNvSpPr/>
      </xdr:nvSpPr>
      <xdr:spPr>
        <a:xfrm>
          <a:off x="2857500" y="134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158597</xdr:rowOff>
    </xdr:from>
    <xdr:ext cx="469744" cy="259045"/>
    <xdr:sp macro="" textlink="">
      <xdr:nvSpPr>
        <xdr:cNvPr id="198" name="テキスト ボックス 197"/>
        <xdr:cNvSpPr txBox="1"/>
      </xdr:nvSpPr>
      <xdr:spPr>
        <a:xfrm>
          <a:off x="2673428" y="1353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80094</xdr:rowOff>
    </xdr:from>
    <xdr:to>
      <xdr:col>10</xdr:col>
      <xdr:colOff>165100</xdr:colOff>
      <xdr:row>79</xdr:row>
      <xdr:rowOff>10244</xdr:rowOff>
    </xdr:to>
    <xdr:sp macro="" textlink="">
      <xdr:nvSpPr>
        <xdr:cNvPr id="199" name="楕円 198"/>
        <xdr:cNvSpPr/>
      </xdr:nvSpPr>
      <xdr:spPr>
        <a:xfrm>
          <a:off x="1968500" y="134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1371</xdr:rowOff>
    </xdr:from>
    <xdr:ext cx="469744" cy="259045"/>
    <xdr:sp macro="" textlink="">
      <xdr:nvSpPr>
        <xdr:cNvPr id="200" name="テキスト ボックス 199"/>
        <xdr:cNvSpPr txBox="1"/>
      </xdr:nvSpPr>
      <xdr:spPr>
        <a:xfrm>
          <a:off x="1784428" y="1354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73447</xdr:rowOff>
    </xdr:from>
    <xdr:to>
      <xdr:col>6</xdr:col>
      <xdr:colOff>38100</xdr:colOff>
      <xdr:row>79</xdr:row>
      <xdr:rowOff>3597</xdr:rowOff>
    </xdr:to>
    <xdr:sp macro="" textlink="">
      <xdr:nvSpPr>
        <xdr:cNvPr id="201" name="楕円 200"/>
        <xdr:cNvSpPr/>
      </xdr:nvSpPr>
      <xdr:spPr>
        <a:xfrm>
          <a:off x="1079500" y="134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166174</xdr:rowOff>
    </xdr:from>
    <xdr:ext cx="469744" cy="259045"/>
    <xdr:sp macro="" textlink="">
      <xdr:nvSpPr>
        <xdr:cNvPr id="202" name="テキスト ボックス 201"/>
        <xdr:cNvSpPr txBox="1"/>
      </xdr:nvSpPr>
      <xdr:spPr>
        <a:xfrm>
          <a:off x="895428" y="1353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83818</xdr:rowOff>
    </xdr:from>
    <xdr:to>
      <xdr:col>24</xdr:col>
      <xdr:colOff>63500</xdr:colOff>
      <xdr:row>98</xdr:row>
      <xdr:rowOff>85624</xdr:rowOff>
    </xdr:to>
    <xdr:cxnSp macro="">
      <xdr:nvCxnSpPr>
        <xdr:cNvPr id="231" name="直線コネクタ 230"/>
        <xdr:cNvCxnSpPr/>
      </xdr:nvCxnSpPr>
      <xdr:spPr>
        <a:xfrm flipV="1">
          <a:off x="3797300" y="16885918"/>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85624</xdr:rowOff>
    </xdr:from>
    <xdr:to>
      <xdr:col>19</xdr:col>
      <xdr:colOff>177800</xdr:colOff>
      <xdr:row>98</xdr:row>
      <xdr:rowOff>97193</xdr:rowOff>
    </xdr:to>
    <xdr:cxnSp macro="">
      <xdr:nvCxnSpPr>
        <xdr:cNvPr id="234" name="直線コネクタ 233"/>
        <xdr:cNvCxnSpPr/>
      </xdr:nvCxnSpPr>
      <xdr:spPr>
        <a:xfrm flipV="1">
          <a:off x="2908300" y="16887724"/>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94647</xdr:rowOff>
    </xdr:from>
    <xdr:to>
      <xdr:col>15</xdr:col>
      <xdr:colOff>50800</xdr:colOff>
      <xdr:row>98</xdr:row>
      <xdr:rowOff>97193</xdr:rowOff>
    </xdr:to>
    <xdr:cxnSp macro="">
      <xdr:nvCxnSpPr>
        <xdr:cNvPr id="237" name="直線コネクタ 236"/>
        <xdr:cNvCxnSpPr/>
      </xdr:nvCxnSpPr>
      <xdr:spPr>
        <a:xfrm>
          <a:off x="2019300" y="16896747"/>
          <a:ext cx="8890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94647</xdr:rowOff>
    </xdr:from>
    <xdr:to>
      <xdr:col>10</xdr:col>
      <xdr:colOff>114300</xdr:colOff>
      <xdr:row>98</xdr:row>
      <xdr:rowOff>100761</xdr:rowOff>
    </xdr:to>
    <xdr:cxnSp macro="">
      <xdr:nvCxnSpPr>
        <xdr:cNvPr id="240" name="直線コネクタ 239"/>
        <xdr:cNvCxnSpPr/>
      </xdr:nvCxnSpPr>
      <xdr:spPr>
        <a:xfrm flipV="1">
          <a:off x="1130300" y="16896747"/>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51516</xdr:rowOff>
    </xdr:from>
    <xdr:to>
      <xdr:col>6</xdr:col>
      <xdr:colOff>38100</xdr:colOff>
      <xdr:row>98</xdr:row>
      <xdr:rowOff>153116</xdr:rowOff>
    </xdr:to>
    <xdr:sp macro="" textlink="">
      <xdr:nvSpPr>
        <xdr:cNvPr id="243" name="フローチャート: 判断 242"/>
        <xdr:cNvSpPr/>
      </xdr:nvSpPr>
      <xdr:spPr>
        <a:xfrm>
          <a:off x="1079500" y="168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144243</xdr:rowOff>
    </xdr:from>
    <xdr:ext cx="534377" cy="259045"/>
    <xdr:sp macro="" textlink="">
      <xdr:nvSpPr>
        <xdr:cNvPr id="244" name="テキスト ボックス 243"/>
        <xdr:cNvSpPr txBox="1"/>
      </xdr:nvSpPr>
      <xdr:spPr>
        <a:xfrm>
          <a:off x="863111" y="169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33018</xdr:rowOff>
    </xdr:from>
    <xdr:to>
      <xdr:col>24</xdr:col>
      <xdr:colOff>114300</xdr:colOff>
      <xdr:row>98</xdr:row>
      <xdr:rowOff>134618</xdr:rowOff>
    </xdr:to>
    <xdr:sp macro="" textlink="">
      <xdr:nvSpPr>
        <xdr:cNvPr id="250" name="楕円 249"/>
        <xdr:cNvSpPr/>
      </xdr:nvSpPr>
      <xdr:spPr>
        <a:xfrm>
          <a:off x="4584700" y="1683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163845</xdr:rowOff>
    </xdr:from>
    <xdr:ext cx="534377" cy="259045"/>
    <xdr:sp macro="" textlink="">
      <xdr:nvSpPr>
        <xdr:cNvPr id="251" name="扶助費該当値テキスト"/>
        <xdr:cNvSpPr txBox="1"/>
      </xdr:nvSpPr>
      <xdr:spPr>
        <a:xfrm>
          <a:off x="4686300" y="1662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34824</xdr:rowOff>
    </xdr:from>
    <xdr:to>
      <xdr:col>20</xdr:col>
      <xdr:colOff>38100</xdr:colOff>
      <xdr:row>98</xdr:row>
      <xdr:rowOff>136424</xdr:rowOff>
    </xdr:to>
    <xdr:sp macro="" textlink="">
      <xdr:nvSpPr>
        <xdr:cNvPr id="252" name="楕円 251"/>
        <xdr:cNvSpPr/>
      </xdr:nvSpPr>
      <xdr:spPr>
        <a:xfrm>
          <a:off x="3746500" y="168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152951</xdr:rowOff>
    </xdr:from>
    <xdr:ext cx="534377" cy="259045"/>
    <xdr:sp macro="" textlink="">
      <xdr:nvSpPr>
        <xdr:cNvPr id="253" name="テキスト ボックス 252"/>
        <xdr:cNvSpPr txBox="1"/>
      </xdr:nvSpPr>
      <xdr:spPr>
        <a:xfrm>
          <a:off x="3530111" y="166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46393</xdr:rowOff>
    </xdr:from>
    <xdr:to>
      <xdr:col>15</xdr:col>
      <xdr:colOff>101600</xdr:colOff>
      <xdr:row>98</xdr:row>
      <xdr:rowOff>147993</xdr:rowOff>
    </xdr:to>
    <xdr:sp macro="" textlink="">
      <xdr:nvSpPr>
        <xdr:cNvPr id="254" name="楕円 253"/>
        <xdr:cNvSpPr/>
      </xdr:nvSpPr>
      <xdr:spPr>
        <a:xfrm>
          <a:off x="2857500" y="1684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139120</xdr:rowOff>
    </xdr:from>
    <xdr:ext cx="534377" cy="259045"/>
    <xdr:sp macro="" textlink="">
      <xdr:nvSpPr>
        <xdr:cNvPr id="255" name="テキスト ボックス 254"/>
        <xdr:cNvSpPr txBox="1"/>
      </xdr:nvSpPr>
      <xdr:spPr>
        <a:xfrm>
          <a:off x="2641111" y="1694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43847</xdr:rowOff>
    </xdr:from>
    <xdr:to>
      <xdr:col>10</xdr:col>
      <xdr:colOff>165100</xdr:colOff>
      <xdr:row>98</xdr:row>
      <xdr:rowOff>145447</xdr:rowOff>
    </xdr:to>
    <xdr:sp macro="" textlink="">
      <xdr:nvSpPr>
        <xdr:cNvPr id="256" name="楕円 255"/>
        <xdr:cNvSpPr/>
      </xdr:nvSpPr>
      <xdr:spPr>
        <a:xfrm>
          <a:off x="1968500" y="16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136574</xdr:rowOff>
    </xdr:from>
    <xdr:ext cx="534377" cy="259045"/>
    <xdr:sp macro="" textlink="">
      <xdr:nvSpPr>
        <xdr:cNvPr id="257" name="テキスト ボックス 256"/>
        <xdr:cNvSpPr txBox="1"/>
      </xdr:nvSpPr>
      <xdr:spPr>
        <a:xfrm>
          <a:off x="1752111" y="169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49961</xdr:rowOff>
    </xdr:from>
    <xdr:to>
      <xdr:col>6</xdr:col>
      <xdr:colOff>38100</xdr:colOff>
      <xdr:row>98</xdr:row>
      <xdr:rowOff>151561</xdr:rowOff>
    </xdr:to>
    <xdr:sp macro="" textlink="">
      <xdr:nvSpPr>
        <xdr:cNvPr id="258" name="楕円 257"/>
        <xdr:cNvSpPr/>
      </xdr:nvSpPr>
      <xdr:spPr>
        <a:xfrm>
          <a:off x="1079500" y="168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168088</xdr:rowOff>
    </xdr:from>
    <xdr:ext cx="534377" cy="259045"/>
    <xdr:sp macro="" textlink="">
      <xdr:nvSpPr>
        <xdr:cNvPr id="259" name="テキスト ボックス 258"/>
        <xdr:cNvSpPr txBox="1"/>
      </xdr:nvSpPr>
      <xdr:spPr>
        <a:xfrm>
          <a:off x="863111" y="166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142442</xdr:rowOff>
    </xdr:from>
    <xdr:to>
      <xdr:col>55</xdr:col>
      <xdr:colOff>0</xdr:colOff>
      <xdr:row>37</xdr:row>
      <xdr:rowOff>167614</xdr:rowOff>
    </xdr:to>
    <xdr:cxnSp macro="">
      <xdr:nvCxnSpPr>
        <xdr:cNvPr id="290" name="直線コネクタ 289"/>
        <xdr:cNvCxnSpPr/>
      </xdr:nvCxnSpPr>
      <xdr:spPr>
        <a:xfrm>
          <a:off x="9639300" y="6486092"/>
          <a:ext cx="8382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142442</xdr:rowOff>
    </xdr:from>
    <xdr:to>
      <xdr:col>50</xdr:col>
      <xdr:colOff>114300</xdr:colOff>
      <xdr:row>37</xdr:row>
      <xdr:rowOff>150712</xdr:rowOff>
    </xdr:to>
    <xdr:cxnSp macro="">
      <xdr:nvCxnSpPr>
        <xdr:cNvPr id="293" name="直線コネクタ 292"/>
        <xdr:cNvCxnSpPr/>
      </xdr:nvCxnSpPr>
      <xdr:spPr>
        <a:xfrm flipV="1">
          <a:off x="8750300" y="6486092"/>
          <a:ext cx="889000" cy="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123966</xdr:rowOff>
    </xdr:from>
    <xdr:to>
      <xdr:col>45</xdr:col>
      <xdr:colOff>177800</xdr:colOff>
      <xdr:row>37</xdr:row>
      <xdr:rowOff>150712</xdr:rowOff>
    </xdr:to>
    <xdr:cxnSp macro="">
      <xdr:nvCxnSpPr>
        <xdr:cNvPr id="296" name="直線コネクタ 295"/>
        <xdr:cNvCxnSpPr/>
      </xdr:nvCxnSpPr>
      <xdr:spPr>
        <a:xfrm>
          <a:off x="7861300" y="6467616"/>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123966</xdr:rowOff>
    </xdr:from>
    <xdr:to>
      <xdr:col>41</xdr:col>
      <xdr:colOff>50800</xdr:colOff>
      <xdr:row>38</xdr:row>
      <xdr:rowOff>32451</xdr:rowOff>
    </xdr:to>
    <xdr:cxnSp macro="">
      <xdr:nvCxnSpPr>
        <xdr:cNvPr id="299" name="直線コネクタ 298"/>
        <xdr:cNvCxnSpPr/>
      </xdr:nvCxnSpPr>
      <xdr:spPr>
        <a:xfrm flipV="1">
          <a:off x="6972300" y="6467616"/>
          <a:ext cx="889000" cy="7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9341</xdr:rowOff>
    </xdr:from>
    <xdr:to>
      <xdr:col>36</xdr:col>
      <xdr:colOff>165100</xdr:colOff>
      <xdr:row>38</xdr:row>
      <xdr:rowOff>110941</xdr:rowOff>
    </xdr:to>
    <xdr:sp macro="" textlink="">
      <xdr:nvSpPr>
        <xdr:cNvPr id="302" name="フローチャート: 判断 301"/>
        <xdr:cNvSpPr/>
      </xdr:nvSpPr>
      <xdr:spPr>
        <a:xfrm>
          <a:off x="6921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102068</xdr:rowOff>
    </xdr:from>
    <xdr:ext cx="599010" cy="259045"/>
    <xdr:sp macro="" textlink="">
      <xdr:nvSpPr>
        <xdr:cNvPr id="303" name="テキスト ボックス 302"/>
        <xdr:cNvSpPr txBox="1"/>
      </xdr:nvSpPr>
      <xdr:spPr>
        <a:xfrm>
          <a:off x="6672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116814</xdr:rowOff>
    </xdr:from>
    <xdr:to>
      <xdr:col>55</xdr:col>
      <xdr:colOff>50800</xdr:colOff>
      <xdr:row>38</xdr:row>
      <xdr:rowOff>46964</xdr:rowOff>
    </xdr:to>
    <xdr:sp macro="" textlink="">
      <xdr:nvSpPr>
        <xdr:cNvPr id="309" name="楕円 308"/>
        <xdr:cNvSpPr/>
      </xdr:nvSpPr>
      <xdr:spPr>
        <a:xfrm>
          <a:off x="10426700" y="64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95241</xdr:rowOff>
    </xdr:from>
    <xdr:ext cx="599010" cy="259045"/>
    <xdr:sp macro="" textlink="">
      <xdr:nvSpPr>
        <xdr:cNvPr id="310" name="補助費等該当値テキスト"/>
        <xdr:cNvSpPr txBox="1"/>
      </xdr:nvSpPr>
      <xdr:spPr>
        <a:xfrm>
          <a:off x="10528300" y="643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91642</xdr:rowOff>
    </xdr:from>
    <xdr:to>
      <xdr:col>50</xdr:col>
      <xdr:colOff>165100</xdr:colOff>
      <xdr:row>38</xdr:row>
      <xdr:rowOff>21792</xdr:rowOff>
    </xdr:to>
    <xdr:sp macro="" textlink="">
      <xdr:nvSpPr>
        <xdr:cNvPr id="311" name="楕円 310"/>
        <xdr:cNvSpPr/>
      </xdr:nvSpPr>
      <xdr:spPr>
        <a:xfrm>
          <a:off x="9588500" y="64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12919</xdr:rowOff>
    </xdr:from>
    <xdr:ext cx="599010" cy="259045"/>
    <xdr:sp macro="" textlink="">
      <xdr:nvSpPr>
        <xdr:cNvPr id="312" name="テキスト ボックス 311"/>
        <xdr:cNvSpPr txBox="1"/>
      </xdr:nvSpPr>
      <xdr:spPr>
        <a:xfrm>
          <a:off x="9339795" y="652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99912</xdr:rowOff>
    </xdr:from>
    <xdr:to>
      <xdr:col>46</xdr:col>
      <xdr:colOff>38100</xdr:colOff>
      <xdr:row>38</xdr:row>
      <xdr:rowOff>30062</xdr:rowOff>
    </xdr:to>
    <xdr:sp macro="" textlink="">
      <xdr:nvSpPr>
        <xdr:cNvPr id="313" name="楕円 312"/>
        <xdr:cNvSpPr/>
      </xdr:nvSpPr>
      <xdr:spPr>
        <a:xfrm>
          <a:off x="8699500" y="644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21189</xdr:rowOff>
    </xdr:from>
    <xdr:ext cx="599010" cy="259045"/>
    <xdr:sp macro="" textlink="">
      <xdr:nvSpPr>
        <xdr:cNvPr id="314" name="テキスト ボックス 313"/>
        <xdr:cNvSpPr txBox="1"/>
      </xdr:nvSpPr>
      <xdr:spPr>
        <a:xfrm>
          <a:off x="8450795" y="653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73166</xdr:rowOff>
    </xdr:from>
    <xdr:to>
      <xdr:col>41</xdr:col>
      <xdr:colOff>101600</xdr:colOff>
      <xdr:row>38</xdr:row>
      <xdr:rowOff>3316</xdr:rowOff>
    </xdr:to>
    <xdr:sp macro="" textlink="">
      <xdr:nvSpPr>
        <xdr:cNvPr id="315" name="楕円 314"/>
        <xdr:cNvSpPr/>
      </xdr:nvSpPr>
      <xdr:spPr>
        <a:xfrm>
          <a:off x="7810500" y="641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19843</xdr:rowOff>
    </xdr:from>
    <xdr:ext cx="599010" cy="259045"/>
    <xdr:sp macro="" textlink="">
      <xdr:nvSpPr>
        <xdr:cNvPr id="316" name="テキスト ボックス 315"/>
        <xdr:cNvSpPr txBox="1"/>
      </xdr:nvSpPr>
      <xdr:spPr>
        <a:xfrm>
          <a:off x="7561795" y="619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153101</xdr:rowOff>
    </xdr:from>
    <xdr:to>
      <xdr:col>36</xdr:col>
      <xdr:colOff>165100</xdr:colOff>
      <xdr:row>38</xdr:row>
      <xdr:rowOff>83251</xdr:rowOff>
    </xdr:to>
    <xdr:sp macro="" textlink="">
      <xdr:nvSpPr>
        <xdr:cNvPr id="317" name="楕円 316"/>
        <xdr:cNvSpPr/>
      </xdr:nvSpPr>
      <xdr:spPr>
        <a:xfrm>
          <a:off x="6921500" y="64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99778</xdr:rowOff>
    </xdr:from>
    <xdr:ext cx="599010" cy="259045"/>
    <xdr:sp macro="" textlink="">
      <xdr:nvSpPr>
        <xdr:cNvPr id="318" name="テキスト ボックス 317"/>
        <xdr:cNvSpPr txBox="1"/>
      </xdr:nvSpPr>
      <xdr:spPr>
        <a:xfrm>
          <a:off x="6672795" y="627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54572</xdr:rowOff>
    </xdr:from>
    <xdr:to>
      <xdr:col>55</xdr:col>
      <xdr:colOff>0</xdr:colOff>
      <xdr:row>58</xdr:row>
      <xdr:rowOff>110093</xdr:rowOff>
    </xdr:to>
    <xdr:cxnSp macro="">
      <xdr:nvCxnSpPr>
        <xdr:cNvPr id="347" name="直線コネクタ 346"/>
        <xdr:cNvCxnSpPr/>
      </xdr:nvCxnSpPr>
      <xdr:spPr>
        <a:xfrm flipV="1">
          <a:off x="9639300" y="9827222"/>
          <a:ext cx="838200" cy="22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110093</xdr:rowOff>
    </xdr:from>
    <xdr:to>
      <xdr:col>50</xdr:col>
      <xdr:colOff>114300</xdr:colOff>
      <xdr:row>58</xdr:row>
      <xdr:rowOff>123905</xdr:rowOff>
    </xdr:to>
    <xdr:cxnSp macro="">
      <xdr:nvCxnSpPr>
        <xdr:cNvPr id="350" name="直線コネクタ 349"/>
        <xdr:cNvCxnSpPr/>
      </xdr:nvCxnSpPr>
      <xdr:spPr>
        <a:xfrm flipV="1">
          <a:off x="8750300" y="10054193"/>
          <a:ext cx="889000" cy="1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123905</xdr:rowOff>
    </xdr:from>
    <xdr:to>
      <xdr:col>45</xdr:col>
      <xdr:colOff>177800</xdr:colOff>
      <xdr:row>58</xdr:row>
      <xdr:rowOff>137636</xdr:rowOff>
    </xdr:to>
    <xdr:cxnSp macro="">
      <xdr:nvCxnSpPr>
        <xdr:cNvPr id="353" name="直線コネクタ 352"/>
        <xdr:cNvCxnSpPr/>
      </xdr:nvCxnSpPr>
      <xdr:spPr>
        <a:xfrm flipV="1">
          <a:off x="7861300" y="10068005"/>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125909</xdr:rowOff>
    </xdr:from>
    <xdr:to>
      <xdr:col>41</xdr:col>
      <xdr:colOff>50800</xdr:colOff>
      <xdr:row>58</xdr:row>
      <xdr:rowOff>137636</xdr:rowOff>
    </xdr:to>
    <xdr:cxnSp macro="">
      <xdr:nvCxnSpPr>
        <xdr:cNvPr id="356" name="直線コネクタ 355"/>
        <xdr:cNvCxnSpPr/>
      </xdr:nvCxnSpPr>
      <xdr:spPr>
        <a:xfrm>
          <a:off x="6972300" y="10070009"/>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71740</xdr:rowOff>
    </xdr:from>
    <xdr:to>
      <xdr:col>36</xdr:col>
      <xdr:colOff>165100</xdr:colOff>
      <xdr:row>59</xdr:row>
      <xdr:rowOff>1890</xdr:rowOff>
    </xdr:to>
    <xdr:sp macro="" textlink="">
      <xdr:nvSpPr>
        <xdr:cNvPr id="359" name="フローチャート: 判断 358"/>
        <xdr:cNvSpPr/>
      </xdr:nvSpPr>
      <xdr:spPr>
        <a:xfrm>
          <a:off x="6921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18417</xdr:rowOff>
    </xdr:from>
    <xdr:ext cx="599010" cy="259045"/>
    <xdr:sp macro="" textlink="">
      <xdr:nvSpPr>
        <xdr:cNvPr id="360" name="テキスト ボックス 359"/>
        <xdr:cNvSpPr txBox="1"/>
      </xdr:nvSpPr>
      <xdr:spPr>
        <a:xfrm>
          <a:off x="6672795"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3772</xdr:rowOff>
    </xdr:from>
    <xdr:to>
      <xdr:col>55</xdr:col>
      <xdr:colOff>50800</xdr:colOff>
      <xdr:row>57</xdr:row>
      <xdr:rowOff>105372</xdr:rowOff>
    </xdr:to>
    <xdr:sp macro="" textlink="">
      <xdr:nvSpPr>
        <xdr:cNvPr id="366" name="楕円 365"/>
        <xdr:cNvSpPr/>
      </xdr:nvSpPr>
      <xdr:spPr>
        <a:xfrm>
          <a:off x="10426700" y="97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26649</xdr:rowOff>
    </xdr:from>
    <xdr:ext cx="599010" cy="259045"/>
    <xdr:sp macro="" textlink="">
      <xdr:nvSpPr>
        <xdr:cNvPr id="367" name="普通建設事業費該当値テキスト"/>
        <xdr:cNvSpPr txBox="1"/>
      </xdr:nvSpPr>
      <xdr:spPr>
        <a:xfrm>
          <a:off x="10528300" y="962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59293</xdr:rowOff>
    </xdr:from>
    <xdr:to>
      <xdr:col>50</xdr:col>
      <xdr:colOff>165100</xdr:colOff>
      <xdr:row>58</xdr:row>
      <xdr:rowOff>160893</xdr:rowOff>
    </xdr:to>
    <xdr:sp macro="" textlink="">
      <xdr:nvSpPr>
        <xdr:cNvPr id="368" name="楕円 367"/>
        <xdr:cNvSpPr/>
      </xdr:nvSpPr>
      <xdr:spPr>
        <a:xfrm>
          <a:off x="9588500" y="100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5970</xdr:rowOff>
    </xdr:from>
    <xdr:ext cx="599010" cy="259045"/>
    <xdr:sp macro="" textlink="">
      <xdr:nvSpPr>
        <xdr:cNvPr id="369" name="テキスト ボックス 368"/>
        <xdr:cNvSpPr txBox="1"/>
      </xdr:nvSpPr>
      <xdr:spPr>
        <a:xfrm>
          <a:off x="9339795" y="977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73105</xdr:rowOff>
    </xdr:from>
    <xdr:to>
      <xdr:col>46</xdr:col>
      <xdr:colOff>38100</xdr:colOff>
      <xdr:row>59</xdr:row>
      <xdr:rowOff>3255</xdr:rowOff>
    </xdr:to>
    <xdr:sp macro="" textlink="">
      <xdr:nvSpPr>
        <xdr:cNvPr id="370" name="楕円 369"/>
        <xdr:cNvSpPr/>
      </xdr:nvSpPr>
      <xdr:spPr>
        <a:xfrm>
          <a:off x="8699500" y="100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165832</xdr:rowOff>
    </xdr:from>
    <xdr:ext cx="599010" cy="259045"/>
    <xdr:sp macro="" textlink="">
      <xdr:nvSpPr>
        <xdr:cNvPr id="371" name="テキスト ボックス 370"/>
        <xdr:cNvSpPr txBox="1"/>
      </xdr:nvSpPr>
      <xdr:spPr>
        <a:xfrm>
          <a:off x="8450795" y="1010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86836</xdr:rowOff>
    </xdr:from>
    <xdr:to>
      <xdr:col>41</xdr:col>
      <xdr:colOff>101600</xdr:colOff>
      <xdr:row>59</xdr:row>
      <xdr:rowOff>16986</xdr:rowOff>
    </xdr:to>
    <xdr:sp macro="" textlink="">
      <xdr:nvSpPr>
        <xdr:cNvPr id="372" name="楕円 371"/>
        <xdr:cNvSpPr/>
      </xdr:nvSpPr>
      <xdr:spPr>
        <a:xfrm>
          <a:off x="7810500" y="100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8113</xdr:rowOff>
    </xdr:from>
    <xdr:ext cx="599010" cy="259045"/>
    <xdr:sp macro="" textlink="">
      <xdr:nvSpPr>
        <xdr:cNvPr id="373" name="テキスト ボックス 372"/>
        <xdr:cNvSpPr txBox="1"/>
      </xdr:nvSpPr>
      <xdr:spPr>
        <a:xfrm>
          <a:off x="7561795" y="1012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75109</xdr:rowOff>
    </xdr:from>
    <xdr:to>
      <xdr:col>36</xdr:col>
      <xdr:colOff>165100</xdr:colOff>
      <xdr:row>59</xdr:row>
      <xdr:rowOff>5259</xdr:rowOff>
    </xdr:to>
    <xdr:sp macro="" textlink="">
      <xdr:nvSpPr>
        <xdr:cNvPr id="374" name="楕円 373"/>
        <xdr:cNvSpPr/>
      </xdr:nvSpPr>
      <xdr:spPr>
        <a:xfrm>
          <a:off x="6921500" y="100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167836</xdr:rowOff>
    </xdr:from>
    <xdr:ext cx="599010" cy="259045"/>
    <xdr:sp macro="" textlink="">
      <xdr:nvSpPr>
        <xdr:cNvPr id="375" name="テキスト ボックス 374"/>
        <xdr:cNvSpPr txBox="1"/>
      </xdr:nvSpPr>
      <xdr:spPr>
        <a:xfrm>
          <a:off x="6672795" y="1011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98997</xdr:rowOff>
    </xdr:from>
    <xdr:to>
      <xdr:col>55</xdr:col>
      <xdr:colOff>0</xdr:colOff>
      <xdr:row>78</xdr:row>
      <xdr:rowOff>138489</xdr:rowOff>
    </xdr:to>
    <xdr:cxnSp macro="">
      <xdr:nvCxnSpPr>
        <xdr:cNvPr id="402" name="直線コネクタ 401"/>
        <xdr:cNvCxnSpPr/>
      </xdr:nvCxnSpPr>
      <xdr:spPr>
        <a:xfrm flipV="1">
          <a:off x="9639300" y="13472097"/>
          <a:ext cx="838200" cy="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134110</xdr:rowOff>
    </xdr:from>
    <xdr:to>
      <xdr:col>50</xdr:col>
      <xdr:colOff>114300</xdr:colOff>
      <xdr:row>78</xdr:row>
      <xdr:rowOff>138489</xdr:rowOff>
    </xdr:to>
    <xdr:cxnSp macro="">
      <xdr:nvCxnSpPr>
        <xdr:cNvPr id="405" name="直線コネクタ 404"/>
        <xdr:cNvCxnSpPr/>
      </xdr:nvCxnSpPr>
      <xdr:spPr>
        <a:xfrm>
          <a:off x="8750300" y="13507210"/>
          <a:ext cx="889000" cy="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134110</xdr:rowOff>
    </xdr:from>
    <xdr:to>
      <xdr:col>45</xdr:col>
      <xdr:colOff>177800</xdr:colOff>
      <xdr:row>78</xdr:row>
      <xdr:rowOff>137620</xdr:rowOff>
    </xdr:to>
    <xdr:cxnSp macro="">
      <xdr:nvCxnSpPr>
        <xdr:cNvPr id="408" name="直線コネクタ 407"/>
        <xdr:cNvCxnSpPr/>
      </xdr:nvCxnSpPr>
      <xdr:spPr>
        <a:xfrm flipV="1">
          <a:off x="7861300" y="13507210"/>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137620</xdr:rowOff>
    </xdr:from>
    <xdr:to>
      <xdr:col>41</xdr:col>
      <xdr:colOff>50800</xdr:colOff>
      <xdr:row>78</xdr:row>
      <xdr:rowOff>139700</xdr:rowOff>
    </xdr:to>
    <xdr:cxnSp macro="">
      <xdr:nvCxnSpPr>
        <xdr:cNvPr id="411" name="直線コネクタ 410"/>
        <xdr:cNvCxnSpPr/>
      </xdr:nvCxnSpPr>
      <xdr:spPr>
        <a:xfrm flipV="1">
          <a:off x="6972300" y="13510720"/>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41497</xdr:rowOff>
    </xdr:from>
    <xdr:to>
      <xdr:col>36</xdr:col>
      <xdr:colOff>165100</xdr:colOff>
      <xdr:row>78</xdr:row>
      <xdr:rowOff>143097</xdr:rowOff>
    </xdr:to>
    <xdr:sp macro="" textlink="">
      <xdr:nvSpPr>
        <xdr:cNvPr id="414" name="フローチャート: 判断 413"/>
        <xdr:cNvSpPr/>
      </xdr:nvSpPr>
      <xdr:spPr>
        <a:xfrm>
          <a:off x="6921500" y="1341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159624</xdr:rowOff>
    </xdr:from>
    <xdr:ext cx="599010" cy="259045"/>
    <xdr:sp macro="" textlink="">
      <xdr:nvSpPr>
        <xdr:cNvPr id="415" name="テキスト ボックス 414"/>
        <xdr:cNvSpPr txBox="1"/>
      </xdr:nvSpPr>
      <xdr:spPr>
        <a:xfrm>
          <a:off x="6672795" y="1318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48197</xdr:rowOff>
    </xdr:from>
    <xdr:to>
      <xdr:col>55</xdr:col>
      <xdr:colOff>50800</xdr:colOff>
      <xdr:row>78</xdr:row>
      <xdr:rowOff>149797</xdr:rowOff>
    </xdr:to>
    <xdr:sp macro="" textlink="">
      <xdr:nvSpPr>
        <xdr:cNvPr id="421" name="楕円 420"/>
        <xdr:cNvSpPr/>
      </xdr:nvSpPr>
      <xdr:spPr>
        <a:xfrm>
          <a:off x="10426700" y="134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7574</xdr:rowOff>
    </xdr:from>
    <xdr:ext cx="534377" cy="259045"/>
    <xdr:sp macro="" textlink="">
      <xdr:nvSpPr>
        <xdr:cNvPr id="422" name="普通建設事業費 （ うち新規整備　）該当値テキスト"/>
        <xdr:cNvSpPr txBox="1"/>
      </xdr:nvSpPr>
      <xdr:spPr>
        <a:xfrm>
          <a:off x="10528300" y="1320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87689</xdr:rowOff>
    </xdr:from>
    <xdr:to>
      <xdr:col>50</xdr:col>
      <xdr:colOff>165100</xdr:colOff>
      <xdr:row>79</xdr:row>
      <xdr:rowOff>17839</xdr:rowOff>
    </xdr:to>
    <xdr:sp macro="" textlink="">
      <xdr:nvSpPr>
        <xdr:cNvPr id="423" name="楕円 422"/>
        <xdr:cNvSpPr/>
      </xdr:nvSpPr>
      <xdr:spPr>
        <a:xfrm>
          <a:off x="9588500" y="134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8966</xdr:rowOff>
    </xdr:from>
    <xdr:ext cx="469744" cy="259045"/>
    <xdr:sp macro="" textlink="">
      <xdr:nvSpPr>
        <xdr:cNvPr id="424" name="テキスト ボックス 423"/>
        <xdr:cNvSpPr txBox="1"/>
      </xdr:nvSpPr>
      <xdr:spPr>
        <a:xfrm>
          <a:off x="9404428" y="1355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83310</xdr:rowOff>
    </xdr:from>
    <xdr:to>
      <xdr:col>46</xdr:col>
      <xdr:colOff>38100</xdr:colOff>
      <xdr:row>79</xdr:row>
      <xdr:rowOff>13460</xdr:rowOff>
    </xdr:to>
    <xdr:sp macro="" textlink="">
      <xdr:nvSpPr>
        <xdr:cNvPr id="425" name="楕円 424"/>
        <xdr:cNvSpPr/>
      </xdr:nvSpPr>
      <xdr:spPr>
        <a:xfrm>
          <a:off x="8699500" y="134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4587</xdr:rowOff>
    </xdr:from>
    <xdr:ext cx="534377" cy="259045"/>
    <xdr:sp macro="" textlink="">
      <xdr:nvSpPr>
        <xdr:cNvPr id="426" name="テキスト ボックス 425"/>
        <xdr:cNvSpPr txBox="1"/>
      </xdr:nvSpPr>
      <xdr:spPr>
        <a:xfrm>
          <a:off x="8483111" y="1354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86820</xdr:rowOff>
    </xdr:from>
    <xdr:to>
      <xdr:col>41</xdr:col>
      <xdr:colOff>101600</xdr:colOff>
      <xdr:row>79</xdr:row>
      <xdr:rowOff>16970</xdr:rowOff>
    </xdr:to>
    <xdr:sp macro="" textlink="">
      <xdr:nvSpPr>
        <xdr:cNvPr id="427" name="楕円 426"/>
        <xdr:cNvSpPr/>
      </xdr:nvSpPr>
      <xdr:spPr>
        <a:xfrm>
          <a:off x="7810500" y="134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8097</xdr:rowOff>
    </xdr:from>
    <xdr:ext cx="469744" cy="259045"/>
    <xdr:sp macro="" textlink="">
      <xdr:nvSpPr>
        <xdr:cNvPr id="428" name="テキスト ボックス 427"/>
        <xdr:cNvSpPr txBox="1"/>
      </xdr:nvSpPr>
      <xdr:spPr>
        <a:xfrm>
          <a:off x="7626428" y="1355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9" name="楕円 428"/>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0" name="テキスト ボックス 429"/>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164922</xdr:rowOff>
    </xdr:from>
    <xdr:to>
      <xdr:col>55</xdr:col>
      <xdr:colOff>0</xdr:colOff>
      <xdr:row>97</xdr:row>
      <xdr:rowOff>61784</xdr:rowOff>
    </xdr:to>
    <xdr:cxnSp macro="">
      <xdr:nvCxnSpPr>
        <xdr:cNvPr id="457" name="直線コネクタ 456"/>
        <xdr:cNvCxnSpPr/>
      </xdr:nvCxnSpPr>
      <xdr:spPr>
        <a:xfrm flipV="1">
          <a:off x="9639300" y="16281222"/>
          <a:ext cx="838200" cy="4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61784</xdr:rowOff>
    </xdr:from>
    <xdr:to>
      <xdr:col>50</xdr:col>
      <xdr:colOff>114300</xdr:colOff>
      <xdr:row>97</xdr:row>
      <xdr:rowOff>121696</xdr:rowOff>
    </xdr:to>
    <xdr:cxnSp macro="">
      <xdr:nvCxnSpPr>
        <xdr:cNvPr id="460" name="直線コネクタ 459"/>
        <xdr:cNvCxnSpPr/>
      </xdr:nvCxnSpPr>
      <xdr:spPr>
        <a:xfrm flipV="1">
          <a:off x="8750300" y="16692434"/>
          <a:ext cx="889000" cy="5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121696</xdr:rowOff>
    </xdr:from>
    <xdr:to>
      <xdr:col>45</xdr:col>
      <xdr:colOff>177800</xdr:colOff>
      <xdr:row>97</xdr:row>
      <xdr:rowOff>138398</xdr:rowOff>
    </xdr:to>
    <xdr:cxnSp macro="">
      <xdr:nvCxnSpPr>
        <xdr:cNvPr id="463" name="直線コネクタ 462"/>
        <xdr:cNvCxnSpPr/>
      </xdr:nvCxnSpPr>
      <xdr:spPr>
        <a:xfrm flipV="1">
          <a:off x="7861300" y="16752346"/>
          <a:ext cx="889000" cy="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100020</xdr:rowOff>
    </xdr:from>
    <xdr:to>
      <xdr:col>41</xdr:col>
      <xdr:colOff>50800</xdr:colOff>
      <xdr:row>97</xdr:row>
      <xdr:rowOff>138398</xdr:rowOff>
    </xdr:to>
    <xdr:cxnSp macro="">
      <xdr:nvCxnSpPr>
        <xdr:cNvPr id="466" name="直線コネクタ 465"/>
        <xdr:cNvCxnSpPr/>
      </xdr:nvCxnSpPr>
      <xdr:spPr>
        <a:xfrm>
          <a:off x="6972300" y="16730670"/>
          <a:ext cx="889000" cy="3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165277</xdr:rowOff>
    </xdr:from>
    <xdr:to>
      <xdr:col>36</xdr:col>
      <xdr:colOff>165100</xdr:colOff>
      <xdr:row>98</xdr:row>
      <xdr:rowOff>95427</xdr:rowOff>
    </xdr:to>
    <xdr:sp macro="" textlink="">
      <xdr:nvSpPr>
        <xdr:cNvPr id="469" name="フローチャート: 判断 468"/>
        <xdr:cNvSpPr/>
      </xdr:nvSpPr>
      <xdr:spPr>
        <a:xfrm>
          <a:off x="6921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86554</xdr:rowOff>
    </xdr:from>
    <xdr:ext cx="599010" cy="259045"/>
    <xdr:sp macro="" textlink="">
      <xdr:nvSpPr>
        <xdr:cNvPr id="470" name="テキスト ボックス 469"/>
        <xdr:cNvSpPr txBox="1"/>
      </xdr:nvSpPr>
      <xdr:spPr>
        <a:xfrm>
          <a:off x="6672795"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114122</xdr:rowOff>
    </xdr:from>
    <xdr:to>
      <xdr:col>55</xdr:col>
      <xdr:colOff>50800</xdr:colOff>
      <xdr:row>95</xdr:row>
      <xdr:rowOff>44272</xdr:rowOff>
    </xdr:to>
    <xdr:sp macro="" textlink="">
      <xdr:nvSpPr>
        <xdr:cNvPr id="476" name="楕円 475"/>
        <xdr:cNvSpPr/>
      </xdr:nvSpPr>
      <xdr:spPr>
        <a:xfrm>
          <a:off x="10426700" y="162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136999</xdr:rowOff>
    </xdr:from>
    <xdr:ext cx="599010" cy="259045"/>
    <xdr:sp macro="" textlink="">
      <xdr:nvSpPr>
        <xdr:cNvPr id="477" name="普通建設事業費 （ うち更新整備　）該当値テキスト"/>
        <xdr:cNvSpPr txBox="1"/>
      </xdr:nvSpPr>
      <xdr:spPr>
        <a:xfrm>
          <a:off x="10528300" y="1608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10984</xdr:rowOff>
    </xdr:from>
    <xdr:to>
      <xdr:col>50</xdr:col>
      <xdr:colOff>165100</xdr:colOff>
      <xdr:row>97</xdr:row>
      <xdr:rowOff>112584</xdr:rowOff>
    </xdr:to>
    <xdr:sp macro="" textlink="">
      <xdr:nvSpPr>
        <xdr:cNvPr id="478" name="楕円 477"/>
        <xdr:cNvSpPr/>
      </xdr:nvSpPr>
      <xdr:spPr>
        <a:xfrm>
          <a:off x="9588500" y="166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129111</xdr:rowOff>
    </xdr:from>
    <xdr:ext cx="599010" cy="259045"/>
    <xdr:sp macro="" textlink="">
      <xdr:nvSpPr>
        <xdr:cNvPr id="479" name="テキスト ボックス 478"/>
        <xdr:cNvSpPr txBox="1"/>
      </xdr:nvSpPr>
      <xdr:spPr>
        <a:xfrm>
          <a:off x="9339795" y="1641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70896</xdr:rowOff>
    </xdr:from>
    <xdr:to>
      <xdr:col>46</xdr:col>
      <xdr:colOff>38100</xdr:colOff>
      <xdr:row>98</xdr:row>
      <xdr:rowOff>1046</xdr:rowOff>
    </xdr:to>
    <xdr:sp macro="" textlink="">
      <xdr:nvSpPr>
        <xdr:cNvPr id="480" name="楕円 479"/>
        <xdr:cNvSpPr/>
      </xdr:nvSpPr>
      <xdr:spPr>
        <a:xfrm>
          <a:off x="8699500" y="167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17573</xdr:rowOff>
    </xdr:from>
    <xdr:ext cx="599010" cy="259045"/>
    <xdr:sp macro="" textlink="">
      <xdr:nvSpPr>
        <xdr:cNvPr id="481" name="テキスト ボックス 480"/>
        <xdr:cNvSpPr txBox="1"/>
      </xdr:nvSpPr>
      <xdr:spPr>
        <a:xfrm>
          <a:off x="8450795" y="1647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87598</xdr:rowOff>
    </xdr:from>
    <xdr:to>
      <xdr:col>41</xdr:col>
      <xdr:colOff>101600</xdr:colOff>
      <xdr:row>98</xdr:row>
      <xdr:rowOff>17748</xdr:rowOff>
    </xdr:to>
    <xdr:sp macro="" textlink="">
      <xdr:nvSpPr>
        <xdr:cNvPr id="482" name="楕円 481"/>
        <xdr:cNvSpPr/>
      </xdr:nvSpPr>
      <xdr:spPr>
        <a:xfrm>
          <a:off x="7810500" y="167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34275</xdr:rowOff>
    </xdr:from>
    <xdr:ext cx="599010" cy="259045"/>
    <xdr:sp macro="" textlink="">
      <xdr:nvSpPr>
        <xdr:cNvPr id="483" name="テキスト ボックス 482"/>
        <xdr:cNvSpPr txBox="1"/>
      </xdr:nvSpPr>
      <xdr:spPr>
        <a:xfrm>
          <a:off x="7561795" y="1649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49220</xdr:rowOff>
    </xdr:from>
    <xdr:to>
      <xdr:col>36</xdr:col>
      <xdr:colOff>165100</xdr:colOff>
      <xdr:row>97</xdr:row>
      <xdr:rowOff>150820</xdr:rowOff>
    </xdr:to>
    <xdr:sp macro="" textlink="">
      <xdr:nvSpPr>
        <xdr:cNvPr id="484" name="楕円 483"/>
        <xdr:cNvSpPr/>
      </xdr:nvSpPr>
      <xdr:spPr>
        <a:xfrm>
          <a:off x="6921500" y="166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167347</xdr:rowOff>
    </xdr:from>
    <xdr:ext cx="599010" cy="259045"/>
    <xdr:sp macro="" textlink="">
      <xdr:nvSpPr>
        <xdr:cNvPr id="485" name="テキスト ボックス 484"/>
        <xdr:cNvSpPr txBox="1"/>
      </xdr:nvSpPr>
      <xdr:spPr>
        <a:xfrm>
          <a:off x="6672795" y="1645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3039</xdr:rowOff>
    </xdr:from>
    <xdr:to>
      <xdr:col>85</xdr:col>
      <xdr:colOff>127000</xdr:colOff>
      <xdr:row>39</xdr:row>
      <xdr:rowOff>55649</xdr:rowOff>
    </xdr:to>
    <xdr:cxnSp macro="">
      <xdr:nvCxnSpPr>
        <xdr:cNvPr id="516" name="直線コネクタ 515"/>
        <xdr:cNvCxnSpPr/>
      </xdr:nvCxnSpPr>
      <xdr:spPr>
        <a:xfrm flipV="1">
          <a:off x="15481300" y="6689589"/>
          <a:ext cx="838200" cy="5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55649</xdr:rowOff>
    </xdr:from>
    <xdr:to>
      <xdr:col>81</xdr:col>
      <xdr:colOff>50800</xdr:colOff>
      <xdr:row>39</xdr:row>
      <xdr:rowOff>97532</xdr:rowOff>
    </xdr:to>
    <xdr:cxnSp macro="">
      <xdr:nvCxnSpPr>
        <xdr:cNvPr id="519" name="直線コネクタ 518"/>
        <xdr:cNvCxnSpPr/>
      </xdr:nvCxnSpPr>
      <xdr:spPr>
        <a:xfrm flipV="1">
          <a:off x="14592300" y="6742199"/>
          <a:ext cx="889000" cy="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97532</xdr:rowOff>
    </xdr:from>
    <xdr:to>
      <xdr:col>76</xdr:col>
      <xdr:colOff>114300</xdr:colOff>
      <xdr:row>39</xdr:row>
      <xdr:rowOff>98878</xdr:rowOff>
    </xdr:to>
    <xdr:cxnSp macro="">
      <xdr:nvCxnSpPr>
        <xdr:cNvPr id="522" name="直線コネクタ 521"/>
        <xdr:cNvCxnSpPr/>
      </xdr:nvCxnSpPr>
      <xdr:spPr>
        <a:xfrm flipV="1">
          <a:off x="13703300" y="6784082"/>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34913</xdr:rowOff>
    </xdr:from>
    <xdr:to>
      <xdr:col>67</xdr:col>
      <xdr:colOff>101600</xdr:colOff>
      <xdr:row>39</xdr:row>
      <xdr:rowOff>136513</xdr:rowOff>
    </xdr:to>
    <xdr:sp macro="" textlink="">
      <xdr:nvSpPr>
        <xdr:cNvPr id="528" name="フローチャート: 判断 527"/>
        <xdr:cNvSpPr/>
      </xdr:nvSpPr>
      <xdr:spPr>
        <a:xfrm>
          <a:off x="12763500" y="67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153040</xdr:rowOff>
    </xdr:from>
    <xdr:ext cx="534377" cy="259045"/>
    <xdr:sp macro="" textlink="">
      <xdr:nvSpPr>
        <xdr:cNvPr id="529" name="テキスト ボックス 528"/>
        <xdr:cNvSpPr txBox="1"/>
      </xdr:nvSpPr>
      <xdr:spPr>
        <a:xfrm>
          <a:off x="12547111" y="64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123689</xdr:rowOff>
    </xdr:from>
    <xdr:to>
      <xdr:col>85</xdr:col>
      <xdr:colOff>177800</xdr:colOff>
      <xdr:row>39</xdr:row>
      <xdr:rowOff>53839</xdr:rowOff>
    </xdr:to>
    <xdr:sp macro="" textlink="">
      <xdr:nvSpPr>
        <xdr:cNvPr id="535" name="楕円 534"/>
        <xdr:cNvSpPr/>
      </xdr:nvSpPr>
      <xdr:spPr>
        <a:xfrm>
          <a:off x="16268700" y="66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83067</xdr:rowOff>
    </xdr:from>
    <xdr:ext cx="534377" cy="259045"/>
    <xdr:sp macro="" textlink="">
      <xdr:nvSpPr>
        <xdr:cNvPr id="536" name="災害復旧事業費該当値テキスト"/>
        <xdr:cNvSpPr txBox="1"/>
      </xdr:nvSpPr>
      <xdr:spPr>
        <a:xfrm>
          <a:off x="16370300" y="64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4849</xdr:rowOff>
    </xdr:from>
    <xdr:to>
      <xdr:col>81</xdr:col>
      <xdr:colOff>101600</xdr:colOff>
      <xdr:row>39</xdr:row>
      <xdr:rowOff>106449</xdr:rowOff>
    </xdr:to>
    <xdr:sp macro="" textlink="">
      <xdr:nvSpPr>
        <xdr:cNvPr id="537" name="楕円 536"/>
        <xdr:cNvSpPr/>
      </xdr:nvSpPr>
      <xdr:spPr>
        <a:xfrm>
          <a:off x="15430500" y="669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122976</xdr:rowOff>
    </xdr:from>
    <xdr:ext cx="534377" cy="259045"/>
    <xdr:sp macro="" textlink="">
      <xdr:nvSpPr>
        <xdr:cNvPr id="538" name="テキスト ボックス 537"/>
        <xdr:cNvSpPr txBox="1"/>
      </xdr:nvSpPr>
      <xdr:spPr>
        <a:xfrm>
          <a:off x="15214111" y="64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46732</xdr:rowOff>
    </xdr:from>
    <xdr:to>
      <xdr:col>76</xdr:col>
      <xdr:colOff>165100</xdr:colOff>
      <xdr:row>39</xdr:row>
      <xdr:rowOff>148332</xdr:rowOff>
    </xdr:to>
    <xdr:sp macro="" textlink="">
      <xdr:nvSpPr>
        <xdr:cNvPr id="539" name="楕円 538"/>
        <xdr:cNvSpPr/>
      </xdr:nvSpPr>
      <xdr:spPr>
        <a:xfrm>
          <a:off x="14541500" y="673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139459</xdr:rowOff>
    </xdr:from>
    <xdr:ext cx="469744" cy="259045"/>
    <xdr:sp macro="" textlink="">
      <xdr:nvSpPr>
        <xdr:cNvPr id="540" name="テキスト ボックス 539"/>
        <xdr:cNvSpPr txBox="1"/>
      </xdr:nvSpPr>
      <xdr:spPr>
        <a:xfrm>
          <a:off x="14357428" y="68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1473</xdr:rowOff>
    </xdr:from>
    <xdr:to>
      <xdr:col>85</xdr:col>
      <xdr:colOff>127000</xdr:colOff>
      <xdr:row>77</xdr:row>
      <xdr:rowOff>101735</xdr:rowOff>
    </xdr:to>
    <xdr:cxnSp macro="">
      <xdr:nvCxnSpPr>
        <xdr:cNvPr id="632" name="直線コネクタ 631"/>
        <xdr:cNvCxnSpPr/>
      </xdr:nvCxnSpPr>
      <xdr:spPr>
        <a:xfrm>
          <a:off x="15481300" y="13203123"/>
          <a:ext cx="838200" cy="10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1473</xdr:rowOff>
    </xdr:from>
    <xdr:to>
      <xdr:col>81</xdr:col>
      <xdr:colOff>50800</xdr:colOff>
      <xdr:row>77</xdr:row>
      <xdr:rowOff>79226</xdr:rowOff>
    </xdr:to>
    <xdr:cxnSp macro="">
      <xdr:nvCxnSpPr>
        <xdr:cNvPr id="635" name="直線コネクタ 634"/>
        <xdr:cNvCxnSpPr/>
      </xdr:nvCxnSpPr>
      <xdr:spPr>
        <a:xfrm flipV="1">
          <a:off x="14592300" y="13203123"/>
          <a:ext cx="889000" cy="7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79226</xdr:rowOff>
    </xdr:from>
    <xdr:to>
      <xdr:col>76</xdr:col>
      <xdr:colOff>114300</xdr:colOff>
      <xdr:row>77</xdr:row>
      <xdr:rowOff>123642</xdr:rowOff>
    </xdr:to>
    <xdr:cxnSp macro="">
      <xdr:nvCxnSpPr>
        <xdr:cNvPr id="638" name="直線コネクタ 637"/>
        <xdr:cNvCxnSpPr/>
      </xdr:nvCxnSpPr>
      <xdr:spPr>
        <a:xfrm flipV="1">
          <a:off x="13703300" y="13280876"/>
          <a:ext cx="889000" cy="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28983</xdr:rowOff>
    </xdr:from>
    <xdr:to>
      <xdr:col>71</xdr:col>
      <xdr:colOff>177800</xdr:colOff>
      <xdr:row>77</xdr:row>
      <xdr:rowOff>123642</xdr:rowOff>
    </xdr:to>
    <xdr:cxnSp macro="">
      <xdr:nvCxnSpPr>
        <xdr:cNvPr id="641" name="直線コネクタ 640"/>
        <xdr:cNvCxnSpPr/>
      </xdr:nvCxnSpPr>
      <xdr:spPr>
        <a:xfrm>
          <a:off x="12814300" y="13059183"/>
          <a:ext cx="889000" cy="26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44" name="フローチャート: 判断 643"/>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44190</xdr:rowOff>
    </xdr:from>
    <xdr:ext cx="599010" cy="259045"/>
    <xdr:sp macro="" textlink="">
      <xdr:nvSpPr>
        <xdr:cNvPr id="645" name="テキスト ボックス 644"/>
        <xdr:cNvSpPr txBox="1"/>
      </xdr:nvSpPr>
      <xdr:spPr>
        <a:xfrm>
          <a:off x="12514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50935</xdr:rowOff>
    </xdr:from>
    <xdr:to>
      <xdr:col>85</xdr:col>
      <xdr:colOff>177800</xdr:colOff>
      <xdr:row>77</xdr:row>
      <xdr:rowOff>152535</xdr:rowOff>
    </xdr:to>
    <xdr:sp macro="" textlink="">
      <xdr:nvSpPr>
        <xdr:cNvPr id="651" name="楕円 650"/>
        <xdr:cNvSpPr/>
      </xdr:nvSpPr>
      <xdr:spPr>
        <a:xfrm>
          <a:off x="16268700" y="132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73812</xdr:rowOff>
    </xdr:from>
    <xdr:ext cx="599010" cy="259045"/>
    <xdr:sp macro="" textlink="">
      <xdr:nvSpPr>
        <xdr:cNvPr id="652" name="公債費該当値テキスト"/>
        <xdr:cNvSpPr txBox="1"/>
      </xdr:nvSpPr>
      <xdr:spPr>
        <a:xfrm>
          <a:off x="16370300" y="1310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122123</xdr:rowOff>
    </xdr:from>
    <xdr:to>
      <xdr:col>81</xdr:col>
      <xdr:colOff>101600</xdr:colOff>
      <xdr:row>77</xdr:row>
      <xdr:rowOff>52273</xdr:rowOff>
    </xdr:to>
    <xdr:sp macro="" textlink="">
      <xdr:nvSpPr>
        <xdr:cNvPr id="653" name="楕円 652"/>
        <xdr:cNvSpPr/>
      </xdr:nvSpPr>
      <xdr:spPr>
        <a:xfrm>
          <a:off x="15430500" y="131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68801</xdr:rowOff>
    </xdr:from>
    <xdr:ext cx="599010" cy="259045"/>
    <xdr:sp macro="" textlink="">
      <xdr:nvSpPr>
        <xdr:cNvPr id="654" name="テキスト ボックス 653"/>
        <xdr:cNvSpPr txBox="1"/>
      </xdr:nvSpPr>
      <xdr:spPr>
        <a:xfrm>
          <a:off x="15181795" y="1292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28426</xdr:rowOff>
    </xdr:from>
    <xdr:to>
      <xdr:col>76</xdr:col>
      <xdr:colOff>165100</xdr:colOff>
      <xdr:row>77</xdr:row>
      <xdr:rowOff>130026</xdr:rowOff>
    </xdr:to>
    <xdr:sp macro="" textlink="">
      <xdr:nvSpPr>
        <xdr:cNvPr id="655" name="楕円 654"/>
        <xdr:cNvSpPr/>
      </xdr:nvSpPr>
      <xdr:spPr>
        <a:xfrm>
          <a:off x="14541500" y="132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146553</xdr:rowOff>
    </xdr:from>
    <xdr:ext cx="599010" cy="259045"/>
    <xdr:sp macro="" textlink="">
      <xdr:nvSpPr>
        <xdr:cNvPr id="656" name="テキスト ボックス 655"/>
        <xdr:cNvSpPr txBox="1"/>
      </xdr:nvSpPr>
      <xdr:spPr>
        <a:xfrm>
          <a:off x="14292795" y="1300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72842</xdr:rowOff>
    </xdr:from>
    <xdr:to>
      <xdr:col>72</xdr:col>
      <xdr:colOff>38100</xdr:colOff>
      <xdr:row>78</xdr:row>
      <xdr:rowOff>2992</xdr:rowOff>
    </xdr:to>
    <xdr:sp macro="" textlink="">
      <xdr:nvSpPr>
        <xdr:cNvPr id="657" name="楕円 656"/>
        <xdr:cNvSpPr/>
      </xdr:nvSpPr>
      <xdr:spPr>
        <a:xfrm>
          <a:off x="13652500" y="132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165569</xdr:rowOff>
    </xdr:from>
    <xdr:ext cx="599010" cy="259045"/>
    <xdr:sp macro="" textlink="">
      <xdr:nvSpPr>
        <xdr:cNvPr id="658" name="テキスト ボックス 657"/>
        <xdr:cNvSpPr txBox="1"/>
      </xdr:nvSpPr>
      <xdr:spPr>
        <a:xfrm>
          <a:off x="13403795" y="133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149633</xdr:rowOff>
    </xdr:from>
    <xdr:to>
      <xdr:col>67</xdr:col>
      <xdr:colOff>101600</xdr:colOff>
      <xdr:row>76</xdr:row>
      <xdr:rowOff>79783</xdr:rowOff>
    </xdr:to>
    <xdr:sp macro="" textlink="">
      <xdr:nvSpPr>
        <xdr:cNvPr id="659" name="楕円 658"/>
        <xdr:cNvSpPr/>
      </xdr:nvSpPr>
      <xdr:spPr>
        <a:xfrm>
          <a:off x="12763500" y="130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96311</xdr:rowOff>
    </xdr:from>
    <xdr:ext cx="599010" cy="259045"/>
    <xdr:sp macro="" textlink="">
      <xdr:nvSpPr>
        <xdr:cNvPr id="660" name="テキスト ボックス 659"/>
        <xdr:cNvSpPr txBox="1"/>
      </xdr:nvSpPr>
      <xdr:spPr>
        <a:xfrm>
          <a:off x="12514795" y="1278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71926</xdr:rowOff>
    </xdr:from>
    <xdr:to>
      <xdr:col>85</xdr:col>
      <xdr:colOff>127000</xdr:colOff>
      <xdr:row>98</xdr:row>
      <xdr:rowOff>91362</xdr:rowOff>
    </xdr:to>
    <xdr:cxnSp macro="">
      <xdr:nvCxnSpPr>
        <xdr:cNvPr id="687" name="直線コネクタ 686"/>
        <xdr:cNvCxnSpPr/>
      </xdr:nvCxnSpPr>
      <xdr:spPr>
        <a:xfrm>
          <a:off x="15481300" y="16874026"/>
          <a:ext cx="8382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17143</xdr:rowOff>
    </xdr:from>
    <xdr:to>
      <xdr:col>81</xdr:col>
      <xdr:colOff>50800</xdr:colOff>
      <xdr:row>98</xdr:row>
      <xdr:rowOff>71926</xdr:rowOff>
    </xdr:to>
    <xdr:cxnSp macro="">
      <xdr:nvCxnSpPr>
        <xdr:cNvPr id="690" name="直線コネクタ 689"/>
        <xdr:cNvCxnSpPr/>
      </xdr:nvCxnSpPr>
      <xdr:spPr>
        <a:xfrm>
          <a:off x="14592300" y="16819243"/>
          <a:ext cx="889000" cy="5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17143</xdr:rowOff>
    </xdr:from>
    <xdr:to>
      <xdr:col>76</xdr:col>
      <xdr:colOff>114300</xdr:colOff>
      <xdr:row>98</xdr:row>
      <xdr:rowOff>38333</xdr:rowOff>
    </xdr:to>
    <xdr:cxnSp macro="">
      <xdr:nvCxnSpPr>
        <xdr:cNvPr id="693" name="直線コネクタ 692"/>
        <xdr:cNvCxnSpPr/>
      </xdr:nvCxnSpPr>
      <xdr:spPr>
        <a:xfrm flipV="1">
          <a:off x="13703300" y="16819243"/>
          <a:ext cx="889000" cy="2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28191</xdr:rowOff>
    </xdr:from>
    <xdr:to>
      <xdr:col>71</xdr:col>
      <xdr:colOff>177800</xdr:colOff>
      <xdr:row>98</xdr:row>
      <xdr:rowOff>38333</xdr:rowOff>
    </xdr:to>
    <xdr:cxnSp macro="">
      <xdr:nvCxnSpPr>
        <xdr:cNvPr id="696" name="直線コネクタ 695"/>
        <xdr:cNvCxnSpPr/>
      </xdr:nvCxnSpPr>
      <xdr:spPr>
        <a:xfrm>
          <a:off x="12814300" y="16830291"/>
          <a:ext cx="8890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51938</xdr:rowOff>
    </xdr:from>
    <xdr:to>
      <xdr:col>67</xdr:col>
      <xdr:colOff>101600</xdr:colOff>
      <xdr:row>98</xdr:row>
      <xdr:rowOff>153538</xdr:rowOff>
    </xdr:to>
    <xdr:sp macro="" textlink="">
      <xdr:nvSpPr>
        <xdr:cNvPr id="699" name="フローチャート: 判断 698"/>
        <xdr:cNvSpPr/>
      </xdr:nvSpPr>
      <xdr:spPr>
        <a:xfrm>
          <a:off x="12763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144665</xdr:rowOff>
    </xdr:from>
    <xdr:ext cx="534377" cy="259045"/>
    <xdr:sp macro="" textlink="">
      <xdr:nvSpPr>
        <xdr:cNvPr id="700" name="テキスト ボックス 699"/>
        <xdr:cNvSpPr txBox="1"/>
      </xdr:nvSpPr>
      <xdr:spPr>
        <a:xfrm>
          <a:off x="12547111" y="169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40562</xdr:rowOff>
    </xdr:from>
    <xdr:to>
      <xdr:col>85</xdr:col>
      <xdr:colOff>177800</xdr:colOff>
      <xdr:row>98</xdr:row>
      <xdr:rowOff>142162</xdr:rowOff>
    </xdr:to>
    <xdr:sp macro="" textlink="">
      <xdr:nvSpPr>
        <xdr:cNvPr id="706" name="楕円 705"/>
        <xdr:cNvSpPr/>
      </xdr:nvSpPr>
      <xdr:spPr>
        <a:xfrm>
          <a:off x="16268700" y="1684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171389</xdr:rowOff>
    </xdr:from>
    <xdr:ext cx="599010" cy="259045"/>
    <xdr:sp macro="" textlink="">
      <xdr:nvSpPr>
        <xdr:cNvPr id="707" name="積立金該当値テキスト"/>
        <xdr:cNvSpPr txBox="1"/>
      </xdr:nvSpPr>
      <xdr:spPr>
        <a:xfrm>
          <a:off x="16370300" y="1663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21126</xdr:rowOff>
    </xdr:from>
    <xdr:to>
      <xdr:col>81</xdr:col>
      <xdr:colOff>101600</xdr:colOff>
      <xdr:row>98</xdr:row>
      <xdr:rowOff>122726</xdr:rowOff>
    </xdr:to>
    <xdr:sp macro="" textlink="">
      <xdr:nvSpPr>
        <xdr:cNvPr id="708" name="楕円 707"/>
        <xdr:cNvSpPr/>
      </xdr:nvSpPr>
      <xdr:spPr>
        <a:xfrm>
          <a:off x="15430500" y="1682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139253</xdr:rowOff>
    </xdr:from>
    <xdr:ext cx="599010" cy="259045"/>
    <xdr:sp macro="" textlink="">
      <xdr:nvSpPr>
        <xdr:cNvPr id="709" name="テキスト ボックス 708"/>
        <xdr:cNvSpPr txBox="1"/>
      </xdr:nvSpPr>
      <xdr:spPr>
        <a:xfrm>
          <a:off x="15181795" y="1659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137793</xdr:rowOff>
    </xdr:from>
    <xdr:to>
      <xdr:col>76</xdr:col>
      <xdr:colOff>165100</xdr:colOff>
      <xdr:row>98</xdr:row>
      <xdr:rowOff>67943</xdr:rowOff>
    </xdr:to>
    <xdr:sp macro="" textlink="">
      <xdr:nvSpPr>
        <xdr:cNvPr id="710" name="楕円 709"/>
        <xdr:cNvSpPr/>
      </xdr:nvSpPr>
      <xdr:spPr>
        <a:xfrm>
          <a:off x="14541500" y="1676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84470</xdr:rowOff>
    </xdr:from>
    <xdr:ext cx="599010" cy="259045"/>
    <xdr:sp macro="" textlink="">
      <xdr:nvSpPr>
        <xdr:cNvPr id="711" name="テキスト ボックス 710"/>
        <xdr:cNvSpPr txBox="1"/>
      </xdr:nvSpPr>
      <xdr:spPr>
        <a:xfrm>
          <a:off x="14292795" y="1654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158983</xdr:rowOff>
    </xdr:from>
    <xdr:to>
      <xdr:col>72</xdr:col>
      <xdr:colOff>38100</xdr:colOff>
      <xdr:row>98</xdr:row>
      <xdr:rowOff>89133</xdr:rowOff>
    </xdr:to>
    <xdr:sp macro="" textlink="">
      <xdr:nvSpPr>
        <xdr:cNvPr id="712" name="楕円 711"/>
        <xdr:cNvSpPr/>
      </xdr:nvSpPr>
      <xdr:spPr>
        <a:xfrm>
          <a:off x="13652500" y="1678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105660</xdr:rowOff>
    </xdr:from>
    <xdr:ext cx="599010" cy="259045"/>
    <xdr:sp macro="" textlink="">
      <xdr:nvSpPr>
        <xdr:cNvPr id="713" name="テキスト ボックス 712"/>
        <xdr:cNvSpPr txBox="1"/>
      </xdr:nvSpPr>
      <xdr:spPr>
        <a:xfrm>
          <a:off x="13403795" y="1656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148841</xdr:rowOff>
    </xdr:from>
    <xdr:to>
      <xdr:col>67</xdr:col>
      <xdr:colOff>101600</xdr:colOff>
      <xdr:row>98</xdr:row>
      <xdr:rowOff>78991</xdr:rowOff>
    </xdr:to>
    <xdr:sp macro="" textlink="">
      <xdr:nvSpPr>
        <xdr:cNvPr id="714" name="楕円 713"/>
        <xdr:cNvSpPr/>
      </xdr:nvSpPr>
      <xdr:spPr>
        <a:xfrm>
          <a:off x="12763500" y="1677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95518</xdr:rowOff>
    </xdr:from>
    <xdr:ext cx="599010" cy="259045"/>
    <xdr:sp macro="" textlink="">
      <xdr:nvSpPr>
        <xdr:cNvPr id="715" name="テキスト ボックス 714"/>
        <xdr:cNvSpPr txBox="1"/>
      </xdr:nvSpPr>
      <xdr:spPr>
        <a:xfrm>
          <a:off x="12514795" y="1655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44317</xdr:rowOff>
    </xdr:from>
    <xdr:to>
      <xdr:col>111</xdr:col>
      <xdr:colOff>177800</xdr:colOff>
      <xdr:row>39</xdr:row>
      <xdr:rowOff>44450</xdr:rowOff>
    </xdr:to>
    <xdr:cxnSp macro="">
      <xdr:nvCxnSpPr>
        <xdr:cNvPr id="747" name="直線コネクタ 746"/>
        <xdr:cNvCxnSpPr/>
      </xdr:nvCxnSpPr>
      <xdr:spPr>
        <a:xfrm>
          <a:off x="20434300" y="673086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44317</xdr:rowOff>
    </xdr:from>
    <xdr:to>
      <xdr:col>107</xdr:col>
      <xdr:colOff>50800</xdr:colOff>
      <xdr:row>39</xdr:row>
      <xdr:rowOff>44450</xdr:rowOff>
    </xdr:to>
    <xdr:cxnSp macro="">
      <xdr:nvCxnSpPr>
        <xdr:cNvPr id="750" name="直線コネクタ 749"/>
        <xdr:cNvCxnSpPr/>
      </xdr:nvCxnSpPr>
      <xdr:spPr>
        <a:xfrm flipV="1">
          <a:off x="19545300" y="673086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56" name="フローチャート: 判断 755"/>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57" name="テキスト ボックス 756"/>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164967</xdr:rowOff>
    </xdr:from>
    <xdr:to>
      <xdr:col>107</xdr:col>
      <xdr:colOff>101600</xdr:colOff>
      <xdr:row>39</xdr:row>
      <xdr:rowOff>95117</xdr:rowOff>
    </xdr:to>
    <xdr:sp macro="" textlink="">
      <xdr:nvSpPr>
        <xdr:cNvPr id="767" name="楕円 766"/>
        <xdr:cNvSpPr/>
      </xdr:nvSpPr>
      <xdr:spPr>
        <a:xfrm>
          <a:off x="20383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86244</xdr:rowOff>
    </xdr:from>
    <xdr:ext cx="249299" cy="259045"/>
    <xdr:sp macro="" textlink="">
      <xdr:nvSpPr>
        <xdr:cNvPr id="768" name="テキスト ボックス 767"/>
        <xdr:cNvSpPr txBox="1"/>
      </xdr:nvSpPr>
      <xdr:spPr>
        <a:xfrm>
          <a:off x="20309650" y="6772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38144</xdr:rowOff>
    </xdr:from>
    <xdr:to>
      <xdr:col>111</xdr:col>
      <xdr:colOff>177800</xdr:colOff>
      <xdr:row>59</xdr:row>
      <xdr:rowOff>44450</xdr:rowOff>
    </xdr:to>
    <xdr:cxnSp macro="">
      <xdr:nvCxnSpPr>
        <xdr:cNvPr id="804" name="直線コネクタ 803"/>
        <xdr:cNvCxnSpPr/>
      </xdr:nvCxnSpPr>
      <xdr:spPr>
        <a:xfrm>
          <a:off x="20434300" y="10153694"/>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38144</xdr:rowOff>
    </xdr:from>
    <xdr:to>
      <xdr:col>107</xdr:col>
      <xdr:colOff>50800</xdr:colOff>
      <xdr:row>59</xdr:row>
      <xdr:rowOff>44450</xdr:rowOff>
    </xdr:to>
    <xdr:cxnSp macro="">
      <xdr:nvCxnSpPr>
        <xdr:cNvPr id="807" name="直線コネクタ 806"/>
        <xdr:cNvCxnSpPr/>
      </xdr:nvCxnSpPr>
      <xdr:spPr>
        <a:xfrm flipV="1">
          <a:off x="19545300" y="10153694"/>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11119</xdr:rowOff>
    </xdr:from>
    <xdr:to>
      <xdr:col>98</xdr:col>
      <xdr:colOff>38100</xdr:colOff>
      <xdr:row>58</xdr:row>
      <xdr:rowOff>112719</xdr:rowOff>
    </xdr:to>
    <xdr:sp macro="" textlink="">
      <xdr:nvSpPr>
        <xdr:cNvPr id="813" name="フローチャート: 判断 812"/>
        <xdr:cNvSpPr/>
      </xdr:nvSpPr>
      <xdr:spPr>
        <a:xfrm>
          <a:off x="18605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129246</xdr:rowOff>
    </xdr:from>
    <xdr:ext cx="469744" cy="259045"/>
    <xdr:sp macro="" textlink="">
      <xdr:nvSpPr>
        <xdr:cNvPr id="814" name="テキスト ボックス 813"/>
        <xdr:cNvSpPr txBox="1"/>
      </xdr:nvSpPr>
      <xdr:spPr>
        <a:xfrm>
          <a:off x="18421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158794</xdr:rowOff>
    </xdr:from>
    <xdr:to>
      <xdr:col>107</xdr:col>
      <xdr:colOff>101600</xdr:colOff>
      <xdr:row>59</xdr:row>
      <xdr:rowOff>88944</xdr:rowOff>
    </xdr:to>
    <xdr:sp macro="" textlink="">
      <xdr:nvSpPr>
        <xdr:cNvPr id="824" name="楕円 823"/>
        <xdr:cNvSpPr/>
      </xdr:nvSpPr>
      <xdr:spPr>
        <a:xfrm>
          <a:off x="20383500" y="10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80071</xdr:rowOff>
    </xdr:from>
    <xdr:ext cx="378565" cy="259045"/>
    <xdr:sp macro="" textlink="">
      <xdr:nvSpPr>
        <xdr:cNvPr id="825" name="テキスト ボックス 824"/>
        <xdr:cNvSpPr txBox="1"/>
      </xdr:nvSpPr>
      <xdr:spPr>
        <a:xfrm>
          <a:off x="20245017" y="10195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79293</xdr:rowOff>
    </xdr:from>
    <xdr:to>
      <xdr:col>116</xdr:col>
      <xdr:colOff>63500</xdr:colOff>
      <xdr:row>76</xdr:row>
      <xdr:rowOff>99763</xdr:rowOff>
    </xdr:to>
    <xdr:cxnSp macro="">
      <xdr:nvCxnSpPr>
        <xdr:cNvPr id="858" name="直線コネクタ 857"/>
        <xdr:cNvCxnSpPr/>
      </xdr:nvCxnSpPr>
      <xdr:spPr>
        <a:xfrm flipV="1">
          <a:off x="21323300" y="13109493"/>
          <a:ext cx="8382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46081</xdr:rowOff>
    </xdr:from>
    <xdr:to>
      <xdr:col>111</xdr:col>
      <xdr:colOff>177800</xdr:colOff>
      <xdr:row>76</xdr:row>
      <xdr:rowOff>99763</xdr:rowOff>
    </xdr:to>
    <xdr:cxnSp macro="">
      <xdr:nvCxnSpPr>
        <xdr:cNvPr id="861" name="直線コネクタ 860"/>
        <xdr:cNvCxnSpPr/>
      </xdr:nvCxnSpPr>
      <xdr:spPr>
        <a:xfrm>
          <a:off x="20434300" y="13076281"/>
          <a:ext cx="889000" cy="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46081</xdr:rowOff>
    </xdr:from>
    <xdr:to>
      <xdr:col>107</xdr:col>
      <xdr:colOff>50800</xdr:colOff>
      <xdr:row>76</xdr:row>
      <xdr:rowOff>170199</xdr:rowOff>
    </xdr:to>
    <xdr:cxnSp macro="">
      <xdr:nvCxnSpPr>
        <xdr:cNvPr id="864" name="直線コネクタ 863"/>
        <xdr:cNvCxnSpPr/>
      </xdr:nvCxnSpPr>
      <xdr:spPr>
        <a:xfrm flipV="1">
          <a:off x="19545300" y="13076281"/>
          <a:ext cx="889000" cy="1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146988</xdr:rowOff>
    </xdr:from>
    <xdr:to>
      <xdr:col>102</xdr:col>
      <xdr:colOff>114300</xdr:colOff>
      <xdr:row>76</xdr:row>
      <xdr:rowOff>170199</xdr:rowOff>
    </xdr:to>
    <xdr:cxnSp macro="">
      <xdr:nvCxnSpPr>
        <xdr:cNvPr id="867" name="直線コネクタ 866"/>
        <xdr:cNvCxnSpPr/>
      </xdr:nvCxnSpPr>
      <xdr:spPr>
        <a:xfrm>
          <a:off x="18656300" y="13177188"/>
          <a:ext cx="889000" cy="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112801</xdr:rowOff>
    </xdr:from>
    <xdr:to>
      <xdr:col>98</xdr:col>
      <xdr:colOff>38100</xdr:colOff>
      <xdr:row>77</xdr:row>
      <xdr:rowOff>42951</xdr:rowOff>
    </xdr:to>
    <xdr:sp macro="" textlink="">
      <xdr:nvSpPr>
        <xdr:cNvPr id="870" name="フローチャート: 判断 869"/>
        <xdr:cNvSpPr/>
      </xdr:nvSpPr>
      <xdr:spPr>
        <a:xfrm>
          <a:off x="18605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34078</xdr:rowOff>
    </xdr:from>
    <xdr:ext cx="599010" cy="259045"/>
    <xdr:sp macro="" textlink="">
      <xdr:nvSpPr>
        <xdr:cNvPr id="871" name="テキスト ボックス 870"/>
        <xdr:cNvSpPr txBox="1"/>
      </xdr:nvSpPr>
      <xdr:spPr>
        <a:xfrm>
          <a:off x="18356795" y="1323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28493</xdr:rowOff>
    </xdr:from>
    <xdr:to>
      <xdr:col>116</xdr:col>
      <xdr:colOff>114300</xdr:colOff>
      <xdr:row>76</xdr:row>
      <xdr:rowOff>130093</xdr:rowOff>
    </xdr:to>
    <xdr:sp macro="" textlink="">
      <xdr:nvSpPr>
        <xdr:cNvPr id="877" name="楕円 876"/>
        <xdr:cNvSpPr/>
      </xdr:nvSpPr>
      <xdr:spPr>
        <a:xfrm>
          <a:off x="22110700" y="130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51370</xdr:rowOff>
    </xdr:from>
    <xdr:ext cx="599010" cy="259045"/>
    <xdr:sp macro="" textlink="">
      <xdr:nvSpPr>
        <xdr:cNvPr id="878" name="繰出金該当値テキスト"/>
        <xdr:cNvSpPr txBox="1"/>
      </xdr:nvSpPr>
      <xdr:spPr>
        <a:xfrm>
          <a:off x="22212300" y="1291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48963</xdr:rowOff>
    </xdr:from>
    <xdr:to>
      <xdr:col>112</xdr:col>
      <xdr:colOff>38100</xdr:colOff>
      <xdr:row>76</xdr:row>
      <xdr:rowOff>150563</xdr:rowOff>
    </xdr:to>
    <xdr:sp macro="" textlink="">
      <xdr:nvSpPr>
        <xdr:cNvPr id="879" name="楕円 878"/>
        <xdr:cNvSpPr/>
      </xdr:nvSpPr>
      <xdr:spPr>
        <a:xfrm>
          <a:off x="21272500" y="130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167091</xdr:rowOff>
    </xdr:from>
    <xdr:ext cx="599010" cy="259045"/>
    <xdr:sp macro="" textlink="">
      <xdr:nvSpPr>
        <xdr:cNvPr id="880" name="テキスト ボックス 879"/>
        <xdr:cNvSpPr txBox="1"/>
      </xdr:nvSpPr>
      <xdr:spPr>
        <a:xfrm>
          <a:off x="21023795" y="1285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166731</xdr:rowOff>
    </xdr:from>
    <xdr:to>
      <xdr:col>107</xdr:col>
      <xdr:colOff>101600</xdr:colOff>
      <xdr:row>76</xdr:row>
      <xdr:rowOff>96881</xdr:rowOff>
    </xdr:to>
    <xdr:sp macro="" textlink="">
      <xdr:nvSpPr>
        <xdr:cNvPr id="881" name="楕円 880"/>
        <xdr:cNvSpPr/>
      </xdr:nvSpPr>
      <xdr:spPr>
        <a:xfrm>
          <a:off x="20383500" y="130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113408</xdr:rowOff>
    </xdr:from>
    <xdr:ext cx="599010" cy="259045"/>
    <xdr:sp macro="" textlink="">
      <xdr:nvSpPr>
        <xdr:cNvPr id="882" name="テキスト ボックス 881"/>
        <xdr:cNvSpPr txBox="1"/>
      </xdr:nvSpPr>
      <xdr:spPr>
        <a:xfrm>
          <a:off x="20134795" y="128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119399</xdr:rowOff>
    </xdr:from>
    <xdr:to>
      <xdr:col>102</xdr:col>
      <xdr:colOff>165100</xdr:colOff>
      <xdr:row>77</xdr:row>
      <xdr:rowOff>49549</xdr:rowOff>
    </xdr:to>
    <xdr:sp macro="" textlink="">
      <xdr:nvSpPr>
        <xdr:cNvPr id="883" name="楕円 882"/>
        <xdr:cNvSpPr/>
      </xdr:nvSpPr>
      <xdr:spPr>
        <a:xfrm>
          <a:off x="19494500" y="1314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40676</xdr:rowOff>
    </xdr:from>
    <xdr:ext cx="599010" cy="259045"/>
    <xdr:sp macro="" textlink="">
      <xdr:nvSpPr>
        <xdr:cNvPr id="884" name="テキスト ボックス 883"/>
        <xdr:cNvSpPr txBox="1"/>
      </xdr:nvSpPr>
      <xdr:spPr>
        <a:xfrm>
          <a:off x="19245795" y="1324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96188</xdr:rowOff>
    </xdr:from>
    <xdr:to>
      <xdr:col>98</xdr:col>
      <xdr:colOff>38100</xdr:colOff>
      <xdr:row>77</xdr:row>
      <xdr:rowOff>26338</xdr:rowOff>
    </xdr:to>
    <xdr:sp macro="" textlink="">
      <xdr:nvSpPr>
        <xdr:cNvPr id="885" name="楕円 884"/>
        <xdr:cNvSpPr/>
      </xdr:nvSpPr>
      <xdr:spPr>
        <a:xfrm>
          <a:off x="18605500" y="131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42866</xdr:rowOff>
    </xdr:from>
    <xdr:ext cx="599010" cy="259045"/>
    <xdr:sp macro="" textlink="">
      <xdr:nvSpPr>
        <xdr:cNvPr id="886" name="テキスト ボックス 885"/>
        <xdr:cNvSpPr txBox="1"/>
      </xdr:nvSpPr>
      <xdr:spPr>
        <a:xfrm>
          <a:off x="18356795" y="1290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2,069,777</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280,774</a:t>
          </a:r>
          <a:r>
            <a:rPr kumimoji="1" lang="ja-JP" altLang="ja-JP" sz="1100">
              <a:solidFill>
                <a:schemeClr val="dk1"/>
              </a:solidFill>
              <a:effectLst/>
              <a:latin typeface="+mn-lt"/>
              <a:ea typeface="+mn-ea"/>
              <a:cs typeface="+mn-cs"/>
            </a:rPr>
            <a:t>円となっており年々増加傾向にある。さらに、平成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％増加していることから、類似団体平均と比較すると高い水準にある。類似団体平均と比較して職員数が多いこと及び地域おこし協力隊員</a:t>
          </a:r>
          <a:r>
            <a:rPr kumimoji="1" lang="ja-JP" altLang="en-US" sz="1100">
              <a:solidFill>
                <a:schemeClr val="dk1"/>
              </a:solidFill>
              <a:effectLst/>
              <a:latin typeface="+mn-lt"/>
              <a:ea typeface="+mn-ea"/>
              <a:cs typeface="+mn-cs"/>
            </a:rPr>
            <a:t>・地域支援員</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在籍していたことが主な要因である。</a:t>
          </a:r>
          <a:endParaRPr lang="ja-JP" altLang="ja-JP" sz="1400">
            <a:effectLst/>
          </a:endParaRPr>
        </a:p>
        <a:p>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203,824</a:t>
          </a:r>
          <a:r>
            <a:rPr kumimoji="1" lang="ja-JP" altLang="ja-JP" sz="1100">
              <a:solidFill>
                <a:schemeClr val="dk1"/>
              </a:solidFill>
              <a:effectLst/>
              <a:latin typeface="+mn-lt"/>
              <a:ea typeface="+mn-ea"/>
              <a:cs typeface="+mn-cs"/>
            </a:rPr>
            <a:t>円となっており前年度比較で</a:t>
          </a:r>
          <a:r>
            <a:rPr kumimoji="1" lang="en-US" altLang="ja-JP" sz="1100">
              <a:solidFill>
                <a:schemeClr val="dk1"/>
              </a:solidFill>
              <a:effectLst/>
              <a:latin typeface="+mn-lt"/>
              <a:ea typeface="+mn-ea"/>
              <a:cs typeface="+mn-cs"/>
            </a:rPr>
            <a:t>38.5%</a:t>
          </a:r>
          <a:r>
            <a:rPr kumimoji="1" lang="ja-JP" altLang="ja-JP" sz="1100">
              <a:solidFill>
                <a:schemeClr val="dk1"/>
              </a:solidFill>
              <a:effectLst/>
              <a:latin typeface="+mn-lt"/>
              <a:ea typeface="+mn-ea"/>
              <a:cs typeface="+mn-cs"/>
            </a:rPr>
            <a:t>減少しているが、ふるさと納税</a:t>
          </a:r>
          <a:r>
            <a:rPr kumimoji="1" lang="ja-JP" altLang="en-US" sz="1100">
              <a:solidFill>
                <a:schemeClr val="dk1"/>
              </a:solidFill>
              <a:effectLst/>
              <a:latin typeface="+mn-lt"/>
              <a:ea typeface="+mn-ea"/>
              <a:cs typeface="+mn-cs"/>
            </a:rPr>
            <a:t>及び地籍調査委託金などの</a:t>
          </a:r>
          <a:r>
            <a:rPr kumimoji="1" lang="ja-JP" altLang="ja-JP" sz="1100">
              <a:solidFill>
                <a:schemeClr val="dk1"/>
              </a:solidFill>
              <a:effectLst/>
              <a:latin typeface="+mn-lt"/>
              <a:ea typeface="+mn-ea"/>
              <a:cs typeface="+mn-cs"/>
            </a:rPr>
            <a:t>減少によ</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である。　　　　　　　　　</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877,433</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314.5</a:t>
          </a:r>
          <a:r>
            <a:rPr kumimoji="1" lang="ja-JP" altLang="en-US" sz="1100">
              <a:solidFill>
                <a:schemeClr val="dk1"/>
              </a:solidFill>
              <a:effectLst/>
              <a:latin typeface="+mn-lt"/>
              <a:ea typeface="+mn-ea"/>
              <a:cs typeface="+mn-cs"/>
            </a:rPr>
            <a:t>％増加しているが、これは、小中一貫教育施設整備事業など大規模事業を行ったことによる。</a:t>
          </a:r>
          <a:r>
            <a:rPr kumimoji="1" lang="ja-JP" altLang="ja-JP" sz="1100">
              <a:solidFill>
                <a:schemeClr val="dk1"/>
              </a:solidFill>
              <a:effectLst/>
              <a:latin typeface="+mn-lt"/>
              <a:ea typeface="+mn-ea"/>
              <a:cs typeface="+mn-cs"/>
            </a:rPr>
            <a:t>新規整備に関しては</a:t>
          </a:r>
          <a:r>
            <a:rPr kumimoji="1" lang="ja-JP" altLang="en-US" sz="1100">
              <a:solidFill>
                <a:schemeClr val="dk1"/>
              </a:solidFill>
              <a:effectLst/>
              <a:latin typeface="+mn-lt"/>
              <a:ea typeface="+mn-ea"/>
              <a:cs typeface="+mn-cs"/>
            </a:rPr>
            <a:t>、移住促進のための若者住宅建設を行ったことによる。</a:t>
          </a:r>
          <a:r>
            <a:rPr kumimoji="1" lang="ja-JP" altLang="ja-JP" sz="1100">
              <a:solidFill>
                <a:schemeClr val="dk1"/>
              </a:solidFill>
              <a:effectLst/>
              <a:latin typeface="+mn-lt"/>
              <a:ea typeface="+mn-ea"/>
              <a:cs typeface="+mn-cs"/>
            </a:rPr>
            <a:t>今後、施設改修については平成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a:t>
          </a:r>
          <a:r>
            <a:rPr kumimoji="1" lang="ja-JP" altLang="en-US" sz="1100">
              <a:solidFill>
                <a:schemeClr val="dk1"/>
              </a:solidFill>
              <a:effectLst/>
              <a:latin typeface="+mn-lt"/>
              <a:ea typeface="+mn-ea"/>
              <a:cs typeface="+mn-cs"/>
            </a:rPr>
            <a:t>、現在策定中の個別施設計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画</a:t>
          </a:r>
          <a:r>
            <a:rPr kumimoji="1" lang="ja-JP" altLang="ja-JP" sz="1100">
              <a:solidFill>
                <a:schemeClr val="dk1"/>
              </a:solidFill>
              <a:effectLst/>
              <a:latin typeface="+mn-lt"/>
              <a:ea typeface="+mn-ea"/>
              <a:cs typeface="+mn-cs"/>
            </a:rPr>
            <a:t>に基づき、事業の取捨選択を徹底していくことで、更なる事業費の削減を目指す。</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積立金は住民一人当たり</a:t>
          </a:r>
          <a:r>
            <a:rPr kumimoji="1" lang="en-US" altLang="ja-JP" sz="1100">
              <a:solidFill>
                <a:schemeClr val="dk1"/>
              </a:solidFill>
              <a:effectLst/>
              <a:latin typeface="+mn-lt"/>
              <a:ea typeface="+mn-ea"/>
              <a:cs typeface="+mn-cs"/>
            </a:rPr>
            <a:t>105,727</a:t>
          </a:r>
          <a:r>
            <a:rPr kumimoji="1" lang="ja-JP" altLang="ja-JP" sz="1100">
              <a:solidFill>
                <a:schemeClr val="dk1"/>
              </a:solidFill>
              <a:effectLst/>
              <a:latin typeface="+mn-lt"/>
              <a:ea typeface="+mn-ea"/>
              <a:cs typeface="+mn-cs"/>
            </a:rPr>
            <a:t>円となっており、前年度比較</a:t>
          </a:r>
          <a:r>
            <a:rPr kumimoji="1" lang="en-US" altLang="ja-JP" sz="1100">
              <a:solidFill>
                <a:schemeClr val="dk1"/>
              </a:solidFill>
              <a:effectLst/>
              <a:latin typeface="+mn-lt"/>
              <a:ea typeface="+mn-ea"/>
              <a:cs typeface="+mn-cs"/>
            </a:rPr>
            <a:t>28.7%</a:t>
          </a:r>
          <a:r>
            <a:rPr kumimoji="1" lang="ja-JP" altLang="ja-JP" sz="1100">
              <a:solidFill>
                <a:schemeClr val="dk1"/>
              </a:solidFill>
              <a:effectLst/>
              <a:latin typeface="+mn-lt"/>
              <a:ea typeface="+mn-ea"/>
              <a:cs typeface="+mn-cs"/>
            </a:rPr>
            <a:t>減少しているが、ふるさと納税基金の減少</a:t>
          </a:r>
          <a:r>
            <a:rPr kumimoji="1" lang="ja-JP" altLang="en-US" sz="1100">
              <a:solidFill>
                <a:schemeClr val="dk1"/>
              </a:solidFill>
              <a:effectLst/>
              <a:latin typeface="+mn-lt"/>
              <a:ea typeface="+mn-ea"/>
              <a:cs typeface="+mn-cs"/>
            </a:rPr>
            <a:t>、公共施設整備基金の減少</a:t>
          </a:r>
          <a:r>
            <a:rPr kumimoji="1" lang="ja-JP" altLang="ja-JP" sz="1100">
              <a:solidFill>
                <a:schemeClr val="dk1"/>
              </a:solidFill>
              <a:effectLst/>
              <a:latin typeface="+mn-lt"/>
              <a:ea typeface="+mn-ea"/>
              <a:cs typeface="+mn-cs"/>
            </a:rPr>
            <a:t>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1,411
47.76
3,029,192
2,953,572
58,014
1,166,942
2,510,875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57080</xdr:rowOff>
    </xdr:from>
    <xdr:to>
      <xdr:col>24</xdr:col>
      <xdr:colOff>63500</xdr:colOff>
      <xdr:row>36</xdr:row>
      <xdr:rowOff>60185</xdr:rowOff>
    </xdr:to>
    <xdr:cxnSp macro="">
      <xdr:nvCxnSpPr>
        <xdr:cNvPr id="60" name="直線コネクタ 59"/>
        <xdr:cNvCxnSpPr/>
      </xdr:nvCxnSpPr>
      <xdr:spPr>
        <a:xfrm>
          <a:off x="3797300" y="6229280"/>
          <a:ext cx="8382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57080</xdr:rowOff>
    </xdr:from>
    <xdr:to>
      <xdr:col>19</xdr:col>
      <xdr:colOff>177800</xdr:colOff>
      <xdr:row>36</xdr:row>
      <xdr:rowOff>77883</xdr:rowOff>
    </xdr:to>
    <xdr:cxnSp macro="">
      <xdr:nvCxnSpPr>
        <xdr:cNvPr id="63" name="直線コネクタ 62"/>
        <xdr:cNvCxnSpPr/>
      </xdr:nvCxnSpPr>
      <xdr:spPr>
        <a:xfrm flipV="1">
          <a:off x="2908300" y="6229280"/>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77883</xdr:rowOff>
    </xdr:from>
    <xdr:to>
      <xdr:col>15</xdr:col>
      <xdr:colOff>50800</xdr:colOff>
      <xdr:row>36</xdr:row>
      <xdr:rowOff>90570</xdr:rowOff>
    </xdr:to>
    <xdr:cxnSp macro="">
      <xdr:nvCxnSpPr>
        <xdr:cNvPr id="66" name="直線コネクタ 65"/>
        <xdr:cNvCxnSpPr/>
      </xdr:nvCxnSpPr>
      <xdr:spPr>
        <a:xfrm flipV="1">
          <a:off x="2019300" y="6250083"/>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90551</xdr:rowOff>
    </xdr:from>
    <xdr:to>
      <xdr:col>10</xdr:col>
      <xdr:colOff>114300</xdr:colOff>
      <xdr:row>36</xdr:row>
      <xdr:rowOff>90570</xdr:rowOff>
    </xdr:to>
    <xdr:cxnSp macro="">
      <xdr:nvCxnSpPr>
        <xdr:cNvPr id="69" name="直線コネクタ 68"/>
        <xdr:cNvCxnSpPr/>
      </xdr:nvCxnSpPr>
      <xdr:spPr>
        <a:xfrm>
          <a:off x="1130300" y="626275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29445</xdr:rowOff>
    </xdr:from>
    <xdr:to>
      <xdr:col>6</xdr:col>
      <xdr:colOff>38100</xdr:colOff>
      <xdr:row>37</xdr:row>
      <xdr:rowOff>131045</xdr:rowOff>
    </xdr:to>
    <xdr:sp macro="" textlink="">
      <xdr:nvSpPr>
        <xdr:cNvPr id="72" name="フローチャート: 判断 71"/>
        <xdr:cNvSpPr/>
      </xdr:nvSpPr>
      <xdr:spPr>
        <a:xfrm>
          <a:off x="1079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122172</xdr:rowOff>
    </xdr:from>
    <xdr:ext cx="534377" cy="259045"/>
    <xdr:sp macro="" textlink="">
      <xdr:nvSpPr>
        <xdr:cNvPr id="73" name="テキスト ボックス 72"/>
        <xdr:cNvSpPr txBox="1"/>
      </xdr:nvSpPr>
      <xdr:spPr>
        <a:xfrm>
          <a:off x="863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9385</xdr:rowOff>
    </xdr:from>
    <xdr:to>
      <xdr:col>24</xdr:col>
      <xdr:colOff>114300</xdr:colOff>
      <xdr:row>36</xdr:row>
      <xdr:rowOff>110985</xdr:rowOff>
    </xdr:to>
    <xdr:sp macro="" textlink="">
      <xdr:nvSpPr>
        <xdr:cNvPr id="79" name="楕円 78"/>
        <xdr:cNvSpPr/>
      </xdr:nvSpPr>
      <xdr:spPr>
        <a:xfrm>
          <a:off x="4584700" y="6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32262</xdr:rowOff>
    </xdr:from>
    <xdr:ext cx="534377" cy="259045"/>
    <xdr:sp macro="" textlink="">
      <xdr:nvSpPr>
        <xdr:cNvPr id="80" name="議会費該当値テキスト"/>
        <xdr:cNvSpPr txBox="1"/>
      </xdr:nvSpPr>
      <xdr:spPr>
        <a:xfrm>
          <a:off x="4686300" y="60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6280</xdr:rowOff>
    </xdr:from>
    <xdr:to>
      <xdr:col>20</xdr:col>
      <xdr:colOff>38100</xdr:colOff>
      <xdr:row>36</xdr:row>
      <xdr:rowOff>107880</xdr:rowOff>
    </xdr:to>
    <xdr:sp macro="" textlink="">
      <xdr:nvSpPr>
        <xdr:cNvPr id="81" name="楕円 80"/>
        <xdr:cNvSpPr/>
      </xdr:nvSpPr>
      <xdr:spPr>
        <a:xfrm>
          <a:off x="3746500" y="61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124407</xdr:rowOff>
    </xdr:from>
    <xdr:ext cx="534377" cy="259045"/>
    <xdr:sp macro="" textlink="">
      <xdr:nvSpPr>
        <xdr:cNvPr id="82" name="テキスト ボックス 81"/>
        <xdr:cNvSpPr txBox="1"/>
      </xdr:nvSpPr>
      <xdr:spPr>
        <a:xfrm>
          <a:off x="3530111" y="59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27083</xdr:rowOff>
    </xdr:from>
    <xdr:to>
      <xdr:col>15</xdr:col>
      <xdr:colOff>101600</xdr:colOff>
      <xdr:row>36</xdr:row>
      <xdr:rowOff>128683</xdr:rowOff>
    </xdr:to>
    <xdr:sp macro="" textlink="">
      <xdr:nvSpPr>
        <xdr:cNvPr id="83" name="楕円 82"/>
        <xdr:cNvSpPr/>
      </xdr:nvSpPr>
      <xdr:spPr>
        <a:xfrm>
          <a:off x="2857500" y="61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145210</xdr:rowOff>
    </xdr:from>
    <xdr:ext cx="534377" cy="259045"/>
    <xdr:sp macro="" textlink="">
      <xdr:nvSpPr>
        <xdr:cNvPr id="84" name="テキスト ボックス 83"/>
        <xdr:cNvSpPr txBox="1"/>
      </xdr:nvSpPr>
      <xdr:spPr>
        <a:xfrm>
          <a:off x="2641111" y="59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39770</xdr:rowOff>
    </xdr:from>
    <xdr:to>
      <xdr:col>10</xdr:col>
      <xdr:colOff>165100</xdr:colOff>
      <xdr:row>36</xdr:row>
      <xdr:rowOff>141370</xdr:rowOff>
    </xdr:to>
    <xdr:sp macro="" textlink="">
      <xdr:nvSpPr>
        <xdr:cNvPr id="85" name="楕円 84"/>
        <xdr:cNvSpPr/>
      </xdr:nvSpPr>
      <xdr:spPr>
        <a:xfrm>
          <a:off x="1968500" y="62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157897</xdr:rowOff>
    </xdr:from>
    <xdr:ext cx="534377" cy="259045"/>
    <xdr:sp macro="" textlink="">
      <xdr:nvSpPr>
        <xdr:cNvPr id="86" name="テキスト ボックス 85"/>
        <xdr:cNvSpPr txBox="1"/>
      </xdr:nvSpPr>
      <xdr:spPr>
        <a:xfrm>
          <a:off x="1752111" y="598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39751</xdr:rowOff>
    </xdr:from>
    <xdr:to>
      <xdr:col>6</xdr:col>
      <xdr:colOff>38100</xdr:colOff>
      <xdr:row>36</xdr:row>
      <xdr:rowOff>141351</xdr:rowOff>
    </xdr:to>
    <xdr:sp macro="" textlink="">
      <xdr:nvSpPr>
        <xdr:cNvPr id="87" name="楕円 86"/>
        <xdr:cNvSpPr/>
      </xdr:nvSpPr>
      <xdr:spPr>
        <a:xfrm>
          <a:off x="10795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157878</xdr:rowOff>
    </xdr:from>
    <xdr:ext cx="534377" cy="259045"/>
    <xdr:sp macro="" textlink="">
      <xdr:nvSpPr>
        <xdr:cNvPr id="88" name="テキスト ボックス 87"/>
        <xdr:cNvSpPr txBox="1"/>
      </xdr:nvSpPr>
      <xdr:spPr>
        <a:xfrm>
          <a:off x="863111" y="598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7305</xdr:rowOff>
    </xdr:from>
    <xdr:to>
      <xdr:col>24</xdr:col>
      <xdr:colOff>63500</xdr:colOff>
      <xdr:row>58</xdr:row>
      <xdr:rowOff>25509</xdr:rowOff>
    </xdr:to>
    <xdr:cxnSp macro="">
      <xdr:nvCxnSpPr>
        <xdr:cNvPr id="117" name="直線コネクタ 116"/>
        <xdr:cNvCxnSpPr/>
      </xdr:nvCxnSpPr>
      <xdr:spPr>
        <a:xfrm>
          <a:off x="3797300" y="9951405"/>
          <a:ext cx="838200" cy="1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83777</xdr:rowOff>
    </xdr:from>
    <xdr:to>
      <xdr:col>19</xdr:col>
      <xdr:colOff>177800</xdr:colOff>
      <xdr:row>58</xdr:row>
      <xdr:rowOff>7305</xdr:rowOff>
    </xdr:to>
    <xdr:cxnSp macro="">
      <xdr:nvCxnSpPr>
        <xdr:cNvPr id="120" name="直線コネクタ 119"/>
        <xdr:cNvCxnSpPr/>
      </xdr:nvCxnSpPr>
      <xdr:spPr>
        <a:xfrm>
          <a:off x="2908300" y="9856427"/>
          <a:ext cx="889000" cy="9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83777</xdr:rowOff>
    </xdr:from>
    <xdr:to>
      <xdr:col>15</xdr:col>
      <xdr:colOff>50800</xdr:colOff>
      <xdr:row>58</xdr:row>
      <xdr:rowOff>9957</xdr:rowOff>
    </xdr:to>
    <xdr:cxnSp macro="">
      <xdr:nvCxnSpPr>
        <xdr:cNvPr id="123" name="直線コネクタ 122"/>
        <xdr:cNvCxnSpPr/>
      </xdr:nvCxnSpPr>
      <xdr:spPr>
        <a:xfrm flipV="1">
          <a:off x="2019300" y="9856427"/>
          <a:ext cx="889000" cy="9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9957</xdr:rowOff>
    </xdr:from>
    <xdr:to>
      <xdr:col>10</xdr:col>
      <xdr:colOff>114300</xdr:colOff>
      <xdr:row>58</xdr:row>
      <xdr:rowOff>38488</xdr:rowOff>
    </xdr:to>
    <xdr:cxnSp macro="">
      <xdr:nvCxnSpPr>
        <xdr:cNvPr id="126" name="直線コネクタ 125"/>
        <xdr:cNvCxnSpPr/>
      </xdr:nvCxnSpPr>
      <xdr:spPr>
        <a:xfrm flipV="1">
          <a:off x="1130300" y="9954057"/>
          <a:ext cx="889000" cy="2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78282</xdr:rowOff>
    </xdr:from>
    <xdr:to>
      <xdr:col>6</xdr:col>
      <xdr:colOff>38100</xdr:colOff>
      <xdr:row>59</xdr:row>
      <xdr:rowOff>8432</xdr:rowOff>
    </xdr:to>
    <xdr:sp macro="" textlink="">
      <xdr:nvSpPr>
        <xdr:cNvPr id="129" name="フローチャート: 判断 128"/>
        <xdr:cNvSpPr/>
      </xdr:nvSpPr>
      <xdr:spPr>
        <a:xfrm>
          <a:off x="1079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171009</xdr:rowOff>
    </xdr:from>
    <xdr:ext cx="599010" cy="259045"/>
    <xdr:sp macro="" textlink="">
      <xdr:nvSpPr>
        <xdr:cNvPr id="130" name="テキスト ボックス 129"/>
        <xdr:cNvSpPr txBox="1"/>
      </xdr:nvSpPr>
      <xdr:spPr>
        <a:xfrm>
          <a:off x="830795" y="101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146159</xdr:rowOff>
    </xdr:from>
    <xdr:to>
      <xdr:col>24</xdr:col>
      <xdr:colOff>114300</xdr:colOff>
      <xdr:row>58</xdr:row>
      <xdr:rowOff>76309</xdr:rowOff>
    </xdr:to>
    <xdr:sp macro="" textlink="">
      <xdr:nvSpPr>
        <xdr:cNvPr id="136" name="楕円 135"/>
        <xdr:cNvSpPr/>
      </xdr:nvSpPr>
      <xdr:spPr>
        <a:xfrm>
          <a:off x="4584700" y="99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169036</xdr:rowOff>
    </xdr:from>
    <xdr:ext cx="599010" cy="259045"/>
    <xdr:sp macro="" textlink="">
      <xdr:nvSpPr>
        <xdr:cNvPr id="137" name="総務費該当値テキスト"/>
        <xdr:cNvSpPr txBox="1"/>
      </xdr:nvSpPr>
      <xdr:spPr>
        <a:xfrm>
          <a:off x="4686300" y="977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127955</xdr:rowOff>
    </xdr:from>
    <xdr:to>
      <xdr:col>20</xdr:col>
      <xdr:colOff>38100</xdr:colOff>
      <xdr:row>58</xdr:row>
      <xdr:rowOff>58105</xdr:rowOff>
    </xdr:to>
    <xdr:sp macro="" textlink="">
      <xdr:nvSpPr>
        <xdr:cNvPr id="138" name="楕円 137"/>
        <xdr:cNvSpPr/>
      </xdr:nvSpPr>
      <xdr:spPr>
        <a:xfrm>
          <a:off x="3746500" y="99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74632</xdr:rowOff>
    </xdr:from>
    <xdr:ext cx="599010" cy="259045"/>
    <xdr:sp macro="" textlink="">
      <xdr:nvSpPr>
        <xdr:cNvPr id="139" name="テキスト ボックス 138"/>
        <xdr:cNvSpPr txBox="1"/>
      </xdr:nvSpPr>
      <xdr:spPr>
        <a:xfrm>
          <a:off x="3497795" y="967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32977</xdr:rowOff>
    </xdr:from>
    <xdr:to>
      <xdr:col>15</xdr:col>
      <xdr:colOff>101600</xdr:colOff>
      <xdr:row>57</xdr:row>
      <xdr:rowOff>134577</xdr:rowOff>
    </xdr:to>
    <xdr:sp macro="" textlink="">
      <xdr:nvSpPr>
        <xdr:cNvPr id="140" name="楕円 139"/>
        <xdr:cNvSpPr/>
      </xdr:nvSpPr>
      <xdr:spPr>
        <a:xfrm>
          <a:off x="2857500" y="98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151104</xdr:rowOff>
    </xdr:from>
    <xdr:ext cx="599010" cy="259045"/>
    <xdr:sp macro="" textlink="">
      <xdr:nvSpPr>
        <xdr:cNvPr id="141" name="テキスト ボックス 140"/>
        <xdr:cNvSpPr txBox="1"/>
      </xdr:nvSpPr>
      <xdr:spPr>
        <a:xfrm>
          <a:off x="2608795" y="958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130607</xdr:rowOff>
    </xdr:from>
    <xdr:to>
      <xdr:col>10</xdr:col>
      <xdr:colOff>165100</xdr:colOff>
      <xdr:row>58</xdr:row>
      <xdr:rowOff>60757</xdr:rowOff>
    </xdr:to>
    <xdr:sp macro="" textlink="">
      <xdr:nvSpPr>
        <xdr:cNvPr id="142" name="楕円 141"/>
        <xdr:cNvSpPr/>
      </xdr:nvSpPr>
      <xdr:spPr>
        <a:xfrm>
          <a:off x="1968500" y="99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77284</xdr:rowOff>
    </xdr:from>
    <xdr:ext cx="599010" cy="259045"/>
    <xdr:sp macro="" textlink="">
      <xdr:nvSpPr>
        <xdr:cNvPr id="143" name="テキスト ボックス 142"/>
        <xdr:cNvSpPr txBox="1"/>
      </xdr:nvSpPr>
      <xdr:spPr>
        <a:xfrm>
          <a:off x="1719795" y="967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159138</xdr:rowOff>
    </xdr:from>
    <xdr:to>
      <xdr:col>6</xdr:col>
      <xdr:colOff>38100</xdr:colOff>
      <xdr:row>58</xdr:row>
      <xdr:rowOff>89288</xdr:rowOff>
    </xdr:to>
    <xdr:sp macro="" textlink="">
      <xdr:nvSpPr>
        <xdr:cNvPr id="144" name="楕円 143"/>
        <xdr:cNvSpPr/>
      </xdr:nvSpPr>
      <xdr:spPr>
        <a:xfrm>
          <a:off x="1079500" y="99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105815</xdr:rowOff>
    </xdr:from>
    <xdr:ext cx="599010" cy="259045"/>
    <xdr:sp macro="" textlink="">
      <xdr:nvSpPr>
        <xdr:cNvPr id="145" name="テキスト ボックス 144"/>
        <xdr:cNvSpPr txBox="1"/>
      </xdr:nvSpPr>
      <xdr:spPr>
        <a:xfrm>
          <a:off x="830795" y="97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31621</xdr:rowOff>
    </xdr:from>
    <xdr:to>
      <xdr:col>24</xdr:col>
      <xdr:colOff>63500</xdr:colOff>
      <xdr:row>77</xdr:row>
      <xdr:rowOff>32096</xdr:rowOff>
    </xdr:to>
    <xdr:cxnSp macro="">
      <xdr:nvCxnSpPr>
        <xdr:cNvPr id="176" name="直線コネクタ 175"/>
        <xdr:cNvCxnSpPr/>
      </xdr:nvCxnSpPr>
      <xdr:spPr>
        <a:xfrm flipV="1">
          <a:off x="3797300" y="13233271"/>
          <a:ext cx="8382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32096</xdr:rowOff>
    </xdr:from>
    <xdr:to>
      <xdr:col>19</xdr:col>
      <xdr:colOff>177800</xdr:colOff>
      <xdr:row>77</xdr:row>
      <xdr:rowOff>104642</xdr:rowOff>
    </xdr:to>
    <xdr:cxnSp macro="">
      <xdr:nvCxnSpPr>
        <xdr:cNvPr id="179" name="直線コネクタ 178"/>
        <xdr:cNvCxnSpPr/>
      </xdr:nvCxnSpPr>
      <xdr:spPr>
        <a:xfrm flipV="1">
          <a:off x="2908300" y="13233746"/>
          <a:ext cx="889000" cy="7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104642</xdr:rowOff>
    </xdr:from>
    <xdr:to>
      <xdr:col>15</xdr:col>
      <xdr:colOff>50800</xdr:colOff>
      <xdr:row>77</xdr:row>
      <xdr:rowOff>113547</xdr:rowOff>
    </xdr:to>
    <xdr:cxnSp macro="">
      <xdr:nvCxnSpPr>
        <xdr:cNvPr id="182" name="直線コネクタ 181"/>
        <xdr:cNvCxnSpPr/>
      </xdr:nvCxnSpPr>
      <xdr:spPr>
        <a:xfrm flipV="1">
          <a:off x="2019300" y="13306292"/>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95867</xdr:rowOff>
    </xdr:from>
    <xdr:to>
      <xdr:col>10</xdr:col>
      <xdr:colOff>114300</xdr:colOff>
      <xdr:row>77</xdr:row>
      <xdr:rowOff>113547</xdr:rowOff>
    </xdr:to>
    <xdr:cxnSp macro="">
      <xdr:nvCxnSpPr>
        <xdr:cNvPr id="185" name="直線コネクタ 184"/>
        <xdr:cNvCxnSpPr/>
      </xdr:nvCxnSpPr>
      <xdr:spPr>
        <a:xfrm>
          <a:off x="1130300" y="13297517"/>
          <a:ext cx="8890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91115</xdr:rowOff>
    </xdr:from>
    <xdr:to>
      <xdr:col>6</xdr:col>
      <xdr:colOff>38100</xdr:colOff>
      <xdr:row>78</xdr:row>
      <xdr:rowOff>21265</xdr:rowOff>
    </xdr:to>
    <xdr:sp macro="" textlink="">
      <xdr:nvSpPr>
        <xdr:cNvPr id="188" name="フローチャート: 判断 187"/>
        <xdr:cNvSpPr/>
      </xdr:nvSpPr>
      <xdr:spPr>
        <a:xfrm>
          <a:off x="1079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12392</xdr:rowOff>
    </xdr:from>
    <xdr:ext cx="599010" cy="259045"/>
    <xdr:sp macro="" textlink="">
      <xdr:nvSpPr>
        <xdr:cNvPr id="189" name="テキスト ボックス 188"/>
        <xdr:cNvSpPr txBox="1"/>
      </xdr:nvSpPr>
      <xdr:spPr>
        <a:xfrm>
          <a:off x="830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152271</xdr:rowOff>
    </xdr:from>
    <xdr:to>
      <xdr:col>24</xdr:col>
      <xdr:colOff>114300</xdr:colOff>
      <xdr:row>77</xdr:row>
      <xdr:rowOff>82421</xdr:rowOff>
    </xdr:to>
    <xdr:sp macro="" textlink="">
      <xdr:nvSpPr>
        <xdr:cNvPr id="195" name="楕円 194"/>
        <xdr:cNvSpPr/>
      </xdr:nvSpPr>
      <xdr:spPr>
        <a:xfrm>
          <a:off x="4584700" y="131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3698</xdr:rowOff>
    </xdr:from>
    <xdr:ext cx="599010" cy="259045"/>
    <xdr:sp macro="" textlink="">
      <xdr:nvSpPr>
        <xdr:cNvPr id="196" name="民生費該当値テキスト"/>
        <xdr:cNvSpPr txBox="1"/>
      </xdr:nvSpPr>
      <xdr:spPr>
        <a:xfrm>
          <a:off x="4686300" y="1303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152746</xdr:rowOff>
    </xdr:from>
    <xdr:to>
      <xdr:col>20</xdr:col>
      <xdr:colOff>38100</xdr:colOff>
      <xdr:row>77</xdr:row>
      <xdr:rowOff>82896</xdr:rowOff>
    </xdr:to>
    <xdr:sp macro="" textlink="">
      <xdr:nvSpPr>
        <xdr:cNvPr id="197" name="楕円 196"/>
        <xdr:cNvSpPr/>
      </xdr:nvSpPr>
      <xdr:spPr>
        <a:xfrm>
          <a:off x="3746500" y="131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99423</xdr:rowOff>
    </xdr:from>
    <xdr:ext cx="599010" cy="259045"/>
    <xdr:sp macro="" textlink="">
      <xdr:nvSpPr>
        <xdr:cNvPr id="198" name="テキスト ボックス 197"/>
        <xdr:cNvSpPr txBox="1"/>
      </xdr:nvSpPr>
      <xdr:spPr>
        <a:xfrm>
          <a:off x="3497795" y="1295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53842</xdr:rowOff>
    </xdr:from>
    <xdr:to>
      <xdr:col>15</xdr:col>
      <xdr:colOff>101600</xdr:colOff>
      <xdr:row>77</xdr:row>
      <xdr:rowOff>155442</xdr:rowOff>
    </xdr:to>
    <xdr:sp macro="" textlink="">
      <xdr:nvSpPr>
        <xdr:cNvPr id="199" name="楕円 198"/>
        <xdr:cNvSpPr/>
      </xdr:nvSpPr>
      <xdr:spPr>
        <a:xfrm>
          <a:off x="2857500" y="132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146569</xdr:rowOff>
    </xdr:from>
    <xdr:ext cx="599010" cy="259045"/>
    <xdr:sp macro="" textlink="">
      <xdr:nvSpPr>
        <xdr:cNvPr id="200" name="テキスト ボックス 199"/>
        <xdr:cNvSpPr txBox="1"/>
      </xdr:nvSpPr>
      <xdr:spPr>
        <a:xfrm>
          <a:off x="2608795" y="133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62747</xdr:rowOff>
    </xdr:from>
    <xdr:to>
      <xdr:col>10</xdr:col>
      <xdr:colOff>165100</xdr:colOff>
      <xdr:row>77</xdr:row>
      <xdr:rowOff>164347</xdr:rowOff>
    </xdr:to>
    <xdr:sp macro="" textlink="">
      <xdr:nvSpPr>
        <xdr:cNvPr id="201" name="楕円 200"/>
        <xdr:cNvSpPr/>
      </xdr:nvSpPr>
      <xdr:spPr>
        <a:xfrm>
          <a:off x="1968500" y="1326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155474</xdr:rowOff>
    </xdr:from>
    <xdr:ext cx="599010" cy="259045"/>
    <xdr:sp macro="" textlink="">
      <xdr:nvSpPr>
        <xdr:cNvPr id="202" name="テキスト ボックス 201"/>
        <xdr:cNvSpPr txBox="1"/>
      </xdr:nvSpPr>
      <xdr:spPr>
        <a:xfrm>
          <a:off x="1719795" y="1335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45067</xdr:rowOff>
    </xdr:from>
    <xdr:to>
      <xdr:col>6</xdr:col>
      <xdr:colOff>38100</xdr:colOff>
      <xdr:row>77</xdr:row>
      <xdr:rowOff>146667</xdr:rowOff>
    </xdr:to>
    <xdr:sp macro="" textlink="">
      <xdr:nvSpPr>
        <xdr:cNvPr id="203" name="楕円 202"/>
        <xdr:cNvSpPr/>
      </xdr:nvSpPr>
      <xdr:spPr>
        <a:xfrm>
          <a:off x="1079500" y="132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163194</xdr:rowOff>
    </xdr:from>
    <xdr:ext cx="599010" cy="259045"/>
    <xdr:sp macro="" textlink="">
      <xdr:nvSpPr>
        <xdr:cNvPr id="204" name="テキスト ボックス 203"/>
        <xdr:cNvSpPr txBox="1"/>
      </xdr:nvSpPr>
      <xdr:spPr>
        <a:xfrm>
          <a:off x="830795" y="1302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152054</xdr:rowOff>
    </xdr:from>
    <xdr:to>
      <xdr:col>24</xdr:col>
      <xdr:colOff>63500</xdr:colOff>
      <xdr:row>98</xdr:row>
      <xdr:rowOff>36582</xdr:rowOff>
    </xdr:to>
    <xdr:cxnSp macro="">
      <xdr:nvCxnSpPr>
        <xdr:cNvPr id="235" name="直線コネクタ 234"/>
        <xdr:cNvCxnSpPr/>
      </xdr:nvCxnSpPr>
      <xdr:spPr>
        <a:xfrm flipV="1">
          <a:off x="3797300" y="16782704"/>
          <a:ext cx="838200" cy="5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126552</xdr:rowOff>
    </xdr:from>
    <xdr:to>
      <xdr:col>19</xdr:col>
      <xdr:colOff>177800</xdr:colOff>
      <xdr:row>98</xdr:row>
      <xdr:rowOff>36582</xdr:rowOff>
    </xdr:to>
    <xdr:cxnSp macro="">
      <xdr:nvCxnSpPr>
        <xdr:cNvPr id="238" name="直線コネクタ 237"/>
        <xdr:cNvCxnSpPr/>
      </xdr:nvCxnSpPr>
      <xdr:spPr>
        <a:xfrm>
          <a:off x="2908300" y="16757202"/>
          <a:ext cx="889000" cy="8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126552</xdr:rowOff>
    </xdr:from>
    <xdr:to>
      <xdr:col>15</xdr:col>
      <xdr:colOff>50800</xdr:colOff>
      <xdr:row>98</xdr:row>
      <xdr:rowOff>36641</xdr:rowOff>
    </xdr:to>
    <xdr:cxnSp macro="">
      <xdr:nvCxnSpPr>
        <xdr:cNvPr id="241" name="直線コネクタ 240"/>
        <xdr:cNvCxnSpPr/>
      </xdr:nvCxnSpPr>
      <xdr:spPr>
        <a:xfrm flipV="1">
          <a:off x="2019300" y="16757202"/>
          <a:ext cx="889000" cy="8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36641</xdr:rowOff>
    </xdr:from>
    <xdr:to>
      <xdr:col>10</xdr:col>
      <xdr:colOff>114300</xdr:colOff>
      <xdr:row>98</xdr:row>
      <xdr:rowOff>47016</xdr:rowOff>
    </xdr:to>
    <xdr:cxnSp macro="">
      <xdr:nvCxnSpPr>
        <xdr:cNvPr id="244" name="直線コネクタ 243"/>
        <xdr:cNvCxnSpPr/>
      </xdr:nvCxnSpPr>
      <xdr:spPr>
        <a:xfrm flipV="1">
          <a:off x="1130300" y="16838741"/>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117328</xdr:rowOff>
    </xdr:from>
    <xdr:to>
      <xdr:col>6</xdr:col>
      <xdr:colOff>38100</xdr:colOff>
      <xdr:row>98</xdr:row>
      <xdr:rowOff>47478</xdr:rowOff>
    </xdr:to>
    <xdr:sp macro="" textlink="">
      <xdr:nvSpPr>
        <xdr:cNvPr id="247" name="フローチャート: 判断 246"/>
        <xdr:cNvSpPr/>
      </xdr:nvSpPr>
      <xdr:spPr>
        <a:xfrm>
          <a:off x="1079500" y="167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64005</xdr:rowOff>
    </xdr:from>
    <xdr:ext cx="534377" cy="259045"/>
    <xdr:sp macro="" textlink="">
      <xdr:nvSpPr>
        <xdr:cNvPr id="248" name="テキスト ボックス 247"/>
        <xdr:cNvSpPr txBox="1"/>
      </xdr:nvSpPr>
      <xdr:spPr>
        <a:xfrm>
          <a:off x="863111" y="1652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101254</xdr:rowOff>
    </xdr:from>
    <xdr:to>
      <xdr:col>24</xdr:col>
      <xdr:colOff>114300</xdr:colOff>
      <xdr:row>98</xdr:row>
      <xdr:rowOff>31404</xdr:rowOff>
    </xdr:to>
    <xdr:sp macro="" textlink="">
      <xdr:nvSpPr>
        <xdr:cNvPr id="254" name="楕円 253"/>
        <xdr:cNvSpPr/>
      </xdr:nvSpPr>
      <xdr:spPr>
        <a:xfrm>
          <a:off x="4584700" y="167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79681</xdr:rowOff>
    </xdr:from>
    <xdr:ext cx="534377" cy="259045"/>
    <xdr:sp macro="" textlink="">
      <xdr:nvSpPr>
        <xdr:cNvPr id="255" name="衛生費該当値テキスト"/>
        <xdr:cNvSpPr txBox="1"/>
      </xdr:nvSpPr>
      <xdr:spPr>
        <a:xfrm>
          <a:off x="4686300" y="167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157232</xdr:rowOff>
    </xdr:from>
    <xdr:to>
      <xdr:col>20</xdr:col>
      <xdr:colOff>38100</xdr:colOff>
      <xdr:row>98</xdr:row>
      <xdr:rowOff>87382</xdr:rowOff>
    </xdr:to>
    <xdr:sp macro="" textlink="">
      <xdr:nvSpPr>
        <xdr:cNvPr id="256" name="楕円 255"/>
        <xdr:cNvSpPr/>
      </xdr:nvSpPr>
      <xdr:spPr>
        <a:xfrm>
          <a:off x="3746500" y="16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78509</xdr:rowOff>
    </xdr:from>
    <xdr:ext cx="534377" cy="259045"/>
    <xdr:sp macro="" textlink="">
      <xdr:nvSpPr>
        <xdr:cNvPr id="257" name="テキスト ボックス 256"/>
        <xdr:cNvSpPr txBox="1"/>
      </xdr:nvSpPr>
      <xdr:spPr>
        <a:xfrm>
          <a:off x="3530111" y="1688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75752</xdr:rowOff>
    </xdr:from>
    <xdr:to>
      <xdr:col>15</xdr:col>
      <xdr:colOff>101600</xdr:colOff>
      <xdr:row>98</xdr:row>
      <xdr:rowOff>5902</xdr:rowOff>
    </xdr:to>
    <xdr:sp macro="" textlink="">
      <xdr:nvSpPr>
        <xdr:cNvPr id="258" name="楕円 257"/>
        <xdr:cNvSpPr/>
      </xdr:nvSpPr>
      <xdr:spPr>
        <a:xfrm>
          <a:off x="2857500" y="167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168479</xdr:rowOff>
    </xdr:from>
    <xdr:ext cx="534377" cy="259045"/>
    <xdr:sp macro="" textlink="">
      <xdr:nvSpPr>
        <xdr:cNvPr id="259" name="テキスト ボックス 258"/>
        <xdr:cNvSpPr txBox="1"/>
      </xdr:nvSpPr>
      <xdr:spPr>
        <a:xfrm>
          <a:off x="2641111" y="1679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157291</xdr:rowOff>
    </xdr:from>
    <xdr:to>
      <xdr:col>10</xdr:col>
      <xdr:colOff>165100</xdr:colOff>
      <xdr:row>98</xdr:row>
      <xdr:rowOff>87441</xdr:rowOff>
    </xdr:to>
    <xdr:sp macro="" textlink="">
      <xdr:nvSpPr>
        <xdr:cNvPr id="260" name="楕円 259"/>
        <xdr:cNvSpPr/>
      </xdr:nvSpPr>
      <xdr:spPr>
        <a:xfrm>
          <a:off x="1968500" y="167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78568</xdr:rowOff>
    </xdr:from>
    <xdr:ext cx="534377" cy="259045"/>
    <xdr:sp macro="" textlink="">
      <xdr:nvSpPr>
        <xdr:cNvPr id="261" name="テキスト ボックス 260"/>
        <xdr:cNvSpPr txBox="1"/>
      </xdr:nvSpPr>
      <xdr:spPr>
        <a:xfrm>
          <a:off x="1752111" y="168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167666</xdr:rowOff>
    </xdr:from>
    <xdr:to>
      <xdr:col>6</xdr:col>
      <xdr:colOff>38100</xdr:colOff>
      <xdr:row>98</xdr:row>
      <xdr:rowOff>97816</xdr:rowOff>
    </xdr:to>
    <xdr:sp macro="" textlink="">
      <xdr:nvSpPr>
        <xdr:cNvPr id="262" name="楕円 261"/>
        <xdr:cNvSpPr/>
      </xdr:nvSpPr>
      <xdr:spPr>
        <a:xfrm>
          <a:off x="1079500" y="167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88943</xdr:rowOff>
    </xdr:from>
    <xdr:ext cx="534377" cy="259045"/>
    <xdr:sp macro="" textlink="">
      <xdr:nvSpPr>
        <xdr:cNvPr id="263" name="テキスト ボックス 262"/>
        <xdr:cNvSpPr txBox="1"/>
      </xdr:nvSpPr>
      <xdr:spPr>
        <a:xfrm>
          <a:off x="863111" y="168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4" name="フローチャート: 判断 303"/>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5" name="テキスト ボックス 304"/>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96491</xdr:rowOff>
    </xdr:from>
    <xdr:to>
      <xdr:col>55</xdr:col>
      <xdr:colOff>0</xdr:colOff>
      <xdr:row>58</xdr:row>
      <xdr:rowOff>97415</xdr:rowOff>
    </xdr:to>
    <xdr:cxnSp macro="">
      <xdr:nvCxnSpPr>
        <xdr:cNvPr id="349" name="直線コネクタ 348"/>
        <xdr:cNvCxnSpPr/>
      </xdr:nvCxnSpPr>
      <xdr:spPr>
        <a:xfrm>
          <a:off x="9639300" y="10040591"/>
          <a:ext cx="8382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75235</xdr:rowOff>
    </xdr:from>
    <xdr:to>
      <xdr:col>50</xdr:col>
      <xdr:colOff>114300</xdr:colOff>
      <xdr:row>58</xdr:row>
      <xdr:rowOff>96491</xdr:rowOff>
    </xdr:to>
    <xdr:cxnSp macro="">
      <xdr:nvCxnSpPr>
        <xdr:cNvPr id="352" name="直線コネクタ 351"/>
        <xdr:cNvCxnSpPr/>
      </xdr:nvCxnSpPr>
      <xdr:spPr>
        <a:xfrm>
          <a:off x="8750300" y="10019335"/>
          <a:ext cx="889000" cy="2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75235</xdr:rowOff>
    </xdr:from>
    <xdr:to>
      <xdr:col>45</xdr:col>
      <xdr:colOff>177800</xdr:colOff>
      <xdr:row>58</xdr:row>
      <xdr:rowOff>120909</xdr:rowOff>
    </xdr:to>
    <xdr:cxnSp macro="">
      <xdr:nvCxnSpPr>
        <xdr:cNvPr id="355" name="直線コネクタ 354"/>
        <xdr:cNvCxnSpPr/>
      </xdr:nvCxnSpPr>
      <xdr:spPr>
        <a:xfrm flipV="1">
          <a:off x="7861300" y="10019335"/>
          <a:ext cx="889000" cy="4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120909</xdr:rowOff>
    </xdr:from>
    <xdr:to>
      <xdr:col>41</xdr:col>
      <xdr:colOff>50800</xdr:colOff>
      <xdr:row>58</xdr:row>
      <xdr:rowOff>122058</xdr:rowOff>
    </xdr:to>
    <xdr:cxnSp macro="">
      <xdr:nvCxnSpPr>
        <xdr:cNvPr id="358" name="直線コネクタ 357"/>
        <xdr:cNvCxnSpPr/>
      </xdr:nvCxnSpPr>
      <xdr:spPr>
        <a:xfrm flipV="1">
          <a:off x="6972300" y="1006500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36379</xdr:rowOff>
    </xdr:from>
    <xdr:to>
      <xdr:col>36</xdr:col>
      <xdr:colOff>165100</xdr:colOff>
      <xdr:row>58</xdr:row>
      <xdr:rowOff>137979</xdr:rowOff>
    </xdr:to>
    <xdr:sp macro="" textlink="">
      <xdr:nvSpPr>
        <xdr:cNvPr id="361" name="フローチャート: 判断 360"/>
        <xdr:cNvSpPr/>
      </xdr:nvSpPr>
      <xdr:spPr>
        <a:xfrm>
          <a:off x="6921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154506</xdr:rowOff>
    </xdr:from>
    <xdr:ext cx="599010" cy="259045"/>
    <xdr:sp macro="" textlink="">
      <xdr:nvSpPr>
        <xdr:cNvPr id="362" name="テキスト ボックス 361"/>
        <xdr:cNvSpPr txBox="1"/>
      </xdr:nvSpPr>
      <xdr:spPr>
        <a:xfrm>
          <a:off x="6672795"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46615</xdr:rowOff>
    </xdr:from>
    <xdr:to>
      <xdr:col>55</xdr:col>
      <xdr:colOff>50800</xdr:colOff>
      <xdr:row>58</xdr:row>
      <xdr:rowOff>148215</xdr:rowOff>
    </xdr:to>
    <xdr:sp macro="" textlink="">
      <xdr:nvSpPr>
        <xdr:cNvPr id="368" name="楕円 367"/>
        <xdr:cNvSpPr/>
      </xdr:nvSpPr>
      <xdr:spPr>
        <a:xfrm>
          <a:off x="10426700" y="99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132992</xdr:rowOff>
    </xdr:from>
    <xdr:ext cx="534377" cy="259045"/>
    <xdr:sp macro="" textlink="">
      <xdr:nvSpPr>
        <xdr:cNvPr id="369" name="農林水産業費該当値テキスト"/>
        <xdr:cNvSpPr txBox="1"/>
      </xdr:nvSpPr>
      <xdr:spPr>
        <a:xfrm>
          <a:off x="10528300" y="990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45691</xdr:rowOff>
    </xdr:from>
    <xdr:to>
      <xdr:col>50</xdr:col>
      <xdr:colOff>165100</xdr:colOff>
      <xdr:row>58</xdr:row>
      <xdr:rowOff>147291</xdr:rowOff>
    </xdr:to>
    <xdr:sp macro="" textlink="">
      <xdr:nvSpPr>
        <xdr:cNvPr id="370" name="楕円 369"/>
        <xdr:cNvSpPr/>
      </xdr:nvSpPr>
      <xdr:spPr>
        <a:xfrm>
          <a:off x="9588500" y="99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138418</xdr:rowOff>
    </xdr:from>
    <xdr:ext cx="534377" cy="259045"/>
    <xdr:sp macro="" textlink="">
      <xdr:nvSpPr>
        <xdr:cNvPr id="371" name="テキスト ボックス 370"/>
        <xdr:cNvSpPr txBox="1"/>
      </xdr:nvSpPr>
      <xdr:spPr>
        <a:xfrm>
          <a:off x="9372111" y="100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24435</xdr:rowOff>
    </xdr:from>
    <xdr:to>
      <xdr:col>46</xdr:col>
      <xdr:colOff>38100</xdr:colOff>
      <xdr:row>58</xdr:row>
      <xdr:rowOff>126035</xdr:rowOff>
    </xdr:to>
    <xdr:sp macro="" textlink="">
      <xdr:nvSpPr>
        <xdr:cNvPr id="372" name="楕円 371"/>
        <xdr:cNvSpPr/>
      </xdr:nvSpPr>
      <xdr:spPr>
        <a:xfrm>
          <a:off x="8699500" y="99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117162</xdr:rowOff>
    </xdr:from>
    <xdr:ext cx="599010" cy="259045"/>
    <xdr:sp macro="" textlink="">
      <xdr:nvSpPr>
        <xdr:cNvPr id="373" name="テキスト ボックス 372"/>
        <xdr:cNvSpPr txBox="1"/>
      </xdr:nvSpPr>
      <xdr:spPr>
        <a:xfrm>
          <a:off x="8450795" y="1006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70109</xdr:rowOff>
    </xdr:from>
    <xdr:to>
      <xdr:col>41</xdr:col>
      <xdr:colOff>101600</xdr:colOff>
      <xdr:row>59</xdr:row>
      <xdr:rowOff>259</xdr:rowOff>
    </xdr:to>
    <xdr:sp macro="" textlink="">
      <xdr:nvSpPr>
        <xdr:cNvPr id="374" name="楕円 373"/>
        <xdr:cNvSpPr/>
      </xdr:nvSpPr>
      <xdr:spPr>
        <a:xfrm>
          <a:off x="7810500" y="100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162836</xdr:rowOff>
    </xdr:from>
    <xdr:ext cx="534377" cy="259045"/>
    <xdr:sp macro="" textlink="">
      <xdr:nvSpPr>
        <xdr:cNvPr id="375" name="テキスト ボックス 374"/>
        <xdr:cNvSpPr txBox="1"/>
      </xdr:nvSpPr>
      <xdr:spPr>
        <a:xfrm>
          <a:off x="7594111" y="1010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71258</xdr:rowOff>
    </xdr:from>
    <xdr:to>
      <xdr:col>36</xdr:col>
      <xdr:colOff>165100</xdr:colOff>
      <xdr:row>59</xdr:row>
      <xdr:rowOff>1408</xdr:rowOff>
    </xdr:to>
    <xdr:sp macro="" textlink="">
      <xdr:nvSpPr>
        <xdr:cNvPr id="376" name="楕円 375"/>
        <xdr:cNvSpPr/>
      </xdr:nvSpPr>
      <xdr:spPr>
        <a:xfrm>
          <a:off x="6921500" y="100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163985</xdr:rowOff>
    </xdr:from>
    <xdr:ext cx="534377" cy="259045"/>
    <xdr:sp macro="" textlink="">
      <xdr:nvSpPr>
        <xdr:cNvPr id="377" name="テキスト ボックス 376"/>
        <xdr:cNvSpPr txBox="1"/>
      </xdr:nvSpPr>
      <xdr:spPr>
        <a:xfrm>
          <a:off x="6705111" y="101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169894</xdr:rowOff>
    </xdr:from>
    <xdr:to>
      <xdr:col>55</xdr:col>
      <xdr:colOff>0</xdr:colOff>
      <xdr:row>77</xdr:row>
      <xdr:rowOff>103806</xdr:rowOff>
    </xdr:to>
    <xdr:cxnSp macro="">
      <xdr:nvCxnSpPr>
        <xdr:cNvPr id="406" name="直線コネクタ 405"/>
        <xdr:cNvCxnSpPr/>
      </xdr:nvCxnSpPr>
      <xdr:spPr>
        <a:xfrm flipV="1">
          <a:off x="9639300" y="13028644"/>
          <a:ext cx="838200" cy="27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103806</xdr:rowOff>
    </xdr:from>
    <xdr:to>
      <xdr:col>50</xdr:col>
      <xdr:colOff>114300</xdr:colOff>
      <xdr:row>78</xdr:row>
      <xdr:rowOff>116512</xdr:rowOff>
    </xdr:to>
    <xdr:cxnSp macro="">
      <xdr:nvCxnSpPr>
        <xdr:cNvPr id="409" name="直線コネクタ 408"/>
        <xdr:cNvCxnSpPr/>
      </xdr:nvCxnSpPr>
      <xdr:spPr>
        <a:xfrm flipV="1">
          <a:off x="8750300" y="13305456"/>
          <a:ext cx="889000" cy="18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116512</xdr:rowOff>
    </xdr:from>
    <xdr:to>
      <xdr:col>45</xdr:col>
      <xdr:colOff>177800</xdr:colOff>
      <xdr:row>78</xdr:row>
      <xdr:rowOff>131767</xdr:rowOff>
    </xdr:to>
    <xdr:cxnSp macro="">
      <xdr:nvCxnSpPr>
        <xdr:cNvPr id="412" name="直線コネクタ 411"/>
        <xdr:cNvCxnSpPr/>
      </xdr:nvCxnSpPr>
      <xdr:spPr>
        <a:xfrm flipV="1">
          <a:off x="7861300" y="13489612"/>
          <a:ext cx="889000" cy="1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89072</xdr:rowOff>
    </xdr:from>
    <xdr:to>
      <xdr:col>41</xdr:col>
      <xdr:colOff>50800</xdr:colOff>
      <xdr:row>78</xdr:row>
      <xdr:rowOff>131767</xdr:rowOff>
    </xdr:to>
    <xdr:cxnSp macro="">
      <xdr:nvCxnSpPr>
        <xdr:cNvPr id="415" name="直線コネクタ 414"/>
        <xdr:cNvCxnSpPr/>
      </xdr:nvCxnSpPr>
      <xdr:spPr>
        <a:xfrm>
          <a:off x="6972300" y="13462172"/>
          <a:ext cx="889000" cy="4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6238</xdr:rowOff>
    </xdr:from>
    <xdr:to>
      <xdr:col>36</xdr:col>
      <xdr:colOff>165100</xdr:colOff>
      <xdr:row>78</xdr:row>
      <xdr:rowOff>107838</xdr:rowOff>
    </xdr:to>
    <xdr:sp macro="" textlink="">
      <xdr:nvSpPr>
        <xdr:cNvPr id="418" name="フローチャート: 判断 417"/>
        <xdr:cNvSpPr/>
      </xdr:nvSpPr>
      <xdr:spPr>
        <a:xfrm>
          <a:off x="6921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124365</xdr:rowOff>
    </xdr:from>
    <xdr:ext cx="534377" cy="259045"/>
    <xdr:sp macro="" textlink="">
      <xdr:nvSpPr>
        <xdr:cNvPr id="419" name="テキスト ボックス 418"/>
        <xdr:cNvSpPr txBox="1"/>
      </xdr:nvSpPr>
      <xdr:spPr>
        <a:xfrm>
          <a:off x="6705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119094</xdr:rowOff>
    </xdr:from>
    <xdr:to>
      <xdr:col>55</xdr:col>
      <xdr:colOff>50800</xdr:colOff>
      <xdr:row>76</xdr:row>
      <xdr:rowOff>49244</xdr:rowOff>
    </xdr:to>
    <xdr:sp macro="" textlink="">
      <xdr:nvSpPr>
        <xdr:cNvPr id="425" name="楕円 424"/>
        <xdr:cNvSpPr/>
      </xdr:nvSpPr>
      <xdr:spPr>
        <a:xfrm>
          <a:off x="10426700" y="129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141971</xdr:rowOff>
    </xdr:from>
    <xdr:ext cx="599010" cy="259045"/>
    <xdr:sp macro="" textlink="">
      <xdr:nvSpPr>
        <xdr:cNvPr id="426" name="商工費該当値テキスト"/>
        <xdr:cNvSpPr txBox="1"/>
      </xdr:nvSpPr>
      <xdr:spPr>
        <a:xfrm>
          <a:off x="10528300" y="1282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53006</xdr:rowOff>
    </xdr:from>
    <xdr:to>
      <xdr:col>50</xdr:col>
      <xdr:colOff>165100</xdr:colOff>
      <xdr:row>77</xdr:row>
      <xdr:rowOff>154606</xdr:rowOff>
    </xdr:to>
    <xdr:sp macro="" textlink="">
      <xdr:nvSpPr>
        <xdr:cNvPr id="427" name="楕円 426"/>
        <xdr:cNvSpPr/>
      </xdr:nvSpPr>
      <xdr:spPr>
        <a:xfrm>
          <a:off x="9588500" y="132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171133</xdr:rowOff>
    </xdr:from>
    <xdr:ext cx="534377" cy="259045"/>
    <xdr:sp macro="" textlink="">
      <xdr:nvSpPr>
        <xdr:cNvPr id="428" name="テキスト ボックス 427"/>
        <xdr:cNvSpPr txBox="1"/>
      </xdr:nvSpPr>
      <xdr:spPr>
        <a:xfrm>
          <a:off x="9372111" y="1302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65712</xdr:rowOff>
    </xdr:from>
    <xdr:to>
      <xdr:col>46</xdr:col>
      <xdr:colOff>38100</xdr:colOff>
      <xdr:row>78</xdr:row>
      <xdr:rowOff>167312</xdr:rowOff>
    </xdr:to>
    <xdr:sp macro="" textlink="">
      <xdr:nvSpPr>
        <xdr:cNvPr id="429" name="楕円 428"/>
        <xdr:cNvSpPr/>
      </xdr:nvSpPr>
      <xdr:spPr>
        <a:xfrm>
          <a:off x="8699500" y="134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158439</xdr:rowOff>
    </xdr:from>
    <xdr:ext cx="534377" cy="259045"/>
    <xdr:sp macro="" textlink="">
      <xdr:nvSpPr>
        <xdr:cNvPr id="430" name="テキスト ボックス 429"/>
        <xdr:cNvSpPr txBox="1"/>
      </xdr:nvSpPr>
      <xdr:spPr>
        <a:xfrm>
          <a:off x="8483111" y="1353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80967</xdr:rowOff>
    </xdr:from>
    <xdr:to>
      <xdr:col>41</xdr:col>
      <xdr:colOff>101600</xdr:colOff>
      <xdr:row>79</xdr:row>
      <xdr:rowOff>11117</xdr:rowOff>
    </xdr:to>
    <xdr:sp macro="" textlink="">
      <xdr:nvSpPr>
        <xdr:cNvPr id="431" name="楕円 430"/>
        <xdr:cNvSpPr/>
      </xdr:nvSpPr>
      <xdr:spPr>
        <a:xfrm>
          <a:off x="7810500" y="134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2244</xdr:rowOff>
    </xdr:from>
    <xdr:ext cx="534377" cy="259045"/>
    <xdr:sp macro="" textlink="">
      <xdr:nvSpPr>
        <xdr:cNvPr id="432" name="テキスト ボックス 431"/>
        <xdr:cNvSpPr txBox="1"/>
      </xdr:nvSpPr>
      <xdr:spPr>
        <a:xfrm>
          <a:off x="7594111" y="1354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38272</xdr:rowOff>
    </xdr:from>
    <xdr:to>
      <xdr:col>36</xdr:col>
      <xdr:colOff>165100</xdr:colOff>
      <xdr:row>78</xdr:row>
      <xdr:rowOff>139872</xdr:rowOff>
    </xdr:to>
    <xdr:sp macro="" textlink="">
      <xdr:nvSpPr>
        <xdr:cNvPr id="433" name="楕円 432"/>
        <xdr:cNvSpPr/>
      </xdr:nvSpPr>
      <xdr:spPr>
        <a:xfrm>
          <a:off x="6921500" y="134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130999</xdr:rowOff>
    </xdr:from>
    <xdr:ext cx="534377" cy="259045"/>
    <xdr:sp macro="" textlink="">
      <xdr:nvSpPr>
        <xdr:cNvPr id="434" name="テキスト ボックス 433"/>
        <xdr:cNvSpPr txBox="1"/>
      </xdr:nvSpPr>
      <xdr:spPr>
        <a:xfrm>
          <a:off x="6705111" y="1350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170850</xdr:rowOff>
    </xdr:from>
    <xdr:to>
      <xdr:col>55</xdr:col>
      <xdr:colOff>0</xdr:colOff>
      <xdr:row>98</xdr:row>
      <xdr:rowOff>85506</xdr:rowOff>
    </xdr:to>
    <xdr:cxnSp macro="">
      <xdr:nvCxnSpPr>
        <xdr:cNvPr id="465" name="直線コネクタ 464"/>
        <xdr:cNvCxnSpPr/>
      </xdr:nvCxnSpPr>
      <xdr:spPr>
        <a:xfrm>
          <a:off x="9639300" y="16801500"/>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170850</xdr:rowOff>
    </xdr:from>
    <xdr:to>
      <xdr:col>50</xdr:col>
      <xdr:colOff>114300</xdr:colOff>
      <xdr:row>98</xdr:row>
      <xdr:rowOff>64810</xdr:rowOff>
    </xdr:to>
    <xdr:cxnSp macro="">
      <xdr:nvCxnSpPr>
        <xdr:cNvPr id="468" name="直線コネクタ 467"/>
        <xdr:cNvCxnSpPr/>
      </xdr:nvCxnSpPr>
      <xdr:spPr>
        <a:xfrm flipV="1">
          <a:off x="8750300" y="16801500"/>
          <a:ext cx="889000" cy="6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30397</xdr:rowOff>
    </xdr:from>
    <xdr:to>
      <xdr:col>45</xdr:col>
      <xdr:colOff>177800</xdr:colOff>
      <xdr:row>98</xdr:row>
      <xdr:rowOff>64810</xdr:rowOff>
    </xdr:to>
    <xdr:cxnSp macro="">
      <xdr:nvCxnSpPr>
        <xdr:cNvPr id="471" name="直線コネクタ 470"/>
        <xdr:cNvCxnSpPr/>
      </xdr:nvCxnSpPr>
      <xdr:spPr>
        <a:xfrm>
          <a:off x="7861300" y="16832497"/>
          <a:ext cx="889000" cy="3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162807</xdr:rowOff>
    </xdr:from>
    <xdr:to>
      <xdr:col>41</xdr:col>
      <xdr:colOff>50800</xdr:colOff>
      <xdr:row>98</xdr:row>
      <xdr:rowOff>30397</xdr:rowOff>
    </xdr:to>
    <xdr:cxnSp macro="">
      <xdr:nvCxnSpPr>
        <xdr:cNvPr id="474" name="直線コネクタ 473"/>
        <xdr:cNvCxnSpPr/>
      </xdr:nvCxnSpPr>
      <xdr:spPr>
        <a:xfrm>
          <a:off x="6972300" y="16793457"/>
          <a:ext cx="889000" cy="3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162288</xdr:rowOff>
    </xdr:from>
    <xdr:to>
      <xdr:col>36</xdr:col>
      <xdr:colOff>165100</xdr:colOff>
      <xdr:row>98</xdr:row>
      <xdr:rowOff>92438</xdr:rowOff>
    </xdr:to>
    <xdr:sp macro="" textlink="">
      <xdr:nvSpPr>
        <xdr:cNvPr id="477" name="フローチャート: 判断 476"/>
        <xdr:cNvSpPr/>
      </xdr:nvSpPr>
      <xdr:spPr>
        <a:xfrm>
          <a:off x="6921500" y="1679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83565</xdr:rowOff>
    </xdr:from>
    <xdr:ext cx="599010" cy="259045"/>
    <xdr:sp macro="" textlink="">
      <xdr:nvSpPr>
        <xdr:cNvPr id="478" name="テキスト ボックス 477"/>
        <xdr:cNvSpPr txBox="1"/>
      </xdr:nvSpPr>
      <xdr:spPr>
        <a:xfrm>
          <a:off x="6672795" y="168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34706</xdr:rowOff>
    </xdr:from>
    <xdr:to>
      <xdr:col>55</xdr:col>
      <xdr:colOff>50800</xdr:colOff>
      <xdr:row>98</xdr:row>
      <xdr:rowOff>136306</xdr:rowOff>
    </xdr:to>
    <xdr:sp macro="" textlink="">
      <xdr:nvSpPr>
        <xdr:cNvPr id="484" name="楕円 483"/>
        <xdr:cNvSpPr/>
      </xdr:nvSpPr>
      <xdr:spPr>
        <a:xfrm>
          <a:off x="10426700" y="168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13133</xdr:rowOff>
    </xdr:from>
    <xdr:ext cx="599010" cy="259045"/>
    <xdr:sp macro="" textlink="">
      <xdr:nvSpPr>
        <xdr:cNvPr id="485" name="土木費該当値テキスト"/>
        <xdr:cNvSpPr txBox="1"/>
      </xdr:nvSpPr>
      <xdr:spPr>
        <a:xfrm>
          <a:off x="10528300" y="16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120050</xdr:rowOff>
    </xdr:from>
    <xdr:to>
      <xdr:col>50</xdr:col>
      <xdr:colOff>165100</xdr:colOff>
      <xdr:row>98</xdr:row>
      <xdr:rowOff>50200</xdr:rowOff>
    </xdr:to>
    <xdr:sp macro="" textlink="">
      <xdr:nvSpPr>
        <xdr:cNvPr id="486" name="楕円 485"/>
        <xdr:cNvSpPr/>
      </xdr:nvSpPr>
      <xdr:spPr>
        <a:xfrm>
          <a:off x="9588500" y="167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66727</xdr:rowOff>
    </xdr:from>
    <xdr:ext cx="599010" cy="259045"/>
    <xdr:sp macro="" textlink="">
      <xdr:nvSpPr>
        <xdr:cNvPr id="487" name="テキスト ボックス 486"/>
        <xdr:cNvSpPr txBox="1"/>
      </xdr:nvSpPr>
      <xdr:spPr>
        <a:xfrm>
          <a:off x="9339795" y="1652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14010</xdr:rowOff>
    </xdr:from>
    <xdr:to>
      <xdr:col>46</xdr:col>
      <xdr:colOff>38100</xdr:colOff>
      <xdr:row>98</xdr:row>
      <xdr:rowOff>115610</xdr:rowOff>
    </xdr:to>
    <xdr:sp macro="" textlink="">
      <xdr:nvSpPr>
        <xdr:cNvPr id="488" name="楕円 487"/>
        <xdr:cNvSpPr/>
      </xdr:nvSpPr>
      <xdr:spPr>
        <a:xfrm>
          <a:off x="8699500" y="168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106737</xdr:rowOff>
    </xdr:from>
    <xdr:ext cx="599010" cy="259045"/>
    <xdr:sp macro="" textlink="">
      <xdr:nvSpPr>
        <xdr:cNvPr id="489" name="テキスト ボックス 488"/>
        <xdr:cNvSpPr txBox="1"/>
      </xdr:nvSpPr>
      <xdr:spPr>
        <a:xfrm>
          <a:off x="8450795" y="1690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151047</xdr:rowOff>
    </xdr:from>
    <xdr:to>
      <xdr:col>41</xdr:col>
      <xdr:colOff>101600</xdr:colOff>
      <xdr:row>98</xdr:row>
      <xdr:rowOff>81197</xdr:rowOff>
    </xdr:to>
    <xdr:sp macro="" textlink="">
      <xdr:nvSpPr>
        <xdr:cNvPr id="490" name="楕円 489"/>
        <xdr:cNvSpPr/>
      </xdr:nvSpPr>
      <xdr:spPr>
        <a:xfrm>
          <a:off x="7810500" y="167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72324</xdr:rowOff>
    </xdr:from>
    <xdr:ext cx="599010" cy="259045"/>
    <xdr:sp macro="" textlink="">
      <xdr:nvSpPr>
        <xdr:cNvPr id="491" name="テキスト ボックス 490"/>
        <xdr:cNvSpPr txBox="1"/>
      </xdr:nvSpPr>
      <xdr:spPr>
        <a:xfrm>
          <a:off x="7561795" y="1687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112007</xdr:rowOff>
    </xdr:from>
    <xdr:to>
      <xdr:col>36</xdr:col>
      <xdr:colOff>165100</xdr:colOff>
      <xdr:row>98</xdr:row>
      <xdr:rowOff>42157</xdr:rowOff>
    </xdr:to>
    <xdr:sp macro="" textlink="">
      <xdr:nvSpPr>
        <xdr:cNvPr id="492" name="楕円 491"/>
        <xdr:cNvSpPr/>
      </xdr:nvSpPr>
      <xdr:spPr>
        <a:xfrm>
          <a:off x="6921500" y="167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58684</xdr:rowOff>
    </xdr:from>
    <xdr:ext cx="599010" cy="259045"/>
    <xdr:sp macro="" textlink="">
      <xdr:nvSpPr>
        <xdr:cNvPr id="493" name="テキスト ボックス 492"/>
        <xdr:cNvSpPr txBox="1"/>
      </xdr:nvSpPr>
      <xdr:spPr>
        <a:xfrm>
          <a:off x="6672795" y="1651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67352</xdr:rowOff>
    </xdr:from>
    <xdr:to>
      <xdr:col>85</xdr:col>
      <xdr:colOff>127000</xdr:colOff>
      <xdr:row>38</xdr:row>
      <xdr:rowOff>69160</xdr:rowOff>
    </xdr:to>
    <xdr:cxnSp macro="">
      <xdr:nvCxnSpPr>
        <xdr:cNvPr id="522" name="直線コネクタ 521"/>
        <xdr:cNvCxnSpPr/>
      </xdr:nvCxnSpPr>
      <xdr:spPr>
        <a:xfrm>
          <a:off x="15481300" y="6582452"/>
          <a:ext cx="8382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147926</xdr:rowOff>
    </xdr:from>
    <xdr:to>
      <xdr:col>81</xdr:col>
      <xdr:colOff>50800</xdr:colOff>
      <xdr:row>38</xdr:row>
      <xdr:rowOff>67352</xdr:rowOff>
    </xdr:to>
    <xdr:cxnSp macro="">
      <xdr:nvCxnSpPr>
        <xdr:cNvPr id="525" name="直線コネクタ 524"/>
        <xdr:cNvCxnSpPr/>
      </xdr:nvCxnSpPr>
      <xdr:spPr>
        <a:xfrm>
          <a:off x="14592300" y="6491576"/>
          <a:ext cx="889000" cy="9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147926</xdr:rowOff>
    </xdr:from>
    <xdr:to>
      <xdr:col>76</xdr:col>
      <xdr:colOff>114300</xdr:colOff>
      <xdr:row>38</xdr:row>
      <xdr:rowOff>61561</xdr:rowOff>
    </xdr:to>
    <xdr:cxnSp macro="">
      <xdr:nvCxnSpPr>
        <xdr:cNvPr id="528" name="直線コネクタ 527"/>
        <xdr:cNvCxnSpPr/>
      </xdr:nvCxnSpPr>
      <xdr:spPr>
        <a:xfrm flipV="1">
          <a:off x="13703300" y="6491576"/>
          <a:ext cx="8890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61561</xdr:rowOff>
    </xdr:from>
    <xdr:to>
      <xdr:col>71</xdr:col>
      <xdr:colOff>177800</xdr:colOff>
      <xdr:row>38</xdr:row>
      <xdr:rowOff>81735</xdr:rowOff>
    </xdr:to>
    <xdr:cxnSp macro="">
      <xdr:nvCxnSpPr>
        <xdr:cNvPr id="531" name="直線コネクタ 530"/>
        <xdr:cNvCxnSpPr/>
      </xdr:nvCxnSpPr>
      <xdr:spPr>
        <a:xfrm flipV="1">
          <a:off x="12814300" y="6576661"/>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46708</xdr:rowOff>
    </xdr:from>
    <xdr:to>
      <xdr:col>67</xdr:col>
      <xdr:colOff>101600</xdr:colOff>
      <xdr:row>38</xdr:row>
      <xdr:rowOff>148308</xdr:rowOff>
    </xdr:to>
    <xdr:sp macro="" textlink="">
      <xdr:nvSpPr>
        <xdr:cNvPr id="534" name="フローチャート: 判断 533"/>
        <xdr:cNvSpPr/>
      </xdr:nvSpPr>
      <xdr:spPr>
        <a:xfrm>
          <a:off x="12763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139435</xdr:rowOff>
    </xdr:from>
    <xdr:ext cx="534377" cy="259045"/>
    <xdr:sp macro="" textlink="">
      <xdr:nvSpPr>
        <xdr:cNvPr id="535" name="テキスト ボックス 534"/>
        <xdr:cNvSpPr txBox="1"/>
      </xdr:nvSpPr>
      <xdr:spPr>
        <a:xfrm>
          <a:off x="12547111" y="66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18360</xdr:rowOff>
    </xdr:from>
    <xdr:to>
      <xdr:col>85</xdr:col>
      <xdr:colOff>177800</xdr:colOff>
      <xdr:row>38</xdr:row>
      <xdr:rowOff>119960</xdr:rowOff>
    </xdr:to>
    <xdr:sp macro="" textlink="">
      <xdr:nvSpPr>
        <xdr:cNvPr id="541" name="楕円 540"/>
        <xdr:cNvSpPr/>
      </xdr:nvSpPr>
      <xdr:spPr>
        <a:xfrm>
          <a:off x="16268700" y="653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41237</xdr:rowOff>
    </xdr:from>
    <xdr:ext cx="534377" cy="259045"/>
    <xdr:sp macro="" textlink="">
      <xdr:nvSpPr>
        <xdr:cNvPr id="542" name="消防費該当値テキスト"/>
        <xdr:cNvSpPr txBox="1"/>
      </xdr:nvSpPr>
      <xdr:spPr>
        <a:xfrm>
          <a:off x="16370300" y="638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16552</xdr:rowOff>
    </xdr:from>
    <xdr:to>
      <xdr:col>81</xdr:col>
      <xdr:colOff>101600</xdr:colOff>
      <xdr:row>38</xdr:row>
      <xdr:rowOff>118152</xdr:rowOff>
    </xdr:to>
    <xdr:sp macro="" textlink="">
      <xdr:nvSpPr>
        <xdr:cNvPr id="543" name="楕円 542"/>
        <xdr:cNvSpPr/>
      </xdr:nvSpPr>
      <xdr:spPr>
        <a:xfrm>
          <a:off x="15430500" y="65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134679</xdr:rowOff>
    </xdr:from>
    <xdr:ext cx="534377" cy="259045"/>
    <xdr:sp macro="" textlink="">
      <xdr:nvSpPr>
        <xdr:cNvPr id="544" name="テキスト ボックス 543"/>
        <xdr:cNvSpPr txBox="1"/>
      </xdr:nvSpPr>
      <xdr:spPr>
        <a:xfrm>
          <a:off x="15214111" y="630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97126</xdr:rowOff>
    </xdr:from>
    <xdr:to>
      <xdr:col>76</xdr:col>
      <xdr:colOff>165100</xdr:colOff>
      <xdr:row>38</xdr:row>
      <xdr:rowOff>27276</xdr:rowOff>
    </xdr:to>
    <xdr:sp macro="" textlink="">
      <xdr:nvSpPr>
        <xdr:cNvPr id="545" name="楕円 544"/>
        <xdr:cNvSpPr/>
      </xdr:nvSpPr>
      <xdr:spPr>
        <a:xfrm>
          <a:off x="14541500" y="644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43803</xdr:rowOff>
    </xdr:from>
    <xdr:ext cx="599010" cy="259045"/>
    <xdr:sp macro="" textlink="">
      <xdr:nvSpPr>
        <xdr:cNvPr id="546" name="テキスト ボックス 545"/>
        <xdr:cNvSpPr txBox="1"/>
      </xdr:nvSpPr>
      <xdr:spPr>
        <a:xfrm>
          <a:off x="14292795" y="621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10761</xdr:rowOff>
    </xdr:from>
    <xdr:to>
      <xdr:col>72</xdr:col>
      <xdr:colOff>38100</xdr:colOff>
      <xdr:row>38</xdr:row>
      <xdr:rowOff>112361</xdr:rowOff>
    </xdr:to>
    <xdr:sp macro="" textlink="">
      <xdr:nvSpPr>
        <xdr:cNvPr id="547" name="楕円 546"/>
        <xdr:cNvSpPr/>
      </xdr:nvSpPr>
      <xdr:spPr>
        <a:xfrm>
          <a:off x="13652500" y="652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128888</xdr:rowOff>
    </xdr:from>
    <xdr:ext cx="534377" cy="259045"/>
    <xdr:sp macro="" textlink="">
      <xdr:nvSpPr>
        <xdr:cNvPr id="548" name="テキスト ボックス 547"/>
        <xdr:cNvSpPr txBox="1"/>
      </xdr:nvSpPr>
      <xdr:spPr>
        <a:xfrm>
          <a:off x="13436111" y="63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30935</xdr:rowOff>
    </xdr:from>
    <xdr:to>
      <xdr:col>67</xdr:col>
      <xdr:colOff>101600</xdr:colOff>
      <xdr:row>38</xdr:row>
      <xdr:rowOff>132535</xdr:rowOff>
    </xdr:to>
    <xdr:sp macro="" textlink="">
      <xdr:nvSpPr>
        <xdr:cNvPr id="549" name="楕円 548"/>
        <xdr:cNvSpPr/>
      </xdr:nvSpPr>
      <xdr:spPr>
        <a:xfrm>
          <a:off x="12763500" y="65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149062</xdr:rowOff>
    </xdr:from>
    <xdr:ext cx="534377" cy="259045"/>
    <xdr:sp macro="" textlink="">
      <xdr:nvSpPr>
        <xdr:cNvPr id="550" name="テキスト ボックス 549"/>
        <xdr:cNvSpPr txBox="1"/>
      </xdr:nvSpPr>
      <xdr:spPr>
        <a:xfrm>
          <a:off x="12547111" y="632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115868</xdr:rowOff>
    </xdr:from>
    <xdr:to>
      <xdr:col>85</xdr:col>
      <xdr:colOff>127000</xdr:colOff>
      <xdr:row>57</xdr:row>
      <xdr:rowOff>45107</xdr:rowOff>
    </xdr:to>
    <xdr:cxnSp macro="">
      <xdr:nvCxnSpPr>
        <xdr:cNvPr id="577" name="直線コネクタ 576"/>
        <xdr:cNvCxnSpPr/>
      </xdr:nvCxnSpPr>
      <xdr:spPr>
        <a:xfrm flipV="1">
          <a:off x="15481300" y="8859818"/>
          <a:ext cx="838200" cy="95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45107</xdr:rowOff>
    </xdr:from>
    <xdr:to>
      <xdr:col>81</xdr:col>
      <xdr:colOff>50800</xdr:colOff>
      <xdr:row>57</xdr:row>
      <xdr:rowOff>136701</xdr:rowOff>
    </xdr:to>
    <xdr:cxnSp macro="">
      <xdr:nvCxnSpPr>
        <xdr:cNvPr id="580" name="直線コネクタ 579"/>
        <xdr:cNvCxnSpPr/>
      </xdr:nvCxnSpPr>
      <xdr:spPr>
        <a:xfrm flipV="1">
          <a:off x="14592300" y="9817757"/>
          <a:ext cx="889000" cy="9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97409</xdr:rowOff>
    </xdr:from>
    <xdr:to>
      <xdr:col>76</xdr:col>
      <xdr:colOff>114300</xdr:colOff>
      <xdr:row>57</xdr:row>
      <xdr:rowOff>136701</xdr:rowOff>
    </xdr:to>
    <xdr:cxnSp macro="">
      <xdr:nvCxnSpPr>
        <xdr:cNvPr id="583" name="直線コネクタ 582"/>
        <xdr:cNvCxnSpPr/>
      </xdr:nvCxnSpPr>
      <xdr:spPr>
        <a:xfrm>
          <a:off x="13703300" y="9870059"/>
          <a:ext cx="889000" cy="3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96655</xdr:rowOff>
    </xdr:from>
    <xdr:to>
      <xdr:col>71</xdr:col>
      <xdr:colOff>177800</xdr:colOff>
      <xdr:row>57</xdr:row>
      <xdr:rowOff>97409</xdr:rowOff>
    </xdr:to>
    <xdr:cxnSp macro="">
      <xdr:nvCxnSpPr>
        <xdr:cNvPr id="586" name="直線コネクタ 585"/>
        <xdr:cNvCxnSpPr/>
      </xdr:nvCxnSpPr>
      <xdr:spPr>
        <a:xfrm>
          <a:off x="12814300" y="9869305"/>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39922</xdr:rowOff>
    </xdr:from>
    <xdr:to>
      <xdr:col>67</xdr:col>
      <xdr:colOff>101600</xdr:colOff>
      <xdr:row>57</xdr:row>
      <xdr:rowOff>141522</xdr:rowOff>
    </xdr:to>
    <xdr:sp macro="" textlink="">
      <xdr:nvSpPr>
        <xdr:cNvPr id="589" name="フローチャート: 判断 588"/>
        <xdr:cNvSpPr/>
      </xdr:nvSpPr>
      <xdr:spPr>
        <a:xfrm>
          <a:off x="12763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158049</xdr:rowOff>
    </xdr:from>
    <xdr:ext cx="534377" cy="259045"/>
    <xdr:sp macro="" textlink="">
      <xdr:nvSpPr>
        <xdr:cNvPr id="590" name="テキスト ボックス 589"/>
        <xdr:cNvSpPr txBox="1"/>
      </xdr:nvSpPr>
      <xdr:spPr>
        <a:xfrm>
          <a:off x="12547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65068</xdr:rowOff>
    </xdr:from>
    <xdr:to>
      <xdr:col>85</xdr:col>
      <xdr:colOff>177800</xdr:colOff>
      <xdr:row>51</xdr:row>
      <xdr:rowOff>166668</xdr:rowOff>
    </xdr:to>
    <xdr:sp macro="" textlink="">
      <xdr:nvSpPr>
        <xdr:cNvPr id="596" name="楕円 595"/>
        <xdr:cNvSpPr/>
      </xdr:nvSpPr>
      <xdr:spPr>
        <a:xfrm>
          <a:off x="16268700" y="880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87945</xdr:rowOff>
    </xdr:from>
    <xdr:ext cx="599010" cy="259045"/>
    <xdr:sp macro="" textlink="">
      <xdr:nvSpPr>
        <xdr:cNvPr id="597" name="教育費該当値テキスト"/>
        <xdr:cNvSpPr txBox="1"/>
      </xdr:nvSpPr>
      <xdr:spPr>
        <a:xfrm>
          <a:off x="16370300" y="866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165757</xdr:rowOff>
    </xdr:from>
    <xdr:to>
      <xdr:col>81</xdr:col>
      <xdr:colOff>101600</xdr:colOff>
      <xdr:row>57</xdr:row>
      <xdr:rowOff>95907</xdr:rowOff>
    </xdr:to>
    <xdr:sp macro="" textlink="">
      <xdr:nvSpPr>
        <xdr:cNvPr id="598" name="楕円 597"/>
        <xdr:cNvSpPr/>
      </xdr:nvSpPr>
      <xdr:spPr>
        <a:xfrm>
          <a:off x="15430500" y="976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87034</xdr:rowOff>
    </xdr:from>
    <xdr:ext cx="599010" cy="259045"/>
    <xdr:sp macro="" textlink="">
      <xdr:nvSpPr>
        <xdr:cNvPr id="599" name="テキスト ボックス 598"/>
        <xdr:cNvSpPr txBox="1"/>
      </xdr:nvSpPr>
      <xdr:spPr>
        <a:xfrm>
          <a:off x="15181795" y="985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85901</xdr:rowOff>
    </xdr:from>
    <xdr:to>
      <xdr:col>76</xdr:col>
      <xdr:colOff>165100</xdr:colOff>
      <xdr:row>58</xdr:row>
      <xdr:rowOff>16051</xdr:rowOff>
    </xdr:to>
    <xdr:sp macro="" textlink="">
      <xdr:nvSpPr>
        <xdr:cNvPr id="600" name="楕円 599"/>
        <xdr:cNvSpPr/>
      </xdr:nvSpPr>
      <xdr:spPr>
        <a:xfrm>
          <a:off x="14541500" y="98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7178</xdr:rowOff>
    </xdr:from>
    <xdr:ext cx="534377" cy="259045"/>
    <xdr:sp macro="" textlink="">
      <xdr:nvSpPr>
        <xdr:cNvPr id="601" name="テキスト ボックス 600"/>
        <xdr:cNvSpPr txBox="1"/>
      </xdr:nvSpPr>
      <xdr:spPr>
        <a:xfrm>
          <a:off x="14325111" y="995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46609</xdr:rowOff>
    </xdr:from>
    <xdr:to>
      <xdr:col>72</xdr:col>
      <xdr:colOff>38100</xdr:colOff>
      <xdr:row>57</xdr:row>
      <xdr:rowOff>148209</xdr:rowOff>
    </xdr:to>
    <xdr:sp macro="" textlink="">
      <xdr:nvSpPr>
        <xdr:cNvPr id="602" name="楕円 601"/>
        <xdr:cNvSpPr/>
      </xdr:nvSpPr>
      <xdr:spPr>
        <a:xfrm>
          <a:off x="13652500" y="98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139336</xdr:rowOff>
    </xdr:from>
    <xdr:ext cx="534377" cy="259045"/>
    <xdr:sp macro="" textlink="">
      <xdr:nvSpPr>
        <xdr:cNvPr id="603" name="テキスト ボックス 602"/>
        <xdr:cNvSpPr txBox="1"/>
      </xdr:nvSpPr>
      <xdr:spPr>
        <a:xfrm>
          <a:off x="13436111" y="99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45855</xdr:rowOff>
    </xdr:from>
    <xdr:to>
      <xdr:col>67</xdr:col>
      <xdr:colOff>101600</xdr:colOff>
      <xdr:row>57</xdr:row>
      <xdr:rowOff>147455</xdr:rowOff>
    </xdr:to>
    <xdr:sp macro="" textlink="">
      <xdr:nvSpPr>
        <xdr:cNvPr id="604" name="楕円 603"/>
        <xdr:cNvSpPr/>
      </xdr:nvSpPr>
      <xdr:spPr>
        <a:xfrm>
          <a:off x="12763500" y="9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138582</xdr:rowOff>
    </xdr:from>
    <xdr:ext cx="534377" cy="259045"/>
    <xdr:sp macro="" textlink="">
      <xdr:nvSpPr>
        <xdr:cNvPr id="605" name="テキスト ボックス 604"/>
        <xdr:cNvSpPr txBox="1"/>
      </xdr:nvSpPr>
      <xdr:spPr>
        <a:xfrm>
          <a:off x="12547111" y="99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3040</xdr:rowOff>
    </xdr:from>
    <xdr:to>
      <xdr:col>85</xdr:col>
      <xdr:colOff>127000</xdr:colOff>
      <xdr:row>79</xdr:row>
      <xdr:rowOff>55649</xdr:rowOff>
    </xdr:to>
    <xdr:cxnSp macro="">
      <xdr:nvCxnSpPr>
        <xdr:cNvPr id="636" name="直線コネクタ 635"/>
        <xdr:cNvCxnSpPr/>
      </xdr:nvCxnSpPr>
      <xdr:spPr>
        <a:xfrm flipV="1">
          <a:off x="15481300" y="13547590"/>
          <a:ext cx="838200" cy="5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55649</xdr:rowOff>
    </xdr:from>
    <xdr:to>
      <xdr:col>81</xdr:col>
      <xdr:colOff>50800</xdr:colOff>
      <xdr:row>79</xdr:row>
      <xdr:rowOff>97532</xdr:rowOff>
    </xdr:to>
    <xdr:cxnSp macro="">
      <xdr:nvCxnSpPr>
        <xdr:cNvPr id="639" name="直線コネクタ 638"/>
        <xdr:cNvCxnSpPr/>
      </xdr:nvCxnSpPr>
      <xdr:spPr>
        <a:xfrm flipV="1">
          <a:off x="14592300" y="13600199"/>
          <a:ext cx="889000" cy="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97532</xdr:rowOff>
    </xdr:from>
    <xdr:to>
      <xdr:col>76</xdr:col>
      <xdr:colOff>114300</xdr:colOff>
      <xdr:row>79</xdr:row>
      <xdr:rowOff>98879</xdr:rowOff>
    </xdr:to>
    <xdr:cxnSp macro="">
      <xdr:nvCxnSpPr>
        <xdr:cNvPr id="642" name="直線コネクタ 641"/>
        <xdr:cNvCxnSpPr/>
      </xdr:nvCxnSpPr>
      <xdr:spPr>
        <a:xfrm flipV="1">
          <a:off x="13703300" y="13642082"/>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34914</xdr:rowOff>
    </xdr:from>
    <xdr:to>
      <xdr:col>67</xdr:col>
      <xdr:colOff>101600</xdr:colOff>
      <xdr:row>79</xdr:row>
      <xdr:rowOff>136514</xdr:rowOff>
    </xdr:to>
    <xdr:sp macro="" textlink="">
      <xdr:nvSpPr>
        <xdr:cNvPr id="648" name="フローチャート: 判断 647"/>
        <xdr:cNvSpPr/>
      </xdr:nvSpPr>
      <xdr:spPr>
        <a:xfrm>
          <a:off x="12763500" y="13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153041</xdr:rowOff>
    </xdr:from>
    <xdr:ext cx="534377" cy="259045"/>
    <xdr:sp macro="" textlink="">
      <xdr:nvSpPr>
        <xdr:cNvPr id="649" name="テキスト ボックス 648"/>
        <xdr:cNvSpPr txBox="1"/>
      </xdr:nvSpPr>
      <xdr:spPr>
        <a:xfrm>
          <a:off x="12547111" y="1335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123690</xdr:rowOff>
    </xdr:from>
    <xdr:to>
      <xdr:col>85</xdr:col>
      <xdr:colOff>177800</xdr:colOff>
      <xdr:row>79</xdr:row>
      <xdr:rowOff>53840</xdr:rowOff>
    </xdr:to>
    <xdr:sp macro="" textlink="">
      <xdr:nvSpPr>
        <xdr:cNvPr id="655" name="楕円 654"/>
        <xdr:cNvSpPr/>
      </xdr:nvSpPr>
      <xdr:spPr>
        <a:xfrm>
          <a:off x="16268700" y="134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83067</xdr:rowOff>
    </xdr:from>
    <xdr:ext cx="534377" cy="259045"/>
    <xdr:sp macro="" textlink="">
      <xdr:nvSpPr>
        <xdr:cNvPr id="656" name="災害復旧費該当値テキスト"/>
        <xdr:cNvSpPr txBox="1"/>
      </xdr:nvSpPr>
      <xdr:spPr>
        <a:xfrm>
          <a:off x="16370300" y="1328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4849</xdr:rowOff>
    </xdr:from>
    <xdr:to>
      <xdr:col>81</xdr:col>
      <xdr:colOff>101600</xdr:colOff>
      <xdr:row>79</xdr:row>
      <xdr:rowOff>106449</xdr:rowOff>
    </xdr:to>
    <xdr:sp macro="" textlink="">
      <xdr:nvSpPr>
        <xdr:cNvPr id="657" name="楕円 656"/>
        <xdr:cNvSpPr/>
      </xdr:nvSpPr>
      <xdr:spPr>
        <a:xfrm>
          <a:off x="15430500" y="135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122976</xdr:rowOff>
    </xdr:from>
    <xdr:ext cx="534377" cy="259045"/>
    <xdr:sp macro="" textlink="">
      <xdr:nvSpPr>
        <xdr:cNvPr id="658" name="テキスト ボックス 657"/>
        <xdr:cNvSpPr txBox="1"/>
      </xdr:nvSpPr>
      <xdr:spPr>
        <a:xfrm>
          <a:off x="15214111" y="1332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46732</xdr:rowOff>
    </xdr:from>
    <xdr:to>
      <xdr:col>76</xdr:col>
      <xdr:colOff>165100</xdr:colOff>
      <xdr:row>79</xdr:row>
      <xdr:rowOff>148332</xdr:rowOff>
    </xdr:to>
    <xdr:sp macro="" textlink="">
      <xdr:nvSpPr>
        <xdr:cNvPr id="659" name="楕円 658"/>
        <xdr:cNvSpPr/>
      </xdr:nvSpPr>
      <xdr:spPr>
        <a:xfrm>
          <a:off x="14541500" y="135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139459</xdr:rowOff>
    </xdr:from>
    <xdr:ext cx="469744" cy="259045"/>
    <xdr:sp macro="" textlink="">
      <xdr:nvSpPr>
        <xdr:cNvPr id="660" name="テキスト ボックス 659"/>
        <xdr:cNvSpPr txBox="1"/>
      </xdr:nvSpPr>
      <xdr:spPr>
        <a:xfrm>
          <a:off x="14357428" y="136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1473</xdr:rowOff>
    </xdr:from>
    <xdr:to>
      <xdr:col>85</xdr:col>
      <xdr:colOff>127000</xdr:colOff>
      <xdr:row>97</xdr:row>
      <xdr:rowOff>101735</xdr:rowOff>
    </xdr:to>
    <xdr:cxnSp macro="">
      <xdr:nvCxnSpPr>
        <xdr:cNvPr id="693" name="直線コネクタ 692"/>
        <xdr:cNvCxnSpPr/>
      </xdr:nvCxnSpPr>
      <xdr:spPr>
        <a:xfrm>
          <a:off x="15481300" y="16632123"/>
          <a:ext cx="838200" cy="10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1473</xdr:rowOff>
    </xdr:from>
    <xdr:to>
      <xdr:col>81</xdr:col>
      <xdr:colOff>50800</xdr:colOff>
      <xdr:row>97</xdr:row>
      <xdr:rowOff>79226</xdr:rowOff>
    </xdr:to>
    <xdr:cxnSp macro="">
      <xdr:nvCxnSpPr>
        <xdr:cNvPr id="696" name="直線コネクタ 695"/>
        <xdr:cNvCxnSpPr/>
      </xdr:nvCxnSpPr>
      <xdr:spPr>
        <a:xfrm flipV="1">
          <a:off x="14592300" y="16632123"/>
          <a:ext cx="889000" cy="7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79226</xdr:rowOff>
    </xdr:from>
    <xdr:to>
      <xdr:col>76</xdr:col>
      <xdr:colOff>114300</xdr:colOff>
      <xdr:row>97</xdr:row>
      <xdr:rowOff>123642</xdr:rowOff>
    </xdr:to>
    <xdr:cxnSp macro="">
      <xdr:nvCxnSpPr>
        <xdr:cNvPr id="699" name="直線コネクタ 698"/>
        <xdr:cNvCxnSpPr/>
      </xdr:nvCxnSpPr>
      <xdr:spPr>
        <a:xfrm flipV="1">
          <a:off x="13703300" y="16709876"/>
          <a:ext cx="889000" cy="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28983</xdr:rowOff>
    </xdr:from>
    <xdr:to>
      <xdr:col>71</xdr:col>
      <xdr:colOff>177800</xdr:colOff>
      <xdr:row>97</xdr:row>
      <xdr:rowOff>123642</xdr:rowOff>
    </xdr:to>
    <xdr:cxnSp macro="">
      <xdr:nvCxnSpPr>
        <xdr:cNvPr id="702" name="直線コネクタ 701"/>
        <xdr:cNvCxnSpPr/>
      </xdr:nvCxnSpPr>
      <xdr:spPr>
        <a:xfrm>
          <a:off x="12814300" y="16488183"/>
          <a:ext cx="889000" cy="26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705" name="フローチャート: 判断 704"/>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44190</xdr:rowOff>
    </xdr:from>
    <xdr:ext cx="599010" cy="259045"/>
    <xdr:sp macro="" textlink="">
      <xdr:nvSpPr>
        <xdr:cNvPr id="706" name="テキスト ボックス 705"/>
        <xdr:cNvSpPr txBox="1"/>
      </xdr:nvSpPr>
      <xdr:spPr>
        <a:xfrm>
          <a:off x="12514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50935</xdr:rowOff>
    </xdr:from>
    <xdr:to>
      <xdr:col>85</xdr:col>
      <xdr:colOff>177800</xdr:colOff>
      <xdr:row>97</xdr:row>
      <xdr:rowOff>152535</xdr:rowOff>
    </xdr:to>
    <xdr:sp macro="" textlink="">
      <xdr:nvSpPr>
        <xdr:cNvPr id="712" name="楕円 711"/>
        <xdr:cNvSpPr/>
      </xdr:nvSpPr>
      <xdr:spPr>
        <a:xfrm>
          <a:off x="16268700" y="166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73812</xdr:rowOff>
    </xdr:from>
    <xdr:ext cx="599010" cy="259045"/>
    <xdr:sp macro="" textlink="">
      <xdr:nvSpPr>
        <xdr:cNvPr id="713" name="公債費該当値テキスト"/>
        <xdr:cNvSpPr txBox="1"/>
      </xdr:nvSpPr>
      <xdr:spPr>
        <a:xfrm>
          <a:off x="16370300" y="165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122123</xdr:rowOff>
    </xdr:from>
    <xdr:to>
      <xdr:col>81</xdr:col>
      <xdr:colOff>101600</xdr:colOff>
      <xdr:row>97</xdr:row>
      <xdr:rowOff>52273</xdr:rowOff>
    </xdr:to>
    <xdr:sp macro="" textlink="">
      <xdr:nvSpPr>
        <xdr:cNvPr id="714" name="楕円 713"/>
        <xdr:cNvSpPr/>
      </xdr:nvSpPr>
      <xdr:spPr>
        <a:xfrm>
          <a:off x="15430500" y="165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68800</xdr:rowOff>
    </xdr:from>
    <xdr:ext cx="599010" cy="259045"/>
    <xdr:sp macro="" textlink="">
      <xdr:nvSpPr>
        <xdr:cNvPr id="715" name="テキスト ボックス 714"/>
        <xdr:cNvSpPr txBox="1"/>
      </xdr:nvSpPr>
      <xdr:spPr>
        <a:xfrm>
          <a:off x="15181795" y="1635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28426</xdr:rowOff>
    </xdr:from>
    <xdr:to>
      <xdr:col>76</xdr:col>
      <xdr:colOff>165100</xdr:colOff>
      <xdr:row>97</xdr:row>
      <xdr:rowOff>130026</xdr:rowOff>
    </xdr:to>
    <xdr:sp macro="" textlink="">
      <xdr:nvSpPr>
        <xdr:cNvPr id="716" name="楕円 715"/>
        <xdr:cNvSpPr/>
      </xdr:nvSpPr>
      <xdr:spPr>
        <a:xfrm>
          <a:off x="14541500" y="166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146553</xdr:rowOff>
    </xdr:from>
    <xdr:ext cx="599010" cy="259045"/>
    <xdr:sp macro="" textlink="">
      <xdr:nvSpPr>
        <xdr:cNvPr id="717" name="テキスト ボックス 716"/>
        <xdr:cNvSpPr txBox="1"/>
      </xdr:nvSpPr>
      <xdr:spPr>
        <a:xfrm>
          <a:off x="14292795" y="1643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72842</xdr:rowOff>
    </xdr:from>
    <xdr:to>
      <xdr:col>72</xdr:col>
      <xdr:colOff>38100</xdr:colOff>
      <xdr:row>98</xdr:row>
      <xdr:rowOff>2992</xdr:rowOff>
    </xdr:to>
    <xdr:sp macro="" textlink="">
      <xdr:nvSpPr>
        <xdr:cNvPr id="718" name="楕円 717"/>
        <xdr:cNvSpPr/>
      </xdr:nvSpPr>
      <xdr:spPr>
        <a:xfrm>
          <a:off x="13652500" y="167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165569</xdr:rowOff>
    </xdr:from>
    <xdr:ext cx="599010" cy="259045"/>
    <xdr:sp macro="" textlink="">
      <xdr:nvSpPr>
        <xdr:cNvPr id="719" name="テキスト ボックス 718"/>
        <xdr:cNvSpPr txBox="1"/>
      </xdr:nvSpPr>
      <xdr:spPr>
        <a:xfrm>
          <a:off x="13403795" y="1679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149633</xdr:rowOff>
    </xdr:from>
    <xdr:to>
      <xdr:col>67</xdr:col>
      <xdr:colOff>101600</xdr:colOff>
      <xdr:row>96</xdr:row>
      <xdr:rowOff>79783</xdr:rowOff>
    </xdr:to>
    <xdr:sp macro="" textlink="">
      <xdr:nvSpPr>
        <xdr:cNvPr id="720" name="楕円 719"/>
        <xdr:cNvSpPr/>
      </xdr:nvSpPr>
      <xdr:spPr>
        <a:xfrm>
          <a:off x="12763500" y="164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96310</xdr:rowOff>
    </xdr:from>
    <xdr:ext cx="599010" cy="259045"/>
    <xdr:sp macro="" textlink="">
      <xdr:nvSpPr>
        <xdr:cNvPr id="721" name="テキスト ボックス 720"/>
        <xdr:cNvSpPr txBox="1"/>
      </xdr:nvSpPr>
      <xdr:spPr>
        <a:xfrm>
          <a:off x="12514795" y="1621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9535</xdr:rowOff>
    </xdr:from>
    <xdr:to>
      <xdr:col>102</xdr:col>
      <xdr:colOff>114300</xdr:colOff>
      <xdr:row>38</xdr:row>
      <xdr:rowOff>139700</xdr:rowOff>
    </xdr:to>
    <xdr:cxnSp macro="">
      <xdr:nvCxnSpPr>
        <xdr:cNvPr id="757" name="直線コネクタ 756"/>
        <xdr:cNvCxnSpPr/>
      </xdr:nvCxnSpPr>
      <xdr:spPr>
        <a:xfrm>
          <a:off x="18656300" y="6524635"/>
          <a:ext cx="889000" cy="13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82088</xdr:rowOff>
    </xdr:from>
    <xdr:to>
      <xdr:col>98</xdr:col>
      <xdr:colOff>38100</xdr:colOff>
      <xdr:row>39</xdr:row>
      <xdr:rowOff>12238</xdr:rowOff>
    </xdr:to>
    <xdr:sp macro="" textlink="">
      <xdr:nvSpPr>
        <xdr:cNvPr id="760" name="フローチャート: 判断 759"/>
        <xdr:cNvSpPr/>
      </xdr:nvSpPr>
      <xdr:spPr>
        <a:xfrm>
          <a:off x="18605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3365</xdr:rowOff>
    </xdr:from>
    <xdr:ext cx="378565" cy="259045"/>
    <xdr:sp macro="" textlink="">
      <xdr:nvSpPr>
        <xdr:cNvPr id="761" name="テキスト ボックス 760"/>
        <xdr:cNvSpPr txBox="1"/>
      </xdr:nvSpPr>
      <xdr:spPr>
        <a:xfrm>
          <a:off x="18467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130185</xdr:rowOff>
    </xdr:from>
    <xdr:to>
      <xdr:col>98</xdr:col>
      <xdr:colOff>38100</xdr:colOff>
      <xdr:row>38</xdr:row>
      <xdr:rowOff>60335</xdr:rowOff>
    </xdr:to>
    <xdr:sp macro="" textlink="">
      <xdr:nvSpPr>
        <xdr:cNvPr id="775" name="楕円 774"/>
        <xdr:cNvSpPr/>
      </xdr:nvSpPr>
      <xdr:spPr>
        <a:xfrm>
          <a:off x="18605500" y="64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76862</xdr:rowOff>
    </xdr:from>
    <xdr:ext cx="469744" cy="259045"/>
    <xdr:sp macro="" textlink="">
      <xdr:nvSpPr>
        <xdr:cNvPr id="776" name="テキスト ボックス 775"/>
        <xdr:cNvSpPr txBox="1"/>
      </xdr:nvSpPr>
      <xdr:spPr>
        <a:xfrm>
          <a:off x="18421428" y="624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観光施設長寿命化を図るため、クラインガルテン曽爾・サンビレッジ曽爾の修繕工事を行ったことにより、前年度比較で</a:t>
          </a:r>
          <a:r>
            <a:rPr kumimoji="1" lang="en-US" altLang="ja-JP" sz="1100">
              <a:solidFill>
                <a:schemeClr val="dk1"/>
              </a:solidFill>
              <a:effectLst/>
              <a:latin typeface="+mn-lt"/>
              <a:ea typeface="+mn-ea"/>
              <a:cs typeface="+mn-cs"/>
            </a:rPr>
            <a:t>72,654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小学校、中学校一体となった小中一貫教育施設整備事業を行ったことにより、</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419,046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大幅</a:t>
          </a:r>
          <a:r>
            <a:rPr kumimoji="1" lang="ja-JP" altLang="ja-JP" sz="1100">
              <a:solidFill>
                <a:schemeClr val="dk1"/>
              </a:solidFill>
              <a:effectLst/>
              <a:latin typeface="+mn-lt"/>
              <a:ea typeface="+mn-ea"/>
              <a:cs typeface="+mn-cs"/>
            </a:rPr>
            <a:t>増額となった。</a:t>
          </a:r>
          <a:endParaRPr lang="ja-JP" altLang="ja-JP">
            <a:effectLst/>
          </a:endParaRPr>
        </a:p>
        <a:p>
          <a:r>
            <a:rPr kumimoji="1" lang="ja-JP" altLang="ja-JP" sz="1100">
              <a:solidFill>
                <a:schemeClr val="dk1"/>
              </a:solidFill>
              <a:effectLst/>
              <a:latin typeface="+mn-lt"/>
              <a:ea typeface="+mn-ea"/>
              <a:cs typeface="+mn-cs"/>
            </a:rPr>
            <a:t>災害復旧費は、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大型台風</a:t>
          </a:r>
          <a:r>
            <a:rPr kumimoji="1" lang="ja-JP" altLang="en-US" sz="1100">
              <a:solidFill>
                <a:schemeClr val="dk1"/>
              </a:solidFill>
              <a:effectLst/>
              <a:latin typeface="+mn-lt"/>
              <a:ea typeface="+mn-ea"/>
              <a:cs typeface="+mn-cs"/>
            </a:rPr>
            <a:t>到来により</a:t>
          </a:r>
          <a:r>
            <a:rPr kumimoji="1" lang="ja-JP" altLang="ja-JP" sz="1100">
              <a:solidFill>
                <a:schemeClr val="dk1"/>
              </a:solidFill>
              <a:effectLst/>
              <a:latin typeface="+mn-lt"/>
              <a:ea typeface="+mn-ea"/>
              <a:cs typeface="+mn-cs"/>
            </a:rPr>
            <a:t>激甚災害となり、</a:t>
          </a:r>
          <a:r>
            <a:rPr kumimoji="1" lang="ja-JP" altLang="en-US" sz="1100">
              <a:solidFill>
                <a:schemeClr val="dk1"/>
              </a:solidFill>
              <a:effectLst/>
              <a:latin typeface="+mn-lt"/>
              <a:ea typeface="+mn-ea"/>
              <a:cs typeface="+mn-cs"/>
            </a:rPr>
            <a:t>その多くを繰り越した。</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48,329</a:t>
          </a:r>
          <a:r>
            <a:rPr kumimoji="1" lang="ja-JP" altLang="ja-JP" sz="1100">
              <a:solidFill>
                <a:schemeClr val="dk1"/>
              </a:solidFill>
              <a:effectLst/>
              <a:latin typeface="+mn-lt"/>
              <a:ea typeface="+mn-ea"/>
              <a:cs typeface="+mn-cs"/>
            </a:rPr>
            <a:t>円の増加となった。</a:t>
          </a:r>
          <a:endParaRPr kumimoji="1" lang="en-US" altLang="ja-JP" sz="1100">
            <a:solidFill>
              <a:schemeClr val="dk1"/>
            </a:solidFill>
            <a:effectLst/>
            <a:latin typeface="+mn-lt"/>
            <a:ea typeface="+mn-ea"/>
            <a:cs typeface="+mn-cs"/>
          </a:endParaRPr>
        </a:p>
        <a:p>
          <a:r>
            <a:rPr lang="ja-JP" altLang="en-US" sz="1100">
              <a:effectLst/>
            </a:rPr>
            <a:t>公債費は、任意繰上償還を行ったことにより、残高が減少し、前年度比較で</a:t>
          </a:r>
          <a:r>
            <a:rPr lang="en-US" altLang="ja-JP" sz="1100">
              <a:effectLst/>
            </a:rPr>
            <a:t>52,631</a:t>
          </a:r>
          <a:r>
            <a:rPr lang="ja-JP" altLang="en-US" sz="1100">
              <a:effectLst/>
            </a:rPr>
            <a:t>円減少した。</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財政調整基金残高は、</a:t>
          </a:r>
          <a:r>
            <a:rPr lang="ja-JP" altLang="en-US" sz="1100" b="0" i="0" baseline="0">
              <a:solidFill>
                <a:schemeClr val="dk1"/>
              </a:solidFill>
              <a:effectLst/>
              <a:latin typeface="+mn-lt"/>
              <a:ea typeface="+mn-ea"/>
              <a:cs typeface="+mn-cs"/>
            </a:rPr>
            <a:t>利子分の積立のみ</a:t>
          </a:r>
          <a:r>
            <a:rPr lang="ja-JP" altLang="ja-JP" sz="1100" b="0" i="0" baseline="0">
              <a:solidFill>
                <a:schemeClr val="dk1"/>
              </a:solidFill>
              <a:effectLst/>
              <a:latin typeface="+mn-lt"/>
              <a:ea typeface="+mn-ea"/>
              <a:cs typeface="+mn-cs"/>
            </a:rPr>
            <a:t>行った。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実質収支額は、平成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順次</a:t>
          </a:r>
          <a:r>
            <a:rPr lang="ja-JP" altLang="ja-JP" sz="1100" b="0" i="0" baseline="0">
              <a:solidFill>
                <a:schemeClr val="dk1"/>
              </a:solidFill>
              <a:effectLst/>
              <a:latin typeface="+mn-lt"/>
              <a:ea typeface="+mn-ea"/>
              <a:cs typeface="+mn-cs"/>
            </a:rPr>
            <a:t>、複数の公共施設で順次長寿命化事業を行う予定であり、その財源を確保するための剰余金を基金に積み立てたため、前年度</a:t>
          </a:r>
          <a:r>
            <a:rPr lang="ja-JP" altLang="en-US" sz="1100" b="0" i="0" baseline="0">
              <a:solidFill>
                <a:schemeClr val="dk1"/>
              </a:solidFill>
              <a:effectLst/>
              <a:latin typeface="+mn-lt"/>
              <a:ea typeface="+mn-ea"/>
              <a:cs typeface="+mn-cs"/>
            </a:rPr>
            <a:t>に比べ若干増加し</a:t>
          </a:r>
          <a:r>
            <a:rPr lang="ja-JP" altLang="ja-JP" sz="1100" b="0" i="0" baseline="0">
              <a:solidFill>
                <a:schemeClr val="dk1"/>
              </a:solidFill>
              <a:effectLst/>
              <a:latin typeface="+mn-lt"/>
              <a:ea typeface="+mn-ea"/>
              <a:cs typeface="+mn-cs"/>
            </a:rPr>
            <a:t>た。</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実質単年度収支は、</a:t>
          </a:r>
          <a:r>
            <a:rPr lang="ja-JP" altLang="en-US" sz="1100" b="0" i="0" baseline="0">
              <a:solidFill>
                <a:schemeClr val="dk1"/>
              </a:solidFill>
              <a:effectLst/>
              <a:latin typeface="+mn-lt"/>
              <a:ea typeface="+mn-ea"/>
              <a:cs typeface="+mn-cs"/>
            </a:rPr>
            <a:t>普通交付税の増額により歳入が増加したため、財源確保のための基金積立を行い、若干の黒字となった。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連結決算の不安材料は、住宅新築資金等貸付事業特別会計である。この事業にかかる起債償還は令和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に完了するが、貸付金元利収入に多額の滞納があるため歳入確保に努めなければならない。また、直営診療施設については、経営努力するも再度赤字が発生することとなった。今後についても、人件費や高額な医療機器等の購入などの地方債の償還経費が計上的に発生するので、引き続き経営の健全化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3029192</v>
      </c>
      <c r="BO4" s="431"/>
      <c r="BP4" s="431"/>
      <c r="BQ4" s="431"/>
      <c r="BR4" s="431"/>
      <c r="BS4" s="431"/>
      <c r="BT4" s="431"/>
      <c r="BU4" s="432"/>
      <c r="BV4" s="430">
        <v>2491811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v>
      </c>
      <c r="CU4" s="437"/>
      <c r="CV4" s="437"/>
      <c r="CW4" s="437"/>
      <c r="CX4" s="437"/>
      <c r="CY4" s="437"/>
      <c r="CZ4" s="437"/>
      <c r="DA4" s="438"/>
      <c r="DB4" s="436">
        <v>3.5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2953572</v>
      </c>
      <c r="BO5" s="468"/>
      <c r="BP5" s="468"/>
      <c r="BQ5" s="468"/>
      <c r="BR5" s="468"/>
      <c r="BS5" s="468"/>
      <c r="BT5" s="468"/>
      <c r="BU5" s="469"/>
      <c r="BV5" s="467">
        <v>2435928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84.8</v>
      </c>
      <c r="CU5" s="465"/>
      <c r="CV5" s="465"/>
      <c r="CW5" s="465"/>
      <c r="CX5" s="465"/>
      <c r="CY5" s="465"/>
      <c r="CZ5" s="465"/>
      <c r="DA5" s="466"/>
      <c r="DB5" s="464">
        <v>87.9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75620</v>
      </c>
      <c r="BO6" s="468"/>
      <c r="BP6" s="468"/>
      <c r="BQ6" s="468"/>
      <c r="BR6" s="468"/>
      <c r="BS6" s="468"/>
      <c r="BT6" s="468"/>
      <c r="BU6" s="469"/>
      <c r="BV6" s="467">
        <v>55883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87.1</v>
      </c>
      <c r="CU6" s="505"/>
      <c r="CV6" s="505"/>
      <c r="CW6" s="505"/>
      <c r="CX6" s="505"/>
      <c r="CY6" s="505"/>
      <c r="CZ6" s="505"/>
      <c r="DA6" s="506"/>
      <c r="DB6" s="504">
        <v>91.3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17606</v>
      </c>
      <c r="BO7" s="468"/>
      <c r="BP7" s="468"/>
      <c r="BQ7" s="468"/>
      <c r="BR7" s="468"/>
      <c r="BS7" s="468"/>
      <c r="BT7" s="468"/>
      <c r="BU7" s="469"/>
      <c r="BV7" s="467">
        <v>16331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1166942</v>
      </c>
      <c r="CU7" s="468"/>
      <c r="CV7" s="468"/>
      <c r="CW7" s="468"/>
      <c r="CX7" s="468"/>
      <c r="CY7" s="468"/>
      <c r="CZ7" s="468"/>
      <c r="DA7" s="469"/>
      <c r="DB7" s="467">
        <v>1130658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58014</v>
      </c>
      <c r="BO8" s="468"/>
      <c r="BP8" s="468"/>
      <c r="BQ8" s="468"/>
      <c r="BR8" s="468"/>
      <c r="BS8" s="468"/>
      <c r="BT8" s="468"/>
      <c r="BU8" s="469"/>
      <c r="BV8" s="467">
        <v>39552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0.13</v>
      </c>
      <c r="CU8" s="508"/>
      <c r="CV8" s="508"/>
      <c r="CW8" s="508"/>
      <c r="CX8" s="508"/>
      <c r="CY8" s="508"/>
      <c r="CZ8" s="508"/>
      <c r="DA8" s="509"/>
      <c r="DB8" s="507">
        <v>0.13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1549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18462</v>
      </c>
      <c r="BO9" s="468"/>
      <c r="BP9" s="468"/>
      <c r="BQ9" s="468"/>
      <c r="BR9" s="468"/>
      <c r="BS9" s="468"/>
      <c r="BT9" s="468"/>
      <c r="BU9" s="469"/>
      <c r="BV9" s="467">
        <v>-5998</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15.4</v>
      </c>
      <c r="CU9" s="465"/>
      <c r="CV9" s="465"/>
      <c r="CW9" s="465"/>
      <c r="CX9" s="465"/>
      <c r="CY9" s="465"/>
      <c r="CZ9" s="465"/>
      <c r="DA9" s="466"/>
      <c r="DB9" s="464">
        <v>19.3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1895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3766</v>
      </c>
      <c r="BO10" s="468"/>
      <c r="BP10" s="468"/>
      <c r="BQ10" s="468"/>
      <c r="BR10" s="468"/>
      <c r="BS10" s="468"/>
      <c r="BT10" s="468"/>
      <c r="BU10" s="469"/>
      <c r="BV10" s="467">
        <v>56</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109</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1427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73500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1411</v>
      </c>
      <c r="S13" s="552"/>
      <c r="T13" s="552"/>
      <c r="U13" s="552"/>
      <c r="V13" s="553"/>
      <c r="W13" s="483" t="s">
        <v>140</v>
      </c>
      <c r="X13" s="484"/>
      <c r="Y13" s="484"/>
      <c r="Z13" s="484"/>
      <c r="AA13" s="484"/>
      <c r="AB13" s="474"/>
      <c r="AC13" s="518">
        <v>140</v>
      </c>
      <c r="AD13" s="519"/>
      <c r="AE13" s="519"/>
      <c r="AF13" s="519"/>
      <c r="AG13" s="561"/>
      <c r="AH13" s="518">
        <v>152</v>
      </c>
      <c r="AI13" s="519"/>
      <c r="AJ13" s="519"/>
      <c r="AK13" s="519"/>
      <c r="AL13" s="520"/>
      <c r="AM13" s="496" t="s">
        <v>141</v>
      </c>
      <c r="AN13" s="497"/>
      <c r="AO13" s="497"/>
      <c r="AP13" s="497"/>
      <c r="AQ13" s="497"/>
      <c r="AR13" s="497"/>
      <c r="AS13" s="497"/>
      <c r="AT13" s="498"/>
      <c r="AU13" s="499" t="s">
        <v>109</v>
      </c>
      <c r="AV13" s="500"/>
      <c r="AW13" s="500"/>
      <c r="AX13" s="500"/>
      <c r="AY13" s="501" t="s">
        <v>142</v>
      </c>
      <c r="AZ13" s="502"/>
      <c r="BA13" s="502"/>
      <c r="BB13" s="502"/>
      <c r="BC13" s="502"/>
      <c r="BD13" s="502"/>
      <c r="BE13" s="502"/>
      <c r="BF13" s="502"/>
      <c r="BG13" s="502"/>
      <c r="BH13" s="502"/>
      <c r="BI13" s="502"/>
      <c r="BJ13" s="502"/>
      <c r="BK13" s="502"/>
      <c r="BL13" s="502"/>
      <c r="BM13" s="503"/>
      <c r="BN13" s="467">
        <v>22228</v>
      </c>
      <c r="BO13" s="468"/>
      <c r="BP13" s="468"/>
      <c r="BQ13" s="468"/>
      <c r="BR13" s="468"/>
      <c r="BS13" s="468"/>
      <c r="BT13" s="468"/>
      <c r="BU13" s="469"/>
      <c r="BV13" s="467">
        <v>-79442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7.3</v>
      </c>
      <c r="CU13" s="465"/>
      <c r="CV13" s="465"/>
      <c r="CW13" s="465"/>
      <c r="CX13" s="465"/>
      <c r="CY13" s="465"/>
      <c r="CZ13" s="465"/>
      <c r="DA13" s="466"/>
      <c r="DB13" s="464">
        <v>4.3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1461</v>
      </c>
      <c r="S14" s="552"/>
      <c r="T14" s="552"/>
      <c r="U14" s="552"/>
      <c r="V14" s="553"/>
      <c r="W14" s="457"/>
      <c r="X14" s="458"/>
      <c r="Y14" s="458"/>
      <c r="Z14" s="458"/>
      <c r="AA14" s="458"/>
      <c r="AB14" s="447"/>
      <c r="AC14" s="554">
        <v>18.899999999999999</v>
      </c>
      <c r="AD14" s="555"/>
      <c r="AE14" s="555"/>
      <c r="AF14" s="555"/>
      <c r="AG14" s="556"/>
      <c r="AH14" s="554">
        <v>17.5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1447</v>
      </c>
      <c r="S15" s="552"/>
      <c r="T15" s="552"/>
      <c r="U15" s="552"/>
      <c r="V15" s="553"/>
      <c r="W15" s="483" t="s">
        <v>147</v>
      </c>
      <c r="X15" s="484"/>
      <c r="Y15" s="484"/>
      <c r="Z15" s="484"/>
      <c r="AA15" s="484"/>
      <c r="AB15" s="474"/>
      <c r="AC15" s="518">
        <v>160</v>
      </c>
      <c r="AD15" s="519"/>
      <c r="AE15" s="519"/>
      <c r="AF15" s="519"/>
      <c r="AG15" s="561"/>
      <c r="AH15" s="518">
        <v>212</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145530</v>
      </c>
      <c r="BO15" s="431"/>
      <c r="BP15" s="431"/>
      <c r="BQ15" s="431"/>
      <c r="BR15" s="431"/>
      <c r="BS15" s="431"/>
      <c r="BT15" s="431"/>
      <c r="BU15" s="432"/>
      <c r="BV15" s="430">
        <v>140812</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21.7</v>
      </c>
      <c r="AD16" s="555"/>
      <c r="AE16" s="555"/>
      <c r="AF16" s="555"/>
      <c r="AG16" s="556"/>
      <c r="AH16" s="554">
        <v>24.4</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1105528</v>
      </c>
      <c r="BO16" s="468"/>
      <c r="BP16" s="468"/>
      <c r="BQ16" s="468"/>
      <c r="BR16" s="468"/>
      <c r="BS16" s="468"/>
      <c r="BT16" s="468"/>
      <c r="BU16" s="469"/>
      <c r="BV16" s="467">
        <v>1084140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439</v>
      </c>
      <c r="AD17" s="519"/>
      <c r="AE17" s="519"/>
      <c r="AF17" s="519"/>
      <c r="AG17" s="561"/>
      <c r="AH17" s="518">
        <v>505</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177069</v>
      </c>
      <c r="BO17" s="468"/>
      <c r="BP17" s="468"/>
      <c r="BQ17" s="468"/>
      <c r="BR17" s="468"/>
      <c r="BS17" s="468"/>
      <c r="BT17" s="468"/>
      <c r="BU17" s="469"/>
      <c r="BV17" s="467">
        <v>172247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47.76</v>
      </c>
      <c r="M18" s="583"/>
      <c r="N18" s="583"/>
      <c r="O18" s="583"/>
      <c r="P18" s="583"/>
      <c r="Q18" s="583"/>
      <c r="R18" s="584"/>
      <c r="S18" s="584"/>
      <c r="T18" s="584"/>
      <c r="U18" s="584"/>
      <c r="V18" s="585"/>
      <c r="W18" s="485"/>
      <c r="X18" s="486"/>
      <c r="Y18" s="486"/>
      <c r="Z18" s="486"/>
      <c r="AA18" s="486"/>
      <c r="AB18" s="477"/>
      <c r="AC18" s="586">
        <v>59.4</v>
      </c>
      <c r="AD18" s="587"/>
      <c r="AE18" s="587"/>
      <c r="AF18" s="587"/>
      <c r="AG18" s="588"/>
      <c r="AH18" s="586">
        <v>58.1</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997321</v>
      </c>
      <c r="BO18" s="468"/>
      <c r="BP18" s="468"/>
      <c r="BQ18" s="468"/>
      <c r="BR18" s="468"/>
      <c r="BS18" s="468"/>
      <c r="BT18" s="468"/>
      <c r="BU18" s="469"/>
      <c r="BV18" s="467">
        <v>1001846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32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1385831</v>
      </c>
      <c r="BO19" s="468"/>
      <c r="BP19" s="468"/>
      <c r="BQ19" s="468"/>
      <c r="BR19" s="468"/>
      <c r="BS19" s="468"/>
      <c r="BT19" s="468"/>
      <c r="BU19" s="469"/>
      <c r="BV19" s="467">
        <v>1526020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622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2510875</v>
      </c>
      <c r="BO23" s="468"/>
      <c r="BP23" s="468"/>
      <c r="BQ23" s="468"/>
      <c r="BR23" s="468"/>
      <c r="BS23" s="468"/>
      <c r="BT23" s="468"/>
      <c r="BU23" s="469"/>
      <c r="BV23" s="467">
        <v>2023429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6120</v>
      </c>
      <c r="R24" s="519"/>
      <c r="S24" s="519"/>
      <c r="T24" s="519"/>
      <c r="U24" s="519"/>
      <c r="V24" s="561"/>
      <c r="W24" s="620"/>
      <c r="X24" s="608"/>
      <c r="Y24" s="609"/>
      <c r="Z24" s="517" t="s">
        <v>171</v>
      </c>
      <c r="AA24" s="497"/>
      <c r="AB24" s="497"/>
      <c r="AC24" s="497"/>
      <c r="AD24" s="497"/>
      <c r="AE24" s="497"/>
      <c r="AF24" s="497"/>
      <c r="AG24" s="498"/>
      <c r="AH24" s="518">
        <v>41</v>
      </c>
      <c r="AI24" s="519"/>
      <c r="AJ24" s="519"/>
      <c r="AK24" s="519"/>
      <c r="AL24" s="561"/>
      <c r="AM24" s="518">
        <v>115989</v>
      </c>
      <c r="AN24" s="519"/>
      <c r="AO24" s="519"/>
      <c r="AP24" s="519"/>
      <c r="AQ24" s="519"/>
      <c r="AR24" s="561"/>
      <c r="AS24" s="518">
        <v>2829</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2213217</v>
      </c>
      <c r="BO24" s="468"/>
      <c r="BP24" s="468"/>
      <c r="BQ24" s="468"/>
      <c r="BR24" s="468"/>
      <c r="BS24" s="468"/>
      <c r="BT24" s="468"/>
      <c r="BU24" s="469"/>
      <c r="BV24" s="467">
        <v>1714413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5220</v>
      </c>
      <c r="R25" s="519"/>
      <c r="S25" s="519"/>
      <c r="T25" s="519"/>
      <c r="U25" s="519"/>
      <c r="V25" s="561"/>
      <c r="W25" s="620"/>
      <c r="X25" s="608"/>
      <c r="Y25" s="609"/>
      <c r="Z25" s="517" t="s">
        <v>174</v>
      </c>
      <c r="AA25" s="497"/>
      <c r="AB25" s="497"/>
      <c r="AC25" s="497"/>
      <c r="AD25" s="497"/>
      <c r="AE25" s="497"/>
      <c r="AF25" s="497"/>
      <c r="AG25" s="498"/>
      <c r="AH25" s="518" t="s">
        <v>129</v>
      </c>
      <c r="AI25" s="519"/>
      <c r="AJ25" s="519"/>
      <c r="AK25" s="519"/>
      <c r="AL25" s="561"/>
      <c r="AM25" s="518" t="s">
        <v>175</v>
      </c>
      <c r="AN25" s="519"/>
      <c r="AO25" s="519"/>
      <c r="AP25" s="519"/>
      <c r="AQ25" s="519"/>
      <c r="AR25" s="561"/>
      <c r="AS25" s="518" t="s">
        <v>129</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22130</v>
      </c>
      <c r="BO25" s="431"/>
      <c r="BP25" s="431"/>
      <c r="BQ25" s="431"/>
      <c r="BR25" s="431"/>
      <c r="BS25" s="431"/>
      <c r="BT25" s="431"/>
      <c r="BU25" s="432"/>
      <c r="BV25" s="430">
        <v>29161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4320</v>
      </c>
      <c r="R26" s="519"/>
      <c r="S26" s="519"/>
      <c r="T26" s="519"/>
      <c r="U26" s="519"/>
      <c r="V26" s="561"/>
      <c r="W26" s="620"/>
      <c r="X26" s="608"/>
      <c r="Y26" s="609"/>
      <c r="Z26" s="517" t="s">
        <v>178</v>
      </c>
      <c r="AA26" s="630"/>
      <c r="AB26" s="630"/>
      <c r="AC26" s="630"/>
      <c r="AD26" s="630"/>
      <c r="AE26" s="630"/>
      <c r="AF26" s="630"/>
      <c r="AG26" s="631"/>
      <c r="AH26" s="518">
        <v>1</v>
      </c>
      <c r="AI26" s="519"/>
      <c r="AJ26" s="519"/>
      <c r="AK26" s="519"/>
      <c r="AL26" s="561"/>
      <c r="AM26" s="518" t="s">
        <v>179</v>
      </c>
      <c r="AN26" s="519"/>
      <c r="AO26" s="519"/>
      <c r="AP26" s="519"/>
      <c r="AQ26" s="519"/>
      <c r="AR26" s="561"/>
      <c r="AS26" s="518" t="s">
        <v>180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2100</v>
      </c>
      <c r="R27" s="519"/>
      <c r="S27" s="519"/>
      <c r="T27" s="519"/>
      <c r="U27" s="519"/>
      <c r="V27" s="561"/>
      <c r="W27" s="620"/>
      <c r="X27" s="608"/>
      <c r="Y27" s="609"/>
      <c r="Z27" s="517" t="s">
        <v>183</v>
      </c>
      <c r="AA27" s="497"/>
      <c r="AB27" s="497"/>
      <c r="AC27" s="497"/>
      <c r="AD27" s="497"/>
      <c r="AE27" s="497"/>
      <c r="AF27" s="497"/>
      <c r="AG27" s="498"/>
      <c r="AH27" s="518" t="s">
        <v>138</v>
      </c>
      <c r="AI27" s="519"/>
      <c r="AJ27" s="519"/>
      <c r="AK27" s="519"/>
      <c r="AL27" s="561"/>
      <c r="AM27" s="518" t="s">
        <v>175</v>
      </c>
      <c r="AN27" s="519"/>
      <c r="AO27" s="519"/>
      <c r="AP27" s="519"/>
      <c r="AQ27" s="519"/>
      <c r="AR27" s="561"/>
      <c r="AS27" s="518" t="s">
        <v>175</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129</v>
      </c>
      <c r="BO27" s="644"/>
      <c r="BP27" s="644"/>
      <c r="BQ27" s="644"/>
      <c r="BR27" s="644"/>
      <c r="BS27" s="644"/>
      <c r="BT27" s="644"/>
      <c r="BU27" s="645"/>
      <c r="BV27" s="643" t="s">
        <v>175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1660</v>
      </c>
      <c r="R28" s="519"/>
      <c r="S28" s="519"/>
      <c r="T28" s="519"/>
      <c r="U28" s="519"/>
      <c r="V28" s="561"/>
      <c r="W28" s="620"/>
      <c r="X28" s="608"/>
      <c r="Y28" s="609"/>
      <c r="Z28" s="517" t="s">
        <v>186</v>
      </c>
      <c r="AA28" s="497"/>
      <c r="AB28" s="497"/>
      <c r="AC28" s="497"/>
      <c r="AD28" s="497"/>
      <c r="AE28" s="497"/>
      <c r="AF28" s="497"/>
      <c r="AG28" s="498"/>
      <c r="AH28" s="518" t="s">
        <v>138</v>
      </c>
      <c r="AI28" s="519"/>
      <c r="AJ28" s="519"/>
      <c r="AK28" s="519"/>
      <c r="AL28" s="561"/>
      <c r="AM28" s="518" t="s">
        <v>175</v>
      </c>
      <c r="AN28" s="519"/>
      <c r="AO28" s="519"/>
      <c r="AP28" s="519"/>
      <c r="AQ28" s="519"/>
      <c r="AR28" s="561"/>
      <c r="AS28" s="518" t="s">
        <v>138</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858023</v>
      </c>
      <c r="BO28" s="431"/>
      <c r="BP28" s="431"/>
      <c r="BQ28" s="431"/>
      <c r="BR28" s="431"/>
      <c r="BS28" s="431"/>
      <c r="BT28" s="431"/>
      <c r="BU28" s="432"/>
      <c r="BV28" s="430">
        <v>854257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6</v>
      </c>
      <c r="M29" s="519"/>
      <c r="N29" s="519"/>
      <c r="O29" s="519"/>
      <c r="P29" s="561"/>
      <c r="Q29" s="518">
        <v>1580</v>
      </c>
      <c r="R29" s="519"/>
      <c r="S29" s="519"/>
      <c r="T29" s="519"/>
      <c r="U29" s="519"/>
      <c r="V29" s="561"/>
      <c r="W29" s="621"/>
      <c r="X29" s="622"/>
      <c r="Y29" s="623"/>
      <c r="Z29" s="517" t="s">
        <v>189</v>
      </c>
      <c r="AA29" s="497"/>
      <c r="AB29" s="497"/>
      <c r="AC29" s="497"/>
      <c r="AD29" s="497"/>
      <c r="AE29" s="497"/>
      <c r="AF29" s="497"/>
      <c r="AG29" s="498"/>
      <c r="AH29" s="518">
        <v>41</v>
      </c>
      <c r="AI29" s="519"/>
      <c r="AJ29" s="519"/>
      <c r="AK29" s="519"/>
      <c r="AL29" s="561"/>
      <c r="AM29" s="518">
        <v>115989</v>
      </c>
      <c r="AN29" s="519"/>
      <c r="AO29" s="519"/>
      <c r="AP29" s="519"/>
      <c r="AQ29" s="519"/>
      <c r="AR29" s="561"/>
      <c r="AS29" s="518">
        <v>2829</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27</v>
      </c>
      <c r="BO29" s="468"/>
      <c r="BP29" s="468"/>
      <c r="BQ29" s="468"/>
      <c r="BR29" s="468"/>
      <c r="BS29" s="468"/>
      <c r="BT29" s="468"/>
      <c r="BU29" s="469"/>
      <c r="BV29" s="467">
        <v>27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97.3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1048561</v>
      </c>
      <c r="BO30" s="644"/>
      <c r="BP30" s="644"/>
      <c r="BQ30" s="644"/>
      <c r="BR30" s="644"/>
      <c r="BS30" s="644"/>
      <c r="BT30" s="644"/>
      <c r="BU30" s="645"/>
      <c r="BV30" s="643">
        <v>1285677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200</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宇陀衛生一部事務組合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曽爾村土地開発公社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国民健康保険特別会計(直診勘定）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奈良県市町村総合事務組合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曽爾御杖行政一部事務組合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東宇陀環境衛生組合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奈良県広域水質検査センター組合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桜井宇陀広域連合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奈良県住宅新築資金等貸付金回収管理組合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奈良県後期高齢者医療広域連合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奈良県広域消防組合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jFlxkg0AxHjH595wbDztClIWhcWPPECoEGMM0yX0qGV9LP/ozqyzZbL9epeigViFJ7WmzUvoQExXWGrkT+cxQ==" saltValue="xv0cYpdpyigHIIByhPXw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572</v>
      </c>
      <c r="D34" s="1248"/>
      <c r="E34" s="1249"/>
      <c r="F34" s="32" t="s">
        <v>573</v>
      </c>
      <c r="G34" s="33" t="s">
        <v>574</v>
      </c>
      <c r="H34" s="33" t="s">
        <v>575</v>
      </c>
      <c r="I34" s="33" t="s">
        <v>576</v>
      </c>
      <c r="J34" s="34" t="s">
        <v>577</v>
      </c>
      <c r="K34" s="22"/>
      <c r="L34" s="22"/>
      <c r="M34" s="22"/>
      <c r="N34" s="22"/>
      <c r="O34" s="22"/>
      <c r="P34" s="22"/>
    </row>
    <row r="35" spans="1:16" ht="39" customHeight="1" x14ac:dyDescent="0.15">
      <c r="A35" s="22"/>
      <c r="B35" s="35"/>
      <c r="C35" s="1242" t="s">
        <v>578</v>
      </c>
      <c r="D35" s="1243"/>
      <c r="E35" s="1244"/>
      <c r="F35" s="36" t="s">
        <v>579</v>
      </c>
      <c r="G35" s="37" t="s">
        <v>580</v>
      </c>
      <c r="H35" s="37">
        <v>0</v>
      </c>
      <c r="I35" s="37" t="s">
        <v>581</v>
      </c>
      <c r="J35" s="38" t="s">
        <v>582</v>
      </c>
      <c r="K35" s="22"/>
      <c r="L35" s="22"/>
      <c r="M35" s="22"/>
      <c r="N35" s="22"/>
      <c r="O35" s="22"/>
      <c r="P35" s="22"/>
    </row>
    <row r="36" spans="1:16" ht="39" customHeight="1" x14ac:dyDescent="0.15">
      <c r="A36" s="22"/>
      <c r="B36" s="35"/>
      <c r="C36" s="1242" t="s">
        <v>583</v>
      </c>
      <c r="D36" s="1243"/>
      <c r="E36" s="1244"/>
      <c r="F36" s="36">
        <v>15.14</v>
      </c>
      <c r="G36" s="37">
        <v>16.71</v>
      </c>
      <c r="H36" s="37">
        <v>12.68</v>
      </c>
      <c r="I36" s="37">
        <v>13.1</v>
      </c>
      <c r="J36" s="38">
        <v>14.3</v>
      </c>
      <c r="K36" s="22"/>
      <c r="L36" s="22"/>
      <c r="M36" s="22"/>
      <c r="N36" s="22"/>
      <c r="O36" s="22"/>
      <c r="P36" s="22"/>
    </row>
    <row r="37" spans="1:16" ht="39" customHeight="1" x14ac:dyDescent="0.15">
      <c r="A37" s="22"/>
      <c r="B37" s="35"/>
      <c r="C37" s="1242" t="s">
        <v>584</v>
      </c>
      <c r="D37" s="1243"/>
      <c r="E37" s="1244"/>
      <c r="F37" s="36">
        <v>0.25</v>
      </c>
      <c r="G37" s="37">
        <v>2.34</v>
      </c>
      <c r="H37" s="37">
        <v>3.33</v>
      </c>
      <c r="I37" s="37">
        <v>0.82</v>
      </c>
      <c r="J37" s="38">
        <v>1.0900000000000001</v>
      </c>
      <c r="K37" s="22"/>
      <c r="L37" s="22"/>
      <c r="M37" s="22"/>
      <c r="N37" s="22"/>
      <c r="O37" s="22"/>
      <c r="P37" s="22"/>
    </row>
    <row r="38" spans="1:16" ht="39" customHeight="1" x14ac:dyDescent="0.15">
      <c r="A38" s="22"/>
      <c r="B38" s="35"/>
      <c r="C38" s="1242" t="s">
        <v>585</v>
      </c>
      <c r="D38" s="1243"/>
      <c r="E38" s="1244"/>
      <c r="F38" s="36">
        <v>0.04</v>
      </c>
      <c r="G38" s="37">
        <v>0.17</v>
      </c>
      <c r="H38" s="37">
        <v>0.08</v>
      </c>
      <c r="I38" s="37">
        <v>0.19</v>
      </c>
      <c r="J38" s="38">
        <v>0.36</v>
      </c>
      <c r="K38" s="22"/>
      <c r="L38" s="22"/>
      <c r="M38" s="22"/>
      <c r="N38" s="22"/>
      <c r="O38" s="22"/>
      <c r="P38" s="22"/>
    </row>
    <row r="39" spans="1:16" ht="39" customHeight="1" x14ac:dyDescent="0.15">
      <c r="A39" s="22"/>
      <c r="B39" s="35"/>
      <c r="C39" s="1242" t="s">
        <v>586</v>
      </c>
      <c r="D39" s="1243"/>
      <c r="E39" s="1244"/>
      <c r="F39" s="36">
        <v>0.3</v>
      </c>
      <c r="G39" s="37">
        <v>0.49</v>
      </c>
      <c r="H39" s="37">
        <v>0.19</v>
      </c>
      <c r="I39" s="37">
        <v>0.9</v>
      </c>
      <c r="J39" s="38">
        <v>0.33</v>
      </c>
      <c r="K39" s="22"/>
      <c r="L39" s="22"/>
      <c r="M39" s="22"/>
      <c r="N39" s="22"/>
      <c r="O39" s="22"/>
      <c r="P39" s="22"/>
    </row>
    <row r="40" spans="1:16" ht="39" customHeight="1" x14ac:dyDescent="0.15">
      <c r="A40" s="22"/>
      <c r="B40" s="35"/>
      <c r="C40" s="1242" t="s">
        <v>587</v>
      </c>
      <c r="D40" s="1243"/>
      <c r="E40" s="1244"/>
      <c r="F40" s="36">
        <v>0</v>
      </c>
      <c r="G40" s="37">
        <v>0</v>
      </c>
      <c r="H40" s="37">
        <v>0.02</v>
      </c>
      <c r="I40" s="37">
        <v>0</v>
      </c>
      <c r="J40" s="38">
        <v>0.03</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588</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589</v>
      </c>
      <c r="D43" s="1246"/>
      <c r="E43" s="1247"/>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9f8gSUofQck+BIaDpmxm4KBWrWzPyywkmacZtyXQgMhnG12y+4QAoJShHC2dFsFPSHemUugb+dcYv2A7fD1iw==" saltValue="5pxofoIKWypUV2X80rRt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290</v>
      </c>
      <c r="L45" s="60">
        <v>214</v>
      </c>
      <c r="M45" s="60">
        <v>244</v>
      </c>
      <c r="N45" s="60">
        <v>296</v>
      </c>
      <c r="O45" s="61">
        <v>214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x14ac:dyDescent="0.15">
      <c r="A48" s="48"/>
      <c r="B48" s="1252"/>
      <c r="C48" s="1253"/>
      <c r="D48" s="62"/>
      <c r="E48" s="1258" t="s">
        <v>15</v>
      </c>
      <c r="F48" s="1258"/>
      <c r="G48" s="1258"/>
      <c r="H48" s="1258"/>
      <c r="I48" s="1258"/>
      <c r="J48" s="1259"/>
      <c r="K48" s="63">
        <v>34</v>
      </c>
      <c r="L48" s="64">
        <v>29</v>
      </c>
      <c r="M48" s="64">
        <v>28</v>
      </c>
      <c r="N48" s="64">
        <v>31</v>
      </c>
      <c r="O48" s="65">
        <v>38</v>
      </c>
      <c r="P48" s="48"/>
      <c r="Q48" s="48"/>
      <c r="R48" s="48"/>
      <c r="S48" s="48"/>
      <c r="T48" s="48"/>
      <c r="U48" s="48"/>
    </row>
    <row r="49" spans="1:21" ht="30.75" customHeight="1" x14ac:dyDescent="0.15">
      <c r="A49" s="48"/>
      <c r="B49" s="1252"/>
      <c r="C49" s="1253"/>
      <c r="D49" s="62"/>
      <c r="E49" s="1258" t="s">
        <v>16</v>
      </c>
      <c r="F49" s="1258"/>
      <c r="G49" s="1258"/>
      <c r="H49" s="1258"/>
      <c r="I49" s="1258"/>
      <c r="J49" s="1259"/>
      <c r="K49" s="63">
        <v>1</v>
      </c>
      <c r="L49" s="64">
        <v>3</v>
      </c>
      <c r="M49" s="64">
        <v>4</v>
      </c>
      <c r="N49" s="64">
        <v>5</v>
      </c>
      <c r="O49" s="65">
        <v>5</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523</v>
      </c>
      <c r="L50" s="64" t="s">
        <v>523</v>
      </c>
      <c r="M50" s="64" t="s">
        <v>523</v>
      </c>
      <c r="N50" s="64" t="s">
        <v>523</v>
      </c>
      <c r="O50" s="65" t="s">
        <v>523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523</v>
      </c>
      <c r="L51" s="64">
        <v>0</v>
      </c>
      <c r="M51" s="64">
        <v>0</v>
      </c>
      <c r="N51" s="64" t="s">
        <v>523</v>
      </c>
      <c r="O51" s="65" t="s">
        <v>523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301</v>
      </c>
      <c r="L52" s="64">
        <v>279</v>
      </c>
      <c r="M52" s="64">
        <v>251</v>
      </c>
      <c r="N52" s="64">
        <v>202</v>
      </c>
      <c r="O52" s="65">
        <v>207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24</v>
      </c>
      <c r="L53" s="69">
        <v>-33</v>
      </c>
      <c r="M53" s="69">
        <v>25</v>
      </c>
      <c r="N53" s="69">
        <v>130</v>
      </c>
      <c r="O53" s="70">
        <v>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WZ7C4/39mzJ4pZWMcLQlNuv2QvF5x4XN4MdqT8UHKosz5yXtFt3YjsfZrStOVpaCiKmcKLQb6lyOJmYqn0tuQ==" saltValue="UtamSl7bglpIwlJ9Tfsxh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6" t="s">
        <v>30</v>
      </c>
      <c r="C41" s="1277"/>
      <c r="D41" s="102"/>
      <c r="E41" s="1282" t="s">
        <v>31</v>
      </c>
      <c r="F41" s="1282"/>
      <c r="G41" s="1282"/>
      <c r="H41" s="1283"/>
      <c r="I41" s="103">
        <v>2050</v>
      </c>
      <c r="J41" s="104">
        <v>2066</v>
      </c>
      <c r="K41" s="104">
        <v>2086</v>
      </c>
      <c r="L41" s="104">
        <v>2023</v>
      </c>
      <c r="M41" s="105">
        <v>2511</v>
      </c>
    </row>
    <row r="42" spans="2:13" ht="27.75" customHeight="1" x14ac:dyDescent="0.15">
      <c r="B42" s="1278"/>
      <c r="C42" s="1279"/>
      <c r="D42" s="106"/>
      <c r="E42" s="1284" t="s">
        <v>32</v>
      </c>
      <c r="F42" s="1284"/>
      <c r="G42" s="1284"/>
      <c r="H42" s="1285"/>
      <c r="I42" s="107" t="s">
        <v>523</v>
      </c>
      <c r="J42" s="108" t="s">
        <v>523</v>
      </c>
      <c r="K42" s="108" t="s">
        <v>523</v>
      </c>
      <c r="L42" s="108" t="s">
        <v>523</v>
      </c>
      <c r="M42" s="109" t="s">
        <v>523</v>
      </c>
    </row>
    <row r="43" spans="2:13" ht="27.75" customHeight="1" x14ac:dyDescent="0.15">
      <c r="B43" s="1278"/>
      <c r="C43" s="1279"/>
      <c r="D43" s="106"/>
      <c r="E43" s="1284" t="s">
        <v>33</v>
      </c>
      <c r="F43" s="1284"/>
      <c r="G43" s="1284"/>
      <c r="H43" s="1285"/>
      <c r="I43" s="107">
        <v>397</v>
      </c>
      <c r="J43" s="108">
        <v>409</v>
      </c>
      <c r="K43" s="108">
        <v>307</v>
      </c>
      <c r="L43" s="108">
        <v>323</v>
      </c>
      <c r="M43" s="109">
        <v>350</v>
      </c>
    </row>
    <row r="44" spans="2:13" ht="27.75" customHeight="1" x14ac:dyDescent="0.15">
      <c r="B44" s="1278"/>
      <c r="C44" s="1279"/>
      <c r="D44" s="106"/>
      <c r="E44" s="1284" t="s">
        <v>34</v>
      </c>
      <c r="F44" s="1284"/>
      <c r="G44" s="1284"/>
      <c r="H44" s="1285"/>
      <c r="I44" s="107">
        <v>30</v>
      </c>
      <c r="J44" s="108">
        <v>36</v>
      </c>
      <c r="K44" s="108">
        <v>32</v>
      </c>
      <c r="L44" s="108">
        <v>27</v>
      </c>
      <c r="M44" s="109">
        <v>22</v>
      </c>
    </row>
    <row r="45" spans="2:13" ht="27.75" customHeight="1" x14ac:dyDescent="0.15">
      <c r="B45" s="1278"/>
      <c r="C45" s="1279"/>
      <c r="D45" s="106"/>
      <c r="E45" s="1284" t="s">
        <v>35</v>
      </c>
      <c r="F45" s="1284"/>
      <c r="G45" s="1284"/>
      <c r="H45" s="1285"/>
      <c r="I45" s="107">
        <v>491</v>
      </c>
      <c r="J45" s="108">
        <v>500</v>
      </c>
      <c r="K45" s="108">
        <v>469</v>
      </c>
      <c r="L45" s="108">
        <v>389</v>
      </c>
      <c r="M45" s="109">
        <v>407</v>
      </c>
    </row>
    <row r="46" spans="2:13" ht="27.75" customHeight="1" x14ac:dyDescent="0.15">
      <c r="B46" s="1278"/>
      <c r="C46" s="1279"/>
      <c r="D46" s="110"/>
      <c r="E46" s="1284" t="s">
        <v>36</v>
      </c>
      <c r="F46" s="1284"/>
      <c r="G46" s="1284"/>
      <c r="H46" s="1285"/>
      <c r="I46" s="107" t="s">
        <v>523</v>
      </c>
      <c r="J46" s="108" t="s">
        <v>523</v>
      </c>
      <c r="K46" s="108" t="s">
        <v>523</v>
      </c>
      <c r="L46" s="108" t="s">
        <v>523</v>
      </c>
      <c r="M46" s="109" t="s">
        <v>523</v>
      </c>
    </row>
    <row r="47" spans="2:13" ht="27.75" customHeight="1" x14ac:dyDescent="0.15">
      <c r="B47" s="1278"/>
      <c r="C47" s="1279"/>
      <c r="D47" s="111"/>
      <c r="E47" s="1286" t="s">
        <v>37</v>
      </c>
      <c r="F47" s="1287"/>
      <c r="G47" s="1287"/>
      <c r="H47" s="1288"/>
      <c r="I47" s="107" t="s">
        <v>523</v>
      </c>
      <c r="J47" s="108" t="s">
        <v>523</v>
      </c>
      <c r="K47" s="108" t="s">
        <v>523</v>
      </c>
      <c r="L47" s="108" t="s">
        <v>523</v>
      </c>
      <c r="M47" s="109" t="s">
        <v>523</v>
      </c>
    </row>
    <row r="48" spans="2:13" ht="27.75" customHeight="1" x14ac:dyDescent="0.15">
      <c r="B48" s="1278"/>
      <c r="C48" s="1279"/>
      <c r="D48" s="106"/>
      <c r="E48" s="1284" t="s">
        <v>38</v>
      </c>
      <c r="F48" s="1284"/>
      <c r="G48" s="1284"/>
      <c r="H48" s="1285"/>
      <c r="I48" s="107" t="s">
        <v>523</v>
      </c>
      <c r="J48" s="108" t="s">
        <v>523</v>
      </c>
      <c r="K48" s="108" t="s">
        <v>523</v>
      </c>
      <c r="L48" s="108" t="s">
        <v>523</v>
      </c>
      <c r="M48" s="109" t="s">
        <v>523</v>
      </c>
    </row>
    <row r="49" spans="2:13" ht="27.75" customHeight="1" x14ac:dyDescent="0.15">
      <c r="B49" s="1280"/>
      <c r="C49" s="1281"/>
      <c r="D49" s="106"/>
      <c r="E49" s="1284" t="s">
        <v>39</v>
      </c>
      <c r="F49" s="1284"/>
      <c r="G49" s="1284"/>
      <c r="H49" s="1285"/>
      <c r="I49" s="107" t="s">
        <v>523</v>
      </c>
      <c r="J49" s="108" t="s">
        <v>523</v>
      </c>
      <c r="K49" s="108" t="s">
        <v>523</v>
      </c>
      <c r="L49" s="108" t="s">
        <v>523</v>
      </c>
      <c r="M49" s="109" t="s">
        <v>523</v>
      </c>
    </row>
    <row r="50" spans="2:13" ht="27.75" customHeight="1" x14ac:dyDescent="0.15">
      <c r="B50" s="1289" t="s">
        <v>40</v>
      </c>
      <c r="C50" s="1290"/>
      <c r="D50" s="112"/>
      <c r="E50" s="1284" t="s">
        <v>41</v>
      </c>
      <c r="F50" s="1284"/>
      <c r="G50" s="1284"/>
      <c r="H50" s="1285"/>
      <c r="I50" s="107">
        <v>1535</v>
      </c>
      <c r="J50" s="108">
        <v>1874</v>
      </c>
      <c r="K50" s="108">
        <v>2227</v>
      </c>
      <c r="L50" s="108">
        <v>2175</v>
      </c>
      <c r="M50" s="109">
        <v>1957</v>
      </c>
    </row>
    <row r="51" spans="2:13" ht="27.75" customHeight="1" x14ac:dyDescent="0.15">
      <c r="B51" s="1278"/>
      <c r="C51" s="1279"/>
      <c r="D51" s="106"/>
      <c r="E51" s="1284" t="s">
        <v>42</v>
      </c>
      <c r="F51" s="1284"/>
      <c r="G51" s="1284"/>
      <c r="H51" s="1285"/>
      <c r="I51" s="107">
        <v>5</v>
      </c>
      <c r="J51" s="108">
        <v>3</v>
      </c>
      <c r="K51" s="108">
        <v>2</v>
      </c>
      <c r="L51" s="108">
        <v>1</v>
      </c>
      <c r="M51" s="109">
        <v>0</v>
      </c>
    </row>
    <row r="52" spans="2:13" ht="27.75" customHeight="1" x14ac:dyDescent="0.15">
      <c r="B52" s="1280"/>
      <c r="C52" s="1281"/>
      <c r="D52" s="106"/>
      <c r="E52" s="1284" t="s">
        <v>43</v>
      </c>
      <c r="F52" s="1284"/>
      <c r="G52" s="1284"/>
      <c r="H52" s="1285"/>
      <c r="I52" s="107">
        <v>1890</v>
      </c>
      <c r="J52" s="108">
        <v>1890</v>
      </c>
      <c r="K52" s="108">
        <v>1922</v>
      </c>
      <c r="L52" s="108">
        <v>1896</v>
      </c>
      <c r="M52" s="109">
        <v>2197</v>
      </c>
    </row>
    <row r="53" spans="2:13" ht="27.75" customHeight="1" thickBot="1" x14ac:dyDescent="0.2">
      <c r="B53" s="1291" t="s">
        <v>44</v>
      </c>
      <c r="C53" s="1292"/>
      <c r="D53" s="113"/>
      <c r="E53" s="1293" t="s">
        <v>45</v>
      </c>
      <c r="F53" s="1293"/>
      <c r="G53" s="1293"/>
      <c r="H53" s="1294"/>
      <c r="I53" s="114">
        <v>-463</v>
      </c>
      <c r="J53" s="115">
        <v>-756</v>
      </c>
      <c r="K53" s="115">
        <v>-1258</v>
      </c>
      <c r="L53" s="115">
        <v>-1309</v>
      </c>
      <c r="M53" s="116">
        <v>-865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7me5duPAHkq2mrFZkeYkyYQq14PNNOUN+5EUGDAyFRaEu6zL+kkbHnBlssCy8SE7KcTIB9BLGzj+liwJOS2NQ==" saltValue="aE3OCqeI1rA+gKwI8g8i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928</v>
      </c>
      <c r="G55" s="128">
        <v>854</v>
      </c>
      <c r="H55" s="129">
        <v>858</v>
      </c>
    </row>
    <row r="56" spans="2:8" ht="52.5" customHeight="1" x14ac:dyDescent="0.15">
      <c r="B56" s="130"/>
      <c r="C56" s="1305" t="s">
        <v>49</v>
      </c>
      <c r="D56" s="1305"/>
      <c r="E56" s="1306"/>
      <c r="F56" s="131">
        <v>83</v>
      </c>
      <c r="G56" s="131">
        <v>0</v>
      </c>
      <c r="H56" s="132">
        <v>0</v>
      </c>
    </row>
    <row r="57" spans="2:8" ht="53.25" customHeight="1" x14ac:dyDescent="0.15">
      <c r="B57" s="130"/>
      <c r="C57" s="1307" t="s">
        <v>50</v>
      </c>
      <c r="D57" s="1307"/>
      <c r="E57" s="1308"/>
      <c r="F57" s="133">
        <v>1181</v>
      </c>
      <c r="G57" s="133">
        <v>1286</v>
      </c>
      <c r="H57" s="134">
        <v>1049</v>
      </c>
    </row>
    <row r="58" spans="2:8" ht="45.75" customHeight="1" x14ac:dyDescent="0.15">
      <c r="B58" s="135"/>
      <c r="C58" s="1295" t="s">
        <v>613</v>
      </c>
      <c r="D58" s="1296"/>
      <c r="E58" s="1297"/>
      <c r="F58" s="136">
        <v>644</v>
      </c>
      <c r="G58" s="136">
        <v>629</v>
      </c>
      <c r="H58" s="137">
        <v>488</v>
      </c>
    </row>
    <row r="59" spans="2:8" ht="45.75" customHeight="1" x14ac:dyDescent="0.15">
      <c r="B59" s="135"/>
      <c r="C59" s="1295" t="s">
        <v>614</v>
      </c>
      <c r="D59" s="1296"/>
      <c r="E59" s="1297"/>
      <c r="F59" s="136">
        <v>167</v>
      </c>
      <c r="G59" s="136">
        <v>227</v>
      </c>
      <c r="H59" s="137">
        <v>232</v>
      </c>
    </row>
    <row r="60" spans="2:8" ht="45.75" customHeight="1" x14ac:dyDescent="0.15">
      <c r="B60" s="135"/>
      <c r="C60" s="1295" t="s">
        <v>615</v>
      </c>
      <c r="D60" s="1296"/>
      <c r="E60" s="1297"/>
      <c r="F60" s="136">
        <v>178</v>
      </c>
      <c r="G60" s="136">
        <v>178</v>
      </c>
      <c r="H60" s="137">
        <v>179</v>
      </c>
    </row>
    <row r="61" spans="2:8" ht="45.75" customHeight="1" x14ac:dyDescent="0.15">
      <c r="B61" s="135"/>
      <c r="C61" s="1295" t="s">
        <v>616</v>
      </c>
      <c r="D61" s="1296"/>
      <c r="E61" s="1297"/>
      <c r="F61" s="136">
        <v>128</v>
      </c>
      <c r="G61" s="136">
        <v>126</v>
      </c>
      <c r="H61" s="137">
        <v>125</v>
      </c>
    </row>
    <row r="62" spans="2:8" ht="45.75" customHeight="1" thickBot="1" x14ac:dyDescent="0.2">
      <c r="B62" s="138"/>
      <c r="C62" s="1298" t="s">
        <v>617</v>
      </c>
      <c r="D62" s="1299"/>
      <c r="E62" s="1300"/>
      <c r="F62" s="139">
        <v>22</v>
      </c>
      <c r="G62" s="139">
        <v>14</v>
      </c>
      <c r="H62" s="140">
        <v>11</v>
      </c>
    </row>
    <row r="63" spans="2:8" ht="52.5" customHeight="1" thickBot="1" x14ac:dyDescent="0.2">
      <c r="B63" s="141"/>
      <c r="C63" s="1301" t="s">
        <v>51</v>
      </c>
      <c r="D63" s="1301"/>
      <c r="E63" s="1302"/>
      <c r="F63" s="142">
        <v>2192</v>
      </c>
      <c r="G63" s="142">
        <v>2140</v>
      </c>
      <c r="H63" s="143">
        <v>1907</v>
      </c>
    </row>
    <row r="64" spans="2:8" ht="15" customHeight="1" x14ac:dyDescent="0.15"/>
  </sheetData>
  <sheetProtection algorithmName="SHA-512" hashValue="NIMvNpCEMknvkFR7uEvXtY43yU5ywwPW2SX8PLTWYev0tsvmzyV86+ZW16BOBk8AABozGeviOq4ZJTUx8N476A==" saltValue="kIfu8iWBg9R+IvBHlcmb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622</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565</v>
      </c>
      <c r="BQ50" s="1313"/>
      <c r="BR50" s="1313"/>
      <c r="BS50" s="1313"/>
      <c r="BT50" s="1313"/>
      <c r="BU50" s="1313"/>
      <c r="BV50" s="1313"/>
      <c r="BW50" s="1313"/>
      <c r="BX50" s="1313" t="s">
        <v>566</v>
      </c>
      <c r="BY50" s="1313"/>
      <c r="BZ50" s="1313"/>
      <c r="CA50" s="1313"/>
      <c r="CB50" s="1313"/>
      <c r="CC50" s="1313"/>
      <c r="CD50" s="1313"/>
      <c r="CE50" s="1313"/>
      <c r="CF50" s="1313" t="s">
        <v>567</v>
      </c>
      <c r="CG50" s="1313"/>
      <c r="CH50" s="1313"/>
      <c r="CI50" s="1313"/>
      <c r="CJ50" s="1313"/>
      <c r="CK50" s="1313"/>
      <c r="CL50" s="1313"/>
      <c r="CM50" s="1313"/>
      <c r="CN50" s="1313" t="s">
        <v>568</v>
      </c>
      <c r="CO50" s="1313"/>
      <c r="CP50" s="1313"/>
      <c r="CQ50" s="1313"/>
      <c r="CR50" s="1313"/>
      <c r="CS50" s="1313"/>
      <c r="CT50" s="1313"/>
      <c r="CU50" s="1313"/>
      <c r="CV50" s="1313" t="s">
        <v>569</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623</v>
      </c>
      <c r="AO51" s="1316"/>
      <c r="AP51" s="1316"/>
      <c r="AQ51" s="1316"/>
      <c r="AR51" s="1316"/>
      <c r="AS51" s="1316"/>
      <c r="AT51" s="1316"/>
      <c r="AU51" s="1316"/>
      <c r="AV51" s="1316"/>
      <c r="AW51" s="1316"/>
      <c r="AX51" s="1316"/>
      <c r="AY51" s="1316"/>
      <c r="AZ51" s="1316"/>
      <c r="BA51" s="1316"/>
      <c r="BB51" s="1316" t="s">
        <v>624</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625</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39.700000000000003</v>
      </c>
      <c r="BY53" s="1314"/>
      <c r="BZ53" s="1314"/>
      <c r="CA53" s="1314"/>
      <c r="CB53" s="1314"/>
      <c r="CC53" s="1314"/>
      <c r="CD53" s="1314"/>
      <c r="CE53" s="1314"/>
      <c r="CF53" s="1314">
        <v>41.4</v>
      </c>
      <c r="CG53" s="1314"/>
      <c r="CH53" s="1314"/>
      <c r="CI53" s="1314"/>
      <c r="CJ53" s="1314"/>
      <c r="CK53" s="1314"/>
      <c r="CL53" s="1314"/>
      <c r="CM53" s="1314"/>
      <c r="CN53" s="1314">
        <v>42.8</v>
      </c>
      <c r="CO53" s="1314"/>
      <c r="CP53" s="1314"/>
      <c r="CQ53" s="1314"/>
      <c r="CR53" s="1314"/>
      <c r="CS53" s="1314"/>
      <c r="CT53" s="1314"/>
      <c r="CU53" s="1314"/>
      <c r="CV53" s="1314">
        <v>41.9</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626</v>
      </c>
      <c r="AO55" s="1313"/>
      <c r="AP55" s="1313"/>
      <c r="AQ55" s="1313"/>
      <c r="AR55" s="1313"/>
      <c r="AS55" s="1313"/>
      <c r="AT55" s="1313"/>
      <c r="AU55" s="1313"/>
      <c r="AV55" s="1313"/>
      <c r="AW55" s="1313"/>
      <c r="AX55" s="1313"/>
      <c r="AY55" s="1313"/>
      <c r="AZ55" s="1313"/>
      <c r="BA55" s="1313"/>
      <c r="BB55" s="1316" t="s">
        <v>624</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625</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56.3</v>
      </c>
      <c r="BY57" s="1314"/>
      <c r="BZ57" s="1314"/>
      <c r="CA57" s="1314"/>
      <c r="CB57" s="1314"/>
      <c r="CC57" s="1314"/>
      <c r="CD57" s="1314"/>
      <c r="CE57" s="1314"/>
      <c r="CF57" s="1314">
        <v>57.6</v>
      </c>
      <c r="CG57" s="1314"/>
      <c r="CH57" s="1314"/>
      <c r="CI57" s="1314"/>
      <c r="CJ57" s="1314"/>
      <c r="CK57" s="1314"/>
      <c r="CL57" s="1314"/>
      <c r="CM57" s="1314"/>
      <c r="CN57" s="1314">
        <v>58.8</v>
      </c>
      <c r="CO57" s="1314"/>
      <c r="CP57" s="1314"/>
      <c r="CQ57" s="1314"/>
      <c r="CR57" s="1314"/>
      <c r="CS57" s="1314"/>
      <c r="CT57" s="1314"/>
      <c r="CU57" s="1314"/>
      <c r="CV57" s="1314">
        <v>59.5</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627</v>
      </c>
    </row>
    <row r="64" spans="1:109" x14ac:dyDescent="0.15">
      <c r="B64" s="395"/>
      <c r="G64" s="402"/>
      <c r="I64" s="415"/>
      <c r="J64" s="415"/>
      <c r="K64" s="415"/>
      <c r="L64" s="415"/>
      <c r="M64" s="415"/>
      <c r="N64" s="416"/>
      <c r="AM64" s="402"/>
      <c r="AN64" s="402" t="s">
        <v>620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622</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565</v>
      </c>
      <c r="BQ72" s="1313"/>
      <c r="BR72" s="1313"/>
      <c r="BS72" s="1313"/>
      <c r="BT72" s="1313"/>
      <c r="BU72" s="1313"/>
      <c r="BV72" s="1313"/>
      <c r="BW72" s="1313"/>
      <c r="BX72" s="1313" t="s">
        <v>566</v>
      </c>
      <c r="BY72" s="1313"/>
      <c r="BZ72" s="1313"/>
      <c r="CA72" s="1313"/>
      <c r="CB72" s="1313"/>
      <c r="CC72" s="1313"/>
      <c r="CD72" s="1313"/>
      <c r="CE72" s="1313"/>
      <c r="CF72" s="1313" t="s">
        <v>567</v>
      </c>
      <c r="CG72" s="1313"/>
      <c r="CH72" s="1313"/>
      <c r="CI72" s="1313"/>
      <c r="CJ72" s="1313"/>
      <c r="CK72" s="1313"/>
      <c r="CL72" s="1313"/>
      <c r="CM72" s="1313"/>
      <c r="CN72" s="1313" t="s">
        <v>568</v>
      </c>
      <c r="CO72" s="1313"/>
      <c r="CP72" s="1313"/>
      <c r="CQ72" s="1313"/>
      <c r="CR72" s="1313"/>
      <c r="CS72" s="1313"/>
      <c r="CT72" s="1313"/>
      <c r="CU72" s="1313"/>
      <c r="CV72" s="1313" t="s">
        <v>569</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623</v>
      </c>
      <c r="AO73" s="1316"/>
      <c r="AP73" s="1316"/>
      <c r="AQ73" s="1316"/>
      <c r="AR73" s="1316"/>
      <c r="AS73" s="1316"/>
      <c r="AT73" s="1316"/>
      <c r="AU73" s="1316"/>
      <c r="AV73" s="1316"/>
      <c r="AW73" s="1316"/>
      <c r="AX73" s="1316"/>
      <c r="AY73" s="1316"/>
      <c r="AZ73" s="1316"/>
      <c r="BA73" s="1316"/>
      <c r="BB73" s="1316" t="s">
        <v>624</v>
      </c>
      <c r="BC73" s="1316"/>
      <c r="BD73" s="1316"/>
      <c r="BE73" s="1316"/>
      <c r="BF73" s="1316"/>
      <c r="BG73" s="1316"/>
      <c r="BH73" s="1316"/>
      <c r="BI73" s="1316"/>
      <c r="BJ73" s="1316"/>
      <c r="BK73" s="1316"/>
      <c r="BL73" s="1316"/>
      <c r="BM73" s="1316"/>
      <c r="BN73" s="1316"/>
      <c r="BO73" s="1316"/>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628</v>
      </c>
      <c r="BC75" s="1316"/>
      <c r="BD75" s="1316"/>
      <c r="BE75" s="1316"/>
      <c r="BF75" s="1316"/>
      <c r="BG75" s="1316"/>
      <c r="BH75" s="1316"/>
      <c r="BI75" s="1316"/>
      <c r="BJ75" s="1316"/>
      <c r="BK75" s="1316"/>
      <c r="BL75" s="1316"/>
      <c r="BM75" s="1316"/>
      <c r="BN75" s="1316"/>
      <c r="BO75" s="1316"/>
      <c r="BP75" s="1314">
        <v>8.1</v>
      </c>
      <c r="BQ75" s="1314"/>
      <c r="BR75" s="1314"/>
      <c r="BS75" s="1314"/>
      <c r="BT75" s="1314"/>
      <c r="BU75" s="1314"/>
      <c r="BV75" s="1314"/>
      <c r="BW75" s="1314"/>
      <c r="BX75" s="1314">
        <v>2.6</v>
      </c>
      <c r="BY75" s="1314"/>
      <c r="BZ75" s="1314"/>
      <c r="CA75" s="1314"/>
      <c r="CB75" s="1314"/>
      <c r="CC75" s="1314"/>
      <c r="CD75" s="1314"/>
      <c r="CE75" s="1314"/>
      <c r="CF75" s="1314">
        <v>0.4</v>
      </c>
      <c r="CG75" s="1314"/>
      <c r="CH75" s="1314"/>
      <c r="CI75" s="1314"/>
      <c r="CJ75" s="1314"/>
      <c r="CK75" s="1314"/>
      <c r="CL75" s="1314"/>
      <c r="CM75" s="1314"/>
      <c r="CN75" s="1314">
        <v>4.3</v>
      </c>
      <c r="CO75" s="1314"/>
      <c r="CP75" s="1314"/>
      <c r="CQ75" s="1314"/>
      <c r="CR75" s="1314"/>
      <c r="CS75" s="1314"/>
      <c r="CT75" s="1314"/>
      <c r="CU75" s="1314"/>
      <c r="CV75" s="1314">
        <v>7.3</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626</v>
      </c>
      <c r="AO77" s="1313"/>
      <c r="AP77" s="1313"/>
      <c r="AQ77" s="1313"/>
      <c r="AR77" s="1313"/>
      <c r="AS77" s="1313"/>
      <c r="AT77" s="1313"/>
      <c r="AU77" s="1313"/>
      <c r="AV77" s="1313"/>
      <c r="AW77" s="1313"/>
      <c r="AX77" s="1313"/>
      <c r="AY77" s="1313"/>
      <c r="AZ77" s="1313"/>
      <c r="BA77" s="1313"/>
      <c r="BB77" s="1316" t="s">
        <v>624</v>
      </c>
      <c r="BC77" s="1316"/>
      <c r="BD77" s="1316"/>
      <c r="BE77" s="1316"/>
      <c r="BF77" s="1316"/>
      <c r="BG77" s="1316"/>
      <c r="BH77" s="1316"/>
      <c r="BI77" s="1316"/>
      <c r="BJ77" s="1316"/>
      <c r="BK77" s="1316"/>
      <c r="BL77" s="1316"/>
      <c r="BM77" s="1316"/>
      <c r="BN77" s="1316"/>
      <c r="BO77" s="1316"/>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628</v>
      </c>
      <c r="BC79" s="1316"/>
      <c r="BD79" s="1316"/>
      <c r="BE79" s="1316"/>
      <c r="BF79" s="1316"/>
      <c r="BG79" s="1316"/>
      <c r="BH79" s="1316"/>
      <c r="BI79" s="1316"/>
      <c r="BJ79" s="1316"/>
      <c r="BK79" s="1316"/>
      <c r="BL79" s="1316"/>
      <c r="BM79" s="1316"/>
      <c r="BN79" s="1316"/>
      <c r="BO79" s="1316"/>
      <c r="BP79" s="1314">
        <v>7.2</v>
      </c>
      <c r="BQ79" s="1314"/>
      <c r="BR79" s="1314"/>
      <c r="BS79" s="1314"/>
      <c r="BT79" s="1314"/>
      <c r="BU79" s="1314"/>
      <c r="BV79" s="1314"/>
      <c r="BW79" s="1314"/>
      <c r="BX79" s="1314">
        <v>7.4</v>
      </c>
      <c r="BY79" s="1314"/>
      <c r="BZ79" s="1314"/>
      <c r="CA79" s="1314"/>
      <c r="CB79" s="1314"/>
      <c r="CC79" s="1314"/>
      <c r="CD79" s="1314"/>
      <c r="CE79" s="1314"/>
      <c r="CF79" s="1314">
        <v>7.1</v>
      </c>
      <c r="CG79" s="1314"/>
      <c r="CH79" s="1314"/>
      <c r="CI79" s="1314"/>
      <c r="CJ79" s="1314"/>
      <c r="CK79" s="1314"/>
      <c r="CL79" s="1314"/>
      <c r="CM79" s="1314"/>
      <c r="CN79" s="1314">
        <v>7.1</v>
      </c>
      <c r="CO79" s="1314"/>
      <c r="CP79" s="1314"/>
      <c r="CQ79" s="1314"/>
      <c r="CR79" s="1314"/>
      <c r="CS79" s="1314"/>
      <c r="CT79" s="1314"/>
      <c r="CU79" s="1314"/>
      <c r="CV79" s="1314">
        <v>7.3</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V/f+JbUd3GW7x3h36SK/TWqoS4SktbvDZ0p6pbVZlITNemr9tay0eU8YXk9Xaxq6KI3bL0BpORFn1NGMw3rog==" saltValue="TK8dCm4tgbhviUVyS3w7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15" zoomScaleNormal="11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P8DwygdJiozRd6Vy4WkG6bIfQUD9KyiK8Oyr/UW+KPggiV3lZaoH8lwrjjNMOHW1K3KIli0hvnE4hDlUHFnIA==" saltValue="1637fdQRAPhpjd/6zEOv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1oKvXjPXOZEnHxqjdqSN+9FrUbN77MOl8Ijp/fovlGEbW08RvPAgO44nt7REjww/JYN3YMQvaHE7/rldZ5vMww==" saltValue="YXZs3uvAEq3NCtUdEJgz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236197</v>
      </c>
      <c r="E3" s="162"/>
      <c r="F3" s="163">
        <v>245039</v>
      </c>
      <c r="G3" s="164"/>
      <c r="H3" s="165"/>
    </row>
    <row r="4" spans="1:8" x14ac:dyDescent="0.15">
      <c r="A4" s="166"/>
      <c r="B4" s="167"/>
      <c r="C4" s="168"/>
      <c r="D4" s="169">
        <v>107367</v>
      </c>
      <c r="E4" s="170"/>
      <c r="F4" s="171">
        <v>108922</v>
      </c>
      <c r="G4" s="172"/>
      <c r="H4" s="173"/>
    </row>
    <row r="5" spans="1:8" x14ac:dyDescent="0.15">
      <c r="A5" s="154" t="s">
        <v>557</v>
      </c>
      <c r="B5" s="159"/>
      <c r="C5" s="160"/>
      <c r="D5" s="161">
        <v>205418</v>
      </c>
      <c r="E5" s="162"/>
      <c r="F5" s="163">
        <v>291945</v>
      </c>
      <c r="G5" s="164"/>
      <c r="H5" s="165"/>
    </row>
    <row r="6" spans="1:8" x14ac:dyDescent="0.15">
      <c r="A6" s="166"/>
      <c r="B6" s="167"/>
      <c r="C6" s="168"/>
      <c r="D6" s="169">
        <v>73416</v>
      </c>
      <c r="E6" s="170"/>
      <c r="F6" s="171">
        <v>127651</v>
      </c>
      <c r="G6" s="172"/>
      <c r="H6" s="173"/>
    </row>
    <row r="7" spans="1:8" x14ac:dyDescent="0.15">
      <c r="A7" s="154" t="s">
        <v>558</v>
      </c>
      <c r="B7" s="159"/>
      <c r="C7" s="160"/>
      <c r="D7" s="161">
        <v>241457</v>
      </c>
      <c r="E7" s="162"/>
      <c r="F7" s="163">
        <v>291173</v>
      </c>
      <c r="G7" s="164"/>
      <c r="H7" s="165"/>
    </row>
    <row r="8" spans="1:8" x14ac:dyDescent="0.15">
      <c r="A8" s="166"/>
      <c r="B8" s="167"/>
      <c r="C8" s="168"/>
      <c r="D8" s="169">
        <v>61030</v>
      </c>
      <c r="E8" s="170"/>
      <c r="F8" s="171">
        <v>119071</v>
      </c>
      <c r="G8" s="172"/>
      <c r="H8" s="173"/>
    </row>
    <row r="9" spans="1:8" x14ac:dyDescent="0.15">
      <c r="A9" s="154" t="s">
        <v>559</v>
      </c>
      <c r="B9" s="159"/>
      <c r="C9" s="160"/>
      <c r="D9" s="161">
        <v>277710</v>
      </c>
      <c r="E9" s="162"/>
      <c r="F9" s="163">
        <v>271581</v>
      </c>
      <c r="G9" s="164"/>
      <c r="H9" s="165"/>
    </row>
    <row r="10" spans="1:8" x14ac:dyDescent="0.15">
      <c r="A10" s="166"/>
      <c r="B10" s="167"/>
      <c r="C10" s="168"/>
      <c r="D10" s="169">
        <v>140442</v>
      </c>
      <c r="E10" s="170"/>
      <c r="F10" s="171">
        <v>117844</v>
      </c>
      <c r="G10" s="172"/>
      <c r="H10" s="173"/>
    </row>
    <row r="11" spans="1:8" x14ac:dyDescent="0.15">
      <c r="A11" s="154" t="s">
        <v>560</v>
      </c>
      <c r="B11" s="159"/>
      <c r="C11" s="160"/>
      <c r="D11" s="161">
        <v>873433</v>
      </c>
      <c r="E11" s="162"/>
      <c r="F11" s="163">
        <v>268375</v>
      </c>
      <c r="G11" s="164"/>
      <c r="H11" s="165"/>
    </row>
    <row r="12" spans="1:8" x14ac:dyDescent="0.15">
      <c r="A12" s="166"/>
      <c r="B12" s="167"/>
      <c r="C12" s="174"/>
      <c r="D12" s="169">
        <v>256128</v>
      </c>
      <c r="E12" s="170"/>
      <c r="F12" s="171">
        <v>119602</v>
      </c>
      <c r="G12" s="172"/>
      <c r="H12" s="173"/>
    </row>
    <row r="13" spans="1:8" x14ac:dyDescent="0.15">
      <c r="A13" s="154"/>
      <c r="B13" s="159"/>
      <c r="C13" s="175"/>
      <c r="D13" s="176">
        <v>366843</v>
      </c>
      <c r="E13" s="177"/>
      <c r="F13" s="178">
        <v>273623</v>
      </c>
      <c r="G13" s="179"/>
      <c r="H13" s="165"/>
    </row>
    <row r="14" spans="1:8" x14ac:dyDescent="0.15">
      <c r="A14" s="166"/>
      <c r="B14" s="167"/>
      <c r="C14" s="168"/>
      <c r="D14" s="169">
        <v>127677</v>
      </c>
      <c r="E14" s="170"/>
      <c r="F14" s="171">
        <v>118618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7.2</v>
      </c>
      <c r="C19" s="180">
        <f>ROUND(VALUE(SUBSTITUTE(実質収支比率等に係る経年分析!G$48,"▲","-")),2)</f>
        <v>8.2799999999999994</v>
      </c>
      <c r="D19" s="180">
        <f>ROUND(VALUE(SUBSTITUTE(実質収支比率等に係る経年分析!H$48,"▲","-")),2)</f>
        <v>3.76</v>
      </c>
      <c r="E19" s="180">
        <f>ROUND(VALUE(SUBSTITUTE(実質収支比率等に係る経年分析!I$48,"▲","-")),2)</f>
        <v>3.5</v>
      </c>
      <c r="F19" s="180">
        <f>ROUND(VALUE(SUBSTITUTE(実質収支比率等に係る経年分析!J$48,"▲","-")),2)</f>
        <v>4.97</v>
      </c>
    </row>
    <row r="20" spans="1:11" x14ac:dyDescent="0.15">
      <c r="A20" s="180" t="s">
        <v>55</v>
      </c>
      <c r="B20" s="180">
        <f>ROUND(VALUE(SUBSTITUTE(実質収支比率等に係る経年分析!F$47,"▲","-")),2)</f>
        <v>69.010000000000005</v>
      </c>
      <c r="C20" s="180">
        <f>ROUND(VALUE(SUBSTITUTE(実質収支比率等に係る経年分析!G$47,"▲","-")),2)</f>
        <v>72.489999999999995</v>
      </c>
      <c r="D20" s="180">
        <f>ROUND(VALUE(SUBSTITUTE(実質収支比率等に係る経年分析!H$47,"▲","-")),2)</f>
        <v>76.48</v>
      </c>
      <c r="E20" s="180">
        <f>ROUND(VALUE(SUBSTITUTE(実質収支比率等に係る経年分析!I$47,"▲","-")),2)</f>
        <v>75.55</v>
      </c>
      <c r="F20" s="180">
        <f>ROUND(VALUE(SUBSTITUTE(実質収支比率等に係る経年分析!J$47,"▲","-")),2)</f>
        <v>73.53</v>
      </c>
    </row>
    <row r="21" spans="1:11" x14ac:dyDescent="0.15">
      <c r="A21" s="180" t="s">
        <v>56</v>
      </c>
      <c r="B21" s="180">
        <f>IF(ISNUMBER(VALUE(SUBSTITUTE(実質収支比率等に係る経年分析!F$49,"▲","-"))),ROUND(VALUE(SUBSTITUTE(実質収支比率等に係る経年分析!F$49,"▲","-")),2),NA())</f>
        <v>28.58</v>
      </c>
      <c r="C21" s="180">
        <f>IF(ISNUMBER(VALUE(SUBSTITUTE(実質収支比率等に係る経年分析!G$49,"▲","-"))),ROUND(VALUE(SUBSTITUTE(実質収支比率等に係る経年分析!G$49,"▲","-")),2),NA())</f>
        <v>0.76</v>
      </c>
      <c r="D21" s="180">
        <f>IF(ISNUMBER(VALUE(SUBSTITUTE(実質収支比率等に係る経年分析!H$49,"▲","-"))),ROUND(VALUE(SUBSTITUTE(実質収支比率等に係る経年分析!H$49,"▲","-")),2),NA())</f>
        <v>-4.95</v>
      </c>
      <c r="E21" s="180">
        <f>IF(ISNUMBER(VALUE(SUBSTITUTE(実質収支比率等に係る経年分析!I$49,"▲","-"))),ROUND(VALUE(SUBSTITUTE(実質収支比率等に係る経年分析!I$49,"▲","-")),2),NA())</f>
        <v>-7.03</v>
      </c>
      <c r="F21" s="180">
        <f>IF(ISNUMBER(VALUE(SUBSTITUTE(実質収支比率等に係る経年分析!J$49,"▲","-"))),ROUND(VALUE(SUBSTITUTE(実質収支比率等に係る経年分析!J$49,"▲","-")),2),NA())</f>
        <v>1.9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1.0900000000000001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15.14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14.3</v>
      </c>
    </row>
    <row r="35" spans="1:16" x14ac:dyDescent="0.15">
      <c r="A35" s="181" t="str">
        <f>IF(連結実質赤字比率に係る赤字・黒字の構成分析!C$35="",NA(),連結実質赤字比率に係る赤字・黒字の構成分析!C$35)</f>
        <v>国民健康保険特別会計(直診勘定）</v>
      </c>
      <c r="B35" s="181">
        <f>IF(ROUND(VALUE(SUBSTITUTE(連結実質赤字比率に係る赤字・黒字の構成分析!F$35,"▲", "-")), 2) &lt; 0, ABS(ROUND(VALUE(SUBSTITUTE(連結実質赤字比率に係る赤字・黒字の構成分析!F$35,"▲", "-")), 2)), NA())</f>
        <v>0.69</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0.01</v>
      </c>
      <c r="E35" s="181" t="e">
        <f>IF(ROUND(VALUE(SUBSTITUTE(連結実質赤字比率に係る赤字・黒字の構成分析!G$35,"▲", "-")), 2) &gt;= 0, ABS(ROUND(VALUE(SUBSTITUTE(連結実質赤字比率に係る赤字・黒字の構成分析!G$35,"▲", "-")), 2)), NA())</f>
        <v>#N/A</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f>IF(ROUND(VALUE(SUBSTITUTE(連結実質赤字比率に係る赤字・黒字の構成分析!I$35,"▲", "-")), 2) &lt; 0, ABS(ROUND(VALUE(SUBSTITUTE(連結実質赤字比率に係る赤字・黒字の構成分析!I$35,"▲", "-")), 2)), NA())</f>
        <v>0.4</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0.73</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7.95</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8.44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8.93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9.6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9.33</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301</v>
      </c>
      <c r="E42" s="182"/>
      <c r="F42" s="182"/>
      <c r="G42" s="182">
        <f>'実質公債費比率（分子）の構造'!L$52</f>
        <v>279</v>
      </c>
      <c r="H42" s="182"/>
      <c r="I42" s="182"/>
      <c r="J42" s="182">
        <f>'実質公債費比率（分子）の構造'!M$52</f>
        <v>251</v>
      </c>
      <c r="K42" s="182"/>
      <c r="L42" s="182"/>
      <c r="M42" s="182">
        <f>'実質公債費比率（分子）の構造'!N$52</f>
        <v>202</v>
      </c>
      <c r="N42" s="182"/>
      <c r="O42" s="182"/>
      <c r="P42" s="182">
        <f>'実質公債費比率（分子）の構造'!O$52</f>
        <v>207</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3</v>
      </c>
      <c r="F45" s="182"/>
      <c r="G45" s="182"/>
      <c r="H45" s="182">
        <f>'実質公債費比率（分子）の構造'!M$49</f>
        <v>4</v>
      </c>
      <c r="I45" s="182"/>
      <c r="J45" s="182"/>
      <c r="K45" s="182">
        <f>'実質公債費比率（分子）の構造'!N$49</f>
        <v>5</v>
      </c>
      <c r="L45" s="182"/>
      <c r="M45" s="182"/>
      <c r="N45" s="182">
        <f>'実質公債費比率（分子）の構造'!O$49</f>
        <v>5</v>
      </c>
      <c r="O45" s="182"/>
      <c r="P45" s="182"/>
    </row>
    <row r="46" spans="1:16" x14ac:dyDescent="0.15">
      <c r="A46" s="182" t="s">
        <v>67</v>
      </c>
      <c r="B46" s="182">
        <f>'実質公債費比率（分子）の構造'!K$48</f>
        <v>34</v>
      </c>
      <c r="C46" s="182"/>
      <c r="D46" s="182"/>
      <c r="E46" s="182">
        <f>'実質公債費比率（分子）の構造'!L$48</f>
        <v>29</v>
      </c>
      <c r="F46" s="182"/>
      <c r="G46" s="182"/>
      <c r="H46" s="182">
        <f>'実質公債費比率（分子）の構造'!M$48</f>
        <v>28</v>
      </c>
      <c r="I46" s="182"/>
      <c r="J46" s="182"/>
      <c r="K46" s="182">
        <f>'実質公債費比率（分子）の構造'!N$48</f>
        <v>31</v>
      </c>
      <c r="L46" s="182"/>
      <c r="M46" s="182"/>
      <c r="N46" s="182">
        <f>'実質公債費比率（分子）の構造'!O$48</f>
        <v>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290</v>
      </c>
      <c r="C49" s="182"/>
      <c r="D49" s="182"/>
      <c r="E49" s="182">
        <f>'実質公債費比率（分子）の構造'!L$45</f>
        <v>214</v>
      </c>
      <c r="F49" s="182"/>
      <c r="G49" s="182"/>
      <c r="H49" s="182">
        <f>'実質公債費比率（分子）の構造'!M$45</f>
        <v>244</v>
      </c>
      <c r="I49" s="182"/>
      <c r="J49" s="182"/>
      <c r="K49" s="182">
        <f>'実質公債費比率（分子）の構造'!N$45</f>
        <v>296</v>
      </c>
      <c r="L49" s="182"/>
      <c r="M49" s="182"/>
      <c r="N49" s="182">
        <f>'実質公債費比率（分子）の構造'!O$45</f>
        <v>214</v>
      </c>
      <c r="O49" s="182"/>
      <c r="P49" s="182"/>
    </row>
    <row r="50" spans="1:16" x14ac:dyDescent="0.15">
      <c r="A50" s="182" t="s">
        <v>71</v>
      </c>
      <c r="B50" s="182" t="e">
        <f>NA()</f>
        <v>#N/A</v>
      </c>
      <c r="C50" s="182">
        <f>IF(ISNUMBER('実質公債費比率（分子）の構造'!K$53),'実質公債費比率（分子）の構造'!K$53,NA())</f>
        <v>24</v>
      </c>
      <c r="D50" s="182" t="e">
        <f>NA()</f>
        <v>#N/A</v>
      </c>
      <c r="E50" s="182" t="e">
        <f>NA()</f>
        <v>#N/A</v>
      </c>
      <c r="F50" s="182">
        <f>IF(ISNUMBER('実質公債費比率（分子）の構造'!L$53),'実質公債費比率（分子）の構造'!L$53,NA())</f>
        <v>-33</v>
      </c>
      <c r="G50" s="182" t="e">
        <f>NA()</f>
        <v>#N/A</v>
      </c>
      <c r="H50" s="182" t="e">
        <f>NA()</f>
        <v>#N/A</v>
      </c>
      <c r="I50" s="182">
        <f>IF(ISNUMBER('実質公債費比率（分子）の構造'!M$53),'実質公債費比率（分子）の構造'!M$53,NA())</f>
        <v>25</v>
      </c>
      <c r="J50" s="182" t="e">
        <f>NA()</f>
        <v>#N/A</v>
      </c>
      <c r="K50" s="182" t="e">
        <f>NA()</f>
        <v>#N/A</v>
      </c>
      <c r="L50" s="182">
        <f>IF(ISNUMBER('実質公債費比率（分子）の構造'!N$53),'実質公債費比率（分子）の構造'!N$53,NA())</f>
        <v>130</v>
      </c>
      <c r="M50" s="182" t="e">
        <f>NA()</f>
        <v>#N/A</v>
      </c>
      <c r="N50" s="182" t="e">
        <f>NA()</f>
        <v>#N/A</v>
      </c>
      <c r="O50" s="182">
        <f>IF(ISNUMBER('実質公債費比率（分子）の構造'!O$53),'実質公債費比率（分子）の構造'!O$53,NA())</f>
        <v>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1890</v>
      </c>
      <c r="E56" s="181"/>
      <c r="F56" s="181"/>
      <c r="G56" s="181">
        <f>'将来負担比率（分子）の構造'!J$52</f>
        <v>1890</v>
      </c>
      <c r="H56" s="181"/>
      <c r="I56" s="181"/>
      <c r="J56" s="181">
        <f>'将来負担比率（分子）の構造'!K$52</f>
        <v>1922</v>
      </c>
      <c r="K56" s="181"/>
      <c r="L56" s="181"/>
      <c r="M56" s="181">
        <f>'将来負担比率（分子）の構造'!L$52</f>
        <v>1896</v>
      </c>
      <c r="N56" s="181"/>
      <c r="O56" s="181"/>
      <c r="P56" s="181">
        <f>'将来負担比率（分子）の構造'!M$52</f>
        <v>2197</v>
      </c>
    </row>
    <row r="57" spans="1:16" x14ac:dyDescent="0.15">
      <c r="A57" s="181" t="s">
        <v>42</v>
      </c>
      <c r="B57" s="181"/>
      <c r="C57" s="181"/>
      <c r="D57" s="181">
        <f>'将来負担比率（分子）の構造'!I$51</f>
        <v>5</v>
      </c>
      <c r="E57" s="181"/>
      <c r="F57" s="181"/>
      <c r="G57" s="181">
        <f>'将来負担比率（分子）の構造'!J$51</f>
        <v>3</v>
      </c>
      <c r="H57" s="181"/>
      <c r="I57" s="181"/>
      <c r="J57" s="181">
        <f>'将来負担比率（分子）の構造'!K$51</f>
        <v>2</v>
      </c>
      <c r="K57" s="181"/>
      <c r="L57" s="181"/>
      <c r="M57" s="181">
        <f>'将来負担比率（分子）の構造'!L$51</f>
        <v>1</v>
      </c>
      <c r="N57" s="181"/>
      <c r="O57" s="181"/>
      <c r="P57" s="181">
        <f>'将来負担比率（分子）の構造'!M$51</f>
        <v>0</v>
      </c>
    </row>
    <row r="58" spans="1:16" x14ac:dyDescent="0.15">
      <c r="A58" s="181" t="s">
        <v>41</v>
      </c>
      <c r="B58" s="181"/>
      <c r="C58" s="181"/>
      <c r="D58" s="181">
        <f>'将来負担比率（分子）の構造'!I$50</f>
        <v>1535</v>
      </c>
      <c r="E58" s="181"/>
      <c r="F58" s="181"/>
      <c r="G58" s="181">
        <f>'将来負担比率（分子）の構造'!J$50</f>
        <v>1874</v>
      </c>
      <c r="H58" s="181"/>
      <c r="I58" s="181"/>
      <c r="J58" s="181">
        <f>'将来負担比率（分子）の構造'!K$50</f>
        <v>2227</v>
      </c>
      <c r="K58" s="181"/>
      <c r="L58" s="181"/>
      <c r="M58" s="181">
        <f>'将来負担比率（分子）の構造'!L$50</f>
        <v>2175</v>
      </c>
      <c r="N58" s="181"/>
      <c r="O58" s="181"/>
      <c r="P58" s="181">
        <f>'将来負担比率（分子）の構造'!M$50</f>
        <v>1957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491</v>
      </c>
      <c r="C62" s="181"/>
      <c r="D62" s="181"/>
      <c r="E62" s="181">
        <f>'将来負担比率（分子）の構造'!J$45</f>
        <v>500</v>
      </c>
      <c r="F62" s="181"/>
      <c r="G62" s="181"/>
      <c r="H62" s="181">
        <f>'将来負担比率（分子）の構造'!K$45</f>
        <v>469</v>
      </c>
      <c r="I62" s="181"/>
      <c r="J62" s="181"/>
      <c r="K62" s="181">
        <f>'将来負担比率（分子）の構造'!L$45</f>
        <v>389</v>
      </c>
      <c r="L62" s="181"/>
      <c r="M62" s="181"/>
      <c r="N62" s="181">
        <f>'将来負担比率（分子）の構造'!M$45</f>
        <v>407</v>
      </c>
      <c r="O62" s="181"/>
      <c r="P62" s="181"/>
    </row>
    <row r="63" spans="1:16" x14ac:dyDescent="0.15">
      <c r="A63" s="181" t="s">
        <v>34</v>
      </c>
      <c r="B63" s="181">
        <f>'将来負担比率（分子）の構造'!I$44</f>
        <v>30</v>
      </c>
      <c r="C63" s="181"/>
      <c r="D63" s="181"/>
      <c r="E63" s="181">
        <f>'将来負担比率（分子）の構造'!J$44</f>
        <v>36</v>
      </c>
      <c r="F63" s="181"/>
      <c r="G63" s="181"/>
      <c r="H63" s="181">
        <f>'将来負担比率（分子）の構造'!K$44</f>
        <v>32</v>
      </c>
      <c r="I63" s="181"/>
      <c r="J63" s="181"/>
      <c r="K63" s="181">
        <f>'将来負担比率（分子）の構造'!L$44</f>
        <v>27</v>
      </c>
      <c r="L63" s="181"/>
      <c r="M63" s="181"/>
      <c r="N63" s="181">
        <f>'将来負担比率（分子）の構造'!M$44</f>
        <v>22</v>
      </c>
      <c r="O63" s="181"/>
      <c r="P63" s="181"/>
    </row>
    <row r="64" spans="1:16" x14ac:dyDescent="0.15">
      <c r="A64" s="181" t="s">
        <v>33</v>
      </c>
      <c r="B64" s="181">
        <f>'将来負担比率（分子）の構造'!I$43</f>
        <v>397</v>
      </c>
      <c r="C64" s="181"/>
      <c r="D64" s="181"/>
      <c r="E64" s="181">
        <f>'将来負担比率（分子）の構造'!J$43</f>
        <v>409</v>
      </c>
      <c r="F64" s="181"/>
      <c r="G64" s="181"/>
      <c r="H64" s="181">
        <f>'将来負担比率（分子）の構造'!K$43</f>
        <v>307</v>
      </c>
      <c r="I64" s="181"/>
      <c r="J64" s="181"/>
      <c r="K64" s="181">
        <f>'将来負担比率（分子）の構造'!L$43</f>
        <v>323</v>
      </c>
      <c r="L64" s="181"/>
      <c r="M64" s="181"/>
      <c r="N64" s="181">
        <f>'将来負担比率（分子）の構造'!M$43</f>
        <v>350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2050</v>
      </c>
      <c r="C66" s="181"/>
      <c r="D66" s="181"/>
      <c r="E66" s="181">
        <f>'将来負担比率（分子）の構造'!J$41</f>
        <v>2066</v>
      </c>
      <c r="F66" s="181"/>
      <c r="G66" s="181"/>
      <c r="H66" s="181">
        <f>'将来負担比率（分子）の構造'!K$41</f>
        <v>2086</v>
      </c>
      <c r="I66" s="181"/>
      <c r="J66" s="181"/>
      <c r="K66" s="181">
        <f>'将来負担比率（分子）の構造'!L$41</f>
        <v>2023</v>
      </c>
      <c r="L66" s="181"/>
      <c r="M66" s="181"/>
      <c r="N66" s="181">
        <f>'将来負担比率（分子）の構造'!M$41</f>
        <v>2511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928</v>
      </c>
      <c r="C72" s="185">
        <f>基金残高に係る経年分析!G55</f>
        <v>854</v>
      </c>
      <c r="D72" s="185">
        <f>基金残高に係る経年分析!H55</f>
        <v>858</v>
      </c>
    </row>
    <row r="73" spans="1:16" x14ac:dyDescent="0.15">
      <c r="A73" s="184" t="s">
        <v>78</v>
      </c>
      <c r="B73" s="185">
        <f>基金残高に係る経年分析!F56</f>
        <v>83</v>
      </c>
      <c r="C73" s="185">
        <f>基金残高に係る経年分析!G56</f>
        <v>0</v>
      </c>
      <c r="D73" s="185">
        <f>基金残高に係る経年分析!H56</f>
        <v>0</v>
      </c>
    </row>
    <row r="74" spans="1:16" x14ac:dyDescent="0.15">
      <c r="A74" s="184" t="s">
        <v>79</v>
      </c>
      <c r="B74" s="185">
        <f>基金残高に係る経年分析!F57</f>
        <v>1181</v>
      </c>
      <c r="C74" s="185">
        <f>基金残高に係る経年分析!G57</f>
        <v>1286</v>
      </c>
      <c r="D74" s="185">
        <f>基金残高に係る経年分析!H57</f>
        <v>1049</v>
      </c>
    </row>
  </sheetData>
  <sheetProtection algorithmName="SHA-512" hashValue="N65W+lrv6yWweWGOJjunBWvDu+GA7o1dsF5lSQSpUn6mTsjwZ6CsVZuXlsFT6q1Yv3tLJDjlB2GAoMiOhuCdTw==" saltValue="10B994sbiUyw1qay7WTA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116781</v>
      </c>
      <c r="S5" s="673"/>
      <c r="T5" s="673"/>
      <c r="U5" s="673"/>
      <c r="V5" s="673"/>
      <c r="W5" s="673"/>
      <c r="X5" s="673"/>
      <c r="Y5" s="674"/>
      <c r="Z5" s="675">
        <v>3.9</v>
      </c>
      <c r="AA5" s="675"/>
      <c r="AB5" s="675"/>
      <c r="AC5" s="675"/>
      <c r="AD5" s="676">
        <v>116781</v>
      </c>
      <c r="AE5" s="676"/>
      <c r="AF5" s="676"/>
      <c r="AG5" s="676"/>
      <c r="AH5" s="676"/>
      <c r="AI5" s="676"/>
      <c r="AJ5" s="676"/>
      <c r="AK5" s="676"/>
      <c r="AL5" s="677">
        <v>10.199999999999999</v>
      </c>
      <c r="AM5" s="678"/>
      <c r="AN5" s="678"/>
      <c r="AO5" s="679"/>
      <c r="AP5" s="669" t="s">
        <v>229</v>
      </c>
      <c r="AQ5" s="670"/>
      <c r="AR5" s="670"/>
      <c r="AS5" s="670"/>
      <c r="AT5" s="670"/>
      <c r="AU5" s="670"/>
      <c r="AV5" s="670"/>
      <c r="AW5" s="670"/>
      <c r="AX5" s="670"/>
      <c r="AY5" s="670"/>
      <c r="AZ5" s="670"/>
      <c r="BA5" s="670"/>
      <c r="BB5" s="670"/>
      <c r="BC5" s="670"/>
      <c r="BD5" s="670"/>
      <c r="BE5" s="670"/>
      <c r="BF5" s="671"/>
      <c r="BG5" s="683">
        <v>116781</v>
      </c>
      <c r="BH5" s="684"/>
      <c r="BI5" s="684"/>
      <c r="BJ5" s="684"/>
      <c r="BK5" s="684"/>
      <c r="BL5" s="684"/>
      <c r="BM5" s="684"/>
      <c r="BN5" s="685"/>
      <c r="BO5" s="686">
        <v>100</v>
      </c>
      <c r="BP5" s="686"/>
      <c r="BQ5" s="686"/>
      <c r="BR5" s="686"/>
      <c r="BS5" s="687" t="s">
        <v>230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222</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30094</v>
      </c>
      <c r="S6" s="684"/>
      <c r="T6" s="684"/>
      <c r="U6" s="684"/>
      <c r="V6" s="684"/>
      <c r="W6" s="684"/>
      <c r="X6" s="684"/>
      <c r="Y6" s="685"/>
      <c r="Z6" s="686">
        <v>1</v>
      </c>
      <c r="AA6" s="686"/>
      <c r="AB6" s="686"/>
      <c r="AC6" s="686"/>
      <c r="AD6" s="687">
        <v>30094</v>
      </c>
      <c r="AE6" s="687"/>
      <c r="AF6" s="687"/>
      <c r="AG6" s="687"/>
      <c r="AH6" s="687"/>
      <c r="AI6" s="687"/>
      <c r="AJ6" s="687"/>
      <c r="AK6" s="687"/>
      <c r="AL6" s="688">
        <v>2.6</v>
      </c>
      <c r="AM6" s="689"/>
      <c r="AN6" s="689"/>
      <c r="AO6" s="690"/>
      <c r="AP6" s="680" t="s">
        <v>235</v>
      </c>
      <c r="AQ6" s="681"/>
      <c r="AR6" s="681"/>
      <c r="AS6" s="681"/>
      <c r="AT6" s="681"/>
      <c r="AU6" s="681"/>
      <c r="AV6" s="681"/>
      <c r="AW6" s="681"/>
      <c r="AX6" s="681"/>
      <c r="AY6" s="681"/>
      <c r="AZ6" s="681"/>
      <c r="BA6" s="681"/>
      <c r="BB6" s="681"/>
      <c r="BC6" s="681"/>
      <c r="BD6" s="681"/>
      <c r="BE6" s="681"/>
      <c r="BF6" s="682"/>
      <c r="BG6" s="683">
        <v>116781</v>
      </c>
      <c r="BH6" s="684"/>
      <c r="BI6" s="684"/>
      <c r="BJ6" s="684"/>
      <c r="BK6" s="684"/>
      <c r="BL6" s="684"/>
      <c r="BM6" s="684"/>
      <c r="BN6" s="685"/>
      <c r="BO6" s="686">
        <v>100</v>
      </c>
      <c r="BP6" s="686"/>
      <c r="BQ6" s="686"/>
      <c r="BR6" s="686"/>
      <c r="BS6" s="687" t="s">
        <v>138</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37350</v>
      </c>
      <c r="CS6" s="684"/>
      <c r="CT6" s="684"/>
      <c r="CU6" s="684"/>
      <c r="CV6" s="684"/>
      <c r="CW6" s="684"/>
      <c r="CX6" s="684"/>
      <c r="CY6" s="685"/>
      <c r="CZ6" s="677">
        <v>1.3</v>
      </c>
      <c r="DA6" s="678"/>
      <c r="DB6" s="678"/>
      <c r="DC6" s="697"/>
      <c r="DD6" s="692" t="s">
        <v>230</v>
      </c>
      <c r="DE6" s="684"/>
      <c r="DF6" s="684"/>
      <c r="DG6" s="684"/>
      <c r="DH6" s="684"/>
      <c r="DI6" s="684"/>
      <c r="DJ6" s="684"/>
      <c r="DK6" s="684"/>
      <c r="DL6" s="684"/>
      <c r="DM6" s="684"/>
      <c r="DN6" s="684"/>
      <c r="DO6" s="684"/>
      <c r="DP6" s="685"/>
      <c r="DQ6" s="692">
        <v>37350</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167</v>
      </c>
      <c r="S7" s="684"/>
      <c r="T7" s="684"/>
      <c r="U7" s="684"/>
      <c r="V7" s="684"/>
      <c r="W7" s="684"/>
      <c r="X7" s="684"/>
      <c r="Y7" s="685"/>
      <c r="Z7" s="686">
        <v>0</v>
      </c>
      <c r="AA7" s="686"/>
      <c r="AB7" s="686"/>
      <c r="AC7" s="686"/>
      <c r="AD7" s="687">
        <v>167</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50305</v>
      </c>
      <c r="BH7" s="684"/>
      <c r="BI7" s="684"/>
      <c r="BJ7" s="684"/>
      <c r="BK7" s="684"/>
      <c r="BL7" s="684"/>
      <c r="BM7" s="684"/>
      <c r="BN7" s="685"/>
      <c r="BO7" s="686">
        <v>43.1</v>
      </c>
      <c r="BP7" s="686"/>
      <c r="BQ7" s="686"/>
      <c r="BR7" s="686"/>
      <c r="BS7" s="687" t="s">
        <v>138</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713092</v>
      </c>
      <c r="CS7" s="684"/>
      <c r="CT7" s="684"/>
      <c r="CU7" s="684"/>
      <c r="CV7" s="684"/>
      <c r="CW7" s="684"/>
      <c r="CX7" s="684"/>
      <c r="CY7" s="685"/>
      <c r="CZ7" s="686">
        <v>24.1</v>
      </c>
      <c r="DA7" s="686"/>
      <c r="DB7" s="686"/>
      <c r="DC7" s="686"/>
      <c r="DD7" s="692">
        <v>214508</v>
      </c>
      <c r="DE7" s="684"/>
      <c r="DF7" s="684"/>
      <c r="DG7" s="684"/>
      <c r="DH7" s="684"/>
      <c r="DI7" s="684"/>
      <c r="DJ7" s="684"/>
      <c r="DK7" s="684"/>
      <c r="DL7" s="684"/>
      <c r="DM7" s="684"/>
      <c r="DN7" s="684"/>
      <c r="DO7" s="684"/>
      <c r="DP7" s="685"/>
      <c r="DQ7" s="692">
        <v>415183</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1124</v>
      </c>
      <c r="S8" s="684"/>
      <c r="T8" s="684"/>
      <c r="U8" s="684"/>
      <c r="V8" s="684"/>
      <c r="W8" s="684"/>
      <c r="X8" s="684"/>
      <c r="Y8" s="685"/>
      <c r="Z8" s="686">
        <v>0</v>
      </c>
      <c r="AA8" s="686"/>
      <c r="AB8" s="686"/>
      <c r="AC8" s="686"/>
      <c r="AD8" s="687">
        <v>1124</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2267</v>
      </c>
      <c r="BH8" s="684"/>
      <c r="BI8" s="684"/>
      <c r="BJ8" s="684"/>
      <c r="BK8" s="684"/>
      <c r="BL8" s="684"/>
      <c r="BM8" s="684"/>
      <c r="BN8" s="685"/>
      <c r="BO8" s="686">
        <v>1.9</v>
      </c>
      <c r="BP8" s="686"/>
      <c r="BQ8" s="686"/>
      <c r="BR8" s="686"/>
      <c r="BS8" s="692" t="s">
        <v>230</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358448</v>
      </c>
      <c r="CS8" s="684"/>
      <c r="CT8" s="684"/>
      <c r="CU8" s="684"/>
      <c r="CV8" s="684"/>
      <c r="CW8" s="684"/>
      <c r="CX8" s="684"/>
      <c r="CY8" s="685"/>
      <c r="CZ8" s="686">
        <v>12.1</v>
      </c>
      <c r="DA8" s="686"/>
      <c r="DB8" s="686"/>
      <c r="DC8" s="686"/>
      <c r="DD8" s="692">
        <v>41021</v>
      </c>
      <c r="DE8" s="684"/>
      <c r="DF8" s="684"/>
      <c r="DG8" s="684"/>
      <c r="DH8" s="684"/>
      <c r="DI8" s="684"/>
      <c r="DJ8" s="684"/>
      <c r="DK8" s="684"/>
      <c r="DL8" s="684"/>
      <c r="DM8" s="684"/>
      <c r="DN8" s="684"/>
      <c r="DO8" s="684"/>
      <c r="DP8" s="685"/>
      <c r="DQ8" s="692">
        <v>212426</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643</v>
      </c>
      <c r="S9" s="684"/>
      <c r="T9" s="684"/>
      <c r="U9" s="684"/>
      <c r="V9" s="684"/>
      <c r="W9" s="684"/>
      <c r="X9" s="684"/>
      <c r="Y9" s="685"/>
      <c r="Z9" s="686">
        <v>0</v>
      </c>
      <c r="AA9" s="686"/>
      <c r="AB9" s="686"/>
      <c r="AC9" s="686"/>
      <c r="AD9" s="687">
        <v>643</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43329</v>
      </c>
      <c r="BH9" s="684"/>
      <c r="BI9" s="684"/>
      <c r="BJ9" s="684"/>
      <c r="BK9" s="684"/>
      <c r="BL9" s="684"/>
      <c r="BM9" s="684"/>
      <c r="BN9" s="685"/>
      <c r="BO9" s="686">
        <v>37.1</v>
      </c>
      <c r="BP9" s="686"/>
      <c r="BQ9" s="686"/>
      <c r="BR9" s="686"/>
      <c r="BS9" s="692" t="s">
        <v>230</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126599</v>
      </c>
      <c r="CS9" s="684"/>
      <c r="CT9" s="684"/>
      <c r="CU9" s="684"/>
      <c r="CV9" s="684"/>
      <c r="CW9" s="684"/>
      <c r="CX9" s="684"/>
      <c r="CY9" s="685"/>
      <c r="CZ9" s="686">
        <v>4.3</v>
      </c>
      <c r="DA9" s="686"/>
      <c r="DB9" s="686"/>
      <c r="DC9" s="686"/>
      <c r="DD9" s="692">
        <v>1374</v>
      </c>
      <c r="DE9" s="684"/>
      <c r="DF9" s="684"/>
      <c r="DG9" s="684"/>
      <c r="DH9" s="684"/>
      <c r="DI9" s="684"/>
      <c r="DJ9" s="684"/>
      <c r="DK9" s="684"/>
      <c r="DL9" s="684"/>
      <c r="DM9" s="684"/>
      <c r="DN9" s="684"/>
      <c r="DO9" s="684"/>
      <c r="DP9" s="685"/>
      <c r="DQ9" s="692">
        <v>112058</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230</v>
      </c>
      <c r="AA10" s="686"/>
      <c r="AB10" s="686"/>
      <c r="AC10" s="686"/>
      <c r="AD10" s="687" t="s">
        <v>138</v>
      </c>
      <c r="AE10" s="687"/>
      <c r="AF10" s="687"/>
      <c r="AG10" s="687"/>
      <c r="AH10" s="687"/>
      <c r="AI10" s="687"/>
      <c r="AJ10" s="687"/>
      <c r="AK10" s="687"/>
      <c r="AL10" s="688" t="s">
        <v>138</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3174</v>
      </c>
      <c r="BH10" s="684"/>
      <c r="BI10" s="684"/>
      <c r="BJ10" s="684"/>
      <c r="BK10" s="684"/>
      <c r="BL10" s="684"/>
      <c r="BM10" s="684"/>
      <c r="BN10" s="685"/>
      <c r="BO10" s="686">
        <v>2.7</v>
      </c>
      <c r="BP10" s="686"/>
      <c r="BQ10" s="686"/>
      <c r="BR10" s="686"/>
      <c r="BS10" s="692" t="s">
        <v>138</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t="s">
        <v>249</v>
      </c>
      <c r="CS10" s="684"/>
      <c r="CT10" s="684"/>
      <c r="CU10" s="684"/>
      <c r="CV10" s="684"/>
      <c r="CW10" s="684"/>
      <c r="CX10" s="684"/>
      <c r="CY10" s="685"/>
      <c r="CZ10" s="686" t="s">
        <v>230</v>
      </c>
      <c r="DA10" s="686"/>
      <c r="DB10" s="686"/>
      <c r="DC10" s="686"/>
      <c r="DD10" s="692" t="s">
        <v>230</v>
      </c>
      <c r="DE10" s="684"/>
      <c r="DF10" s="684"/>
      <c r="DG10" s="684"/>
      <c r="DH10" s="684"/>
      <c r="DI10" s="684"/>
      <c r="DJ10" s="684"/>
      <c r="DK10" s="684"/>
      <c r="DL10" s="684"/>
      <c r="DM10" s="684"/>
      <c r="DN10" s="684"/>
      <c r="DO10" s="684"/>
      <c r="DP10" s="685"/>
      <c r="DQ10" s="692" t="s">
        <v>230</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25534</v>
      </c>
      <c r="S11" s="684"/>
      <c r="T11" s="684"/>
      <c r="U11" s="684"/>
      <c r="V11" s="684"/>
      <c r="W11" s="684"/>
      <c r="X11" s="684"/>
      <c r="Y11" s="685"/>
      <c r="Z11" s="688">
        <v>0.8</v>
      </c>
      <c r="AA11" s="689"/>
      <c r="AB11" s="689"/>
      <c r="AC11" s="701"/>
      <c r="AD11" s="692">
        <v>25534</v>
      </c>
      <c r="AE11" s="684"/>
      <c r="AF11" s="684"/>
      <c r="AG11" s="684"/>
      <c r="AH11" s="684"/>
      <c r="AI11" s="684"/>
      <c r="AJ11" s="684"/>
      <c r="AK11" s="685"/>
      <c r="AL11" s="688">
        <v>2.2000000000000002</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1535</v>
      </c>
      <c r="BH11" s="684"/>
      <c r="BI11" s="684"/>
      <c r="BJ11" s="684"/>
      <c r="BK11" s="684"/>
      <c r="BL11" s="684"/>
      <c r="BM11" s="684"/>
      <c r="BN11" s="685"/>
      <c r="BO11" s="686">
        <v>1.3</v>
      </c>
      <c r="BP11" s="686"/>
      <c r="BQ11" s="686"/>
      <c r="BR11" s="686"/>
      <c r="BS11" s="692" t="s">
        <v>230</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133132</v>
      </c>
      <c r="CS11" s="684"/>
      <c r="CT11" s="684"/>
      <c r="CU11" s="684"/>
      <c r="CV11" s="684"/>
      <c r="CW11" s="684"/>
      <c r="CX11" s="684"/>
      <c r="CY11" s="685"/>
      <c r="CZ11" s="686">
        <v>4.5</v>
      </c>
      <c r="DA11" s="686"/>
      <c r="DB11" s="686"/>
      <c r="DC11" s="686"/>
      <c r="DD11" s="692">
        <v>19860</v>
      </c>
      <c r="DE11" s="684"/>
      <c r="DF11" s="684"/>
      <c r="DG11" s="684"/>
      <c r="DH11" s="684"/>
      <c r="DI11" s="684"/>
      <c r="DJ11" s="684"/>
      <c r="DK11" s="684"/>
      <c r="DL11" s="684"/>
      <c r="DM11" s="684"/>
      <c r="DN11" s="684"/>
      <c r="DO11" s="684"/>
      <c r="DP11" s="685"/>
      <c r="DQ11" s="692">
        <v>51139</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t="s">
        <v>138</v>
      </c>
      <c r="S12" s="684"/>
      <c r="T12" s="684"/>
      <c r="U12" s="684"/>
      <c r="V12" s="684"/>
      <c r="W12" s="684"/>
      <c r="X12" s="684"/>
      <c r="Y12" s="685"/>
      <c r="Z12" s="686" t="s">
        <v>249</v>
      </c>
      <c r="AA12" s="686"/>
      <c r="AB12" s="686"/>
      <c r="AC12" s="686"/>
      <c r="AD12" s="687" t="s">
        <v>230</v>
      </c>
      <c r="AE12" s="687"/>
      <c r="AF12" s="687"/>
      <c r="AG12" s="687"/>
      <c r="AH12" s="687"/>
      <c r="AI12" s="687"/>
      <c r="AJ12" s="687"/>
      <c r="AK12" s="687"/>
      <c r="AL12" s="688" t="s">
        <v>138</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54730</v>
      </c>
      <c r="BH12" s="684"/>
      <c r="BI12" s="684"/>
      <c r="BJ12" s="684"/>
      <c r="BK12" s="684"/>
      <c r="BL12" s="684"/>
      <c r="BM12" s="684"/>
      <c r="BN12" s="685"/>
      <c r="BO12" s="686">
        <v>46.9</v>
      </c>
      <c r="BP12" s="686"/>
      <c r="BQ12" s="686"/>
      <c r="BR12" s="686"/>
      <c r="BS12" s="692" t="s">
        <v>138</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209876</v>
      </c>
      <c r="CS12" s="684"/>
      <c r="CT12" s="684"/>
      <c r="CU12" s="684"/>
      <c r="CV12" s="684"/>
      <c r="CW12" s="684"/>
      <c r="CX12" s="684"/>
      <c r="CY12" s="685"/>
      <c r="CZ12" s="686">
        <v>7.1</v>
      </c>
      <c r="DA12" s="686"/>
      <c r="DB12" s="686"/>
      <c r="DC12" s="686"/>
      <c r="DD12" s="692">
        <v>167231</v>
      </c>
      <c r="DE12" s="684"/>
      <c r="DF12" s="684"/>
      <c r="DG12" s="684"/>
      <c r="DH12" s="684"/>
      <c r="DI12" s="684"/>
      <c r="DJ12" s="684"/>
      <c r="DK12" s="684"/>
      <c r="DL12" s="684"/>
      <c r="DM12" s="684"/>
      <c r="DN12" s="684"/>
      <c r="DO12" s="684"/>
      <c r="DP12" s="685"/>
      <c r="DQ12" s="692">
        <v>21040</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138</v>
      </c>
      <c r="AA13" s="686"/>
      <c r="AB13" s="686"/>
      <c r="AC13" s="686"/>
      <c r="AD13" s="687" t="s">
        <v>138</v>
      </c>
      <c r="AE13" s="687"/>
      <c r="AF13" s="687"/>
      <c r="AG13" s="687"/>
      <c r="AH13" s="687"/>
      <c r="AI13" s="687"/>
      <c r="AJ13" s="687"/>
      <c r="AK13" s="687"/>
      <c r="AL13" s="688" t="s">
        <v>249</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54649</v>
      </c>
      <c r="BH13" s="684"/>
      <c r="BI13" s="684"/>
      <c r="BJ13" s="684"/>
      <c r="BK13" s="684"/>
      <c r="BL13" s="684"/>
      <c r="BM13" s="684"/>
      <c r="BN13" s="685"/>
      <c r="BO13" s="686">
        <v>46.8</v>
      </c>
      <c r="BP13" s="686"/>
      <c r="BQ13" s="686"/>
      <c r="BR13" s="686"/>
      <c r="BS13" s="692" t="s">
        <v>249</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161521</v>
      </c>
      <c r="CS13" s="684"/>
      <c r="CT13" s="684"/>
      <c r="CU13" s="684"/>
      <c r="CV13" s="684"/>
      <c r="CW13" s="684"/>
      <c r="CX13" s="684"/>
      <c r="CY13" s="685"/>
      <c r="CZ13" s="686">
        <v>5.5</v>
      </c>
      <c r="DA13" s="686"/>
      <c r="DB13" s="686"/>
      <c r="DC13" s="686"/>
      <c r="DD13" s="692">
        <v>131916</v>
      </c>
      <c r="DE13" s="684"/>
      <c r="DF13" s="684"/>
      <c r="DG13" s="684"/>
      <c r="DH13" s="684"/>
      <c r="DI13" s="684"/>
      <c r="DJ13" s="684"/>
      <c r="DK13" s="684"/>
      <c r="DL13" s="684"/>
      <c r="DM13" s="684"/>
      <c r="DN13" s="684"/>
      <c r="DO13" s="684"/>
      <c r="DP13" s="685"/>
      <c r="DQ13" s="692">
        <v>67578</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3953</v>
      </c>
      <c r="S14" s="684"/>
      <c r="T14" s="684"/>
      <c r="U14" s="684"/>
      <c r="V14" s="684"/>
      <c r="W14" s="684"/>
      <c r="X14" s="684"/>
      <c r="Y14" s="685"/>
      <c r="Z14" s="686">
        <v>0.1</v>
      </c>
      <c r="AA14" s="686"/>
      <c r="AB14" s="686"/>
      <c r="AC14" s="686"/>
      <c r="AD14" s="687">
        <v>3953</v>
      </c>
      <c r="AE14" s="687"/>
      <c r="AF14" s="687"/>
      <c r="AG14" s="687"/>
      <c r="AH14" s="687"/>
      <c r="AI14" s="687"/>
      <c r="AJ14" s="687"/>
      <c r="AK14" s="687"/>
      <c r="AL14" s="688">
        <v>0.3</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6661</v>
      </c>
      <c r="BH14" s="684"/>
      <c r="BI14" s="684"/>
      <c r="BJ14" s="684"/>
      <c r="BK14" s="684"/>
      <c r="BL14" s="684"/>
      <c r="BM14" s="684"/>
      <c r="BN14" s="685"/>
      <c r="BO14" s="686">
        <v>5.7</v>
      </c>
      <c r="BP14" s="686"/>
      <c r="BQ14" s="686"/>
      <c r="BR14" s="686"/>
      <c r="BS14" s="692" t="s">
        <v>230</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109921</v>
      </c>
      <c r="CS14" s="684"/>
      <c r="CT14" s="684"/>
      <c r="CU14" s="684"/>
      <c r="CV14" s="684"/>
      <c r="CW14" s="684"/>
      <c r="CX14" s="684"/>
      <c r="CY14" s="685"/>
      <c r="CZ14" s="686">
        <v>3.7</v>
      </c>
      <c r="DA14" s="686"/>
      <c r="DB14" s="686"/>
      <c r="DC14" s="686"/>
      <c r="DD14" s="692">
        <v>909</v>
      </c>
      <c r="DE14" s="684"/>
      <c r="DF14" s="684"/>
      <c r="DG14" s="684"/>
      <c r="DH14" s="684"/>
      <c r="DI14" s="684"/>
      <c r="DJ14" s="684"/>
      <c r="DK14" s="684"/>
      <c r="DL14" s="684"/>
      <c r="DM14" s="684"/>
      <c r="DN14" s="684"/>
      <c r="DO14" s="684"/>
      <c r="DP14" s="685"/>
      <c r="DQ14" s="692">
        <v>91320</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230</v>
      </c>
      <c r="AA15" s="686"/>
      <c r="AB15" s="686"/>
      <c r="AC15" s="686"/>
      <c r="AD15" s="687" t="s">
        <v>138</v>
      </c>
      <c r="AE15" s="687"/>
      <c r="AF15" s="687"/>
      <c r="AG15" s="687"/>
      <c r="AH15" s="687"/>
      <c r="AI15" s="687"/>
      <c r="AJ15" s="687"/>
      <c r="AK15" s="687"/>
      <c r="AL15" s="688" t="s">
        <v>230</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5085</v>
      </c>
      <c r="BH15" s="684"/>
      <c r="BI15" s="684"/>
      <c r="BJ15" s="684"/>
      <c r="BK15" s="684"/>
      <c r="BL15" s="684"/>
      <c r="BM15" s="684"/>
      <c r="BN15" s="685"/>
      <c r="BO15" s="686">
        <v>4.4000000000000004</v>
      </c>
      <c r="BP15" s="686"/>
      <c r="BQ15" s="686"/>
      <c r="BR15" s="686"/>
      <c r="BS15" s="692" t="s">
        <v>230</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764051</v>
      </c>
      <c r="CS15" s="684"/>
      <c r="CT15" s="684"/>
      <c r="CU15" s="684"/>
      <c r="CV15" s="684"/>
      <c r="CW15" s="684"/>
      <c r="CX15" s="684"/>
      <c r="CY15" s="685"/>
      <c r="CZ15" s="686">
        <v>25.9</v>
      </c>
      <c r="DA15" s="686"/>
      <c r="DB15" s="686"/>
      <c r="DC15" s="686"/>
      <c r="DD15" s="692">
        <v>669570</v>
      </c>
      <c r="DE15" s="684"/>
      <c r="DF15" s="684"/>
      <c r="DG15" s="684"/>
      <c r="DH15" s="684"/>
      <c r="DI15" s="684"/>
      <c r="DJ15" s="684"/>
      <c r="DK15" s="684"/>
      <c r="DL15" s="684"/>
      <c r="DM15" s="684"/>
      <c r="DN15" s="684"/>
      <c r="DO15" s="684"/>
      <c r="DP15" s="685"/>
      <c r="DQ15" s="692">
        <v>87554</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1371</v>
      </c>
      <c r="S16" s="684"/>
      <c r="T16" s="684"/>
      <c r="U16" s="684"/>
      <c r="V16" s="684"/>
      <c r="W16" s="684"/>
      <c r="X16" s="684"/>
      <c r="Y16" s="685"/>
      <c r="Z16" s="686">
        <v>0</v>
      </c>
      <c r="AA16" s="686"/>
      <c r="AB16" s="686"/>
      <c r="AC16" s="686"/>
      <c r="AD16" s="687">
        <v>1371</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230</v>
      </c>
      <c r="BH16" s="684"/>
      <c r="BI16" s="684"/>
      <c r="BJ16" s="684"/>
      <c r="BK16" s="684"/>
      <c r="BL16" s="684"/>
      <c r="BM16" s="684"/>
      <c r="BN16" s="685"/>
      <c r="BO16" s="686" t="s">
        <v>249</v>
      </c>
      <c r="BP16" s="686"/>
      <c r="BQ16" s="686"/>
      <c r="BR16" s="686"/>
      <c r="BS16" s="692" t="s">
        <v>249</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125634</v>
      </c>
      <c r="CS16" s="684"/>
      <c r="CT16" s="684"/>
      <c r="CU16" s="684"/>
      <c r="CV16" s="684"/>
      <c r="CW16" s="684"/>
      <c r="CX16" s="684"/>
      <c r="CY16" s="685"/>
      <c r="CZ16" s="686">
        <v>4.3</v>
      </c>
      <c r="DA16" s="686"/>
      <c r="DB16" s="686"/>
      <c r="DC16" s="686"/>
      <c r="DD16" s="692" t="s">
        <v>230</v>
      </c>
      <c r="DE16" s="684"/>
      <c r="DF16" s="684"/>
      <c r="DG16" s="684"/>
      <c r="DH16" s="684"/>
      <c r="DI16" s="684"/>
      <c r="DJ16" s="684"/>
      <c r="DK16" s="684"/>
      <c r="DL16" s="684"/>
      <c r="DM16" s="684"/>
      <c r="DN16" s="684"/>
      <c r="DO16" s="684"/>
      <c r="DP16" s="685"/>
      <c r="DQ16" s="692">
        <v>1263</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1458</v>
      </c>
      <c r="S17" s="684"/>
      <c r="T17" s="684"/>
      <c r="U17" s="684"/>
      <c r="V17" s="684"/>
      <c r="W17" s="684"/>
      <c r="X17" s="684"/>
      <c r="Y17" s="685"/>
      <c r="Z17" s="686">
        <v>0</v>
      </c>
      <c r="AA17" s="686"/>
      <c r="AB17" s="686"/>
      <c r="AC17" s="686"/>
      <c r="AD17" s="687">
        <v>1458</v>
      </c>
      <c r="AE17" s="687"/>
      <c r="AF17" s="687"/>
      <c r="AG17" s="687"/>
      <c r="AH17" s="687"/>
      <c r="AI17" s="687"/>
      <c r="AJ17" s="687"/>
      <c r="AK17" s="687"/>
      <c r="AL17" s="688">
        <v>0.1</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138</v>
      </c>
      <c r="BH17" s="684"/>
      <c r="BI17" s="684"/>
      <c r="BJ17" s="684"/>
      <c r="BK17" s="684"/>
      <c r="BL17" s="684"/>
      <c r="BM17" s="684"/>
      <c r="BN17" s="685"/>
      <c r="BO17" s="686" t="s">
        <v>230</v>
      </c>
      <c r="BP17" s="686"/>
      <c r="BQ17" s="686"/>
      <c r="BR17" s="686"/>
      <c r="BS17" s="692" t="s">
        <v>138</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213948</v>
      </c>
      <c r="CS17" s="684"/>
      <c r="CT17" s="684"/>
      <c r="CU17" s="684"/>
      <c r="CV17" s="684"/>
      <c r="CW17" s="684"/>
      <c r="CX17" s="684"/>
      <c r="CY17" s="685"/>
      <c r="CZ17" s="686">
        <v>7.2</v>
      </c>
      <c r="DA17" s="686"/>
      <c r="DB17" s="686"/>
      <c r="DC17" s="686"/>
      <c r="DD17" s="692" t="s">
        <v>249</v>
      </c>
      <c r="DE17" s="684"/>
      <c r="DF17" s="684"/>
      <c r="DG17" s="684"/>
      <c r="DH17" s="684"/>
      <c r="DI17" s="684"/>
      <c r="DJ17" s="684"/>
      <c r="DK17" s="684"/>
      <c r="DL17" s="684"/>
      <c r="DM17" s="684"/>
      <c r="DN17" s="684"/>
      <c r="DO17" s="684"/>
      <c r="DP17" s="685"/>
      <c r="DQ17" s="692">
        <v>213300</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124</v>
      </c>
      <c r="S18" s="684"/>
      <c r="T18" s="684"/>
      <c r="U18" s="684"/>
      <c r="V18" s="684"/>
      <c r="W18" s="684"/>
      <c r="X18" s="684"/>
      <c r="Y18" s="685"/>
      <c r="Z18" s="686">
        <v>0</v>
      </c>
      <c r="AA18" s="686"/>
      <c r="AB18" s="686"/>
      <c r="AC18" s="686"/>
      <c r="AD18" s="687">
        <v>124</v>
      </c>
      <c r="AE18" s="687"/>
      <c r="AF18" s="687"/>
      <c r="AG18" s="687"/>
      <c r="AH18" s="687"/>
      <c r="AI18" s="687"/>
      <c r="AJ18" s="687"/>
      <c r="AK18" s="687"/>
      <c r="AL18" s="688">
        <v>0</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230</v>
      </c>
      <c r="BH18" s="684"/>
      <c r="BI18" s="684"/>
      <c r="BJ18" s="684"/>
      <c r="BK18" s="684"/>
      <c r="BL18" s="684"/>
      <c r="BM18" s="684"/>
      <c r="BN18" s="685"/>
      <c r="BO18" s="686" t="s">
        <v>138</v>
      </c>
      <c r="BP18" s="686"/>
      <c r="BQ18" s="686"/>
      <c r="BR18" s="686"/>
      <c r="BS18" s="692" t="s">
        <v>230</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230</v>
      </c>
      <c r="CS18" s="684"/>
      <c r="CT18" s="684"/>
      <c r="CU18" s="684"/>
      <c r="CV18" s="684"/>
      <c r="CW18" s="684"/>
      <c r="CX18" s="684"/>
      <c r="CY18" s="685"/>
      <c r="CZ18" s="686" t="s">
        <v>138</v>
      </c>
      <c r="DA18" s="686"/>
      <c r="DB18" s="686"/>
      <c r="DC18" s="686"/>
      <c r="DD18" s="692" t="s">
        <v>249</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593</v>
      </c>
      <c r="S19" s="684"/>
      <c r="T19" s="684"/>
      <c r="U19" s="684"/>
      <c r="V19" s="684"/>
      <c r="W19" s="684"/>
      <c r="X19" s="684"/>
      <c r="Y19" s="685"/>
      <c r="Z19" s="686">
        <v>0</v>
      </c>
      <c r="AA19" s="686"/>
      <c r="AB19" s="686"/>
      <c r="AC19" s="686"/>
      <c r="AD19" s="687">
        <v>593</v>
      </c>
      <c r="AE19" s="687"/>
      <c r="AF19" s="687"/>
      <c r="AG19" s="687"/>
      <c r="AH19" s="687"/>
      <c r="AI19" s="687"/>
      <c r="AJ19" s="687"/>
      <c r="AK19" s="687"/>
      <c r="AL19" s="688">
        <v>0.1</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t="s">
        <v>230</v>
      </c>
      <c r="BH19" s="684"/>
      <c r="BI19" s="684"/>
      <c r="BJ19" s="684"/>
      <c r="BK19" s="684"/>
      <c r="BL19" s="684"/>
      <c r="BM19" s="684"/>
      <c r="BN19" s="685"/>
      <c r="BO19" s="686" t="s">
        <v>230</v>
      </c>
      <c r="BP19" s="686"/>
      <c r="BQ19" s="686"/>
      <c r="BR19" s="686"/>
      <c r="BS19" s="692" t="s">
        <v>230</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230</v>
      </c>
      <c r="CS19" s="684"/>
      <c r="CT19" s="684"/>
      <c r="CU19" s="684"/>
      <c r="CV19" s="684"/>
      <c r="CW19" s="684"/>
      <c r="CX19" s="684"/>
      <c r="CY19" s="685"/>
      <c r="CZ19" s="686" t="s">
        <v>138</v>
      </c>
      <c r="DA19" s="686"/>
      <c r="DB19" s="686"/>
      <c r="DC19" s="686"/>
      <c r="DD19" s="692" t="s">
        <v>138</v>
      </c>
      <c r="DE19" s="684"/>
      <c r="DF19" s="684"/>
      <c r="DG19" s="684"/>
      <c r="DH19" s="684"/>
      <c r="DI19" s="684"/>
      <c r="DJ19" s="684"/>
      <c r="DK19" s="684"/>
      <c r="DL19" s="684"/>
      <c r="DM19" s="684"/>
      <c r="DN19" s="684"/>
      <c r="DO19" s="684"/>
      <c r="DP19" s="685"/>
      <c r="DQ19" s="692" t="s">
        <v>249</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40</v>
      </c>
      <c r="S20" s="684"/>
      <c r="T20" s="684"/>
      <c r="U20" s="684"/>
      <c r="V20" s="684"/>
      <c r="W20" s="684"/>
      <c r="X20" s="684"/>
      <c r="Y20" s="685"/>
      <c r="Z20" s="686">
        <v>0</v>
      </c>
      <c r="AA20" s="686"/>
      <c r="AB20" s="686"/>
      <c r="AC20" s="686"/>
      <c r="AD20" s="687">
        <v>40</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t="s">
        <v>249</v>
      </c>
      <c r="BH20" s="684"/>
      <c r="BI20" s="684"/>
      <c r="BJ20" s="684"/>
      <c r="BK20" s="684"/>
      <c r="BL20" s="684"/>
      <c r="BM20" s="684"/>
      <c r="BN20" s="685"/>
      <c r="BO20" s="686" t="s">
        <v>230</v>
      </c>
      <c r="BP20" s="686"/>
      <c r="BQ20" s="686"/>
      <c r="BR20" s="686"/>
      <c r="BS20" s="692" t="s">
        <v>230</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2953572</v>
      </c>
      <c r="CS20" s="684"/>
      <c r="CT20" s="684"/>
      <c r="CU20" s="684"/>
      <c r="CV20" s="684"/>
      <c r="CW20" s="684"/>
      <c r="CX20" s="684"/>
      <c r="CY20" s="685"/>
      <c r="CZ20" s="686">
        <v>100</v>
      </c>
      <c r="DA20" s="686"/>
      <c r="DB20" s="686"/>
      <c r="DC20" s="686"/>
      <c r="DD20" s="692">
        <v>1246389</v>
      </c>
      <c r="DE20" s="684"/>
      <c r="DF20" s="684"/>
      <c r="DG20" s="684"/>
      <c r="DH20" s="684"/>
      <c r="DI20" s="684"/>
      <c r="DJ20" s="684"/>
      <c r="DK20" s="684"/>
      <c r="DL20" s="684"/>
      <c r="DM20" s="684"/>
      <c r="DN20" s="684"/>
      <c r="DO20" s="684"/>
      <c r="DP20" s="685"/>
      <c r="DQ20" s="692">
        <v>1310211</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701</v>
      </c>
      <c r="S21" s="684"/>
      <c r="T21" s="684"/>
      <c r="U21" s="684"/>
      <c r="V21" s="684"/>
      <c r="W21" s="684"/>
      <c r="X21" s="684"/>
      <c r="Y21" s="685"/>
      <c r="Z21" s="686">
        <v>0</v>
      </c>
      <c r="AA21" s="686"/>
      <c r="AB21" s="686"/>
      <c r="AC21" s="686"/>
      <c r="AD21" s="687">
        <v>701</v>
      </c>
      <c r="AE21" s="687"/>
      <c r="AF21" s="687"/>
      <c r="AG21" s="687"/>
      <c r="AH21" s="687"/>
      <c r="AI21" s="687"/>
      <c r="AJ21" s="687"/>
      <c r="AK21" s="687"/>
      <c r="AL21" s="688">
        <v>0.1</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t="s">
        <v>138</v>
      </c>
      <c r="BH21" s="684"/>
      <c r="BI21" s="684"/>
      <c r="BJ21" s="684"/>
      <c r="BK21" s="684"/>
      <c r="BL21" s="684"/>
      <c r="BM21" s="684"/>
      <c r="BN21" s="685"/>
      <c r="BO21" s="686" t="s">
        <v>230</v>
      </c>
      <c r="BP21" s="686"/>
      <c r="BQ21" s="686"/>
      <c r="BR21" s="686"/>
      <c r="BS21" s="692" t="s">
        <v>138</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1124568</v>
      </c>
      <c r="S22" s="684"/>
      <c r="T22" s="684"/>
      <c r="U22" s="684"/>
      <c r="V22" s="684"/>
      <c r="W22" s="684"/>
      <c r="X22" s="684"/>
      <c r="Y22" s="685"/>
      <c r="Z22" s="686">
        <v>37.1</v>
      </c>
      <c r="AA22" s="686"/>
      <c r="AB22" s="686"/>
      <c r="AC22" s="686"/>
      <c r="AD22" s="687">
        <v>959024</v>
      </c>
      <c r="AE22" s="687"/>
      <c r="AF22" s="687"/>
      <c r="AG22" s="687"/>
      <c r="AH22" s="687"/>
      <c r="AI22" s="687"/>
      <c r="AJ22" s="687"/>
      <c r="AK22" s="687"/>
      <c r="AL22" s="688">
        <v>83.8</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230</v>
      </c>
      <c r="BH22" s="684"/>
      <c r="BI22" s="684"/>
      <c r="BJ22" s="684"/>
      <c r="BK22" s="684"/>
      <c r="BL22" s="684"/>
      <c r="BM22" s="684"/>
      <c r="BN22" s="685"/>
      <c r="BO22" s="686" t="s">
        <v>249</v>
      </c>
      <c r="BP22" s="686"/>
      <c r="BQ22" s="686"/>
      <c r="BR22" s="686"/>
      <c r="BS22" s="692" t="s">
        <v>230</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959024</v>
      </c>
      <c r="S23" s="684"/>
      <c r="T23" s="684"/>
      <c r="U23" s="684"/>
      <c r="V23" s="684"/>
      <c r="W23" s="684"/>
      <c r="X23" s="684"/>
      <c r="Y23" s="685"/>
      <c r="Z23" s="686">
        <v>31.7</v>
      </c>
      <c r="AA23" s="686"/>
      <c r="AB23" s="686"/>
      <c r="AC23" s="686"/>
      <c r="AD23" s="687">
        <v>959024</v>
      </c>
      <c r="AE23" s="687"/>
      <c r="AF23" s="687"/>
      <c r="AG23" s="687"/>
      <c r="AH23" s="687"/>
      <c r="AI23" s="687"/>
      <c r="AJ23" s="687"/>
      <c r="AK23" s="687"/>
      <c r="AL23" s="688">
        <v>83.8</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249</v>
      </c>
      <c r="BH23" s="684"/>
      <c r="BI23" s="684"/>
      <c r="BJ23" s="684"/>
      <c r="BK23" s="684"/>
      <c r="BL23" s="684"/>
      <c r="BM23" s="684"/>
      <c r="BN23" s="685"/>
      <c r="BO23" s="686" t="s">
        <v>138</v>
      </c>
      <c r="BP23" s="686"/>
      <c r="BQ23" s="686"/>
      <c r="BR23" s="686"/>
      <c r="BS23" s="692" t="s">
        <v>138</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6" t="s">
        <v>290</v>
      </c>
      <c r="DM23" s="717"/>
      <c r="DN23" s="717"/>
      <c r="DO23" s="717"/>
      <c r="DP23" s="717"/>
      <c r="DQ23" s="717"/>
      <c r="DR23" s="717"/>
      <c r="DS23" s="717"/>
      <c r="DT23" s="717"/>
      <c r="DU23" s="717"/>
      <c r="DV23" s="718"/>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165544</v>
      </c>
      <c r="S24" s="684"/>
      <c r="T24" s="684"/>
      <c r="U24" s="684"/>
      <c r="V24" s="684"/>
      <c r="W24" s="684"/>
      <c r="X24" s="684"/>
      <c r="Y24" s="685"/>
      <c r="Z24" s="686">
        <v>5.5</v>
      </c>
      <c r="AA24" s="686"/>
      <c r="AB24" s="686"/>
      <c r="AC24" s="686"/>
      <c r="AD24" s="687" t="s">
        <v>230</v>
      </c>
      <c r="AE24" s="687"/>
      <c r="AF24" s="687"/>
      <c r="AG24" s="687"/>
      <c r="AH24" s="687"/>
      <c r="AI24" s="687"/>
      <c r="AJ24" s="687"/>
      <c r="AK24" s="687"/>
      <c r="AL24" s="688" t="s">
        <v>230</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230</v>
      </c>
      <c r="BP24" s="686"/>
      <c r="BQ24" s="686"/>
      <c r="BR24" s="686"/>
      <c r="BS24" s="692" t="s">
        <v>138</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713553</v>
      </c>
      <c r="CS24" s="673"/>
      <c r="CT24" s="673"/>
      <c r="CU24" s="673"/>
      <c r="CV24" s="673"/>
      <c r="CW24" s="673"/>
      <c r="CX24" s="673"/>
      <c r="CY24" s="674"/>
      <c r="CZ24" s="677">
        <v>24.2</v>
      </c>
      <c r="DA24" s="678"/>
      <c r="DB24" s="678"/>
      <c r="DC24" s="697"/>
      <c r="DD24" s="719">
        <v>607947</v>
      </c>
      <c r="DE24" s="673"/>
      <c r="DF24" s="673"/>
      <c r="DG24" s="673"/>
      <c r="DH24" s="673"/>
      <c r="DI24" s="673"/>
      <c r="DJ24" s="673"/>
      <c r="DK24" s="674"/>
      <c r="DL24" s="719">
        <v>575623</v>
      </c>
      <c r="DM24" s="673"/>
      <c r="DN24" s="673"/>
      <c r="DO24" s="673"/>
      <c r="DP24" s="673"/>
      <c r="DQ24" s="673"/>
      <c r="DR24" s="673"/>
      <c r="DS24" s="673"/>
      <c r="DT24" s="673"/>
      <c r="DU24" s="673"/>
      <c r="DV24" s="674"/>
      <c r="DW24" s="677">
        <v>49</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249</v>
      </c>
      <c r="S25" s="684"/>
      <c r="T25" s="684"/>
      <c r="U25" s="684"/>
      <c r="V25" s="684"/>
      <c r="W25" s="684"/>
      <c r="X25" s="684"/>
      <c r="Y25" s="685"/>
      <c r="Z25" s="686" t="s">
        <v>138</v>
      </c>
      <c r="AA25" s="686"/>
      <c r="AB25" s="686"/>
      <c r="AC25" s="686"/>
      <c r="AD25" s="687" t="s">
        <v>230</v>
      </c>
      <c r="AE25" s="687"/>
      <c r="AF25" s="687"/>
      <c r="AG25" s="687"/>
      <c r="AH25" s="687"/>
      <c r="AI25" s="687"/>
      <c r="AJ25" s="687"/>
      <c r="AK25" s="687"/>
      <c r="AL25" s="688" t="s">
        <v>138</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138</v>
      </c>
      <c r="BH25" s="684"/>
      <c r="BI25" s="684"/>
      <c r="BJ25" s="684"/>
      <c r="BK25" s="684"/>
      <c r="BL25" s="684"/>
      <c r="BM25" s="684"/>
      <c r="BN25" s="685"/>
      <c r="BO25" s="686" t="s">
        <v>230</v>
      </c>
      <c r="BP25" s="686"/>
      <c r="BQ25" s="686"/>
      <c r="BR25" s="686"/>
      <c r="BS25" s="692" t="s">
        <v>230</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400665</v>
      </c>
      <c r="CS25" s="708"/>
      <c r="CT25" s="708"/>
      <c r="CU25" s="708"/>
      <c r="CV25" s="708"/>
      <c r="CW25" s="708"/>
      <c r="CX25" s="708"/>
      <c r="CY25" s="709"/>
      <c r="CZ25" s="688">
        <v>13.6</v>
      </c>
      <c r="DA25" s="720"/>
      <c r="DB25" s="720"/>
      <c r="DC25" s="722"/>
      <c r="DD25" s="692">
        <v>355529</v>
      </c>
      <c r="DE25" s="708"/>
      <c r="DF25" s="708"/>
      <c r="DG25" s="708"/>
      <c r="DH25" s="708"/>
      <c r="DI25" s="708"/>
      <c r="DJ25" s="708"/>
      <c r="DK25" s="709"/>
      <c r="DL25" s="692">
        <v>323299</v>
      </c>
      <c r="DM25" s="708"/>
      <c r="DN25" s="708"/>
      <c r="DO25" s="708"/>
      <c r="DP25" s="708"/>
      <c r="DQ25" s="708"/>
      <c r="DR25" s="708"/>
      <c r="DS25" s="708"/>
      <c r="DT25" s="708"/>
      <c r="DU25" s="708"/>
      <c r="DV25" s="709"/>
      <c r="DW25" s="688">
        <v>27.5</v>
      </c>
      <c r="DX25" s="720"/>
      <c r="DY25" s="720"/>
      <c r="DZ25" s="720"/>
      <c r="EA25" s="720"/>
      <c r="EB25" s="720"/>
      <c r="EC25" s="721"/>
    </row>
    <row r="26" spans="2:133" ht="11.25" customHeight="1" x14ac:dyDescent="0.15">
      <c r="B26" s="680" t="s">
        <v>298</v>
      </c>
      <c r="C26" s="681"/>
      <c r="D26" s="681"/>
      <c r="E26" s="681"/>
      <c r="F26" s="681"/>
      <c r="G26" s="681"/>
      <c r="H26" s="681"/>
      <c r="I26" s="681"/>
      <c r="J26" s="681"/>
      <c r="K26" s="681"/>
      <c r="L26" s="681"/>
      <c r="M26" s="681"/>
      <c r="N26" s="681"/>
      <c r="O26" s="681"/>
      <c r="P26" s="681"/>
      <c r="Q26" s="682"/>
      <c r="R26" s="683">
        <v>1305693</v>
      </c>
      <c r="S26" s="684"/>
      <c r="T26" s="684"/>
      <c r="U26" s="684"/>
      <c r="V26" s="684"/>
      <c r="W26" s="684"/>
      <c r="X26" s="684"/>
      <c r="Y26" s="685"/>
      <c r="Z26" s="686">
        <v>43.1</v>
      </c>
      <c r="AA26" s="686"/>
      <c r="AB26" s="686"/>
      <c r="AC26" s="686"/>
      <c r="AD26" s="687">
        <v>1140149</v>
      </c>
      <c r="AE26" s="687"/>
      <c r="AF26" s="687"/>
      <c r="AG26" s="687"/>
      <c r="AH26" s="687"/>
      <c r="AI26" s="687"/>
      <c r="AJ26" s="687"/>
      <c r="AK26" s="687"/>
      <c r="AL26" s="688">
        <v>99.6</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138</v>
      </c>
      <c r="BH26" s="684"/>
      <c r="BI26" s="684"/>
      <c r="BJ26" s="684"/>
      <c r="BK26" s="684"/>
      <c r="BL26" s="684"/>
      <c r="BM26" s="684"/>
      <c r="BN26" s="685"/>
      <c r="BO26" s="686" t="s">
        <v>249</v>
      </c>
      <c r="BP26" s="686"/>
      <c r="BQ26" s="686"/>
      <c r="BR26" s="686"/>
      <c r="BS26" s="692" t="s">
        <v>138</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228867</v>
      </c>
      <c r="CS26" s="684"/>
      <c r="CT26" s="684"/>
      <c r="CU26" s="684"/>
      <c r="CV26" s="684"/>
      <c r="CW26" s="684"/>
      <c r="CX26" s="684"/>
      <c r="CY26" s="685"/>
      <c r="CZ26" s="688">
        <v>7.7</v>
      </c>
      <c r="DA26" s="720"/>
      <c r="DB26" s="720"/>
      <c r="DC26" s="722"/>
      <c r="DD26" s="692">
        <v>228867</v>
      </c>
      <c r="DE26" s="684"/>
      <c r="DF26" s="684"/>
      <c r="DG26" s="684"/>
      <c r="DH26" s="684"/>
      <c r="DI26" s="684"/>
      <c r="DJ26" s="684"/>
      <c r="DK26" s="685"/>
      <c r="DL26" s="692" t="s">
        <v>138</v>
      </c>
      <c r="DM26" s="684"/>
      <c r="DN26" s="684"/>
      <c r="DO26" s="684"/>
      <c r="DP26" s="684"/>
      <c r="DQ26" s="684"/>
      <c r="DR26" s="684"/>
      <c r="DS26" s="684"/>
      <c r="DT26" s="684"/>
      <c r="DU26" s="684"/>
      <c r="DV26" s="685"/>
      <c r="DW26" s="688" t="s">
        <v>230</v>
      </c>
      <c r="DX26" s="720"/>
      <c r="DY26" s="720"/>
      <c r="DZ26" s="720"/>
      <c r="EA26" s="720"/>
      <c r="EB26" s="720"/>
      <c r="EC26" s="721"/>
    </row>
    <row r="27" spans="2:133" ht="11.25" customHeight="1" x14ac:dyDescent="0.15">
      <c r="B27" s="680" t="s">
        <v>301</v>
      </c>
      <c r="C27" s="681"/>
      <c r="D27" s="681"/>
      <c r="E27" s="681"/>
      <c r="F27" s="681"/>
      <c r="G27" s="681"/>
      <c r="H27" s="681"/>
      <c r="I27" s="681"/>
      <c r="J27" s="681"/>
      <c r="K27" s="681"/>
      <c r="L27" s="681"/>
      <c r="M27" s="681"/>
      <c r="N27" s="681"/>
      <c r="O27" s="681"/>
      <c r="P27" s="681"/>
      <c r="Q27" s="682"/>
      <c r="R27" s="683" t="s">
        <v>230</v>
      </c>
      <c r="S27" s="684"/>
      <c r="T27" s="684"/>
      <c r="U27" s="684"/>
      <c r="V27" s="684"/>
      <c r="W27" s="684"/>
      <c r="X27" s="684"/>
      <c r="Y27" s="685"/>
      <c r="Z27" s="686" t="s">
        <v>230</v>
      </c>
      <c r="AA27" s="686"/>
      <c r="AB27" s="686"/>
      <c r="AC27" s="686"/>
      <c r="AD27" s="687" t="s">
        <v>249</v>
      </c>
      <c r="AE27" s="687"/>
      <c r="AF27" s="687"/>
      <c r="AG27" s="687"/>
      <c r="AH27" s="687"/>
      <c r="AI27" s="687"/>
      <c r="AJ27" s="687"/>
      <c r="AK27" s="687"/>
      <c r="AL27" s="688" t="s">
        <v>249</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116781</v>
      </c>
      <c r="BH27" s="684"/>
      <c r="BI27" s="684"/>
      <c r="BJ27" s="684"/>
      <c r="BK27" s="684"/>
      <c r="BL27" s="684"/>
      <c r="BM27" s="684"/>
      <c r="BN27" s="685"/>
      <c r="BO27" s="686">
        <v>100</v>
      </c>
      <c r="BP27" s="686"/>
      <c r="BQ27" s="686"/>
      <c r="BR27" s="686"/>
      <c r="BS27" s="692" t="s">
        <v>230</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98940</v>
      </c>
      <c r="CS27" s="708"/>
      <c r="CT27" s="708"/>
      <c r="CU27" s="708"/>
      <c r="CV27" s="708"/>
      <c r="CW27" s="708"/>
      <c r="CX27" s="708"/>
      <c r="CY27" s="709"/>
      <c r="CZ27" s="688">
        <v>3.3</v>
      </c>
      <c r="DA27" s="720"/>
      <c r="DB27" s="720"/>
      <c r="DC27" s="722"/>
      <c r="DD27" s="692">
        <v>39118</v>
      </c>
      <c r="DE27" s="708"/>
      <c r="DF27" s="708"/>
      <c r="DG27" s="708"/>
      <c r="DH27" s="708"/>
      <c r="DI27" s="708"/>
      <c r="DJ27" s="708"/>
      <c r="DK27" s="709"/>
      <c r="DL27" s="692">
        <v>39024</v>
      </c>
      <c r="DM27" s="708"/>
      <c r="DN27" s="708"/>
      <c r="DO27" s="708"/>
      <c r="DP27" s="708"/>
      <c r="DQ27" s="708"/>
      <c r="DR27" s="708"/>
      <c r="DS27" s="708"/>
      <c r="DT27" s="708"/>
      <c r="DU27" s="708"/>
      <c r="DV27" s="709"/>
      <c r="DW27" s="688">
        <v>3.3</v>
      </c>
      <c r="DX27" s="720"/>
      <c r="DY27" s="720"/>
      <c r="DZ27" s="720"/>
      <c r="EA27" s="720"/>
      <c r="EB27" s="720"/>
      <c r="EC27" s="721"/>
    </row>
    <row r="28" spans="2:133" ht="11.25" customHeight="1" x14ac:dyDescent="0.15">
      <c r="B28" s="680" t="s">
        <v>304</v>
      </c>
      <c r="C28" s="681"/>
      <c r="D28" s="681"/>
      <c r="E28" s="681"/>
      <c r="F28" s="681"/>
      <c r="G28" s="681"/>
      <c r="H28" s="681"/>
      <c r="I28" s="681"/>
      <c r="J28" s="681"/>
      <c r="K28" s="681"/>
      <c r="L28" s="681"/>
      <c r="M28" s="681"/>
      <c r="N28" s="681"/>
      <c r="O28" s="681"/>
      <c r="P28" s="681"/>
      <c r="Q28" s="682"/>
      <c r="R28" s="683">
        <v>7627</v>
      </c>
      <c r="S28" s="684"/>
      <c r="T28" s="684"/>
      <c r="U28" s="684"/>
      <c r="V28" s="684"/>
      <c r="W28" s="684"/>
      <c r="X28" s="684"/>
      <c r="Y28" s="685"/>
      <c r="Z28" s="686">
        <v>0.3</v>
      </c>
      <c r="AA28" s="686"/>
      <c r="AB28" s="686"/>
      <c r="AC28" s="686"/>
      <c r="AD28" s="687">
        <v>3529</v>
      </c>
      <c r="AE28" s="687"/>
      <c r="AF28" s="687"/>
      <c r="AG28" s="687"/>
      <c r="AH28" s="687"/>
      <c r="AI28" s="687"/>
      <c r="AJ28" s="687"/>
      <c r="AK28" s="687"/>
      <c r="AL28" s="688">
        <v>0.3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213948</v>
      </c>
      <c r="CS28" s="684"/>
      <c r="CT28" s="684"/>
      <c r="CU28" s="684"/>
      <c r="CV28" s="684"/>
      <c r="CW28" s="684"/>
      <c r="CX28" s="684"/>
      <c r="CY28" s="685"/>
      <c r="CZ28" s="688">
        <v>7.2</v>
      </c>
      <c r="DA28" s="720"/>
      <c r="DB28" s="720"/>
      <c r="DC28" s="722"/>
      <c r="DD28" s="692">
        <v>213300</v>
      </c>
      <c r="DE28" s="684"/>
      <c r="DF28" s="684"/>
      <c r="DG28" s="684"/>
      <c r="DH28" s="684"/>
      <c r="DI28" s="684"/>
      <c r="DJ28" s="684"/>
      <c r="DK28" s="685"/>
      <c r="DL28" s="692">
        <v>213300</v>
      </c>
      <c r="DM28" s="684"/>
      <c r="DN28" s="684"/>
      <c r="DO28" s="684"/>
      <c r="DP28" s="684"/>
      <c r="DQ28" s="684"/>
      <c r="DR28" s="684"/>
      <c r="DS28" s="684"/>
      <c r="DT28" s="684"/>
      <c r="DU28" s="684"/>
      <c r="DV28" s="685"/>
      <c r="DW28" s="688">
        <v>18.100000000000001</v>
      </c>
      <c r="DX28" s="720"/>
      <c r="DY28" s="720"/>
      <c r="DZ28" s="720"/>
      <c r="EA28" s="720"/>
      <c r="EB28" s="720"/>
      <c r="EC28" s="721"/>
    </row>
    <row r="29" spans="2:133" ht="11.25" customHeight="1" x14ac:dyDescent="0.15">
      <c r="B29" s="680" t="s">
        <v>306</v>
      </c>
      <c r="C29" s="681"/>
      <c r="D29" s="681"/>
      <c r="E29" s="681"/>
      <c r="F29" s="681"/>
      <c r="G29" s="681"/>
      <c r="H29" s="681"/>
      <c r="I29" s="681"/>
      <c r="J29" s="681"/>
      <c r="K29" s="681"/>
      <c r="L29" s="681"/>
      <c r="M29" s="681"/>
      <c r="N29" s="681"/>
      <c r="O29" s="681"/>
      <c r="P29" s="681"/>
      <c r="Q29" s="682"/>
      <c r="R29" s="683">
        <v>7684</v>
      </c>
      <c r="S29" s="684"/>
      <c r="T29" s="684"/>
      <c r="U29" s="684"/>
      <c r="V29" s="684"/>
      <c r="W29" s="684"/>
      <c r="X29" s="684"/>
      <c r="Y29" s="685"/>
      <c r="Z29" s="686">
        <v>0.3</v>
      </c>
      <c r="AA29" s="686"/>
      <c r="AB29" s="686"/>
      <c r="AC29" s="686"/>
      <c r="AD29" s="687">
        <v>572</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307</v>
      </c>
      <c r="CE29" s="730"/>
      <c r="CF29" s="698" t="s">
        <v>308</v>
      </c>
      <c r="CG29" s="699"/>
      <c r="CH29" s="699"/>
      <c r="CI29" s="699"/>
      <c r="CJ29" s="699"/>
      <c r="CK29" s="699"/>
      <c r="CL29" s="699"/>
      <c r="CM29" s="699"/>
      <c r="CN29" s="699"/>
      <c r="CO29" s="699"/>
      <c r="CP29" s="699"/>
      <c r="CQ29" s="700"/>
      <c r="CR29" s="683">
        <v>213948</v>
      </c>
      <c r="CS29" s="708"/>
      <c r="CT29" s="708"/>
      <c r="CU29" s="708"/>
      <c r="CV29" s="708"/>
      <c r="CW29" s="708"/>
      <c r="CX29" s="708"/>
      <c r="CY29" s="709"/>
      <c r="CZ29" s="688">
        <v>7.2</v>
      </c>
      <c r="DA29" s="720"/>
      <c r="DB29" s="720"/>
      <c r="DC29" s="722"/>
      <c r="DD29" s="692">
        <v>213300</v>
      </c>
      <c r="DE29" s="708"/>
      <c r="DF29" s="708"/>
      <c r="DG29" s="708"/>
      <c r="DH29" s="708"/>
      <c r="DI29" s="708"/>
      <c r="DJ29" s="708"/>
      <c r="DK29" s="709"/>
      <c r="DL29" s="692">
        <v>213300</v>
      </c>
      <c r="DM29" s="708"/>
      <c r="DN29" s="708"/>
      <c r="DO29" s="708"/>
      <c r="DP29" s="708"/>
      <c r="DQ29" s="708"/>
      <c r="DR29" s="708"/>
      <c r="DS29" s="708"/>
      <c r="DT29" s="708"/>
      <c r="DU29" s="708"/>
      <c r="DV29" s="709"/>
      <c r="DW29" s="688">
        <v>18.100000000000001</v>
      </c>
      <c r="DX29" s="720"/>
      <c r="DY29" s="720"/>
      <c r="DZ29" s="720"/>
      <c r="EA29" s="720"/>
      <c r="EB29" s="720"/>
      <c r="EC29" s="721"/>
    </row>
    <row r="30" spans="2:133" ht="11.25" customHeight="1" x14ac:dyDescent="0.15">
      <c r="B30" s="680" t="s">
        <v>309</v>
      </c>
      <c r="C30" s="681"/>
      <c r="D30" s="681"/>
      <c r="E30" s="681"/>
      <c r="F30" s="681"/>
      <c r="G30" s="681"/>
      <c r="H30" s="681"/>
      <c r="I30" s="681"/>
      <c r="J30" s="681"/>
      <c r="K30" s="681"/>
      <c r="L30" s="681"/>
      <c r="M30" s="681"/>
      <c r="N30" s="681"/>
      <c r="O30" s="681"/>
      <c r="P30" s="681"/>
      <c r="Q30" s="682"/>
      <c r="R30" s="683">
        <v>1092</v>
      </c>
      <c r="S30" s="684"/>
      <c r="T30" s="684"/>
      <c r="U30" s="684"/>
      <c r="V30" s="684"/>
      <c r="W30" s="684"/>
      <c r="X30" s="684"/>
      <c r="Y30" s="685"/>
      <c r="Z30" s="686">
        <v>0</v>
      </c>
      <c r="AA30" s="686"/>
      <c r="AB30" s="686"/>
      <c r="AC30" s="686"/>
      <c r="AD30" s="687" t="s">
        <v>249</v>
      </c>
      <c r="AE30" s="687"/>
      <c r="AF30" s="687"/>
      <c r="AG30" s="687"/>
      <c r="AH30" s="687"/>
      <c r="AI30" s="687"/>
      <c r="AJ30" s="687"/>
      <c r="AK30" s="687"/>
      <c r="AL30" s="688" t="s">
        <v>138</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310</v>
      </c>
      <c r="BH30" s="727"/>
      <c r="BI30" s="727"/>
      <c r="BJ30" s="727"/>
      <c r="BK30" s="727"/>
      <c r="BL30" s="727"/>
      <c r="BM30" s="727"/>
      <c r="BN30" s="727"/>
      <c r="BO30" s="727"/>
      <c r="BP30" s="727"/>
      <c r="BQ30" s="728"/>
      <c r="BR30" s="662" t="s">
        <v>311</v>
      </c>
      <c r="BS30" s="727"/>
      <c r="BT30" s="727"/>
      <c r="BU30" s="727"/>
      <c r="BV30" s="727"/>
      <c r="BW30" s="727"/>
      <c r="BX30" s="727"/>
      <c r="BY30" s="727"/>
      <c r="BZ30" s="727"/>
      <c r="CA30" s="727"/>
      <c r="CB30" s="728"/>
      <c r="CD30" s="731"/>
      <c r="CE30" s="732"/>
      <c r="CF30" s="698" t="s">
        <v>312</v>
      </c>
      <c r="CG30" s="699"/>
      <c r="CH30" s="699"/>
      <c r="CI30" s="699"/>
      <c r="CJ30" s="699"/>
      <c r="CK30" s="699"/>
      <c r="CL30" s="699"/>
      <c r="CM30" s="699"/>
      <c r="CN30" s="699"/>
      <c r="CO30" s="699"/>
      <c r="CP30" s="699"/>
      <c r="CQ30" s="700"/>
      <c r="CR30" s="683">
        <v>206303</v>
      </c>
      <c r="CS30" s="684"/>
      <c r="CT30" s="684"/>
      <c r="CU30" s="684"/>
      <c r="CV30" s="684"/>
      <c r="CW30" s="684"/>
      <c r="CX30" s="684"/>
      <c r="CY30" s="685"/>
      <c r="CZ30" s="688">
        <v>7</v>
      </c>
      <c r="DA30" s="720"/>
      <c r="DB30" s="720"/>
      <c r="DC30" s="722"/>
      <c r="DD30" s="692">
        <v>205656</v>
      </c>
      <c r="DE30" s="684"/>
      <c r="DF30" s="684"/>
      <c r="DG30" s="684"/>
      <c r="DH30" s="684"/>
      <c r="DI30" s="684"/>
      <c r="DJ30" s="684"/>
      <c r="DK30" s="685"/>
      <c r="DL30" s="692">
        <v>205656</v>
      </c>
      <c r="DM30" s="684"/>
      <c r="DN30" s="684"/>
      <c r="DO30" s="684"/>
      <c r="DP30" s="684"/>
      <c r="DQ30" s="684"/>
      <c r="DR30" s="684"/>
      <c r="DS30" s="684"/>
      <c r="DT30" s="684"/>
      <c r="DU30" s="684"/>
      <c r="DV30" s="685"/>
      <c r="DW30" s="688">
        <v>17.5</v>
      </c>
      <c r="DX30" s="720"/>
      <c r="DY30" s="720"/>
      <c r="DZ30" s="720"/>
      <c r="EA30" s="720"/>
      <c r="EB30" s="720"/>
      <c r="EC30" s="721"/>
    </row>
    <row r="31" spans="2:133" ht="11.25" customHeight="1" x14ac:dyDescent="0.15">
      <c r="B31" s="680" t="s">
        <v>313</v>
      </c>
      <c r="C31" s="681"/>
      <c r="D31" s="681"/>
      <c r="E31" s="681"/>
      <c r="F31" s="681"/>
      <c r="G31" s="681"/>
      <c r="H31" s="681"/>
      <c r="I31" s="681"/>
      <c r="J31" s="681"/>
      <c r="K31" s="681"/>
      <c r="L31" s="681"/>
      <c r="M31" s="681"/>
      <c r="N31" s="681"/>
      <c r="O31" s="681"/>
      <c r="P31" s="681"/>
      <c r="Q31" s="682"/>
      <c r="R31" s="683">
        <v>315030</v>
      </c>
      <c r="S31" s="684"/>
      <c r="T31" s="684"/>
      <c r="U31" s="684"/>
      <c r="V31" s="684"/>
      <c r="W31" s="684"/>
      <c r="X31" s="684"/>
      <c r="Y31" s="685"/>
      <c r="Z31" s="686">
        <v>10.4</v>
      </c>
      <c r="AA31" s="686"/>
      <c r="AB31" s="686"/>
      <c r="AC31" s="686"/>
      <c r="AD31" s="687" t="s">
        <v>138</v>
      </c>
      <c r="AE31" s="687"/>
      <c r="AF31" s="687"/>
      <c r="AG31" s="687"/>
      <c r="AH31" s="687"/>
      <c r="AI31" s="687"/>
      <c r="AJ31" s="687"/>
      <c r="AK31" s="687"/>
      <c r="AL31" s="688" t="s">
        <v>138</v>
      </c>
      <c r="AM31" s="689"/>
      <c r="AN31" s="689"/>
      <c r="AO31" s="690"/>
      <c r="AP31" s="740" t="s">
        <v>314</v>
      </c>
      <c r="AQ31" s="741"/>
      <c r="AR31" s="741"/>
      <c r="AS31" s="741"/>
      <c r="AT31" s="746" t="s">
        <v>315</v>
      </c>
      <c r="AU31" s="231"/>
      <c r="AV31" s="231"/>
      <c r="AW31" s="231"/>
      <c r="AX31" s="669" t="s">
        <v>189</v>
      </c>
      <c r="AY31" s="670"/>
      <c r="AZ31" s="670"/>
      <c r="BA31" s="670"/>
      <c r="BB31" s="670"/>
      <c r="BC31" s="670"/>
      <c r="BD31" s="670"/>
      <c r="BE31" s="670"/>
      <c r="BF31" s="671"/>
      <c r="BG31" s="739">
        <v>98.4</v>
      </c>
      <c r="BH31" s="735"/>
      <c r="BI31" s="735"/>
      <c r="BJ31" s="735"/>
      <c r="BK31" s="735"/>
      <c r="BL31" s="735"/>
      <c r="BM31" s="678">
        <v>95.2</v>
      </c>
      <c r="BN31" s="735"/>
      <c r="BO31" s="735"/>
      <c r="BP31" s="735"/>
      <c r="BQ31" s="736"/>
      <c r="BR31" s="739">
        <v>99.3</v>
      </c>
      <c r="BS31" s="735"/>
      <c r="BT31" s="735"/>
      <c r="BU31" s="735"/>
      <c r="BV31" s="735"/>
      <c r="BW31" s="735"/>
      <c r="BX31" s="678">
        <v>95.1</v>
      </c>
      <c r="BY31" s="735"/>
      <c r="BZ31" s="735"/>
      <c r="CA31" s="735"/>
      <c r="CB31" s="736"/>
      <c r="CD31" s="731"/>
      <c r="CE31" s="732"/>
      <c r="CF31" s="698" t="s">
        <v>316</v>
      </c>
      <c r="CG31" s="699"/>
      <c r="CH31" s="699"/>
      <c r="CI31" s="699"/>
      <c r="CJ31" s="699"/>
      <c r="CK31" s="699"/>
      <c r="CL31" s="699"/>
      <c r="CM31" s="699"/>
      <c r="CN31" s="699"/>
      <c r="CO31" s="699"/>
      <c r="CP31" s="699"/>
      <c r="CQ31" s="700"/>
      <c r="CR31" s="683">
        <v>7645</v>
      </c>
      <c r="CS31" s="708"/>
      <c r="CT31" s="708"/>
      <c r="CU31" s="708"/>
      <c r="CV31" s="708"/>
      <c r="CW31" s="708"/>
      <c r="CX31" s="708"/>
      <c r="CY31" s="709"/>
      <c r="CZ31" s="688">
        <v>0.3</v>
      </c>
      <c r="DA31" s="720"/>
      <c r="DB31" s="720"/>
      <c r="DC31" s="722"/>
      <c r="DD31" s="692">
        <v>7644</v>
      </c>
      <c r="DE31" s="708"/>
      <c r="DF31" s="708"/>
      <c r="DG31" s="708"/>
      <c r="DH31" s="708"/>
      <c r="DI31" s="708"/>
      <c r="DJ31" s="708"/>
      <c r="DK31" s="709"/>
      <c r="DL31" s="692">
        <v>7644</v>
      </c>
      <c r="DM31" s="708"/>
      <c r="DN31" s="708"/>
      <c r="DO31" s="708"/>
      <c r="DP31" s="708"/>
      <c r="DQ31" s="708"/>
      <c r="DR31" s="708"/>
      <c r="DS31" s="708"/>
      <c r="DT31" s="708"/>
      <c r="DU31" s="708"/>
      <c r="DV31" s="709"/>
      <c r="DW31" s="688">
        <v>0.7</v>
      </c>
      <c r="DX31" s="720"/>
      <c r="DY31" s="720"/>
      <c r="DZ31" s="720"/>
      <c r="EA31" s="720"/>
      <c r="EB31" s="720"/>
      <c r="EC31" s="721"/>
    </row>
    <row r="32" spans="2:133" ht="11.25" customHeight="1" x14ac:dyDescent="0.15">
      <c r="B32" s="750" t="s">
        <v>317</v>
      </c>
      <c r="C32" s="751"/>
      <c r="D32" s="751"/>
      <c r="E32" s="751"/>
      <c r="F32" s="751"/>
      <c r="G32" s="751"/>
      <c r="H32" s="751"/>
      <c r="I32" s="751"/>
      <c r="J32" s="751"/>
      <c r="K32" s="751"/>
      <c r="L32" s="751"/>
      <c r="M32" s="751"/>
      <c r="N32" s="751"/>
      <c r="O32" s="751"/>
      <c r="P32" s="751"/>
      <c r="Q32" s="752"/>
      <c r="R32" s="683" t="s">
        <v>138</v>
      </c>
      <c r="S32" s="684"/>
      <c r="T32" s="684"/>
      <c r="U32" s="684"/>
      <c r="V32" s="684"/>
      <c r="W32" s="684"/>
      <c r="X32" s="684"/>
      <c r="Y32" s="685"/>
      <c r="Z32" s="686" t="s">
        <v>230</v>
      </c>
      <c r="AA32" s="686"/>
      <c r="AB32" s="686"/>
      <c r="AC32" s="686"/>
      <c r="AD32" s="687" t="s">
        <v>230</v>
      </c>
      <c r="AE32" s="687"/>
      <c r="AF32" s="687"/>
      <c r="AG32" s="687"/>
      <c r="AH32" s="687"/>
      <c r="AI32" s="687"/>
      <c r="AJ32" s="687"/>
      <c r="AK32" s="687"/>
      <c r="AL32" s="688" t="s">
        <v>249</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49">
        <v>100</v>
      </c>
      <c r="BH32" s="708"/>
      <c r="BI32" s="708"/>
      <c r="BJ32" s="708"/>
      <c r="BK32" s="708"/>
      <c r="BL32" s="708"/>
      <c r="BM32" s="689">
        <v>98</v>
      </c>
      <c r="BN32" s="737"/>
      <c r="BO32" s="737"/>
      <c r="BP32" s="737"/>
      <c r="BQ32" s="738"/>
      <c r="BR32" s="749">
        <v>99.6</v>
      </c>
      <c r="BS32" s="708"/>
      <c r="BT32" s="708"/>
      <c r="BU32" s="708"/>
      <c r="BV32" s="708"/>
      <c r="BW32" s="708"/>
      <c r="BX32" s="689">
        <v>97.3</v>
      </c>
      <c r="BY32" s="737"/>
      <c r="BZ32" s="737"/>
      <c r="CA32" s="737"/>
      <c r="CB32" s="738"/>
      <c r="CD32" s="733"/>
      <c r="CE32" s="734"/>
      <c r="CF32" s="698" t="s">
        <v>320</v>
      </c>
      <c r="CG32" s="699"/>
      <c r="CH32" s="699"/>
      <c r="CI32" s="699"/>
      <c r="CJ32" s="699"/>
      <c r="CK32" s="699"/>
      <c r="CL32" s="699"/>
      <c r="CM32" s="699"/>
      <c r="CN32" s="699"/>
      <c r="CO32" s="699"/>
      <c r="CP32" s="699"/>
      <c r="CQ32" s="700"/>
      <c r="CR32" s="683" t="s">
        <v>249</v>
      </c>
      <c r="CS32" s="684"/>
      <c r="CT32" s="684"/>
      <c r="CU32" s="684"/>
      <c r="CV32" s="684"/>
      <c r="CW32" s="684"/>
      <c r="CX32" s="684"/>
      <c r="CY32" s="685"/>
      <c r="CZ32" s="688" t="s">
        <v>249</v>
      </c>
      <c r="DA32" s="720"/>
      <c r="DB32" s="720"/>
      <c r="DC32" s="722"/>
      <c r="DD32" s="692" t="s">
        <v>230</v>
      </c>
      <c r="DE32" s="684"/>
      <c r="DF32" s="684"/>
      <c r="DG32" s="684"/>
      <c r="DH32" s="684"/>
      <c r="DI32" s="684"/>
      <c r="DJ32" s="684"/>
      <c r="DK32" s="685"/>
      <c r="DL32" s="692" t="s">
        <v>249</v>
      </c>
      <c r="DM32" s="684"/>
      <c r="DN32" s="684"/>
      <c r="DO32" s="684"/>
      <c r="DP32" s="684"/>
      <c r="DQ32" s="684"/>
      <c r="DR32" s="684"/>
      <c r="DS32" s="684"/>
      <c r="DT32" s="684"/>
      <c r="DU32" s="684"/>
      <c r="DV32" s="685"/>
      <c r="DW32" s="688" t="s">
        <v>230</v>
      </c>
      <c r="DX32" s="720"/>
      <c r="DY32" s="720"/>
      <c r="DZ32" s="720"/>
      <c r="EA32" s="720"/>
      <c r="EB32" s="720"/>
      <c r="EC32" s="721"/>
    </row>
    <row r="33" spans="2:133" ht="11.25" customHeight="1" x14ac:dyDescent="0.15">
      <c r="B33" s="680" t="s">
        <v>321</v>
      </c>
      <c r="C33" s="681"/>
      <c r="D33" s="681"/>
      <c r="E33" s="681"/>
      <c r="F33" s="681"/>
      <c r="G33" s="681"/>
      <c r="H33" s="681"/>
      <c r="I33" s="681"/>
      <c r="J33" s="681"/>
      <c r="K33" s="681"/>
      <c r="L33" s="681"/>
      <c r="M33" s="681"/>
      <c r="N33" s="681"/>
      <c r="O33" s="681"/>
      <c r="P33" s="681"/>
      <c r="Q33" s="682"/>
      <c r="R33" s="683">
        <v>158473</v>
      </c>
      <c r="S33" s="684"/>
      <c r="T33" s="684"/>
      <c r="U33" s="684"/>
      <c r="V33" s="684"/>
      <c r="W33" s="684"/>
      <c r="X33" s="684"/>
      <c r="Y33" s="685"/>
      <c r="Z33" s="686">
        <v>5.2</v>
      </c>
      <c r="AA33" s="686"/>
      <c r="AB33" s="686"/>
      <c r="AC33" s="686"/>
      <c r="AD33" s="687" t="s">
        <v>249</v>
      </c>
      <c r="AE33" s="687"/>
      <c r="AF33" s="687"/>
      <c r="AG33" s="687"/>
      <c r="AH33" s="687"/>
      <c r="AI33" s="687"/>
      <c r="AJ33" s="687"/>
      <c r="AK33" s="687"/>
      <c r="AL33" s="688" t="s">
        <v>249</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97</v>
      </c>
      <c r="BH33" s="754"/>
      <c r="BI33" s="754"/>
      <c r="BJ33" s="754"/>
      <c r="BK33" s="754"/>
      <c r="BL33" s="754"/>
      <c r="BM33" s="755">
        <v>92.6</v>
      </c>
      <c r="BN33" s="754"/>
      <c r="BO33" s="754"/>
      <c r="BP33" s="754"/>
      <c r="BQ33" s="756"/>
      <c r="BR33" s="753">
        <v>99.1</v>
      </c>
      <c r="BS33" s="754"/>
      <c r="BT33" s="754"/>
      <c r="BU33" s="754"/>
      <c r="BV33" s="754"/>
      <c r="BW33" s="754"/>
      <c r="BX33" s="755">
        <v>93</v>
      </c>
      <c r="BY33" s="754"/>
      <c r="BZ33" s="754"/>
      <c r="CA33" s="754"/>
      <c r="CB33" s="756"/>
      <c r="CD33" s="698" t="s">
        <v>323</v>
      </c>
      <c r="CE33" s="699"/>
      <c r="CF33" s="699"/>
      <c r="CG33" s="699"/>
      <c r="CH33" s="699"/>
      <c r="CI33" s="699"/>
      <c r="CJ33" s="699"/>
      <c r="CK33" s="699"/>
      <c r="CL33" s="699"/>
      <c r="CM33" s="699"/>
      <c r="CN33" s="699"/>
      <c r="CO33" s="699"/>
      <c r="CP33" s="699"/>
      <c r="CQ33" s="700"/>
      <c r="CR33" s="683">
        <v>867996</v>
      </c>
      <c r="CS33" s="708"/>
      <c r="CT33" s="708"/>
      <c r="CU33" s="708"/>
      <c r="CV33" s="708"/>
      <c r="CW33" s="708"/>
      <c r="CX33" s="708"/>
      <c r="CY33" s="709"/>
      <c r="CZ33" s="688">
        <v>29.4</v>
      </c>
      <c r="DA33" s="720"/>
      <c r="DB33" s="720"/>
      <c r="DC33" s="722"/>
      <c r="DD33" s="692">
        <v>627527</v>
      </c>
      <c r="DE33" s="708"/>
      <c r="DF33" s="708"/>
      <c r="DG33" s="708"/>
      <c r="DH33" s="708"/>
      <c r="DI33" s="708"/>
      <c r="DJ33" s="708"/>
      <c r="DK33" s="709"/>
      <c r="DL33" s="692">
        <v>421698</v>
      </c>
      <c r="DM33" s="708"/>
      <c r="DN33" s="708"/>
      <c r="DO33" s="708"/>
      <c r="DP33" s="708"/>
      <c r="DQ33" s="708"/>
      <c r="DR33" s="708"/>
      <c r="DS33" s="708"/>
      <c r="DT33" s="708"/>
      <c r="DU33" s="708"/>
      <c r="DV33" s="709"/>
      <c r="DW33" s="688">
        <v>35.9</v>
      </c>
      <c r="DX33" s="720"/>
      <c r="DY33" s="720"/>
      <c r="DZ33" s="720"/>
      <c r="EA33" s="720"/>
      <c r="EB33" s="720"/>
      <c r="EC33" s="721"/>
    </row>
    <row r="34" spans="2:133" ht="11.25" customHeight="1" x14ac:dyDescent="0.15">
      <c r="B34" s="680" t="s">
        <v>324</v>
      </c>
      <c r="C34" s="681"/>
      <c r="D34" s="681"/>
      <c r="E34" s="681"/>
      <c r="F34" s="681"/>
      <c r="G34" s="681"/>
      <c r="H34" s="681"/>
      <c r="I34" s="681"/>
      <c r="J34" s="681"/>
      <c r="K34" s="681"/>
      <c r="L34" s="681"/>
      <c r="M34" s="681"/>
      <c r="N34" s="681"/>
      <c r="O34" s="681"/>
      <c r="P34" s="681"/>
      <c r="Q34" s="682"/>
      <c r="R34" s="683">
        <v>11609</v>
      </c>
      <c r="S34" s="684"/>
      <c r="T34" s="684"/>
      <c r="U34" s="684"/>
      <c r="V34" s="684"/>
      <c r="W34" s="684"/>
      <c r="X34" s="684"/>
      <c r="Y34" s="685"/>
      <c r="Z34" s="686">
        <v>0.4</v>
      </c>
      <c r="AA34" s="686"/>
      <c r="AB34" s="686"/>
      <c r="AC34" s="686"/>
      <c r="AD34" s="687">
        <v>652</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290857</v>
      </c>
      <c r="CS34" s="684"/>
      <c r="CT34" s="684"/>
      <c r="CU34" s="684"/>
      <c r="CV34" s="684"/>
      <c r="CW34" s="684"/>
      <c r="CX34" s="684"/>
      <c r="CY34" s="685"/>
      <c r="CZ34" s="688">
        <v>9.8000000000000007</v>
      </c>
      <c r="DA34" s="720"/>
      <c r="DB34" s="720"/>
      <c r="DC34" s="722"/>
      <c r="DD34" s="692">
        <v>152531</v>
      </c>
      <c r="DE34" s="684"/>
      <c r="DF34" s="684"/>
      <c r="DG34" s="684"/>
      <c r="DH34" s="684"/>
      <c r="DI34" s="684"/>
      <c r="DJ34" s="684"/>
      <c r="DK34" s="685"/>
      <c r="DL34" s="692">
        <v>94760</v>
      </c>
      <c r="DM34" s="684"/>
      <c r="DN34" s="684"/>
      <c r="DO34" s="684"/>
      <c r="DP34" s="684"/>
      <c r="DQ34" s="684"/>
      <c r="DR34" s="684"/>
      <c r="DS34" s="684"/>
      <c r="DT34" s="684"/>
      <c r="DU34" s="684"/>
      <c r="DV34" s="685"/>
      <c r="DW34" s="688">
        <v>8.1</v>
      </c>
      <c r="DX34" s="720"/>
      <c r="DY34" s="720"/>
      <c r="DZ34" s="720"/>
      <c r="EA34" s="720"/>
      <c r="EB34" s="720"/>
      <c r="EC34" s="721"/>
    </row>
    <row r="35" spans="2:133" ht="11.25" customHeight="1" x14ac:dyDescent="0.15">
      <c r="B35" s="680" t="s">
        <v>326</v>
      </c>
      <c r="C35" s="681"/>
      <c r="D35" s="681"/>
      <c r="E35" s="681"/>
      <c r="F35" s="681"/>
      <c r="G35" s="681"/>
      <c r="H35" s="681"/>
      <c r="I35" s="681"/>
      <c r="J35" s="681"/>
      <c r="K35" s="681"/>
      <c r="L35" s="681"/>
      <c r="M35" s="681"/>
      <c r="N35" s="681"/>
      <c r="O35" s="681"/>
      <c r="P35" s="681"/>
      <c r="Q35" s="682"/>
      <c r="R35" s="683">
        <v>46207</v>
      </c>
      <c r="S35" s="684"/>
      <c r="T35" s="684"/>
      <c r="U35" s="684"/>
      <c r="V35" s="684"/>
      <c r="W35" s="684"/>
      <c r="X35" s="684"/>
      <c r="Y35" s="685"/>
      <c r="Z35" s="686">
        <v>1.5</v>
      </c>
      <c r="AA35" s="686"/>
      <c r="AB35" s="686"/>
      <c r="AC35" s="686"/>
      <c r="AD35" s="687" t="s">
        <v>249</v>
      </c>
      <c r="AE35" s="687"/>
      <c r="AF35" s="687"/>
      <c r="AG35" s="687"/>
      <c r="AH35" s="687"/>
      <c r="AI35" s="687"/>
      <c r="AJ35" s="687"/>
      <c r="AK35" s="687"/>
      <c r="AL35" s="688" t="s">
        <v>230</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7071</v>
      </c>
      <c r="CS35" s="708"/>
      <c r="CT35" s="708"/>
      <c r="CU35" s="708"/>
      <c r="CV35" s="708"/>
      <c r="CW35" s="708"/>
      <c r="CX35" s="708"/>
      <c r="CY35" s="709"/>
      <c r="CZ35" s="688">
        <v>0.2</v>
      </c>
      <c r="DA35" s="720"/>
      <c r="DB35" s="720"/>
      <c r="DC35" s="722"/>
      <c r="DD35" s="692">
        <v>5467</v>
      </c>
      <c r="DE35" s="708"/>
      <c r="DF35" s="708"/>
      <c r="DG35" s="708"/>
      <c r="DH35" s="708"/>
      <c r="DI35" s="708"/>
      <c r="DJ35" s="708"/>
      <c r="DK35" s="709"/>
      <c r="DL35" s="692">
        <v>4467</v>
      </c>
      <c r="DM35" s="708"/>
      <c r="DN35" s="708"/>
      <c r="DO35" s="708"/>
      <c r="DP35" s="708"/>
      <c r="DQ35" s="708"/>
      <c r="DR35" s="708"/>
      <c r="DS35" s="708"/>
      <c r="DT35" s="708"/>
      <c r="DU35" s="708"/>
      <c r="DV35" s="709"/>
      <c r="DW35" s="688">
        <v>0.4</v>
      </c>
      <c r="DX35" s="720"/>
      <c r="DY35" s="720"/>
      <c r="DZ35" s="720"/>
      <c r="EA35" s="720"/>
      <c r="EB35" s="720"/>
      <c r="EC35" s="721"/>
    </row>
    <row r="36" spans="2:133" ht="11.25" customHeight="1" x14ac:dyDescent="0.15">
      <c r="B36" s="680" t="s">
        <v>330</v>
      </c>
      <c r="C36" s="681"/>
      <c r="D36" s="681"/>
      <c r="E36" s="681"/>
      <c r="F36" s="681"/>
      <c r="G36" s="681"/>
      <c r="H36" s="681"/>
      <c r="I36" s="681"/>
      <c r="J36" s="681"/>
      <c r="K36" s="681"/>
      <c r="L36" s="681"/>
      <c r="M36" s="681"/>
      <c r="N36" s="681"/>
      <c r="O36" s="681"/>
      <c r="P36" s="681"/>
      <c r="Q36" s="682"/>
      <c r="R36" s="683">
        <v>392154</v>
      </c>
      <c r="S36" s="684"/>
      <c r="T36" s="684"/>
      <c r="U36" s="684"/>
      <c r="V36" s="684"/>
      <c r="W36" s="684"/>
      <c r="X36" s="684"/>
      <c r="Y36" s="685"/>
      <c r="Z36" s="686">
        <v>12.9</v>
      </c>
      <c r="AA36" s="686"/>
      <c r="AB36" s="686"/>
      <c r="AC36" s="686"/>
      <c r="AD36" s="687" t="s">
        <v>249</v>
      </c>
      <c r="AE36" s="687"/>
      <c r="AF36" s="687"/>
      <c r="AG36" s="687"/>
      <c r="AH36" s="687"/>
      <c r="AI36" s="687"/>
      <c r="AJ36" s="687"/>
      <c r="AK36" s="687"/>
      <c r="AL36" s="688" t="s">
        <v>249</v>
      </c>
      <c r="AM36" s="689"/>
      <c r="AN36" s="689"/>
      <c r="AO36" s="690"/>
      <c r="AP36" s="235"/>
      <c r="AQ36" s="757" t="s">
        <v>331</v>
      </c>
      <c r="AR36" s="758"/>
      <c r="AS36" s="758"/>
      <c r="AT36" s="758"/>
      <c r="AU36" s="758"/>
      <c r="AV36" s="758"/>
      <c r="AW36" s="758"/>
      <c r="AX36" s="758"/>
      <c r="AY36" s="759"/>
      <c r="AZ36" s="672">
        <v>179595</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12799</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239601</v>
      </c>
      <c r="CS36" s="684"/>
      <c r="CT36" s="684"/>
      <c r="CU36" s="684"/>
      <c r="CV36" s="684"/>
      <c r="CW36" s="684"/>
      <c r="CX36" s="684"/>
      <c r="CY36" s="685"/>
      <c r="CZ36" s="688">
        <v>8.1</v>
      </c>
      <c r="DA36" s="720"/>
      <c r="DB36" s="720"/>
      <c r="DC36" s="722"/>
      <c r="DD36" s="692">
        <v>197569</v>
      </c>
      <c r="DE36" s="684"/>
      <c r="DF36" s="684"/>
      <c r="DG36" s="684"/>
      <c r="DH36" s="684"/>
      <c r="DI36" s="684"/>
      <c r="DJ36" s="684"/>
      <c r="DK36" s="685"/>
      <c r="DL36" s="692">
        <v>171812</v>
      </c>
      <c r="DM36" s="684"/>
      <c r="DN36" s="684"/>
      <c r="DO36" s="684"/>
      <c r="DP36" s="684"/>
      <c r="DQ36" s="684"/>
      <c r="DR36" s="684"/>
      <c r="DS36" s="684"/>
      <c r="DT36" s="684"/>
      <c r="DU36" s="684"/>
      <c r="DV36" s="685"/>
      <c r="DW36" s="688">
        <v>14.6</v>
      </c>
      <c r="DX36" s="720"/>
      <c r="DY36" s="720"/>
      <c r="DZ36" s="720"/>
      <c r="EA36" s="720"/>
      <c r="EB36" s="720"/>
      <c r="EC36" s="721"/>
    </row>
    <row r="37" spans="2:133" ht="11.25" customHeight="1" x14ac:dyDescent="0.15">
      <c r="B37" s="680" t="s">
        <v>334</v>
      </c>
      <c r="C37" s="681"/>
      <c r="D37" s="681"/>
      <c r="E37" s="681"/>
      <c r="F37" s="681"/>
      <c r="G37" s="681"/>
      <c r="H37" s="681"/>
      <c r="I37" s="681"/>
      <c r="J37" s="681"/>
      <c r="K37" s="681"/>
      <c r="L37" s="681"/>
      <c r="M37" s="681"/>
      <c r="N37" s="681"/>
      <c r="O37" s="681"/>
      <c r="P37" s="681"/>
      <c r="Q37" s="682"/>
      <c r="R37" s="683">
        <v>55883</v>
      </c>
      <c r="S37" s="684"/>
      <c r="T37" s="684"/>
      <c r="U37" s="684"/>
      <c r="V37" s="684"/>
      <c r="W37" s="684"/>
      <c r="X37" s="684"/>
      <c r="Y37" s="685"/>
      <c r="Z37" s="686">
        <v>1.8</v>
      </c>
      <c r="AA37" s="686"/>
      <c r="AB37" s="686"/>
      <c r="AC37" s="686"/>
      <c r="AD37" s="687" t="s">
        <v>138</v>
      </c>
      <c r="AE37" s="687"/>
      <c r="AF37" s="687"/>
      <c r="AG37" s="687"/>
      <c r="AH37" s="687"/>
      <c r="AI37" s="687"/>
      <c r="AJ37" s="687"/>
      <c r="AK37" s="687"/>
      <c r="AL37" s="688" t="s">
        <v>249</v>
      </c>
      <c r="AM37" s="689"/>
      <c r="AN37" s="689"/>
      <c r="AO37" s="690"/>
      <c r="AQ37" s="761" t="s">
        <v>335</v>
      </c>
      <c r="AR37" s="762"/>
      <c r="AS37" s="762"/>
      <c r="AT37" s="762"/>
      <c r="AU37" s="762"/>
      <c r="AV37" s="762"/>
      <c r="AW37" s="762"/>
      <c r="AX37" s="762"/>
      <c r="AY37" s="763"/>
      <c r="AZ37" s="683">
        <v>47951</v>
      </c>
      <c r="BA37" s="684"/>
      <c r="BB37" s="684"/>
      <c r="BC37" s="684"/>
      <c r="BD37" s="708"/>
      <c r="BE37" s="708"/>
      <c r="BF37" s="738"/>
      <c r="BG37" s="698" t="s">
        <v>336</v>
      </c>
      <c r="BH37" s="699"/>
      <c r="BI37" s="699"/>
      <c r="BJ37" s="699"/>
      <c r="BK37" s="699"/>
      <c r="BL37" s="699"/>
      <c r="BM37" s="699"/>
      <c r="BN37" s="699"/>
      <c r="BO37" s="699"/>
      <c r="BP37" s="699"/>
      <c r="BQ37" s="699"/>
      <c r="BR37" s="699"/>
      <c r="BS37" s="699"/>
      <c r="BT37" s="699"/>
      <c r="BU37" s="700"/>
      <c r="BV37" s="683">
        <v>12799</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127984</v>
      </c>
      <c r="CS37" s="708"/>
      <c r="CT37" s="708"/>
      <c r="CU37" s="708"/>
      <c r="CV37" s="708"/>
      <c r="CW37" s="708"/>
      <c r="CX37" s="708"/>
      <c r="CY37" s="709"/>
      <c r="CZ37" s="688">
        <v>4.3</v>
      </c>
      <c r="DA37" s="720"/>
      <c r="DB37" s="720"/>
      <c r="DC37" s="722"/>
      <c r="DD37" s="692">
        <v>123984</v>
      </c>
      <c r="DE37" s="708"/>
      <c r="DF37" s="708"/>
      <c r="DG37" s="708"/>
      <c r="DH37" s="708"/>
      <c r="DI37" s="708"/>
      <c r="DJ37" s="708"/>
      <c r="DK37" s="709"/>
      <c r="DL37" s="692">
        <v>122302</v>
      </c>
      <c r="DM37" s="708"/>
      <c r="DN37" s="708"/>
      <c r="DO37" s="708"/>
      <c r="DP37" s="708"/>
      <c r="DQ37" s="708"/>
      <c r="DR37" s="708"/>
      <c r="DS37" s="708"/>
      <c r="DT37" s="708"/>
      <c r="DU37" s="708"/>
      <c r="DV37" s="709"/>
      <c r="DW37" s="688">
        <v>10.4</v>
      </c>
      <c r="DX37" s="720"/>
      <c r="DY37" s="720"/>
      <c r="DZ37" s="720"/>
      <c r="EA37" s="720"/>
      <c r="EB37" s="720"/>
      <c r="EC37" s="721"/>
    </row>
    <row r="38" spans="2:133" ht="11.25" customHeight="1" x14ac:dyDescent="0.15">
      <c r="B38" s="680" t="s">
        <v>338</v>
      </c>
      <c r="C38" s="681"/>
      <c r="D38" s="681"/>
      <c r="E38" s="681"/>
      <c r="F38" s="681"/>
      <c r="G38" s="681"/>
      <c r="H38" s="681"/>
      <c r="I38" s="681"/>
      <c r="J38" s="681"/>
      <c r="K38" s="681"/>
      <c r="L38" s="681"/>
      <c r="M38" s="681"/>
      <c r="N38" s="681"/>
      <c r="O38" s="681"/>
      <c r="P38" s="681"/>
      <c r="Q38" s="682"/>
      <c r="R38" s="683">
        <v>33991</v>
      </c>
      <c r="S38" s="684"/>
      <c r="T38" s="684"/>
      <c r="U38" s="684"/>
      <c r="V38" s="684"/>
      <c r="W38" s="684"/>
      <c r="X38" s="684"/>
      <c r="Y38" s="685"/>
      <c r="Z38" s="686">
        <v>1.1000000000000001</v>
      </c>
      <c r="AA38" s="686"/>
      <c r="AB38" s="686"/>
      <c r="AC38" s="686"/>
      <c r="AD38" s="687">
        <v>15</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2302</v>
      </c>
      <c r="BA38" s="684"/>
      <c r="BB38" s="684"/>
      <c r="BC38" s="684"/>
      <c r="BD38" s="708"/>
      <c r="BE38" s="708"/>
      <c r="BF38" s="738"/>
      <c r="BG38" s="698" t="s">
        <v>340</v>
      </c>
      <c r="BH38" s="699"/>
      <c r="BI38" s="699"/>
      <c r="BJ38" s="699"/>
      <c r="BK38" s="699"/>
      <c r="BL38" s="699"/>
      <c r="BM38" s="699"/>
      <c r="BN38" s="699"/>
      <c r="BO38" s="699"/>
      <c r="BP38" s="699"/>
      <c r="BQ38" s="699"/>
      <c r="BR38" s="699"/>
      <c r="BS38" s="699"/>
      <c r="BT38" s="699"/>
      <c r="BU38" s="700"/>
      <c r="BV38" s="683">
        <v>257</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179595</v>
      </c>
      <c r="CS38" s="684"/>
      <c r="CT38" s="684"/>
      <c r="CU38" s="684"/>
      <c r="CV38" s="684"/>
      <c r="CW38" s="684"/>
      <c r="CX38" s="684"/>
      <c r="CY38" s="685"/>
      <c r="CZ38" s="688">
        <v>6.1</v>
      </c>
      <c r="DA38" s="720"/>
      <c r="DB38" s="720"/>
      <c r="DC38" s="722"/>
      <c r="DD38" s="692">
        <v>150659</v>
      </c>
      <c r="DE38" s="684"/>
      <c r="DF38" s="684"/>
      <c r="DG38" s="684"/>
      <c r="DH38" s="684"/>
      <c r="DI38" s="684"/>
      <c r="DJ38" s="684"/>
      <c r="DK38" s="685"/>
      <c r="DL38" s="692">
        <v>150659</v>
      </c>
      <c r="DM38" s="684"/>
      <c r="DN38" s="684"/>
      <c r="DO38" s="684"/>
      <c r="DP38" s="684"/>
      <c r="DQ38" s="684"/>
      <c r="DR38" s="684"/>
      <c r="DS38" s="684"/>
      <c r="DT38" s="684"/>
      <c r="DU38" s="684"/>
      <c r="DV38" s="685"/>
      <c r="DW38" s="688">
        <v>12.8</v>
      </c>
      <c r="DX38" s="720"/>
      <c r="DY38" s="720"/>
      <c r="DZ38" s="720"/>
      <c r="EA38" s="720"/>
      <c r="EB38" s="720"/>
      <c r="EC38" s="721"/>
    </row>
    <row r="39" spans="2:133" ht="11.25" customHeight="1" x14ac:dyDescent="0.15">
      <c r="B39" s="680" t="s">
        <v>342</v>
      </c>
      <c r="C39" s="681"/>
      <c r="D39" s="681"/>
      <c r="E39" s="681"/>
      <c r="F39" s="681"/>
      <c r="G39" s="681"/>
      <c r="H39" s="681"/>
      <c r="I39" s="681"/>
      <c r="J39" s="681"/>
      <c r="K39" s="681"/>
      <c r="L39" s="681"/>
      <c r="M39" s="681"/>
      <c r="N39" s="681"/>
      <c r="O39" s="681"/>
      <c r="P39" s="681"/>
      <c r="Q39" s="682"/>
      <c r="R39" s="683">
        <v>693749</v>
      </c>
      <c r="S39" s="684"/>
      <c r="T39" s="684"/>
      <c r="U39" s="684"/>
      <c r="V39" s="684"/>
      <c r="W39" s="684"/>
      <c r="X39" s="684"/>
      <c r="Y39" s="685"/>
      <c r="Z39" s="686">
        <v>22.9</v>
      </c>
      <c r="AA39" s="686"/>
      <c r="AB39" s="686"/>
      <c r="AC39" s="686"/>
      <c r="AD39" s="687" t="s">
        <v>138</v>
      </c>
      <c r="AE39" s="687"/>
      <c r="AF39" s="687"/>
      <c r="AG39" s="687"/>
      <c r="AH39" s="687"/>
      <c r="AI39" s="687"/>
      <c r="AJ39" s="687"/>
      <c r="AK39" s="687"/>
      <c r="AL39" s="688" t="s">
        <v>249</v>
      </c>
      <c r="AM39" s="689"/>
      <c r="AN39" s="689"/>
      <c r="AO39" s="690"/>
      <c r="AQ39" s="761" t="s">
        <v>343</v>
      </c>
      <c r="AR39" s="762"/>
      <c r="AS39" s="762"/>
      <c r="AT39" s="762"/>
      <c r="AU39" s="762"/>
      <c r="AV39" s="762"/>
      <c r="AW39" s="762"/>
      <c r="AX39" s="762"/>
      <c r="AY39" s="763"/>
      <c r="AZ39" s="683" t="s">
        <v>230</v>
      </c>
      <c r="BA39" s="684"/>
      <c r="BB39" s="684"/>
      <c r="BC39" s="684"/>
      <c r="BD39" s="708"/>
      <c r="BE39" s="708"/>
      <c r="BF39" s="738"/>
      <c r="BG39" s="698" t="s">
        <v>344</v>
      </c>
      <c r="BH39" s="699"/>
      <c r="BI39" s="699"/>
      <c r="BJ39" s="699"/>
      <c r="BK39" s="699"/>
      <c r="BL39" s="699"/>
      <c r="BM39" s="699"/>
      <c r="BN39" s="699"/>
      <c r="BO39" s="699"/>
      <c r="BP39" s="699"/>
      <c r="BQ39" s="699"/>
      <c r="BR39" s="699"/>
      <c r="BS39" s="699"/>
      <c r="BT39" s="699"/>
      <c r="BU39" s="700"/>
      <c r="BV39" s="683">
        <v>397</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150872</v>
      </c>
      <c r="CS39" s="708"/>
      <c r="CT39" s="708"/>
      <c r="CU39" s="708"/>
      <c r="CV39" s="708"/>
      <c r="CW39" s="708"/>
      <c r="CX39" s="708"/>
      <c r="CY39" s="709"/>
      <c r="CZ39" s="688">
        <v>5.0999999999999996</v>
      </c>
      <c r="DA39" s="720"/>
      <c r="DB39" s="720"/>
      <c r="DC39" s="722"/>
      <c r="DD39" s="692">
        <v>121301</v>
      </c>
      <c r="DE39" s="708"/>
      <c r="DF39" s="708"/>
      <c r="DG39" s="708"/>
      <c r="DH39" s="708"/>
      <c r="DI39" s="708"/>
      <c r="DJ39" s="708"/>
      <c r="DK39" s="709"/>
      <c r="DL39" s="692" t="s">
        <v>249</v>
      </c>
      <c r="DM39" s="708"/>
      <c r="DN39" s="708"/>
      <c r="DO39" s="708"/>
      <c r="DP39" s="708"/>
      <c r="DQ39" s="708"/>
      <c r="DR39" s="708"/>
      <c r="DS39" s="708"/>
      <c r="DT39" s="708"/>
      <c r="DU39" s="708"/>
      <c r="DV39" s="709"/>
      <c r="DW39" s="688" t="s">
        <v>230</v>
      </c>
      <c r="DX39" s="720"/>
      <c r="DY39" s="720"/>
      <c r="DZ39" s="720"/>
      <c r="EA39" s="720"/>
      <c r="EB39" s="720"/>
      <c r="EC39" s="721"/>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249</v>
      </c>
      <c r="S40" s="684"/>
      <c r="T40" s="684"/>
      <c r="U40" s="684"/>
      <c r="V40" s="684"/>
      <c r="W40" s="684"/>
      <c r="X40" s="684"/>
      <c r="Y40" s="685"/>
      <c r="Z40" s="686" t="s">
        <v>230</v>
      </c>
      <c r="AA40" s="686"/>
      <c r="AB40" s="686"/>
      <c r="AC40" s="686"/>
      <c r="AD40" s="687" t="s">
        <v>249</v>
      </c>
      <c r="AE40" s="687"/>
      <c r="AF40" s="687"/>
      <c r="AG40" s="687"/>
      <c r="AH40" s="687"/>
      <c r="AI40" s="687"/>
      <c r="AJ40" s="687"/>
      <c r="AK40" s="687"/>
      <c r="AL40" s="688" t="s">
        <v>249</v>
      </c>
      <c r="AM40" s="689"/>
      <c r="AN40" s="689"/>
      <c r="AO40" s="690"/>
      <c r="AQ40" s="761" t="s">
        <v>347</v>
      </c>
      <c r="AR40" s="762"/>
      <c r="AS40" s="762"/>
      <c r="AT40" s="762"/>
      <c r="AU40" s="762"/>
      <c r="AV40" s="762"/>
      <c r="AW40" s="762"/>
      <c r="AX40" s="762"/>
      <c r="AY40" s="763"/>
      <c r="AZ40" s="683" t="s">
        <v>249</v>
      </c>
      <c r="BA40" s="684"/>
      <c r="BB40" s="684"/>
      <c r="BC40" s="684"/>
      <c r="BD40" s="708"/>
      <c r="BE40" s="708"/>
      <c r="BF40" s="738"/>
      <c r="BG40" s="764" t="s">
        <v>348</v>
      </c>
      <c r="BH40" s="765"/>
      <c r="BI40" s="765"/>
      <c r="BJ40" s="765"/>
      <c r="BK40" s="765"/>
      <c r="BL40" s="236"/>
      <c r="BM40" s="699" t="s">
        <v>349</v>
      </c>
      <c r="BN40" s="699"/>
      <c r="BO40" s="699"/>
      <c r="BP40" s="699"/>
      <c r="BQ40" s="699"/>
      <c r="BR40" s="699"/>
      <c r="BS40" s="699"/>
      <c r="BT40" s="699"/>
      <c r="BU40" s="700"/>
      <c r="BV40" s="683">
        <v>101</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t="s">
        <v>138</v>
      </c>
      <c r="CS40" s="684"/>
      <c r="CT40" s="684"/>
      <c r="CU40" s="684"/>
      <c r="CV40" s="684"/>
      <c r="CW40" s="684"/>
      <c r="CX40" s="684"/>
      <c r="CY40" s="685"/>
      <c r="CZ40" s="688" t="s">
        <v>230</v>
      </c>
      <c r="DA40" s="720"/>
      <c r="DB40" s="720"/>
      <c r="DC40" s="722"/>
      <c r="DD40" s="692" t="s">
        <v>230</v>
      </c>
      <c r="DE40" s="684"/>
      <c r="DF40" s="684"/>
      <c r="DG40" s="684"/>
      <c r="DH40" s="684"/>
      <c r="DI40" s="684"/>
      <c r="DJ40" s="684"/>
      <c r="DK40" s="685"/>
      <c r="DL40" s="692" t="s">
        <v>230</v>
      </c>
      <c r="DM40" s="684"/>
      <c r="DN40" s="684"/>
      <c r="DO40" s="684"/>
      <c r="DP40" s="684"/>
      <c r="DQ40" s="684"/>
      <c r="DR40" s="684"/>
      <c r="DS40" s="684"/>
      <c r="DT40" s="684"/>
      <c r="DU40" s="684"/>
      <c r="DV40" s="685"/>
      <c r="DW40" s="688" t="s">
        <v>138</v>
      </c>
      <c r="DX40" s="720"/>
      <c r="DY40" s="720"/>
      <c r="DZ40" s="720"/>
      <c r="EA40" s="720"/>
      <c r="EB40" s="720"/>
      <c r="EC40" s="721"/>
    </row>
    <row r="41" spans="2:133" ht="11.25" customHeight="1" x14ac:dyDescent="0.15">
      <c r="B41" s="680" t="s">
        <v>351</v>
      </c>
      <c r="C41" s="681"/>
      <c r="D41" s="681"/>
      <c r="E41" s="681"/>
      <c r="F41" s="681"/>
      <c r="G41" s="681"/>
      <c r="H41" s="681"/>
      <c r="I41" s="681"/>
      <c r="J41" s="681"/>
      <c r="K41" s="681"/>
      <c r="L41" s="681"/>
      <c r="M41" s="681"/>
      <c r="N41" s="681"/>
      <c r="O41" s="681"/>
      <c r="P41" s="681"/>
      <c r="Q41" s="682"/>
      <c r="R41" s="683">
        <v>30849</v>
      </c>
      <c r="S41" s="684"/>
      <c r="T41" s="684"/>
      <c r="U41" s="684"/>
      <c r="V41" s="684"/>
      <c r="W41" s="684"/>
      <c r="X41" s="684"/>
      <c r="Y41" s="685"/>
      <c r="Z41" s="686">
        <v>1</v>
      </c>
      <c r="AA41" s="686"/>
      <c r="AB41" s="686"/>
      <c r="AC41" s="686"/>
      <c r="AD41" s="687" t="s">
        <v>230</v>
      </c>
      <c r="AE41" s="687"/>
      <c r="AF41" s="687"/>
      <c r="AG41" s="687"/>
      <c r="AH41" s="687"/>
      <c r="AI41" s="687"/>
      <c r="AJ41" s="687"/>
      <c r="AK41" s="687"/>
      <c r="AL41" s="688" t="s">
        <v>230</v>
      </c>
      <c r="AM41" s="689"/>
      <c r="AN41" s="689"/>
      <c r="AO41" s="690"/>
      <c r="AQ41" s="761" t="s">
        <v>352</v>
      </c>
      <c r="AR41" s="762"/>
      <c r="AS41" s="762"/>
      <c r="AT41" s="762"/>
      <c r="AU41" s="762"/>
      <c r="AV41" s="762"/>
      <c r="AW41" s="762"/>
      <c r="AX41" s="762"/>
      <c r="AY41" s="763"/>
      <c r="AZ41" s="683">
        <v>34923</v>
      </c>
      <c r="BA41" s="684"/>
      <c r="BB41" s="684"/>
      <c r="BC41" s="684"/>
      <c r="BD41" s="708"/>
      <c r="BE41" s="708"/>
      <c r="BF41" s="738"/>
      <c r="BG41" s="764"/>
      <c r="BH41" s="765"/>
      <c r="BI41" s="765"/>
      <c r="BJ41" s="765"/>
      <c r="BK41" s="765"/>
      <c r="BL41" s="236"/>
      <c r="BM41" s="699" t="s">
        <v>353</v>
      </c>
      <c r="BN41" s="699"/>
      <c r="BO41" s="699"/>
      <c r="BP41" s="699"/>
      <c r="BQ41" s="699"/>
      <c r="BR41" s="699"/>
      <c r="BS41" s="699"/>
      <c r="BT41" s="699"/>
      <c r="BU41" s="700"/>
      <c r="BV41" s="683">
        <v>1</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249</v>
      </c>
      <c r="CS41" s="708"/>
      <c r="CT41" s="708"/>
      <c r="CU41" s="708"/>
      <c r="CV41" s="708"/>
      <c r="CW41" s="708"/>
      <c r="CX41" s="708"/>
      <c r="CY41" s="709"/>
      <c r="CZ41" s="688" t="s">
        <v>138</v>
      </c>
      <c r="DA41" s="720"/>
      <c r="DB41" s="720"/>
      <c r="DC41" s="722"/>
      <c r="DD41" s="692" t="s">
        <v>230</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355</v>
      </c>
      <c r="C42" s="725"/>
      <c r="D42" s="725"/>
      <c r="E42" s="725"/>
      <c r="F42" s="725"/>
      <c r="G42" s="725"/>
      <c r="H42" s="725"/>
      <c r="I42" s="725"/>
      <c r="J42" s="725"/>
      <c r="K42" s="725"/>
      <c r="L42" s="725"/>
      <c r="M42" s="725"/>
      <c r="N42" s="725"/>
      <c r="O42" s="725"/>
      <c r="P42" s="725"/>
      <c r="Q42" s="726"/>
      <c r="R42" s="768">
        <v>3029192</v>
      </c>
      <c r="S42" s="769"/>
      <c r="T42" s="769"/>
      <c r="U42" s="769"/>
      <c r="V42" s="769"/>
      <c r="W42" s="769"/>
      <c r="X42" s="769"/>
      <c r="Y42" s="777"/>
      <c r="Z42" s="778">
        <v>100</v>
      </c>
      <c r="AA42" s="778"/>
      <c r="AB42" s="778"/>
      <c r="AC42" s="778"/>
      <c r="AD42" s="779">
        <v>1144917</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94419</v>
      </c>
      <c r="BA42" s="769"/>
      <c r="BB42" s="769"/>
      <c r="BC42" s="769"/>
      <c r="BD42" s="754"/>
      <c r="BE42" s="754"/>
      <c r="BF42" s="756"/>
      <c r="BG42" s="766"/>
      <c r="BH42" s="767"/>
      <c r="BI42" s="767"/>
      <c r="BJ42" s="767"/>
      <c r="BK42" s="767"/>
      <c r="BL42" s="237"/>
      <c r="BM42" s="711" t="s">
        <v>357</v>
      </c>
      <c r="BN42" s="711"/>
      <c r="BO42" s="711"/>
      <c r="BP42" s="711"/>
      <c r="BQ42" s="711"/>
      <c r="BR42" s="711"/>
      <c r="BS42" s="711"/>
      <c r="BT42" s="711"/>
      <c r="BU42" s="712"/>
      <c r="BV42" s="768">
        <v>354</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1372023</v>
      </c>
      <c r="CS42" s="684"/>
      <c r="CT42" s="684"/>
      <c r="CU42" s="684"/>
      <c r="CV42" s="684"/>
      <c r="CW42" s="684"/>
      <c r="CX42" s="684"/>
      <c r="CY42" s="685"/>
      <c r="CZ42" s="688">
        <v>46.5</v>
      </c>
      <c r="DA42" s="689"/>
      <c r="DB42" s="689"/>
      <c r="DC42" s="701"/>
      <c r="DD42" s="692">
        <v>74737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11003</v>
      </c>
      <c r="CS43" s="708"/>
      <c r="CT43" s="708"/>
      <c r="CU43" s="708"/>
      <c r="CV43" s="708"/>
      <c r="CW43" s="708"/>
      <c r="CX43" s="708"/>
      <c r="CY43" s="709"/>
      <c r="CZ43" s="688">
        <v>0.4</v>
      </c>
      <c r="DA43" s="720"/>
      <c r="DB43" s="720"/>
      <c r="DC43" s="722"/>
      <c r="DD43" s="692">
        <v>11003</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360</v>
      </c>
      <c r="CG44" s="681"/>
      <c r="CH44" s="681"/>
      <c r="CI44" s="681"/>
      <c r="CJ44" s="681"/>
      <c r="CK44" s="681"/>
      <c r="CL44" s="681"/>
      <c r="CM44" s="681"/>
      <c r="CN44" s="681"/>
      <c r="CO44" s="681"/>
      <c r="CP44" s="681"/>
      <c r="CQ44" s="682"/>
      <c r="CR44" s="683">
        <v>1246389</v>
      </c>
      <c r="CS44" s="684"/>
      <c r="CT44" s="684"/>
      <c r="CU44" s="684"/>
      <c r="CV44" s="684"/>
      <c r="CW44" s="684"/>
      <c r="CX44" s="684"/>
      <c r="CY44" s="685"/>
      <c r="CZ44" s="688">
        <v>42.2</v>
      </c>
      <c r="DA44" s="689"/>
      <c r="DB44" s="689"/>
      <c r="DC44" s="701"/>
      <c r="DD44" s="692">
        <v>73474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879115</v>
      </c>
      <c r="CS45" s="708"/>
      <c r="CT45" s="708"/>
      <c r="CU45" s="708"/>
      <c r="CV45" s="708"/>
      <c r="CW45" s="708"/>
      <c r="CX45" s="708"/>
      <c r="CY45" s="709"/>
      <c r="CZ45" s="688">
        <v>29.8</v>
      </c>
      <c r="DA45" s="720"/>
      <c r="DB45" s="720"/>
      <c r="DC45" s="722"/>
      <c r="DD45" s="692">
        <v>15335</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365495</v>
      </c>
      <c r="CS46" s="684"/>
      <c r="CT46" s="684"/>
      <c r="CU46" s="684"/>
      <c r="CV46" s="684"/>
      <c r="CW46" s="684"/>
      <c r="CX46" s="684"/>
      <c r="CY46" s="685"/>
      <c r="CZ46" s="688">
        <v>12.4</v>
      </c>
      <c r="DA46" s="689"/>
      <c r="DB46" s="689"/>
      <c r="DC46" s="701"/>
      <c r="DD46" s="692">
        <v>57077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125634</v>
      </c>
      <c r="CS47" s="708"/>
      <c r="CT47" s="708"/>
      <c r="CU47" s="708"/>
      <c r="CV47" s="708"/>
      <c r="CW47" s="708"/>
      <c r="CX47" s="708"/>
      <c r="CY47" s="709"/>
      <c r="CZ47" s="688">
        <v>4.3</v>
      </c>
      <c r="DA47" s="720"/>
      <c r="DB47" s="720"/>
      <c r="DC47" s="722"/>
      <c r="DD47" s="692">
        <v>1263</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249</v>
      </c>
      <c r="CS48" s="684"/>
      <c r="CT48" s="684"/>
      <c r="CU48" s="684"/>
      <c r="CV48" s="684"/>
      <c r="CW48" s="684"/>
      <c r="CX48" s="684"/>
      <c r="CY48" s="685"/>
      <c r="CZ48" s="688" t="s">
        <v>230</v>
      </c>
      <c r="DA48" s="689"/>
      <c r="DB48" s="689"/>
      <c r="DC48" s="701"/>
      <c r="DD48" s="692" t="s">
        <v>249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368</v>
      </c>
      <c r="CE49" s="725"/>
      <c r="CF49" s="725"/>
      <c r="CG49" s="725"/>
      <c r="CH49" s="725"/>
      <c r="CI49" s="725"/>
      <c r="CJ49" s="725"/>
      <c r="CK49" s="725"/>
      <c r="CL49" s="725"/>
      <c r="CM49" s="725"/>
      <c r="CN49" s="725"/>
      <c r="CO49" s="725"/>
      <c r="CP49" s="725"/>
      <c r="CQ49" s="726"/>
      <c r="CR49" s="768">
        <v>2953572</v>
      </c>
      <c r="CS49" s="754"/>
      <c r="CT49" s="754"/>
      <c r="CU49" s="754"/>
      <c r="CV49" s="754"/>
      <c r="CW49" s="754"/>
      <c r="CX49" s="754"/>
      <c r="CY49" s="785"/>
      <c r="CZ49" s="780">
        <v>100</v>
      </c>
      <c r="DA49" s="786"/>
      <c r="DB49" s="786"/>
      <c r="DC49" s="787"/>
      <c r="DD49" s="788">
        <v>1310211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Ea4rCFfVh6KqBXk+RbtHTSl127DbPpBadr/8B+IXF6cHLfn1rf/wHMa+6pAyxB+jMtJz148iX+mcYBXcwtDIA==" saltValue="fQ3bZ2hZ7cefXt/VFJshq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3136</v>
      </c>
      <c r="R7" s="819"/>
      <c r="S7" s="819"/>
      <c r="T7" s="819"/>
      <c r="U7" s="819"/>
      <c r="V7" s="819">
        <v>2952</v>
      </c>
      <c r="W7" s="819"/>
      <c r="X7" s="819"/>
      <c r="Y7" s="819"/>
      <c r="Z7" s="819"/>
      <c r="AA7" s="819">
        <v>184</v>
      </c>
      <c r="AB7" s="819"/>
      <c r="AC7" s="819"/>
      <c r="AD7" s="819"/>
      <c r="AE7" s="820"/>
      <c r="AF7" s="821">
        <v>167</v>
      </c>
      <c r="AG7" s="822"/>
      <c r="AH7" s="822"/>
      <c r="AI7" s="822"/>
      <c r="AJ7" s="823"/>
      <c r="AK7" s="858"/>
      <c r="AL7" s="859"/>
      <c r="AM7" s="859"/>
      <c r="AN7" s="859"/>
      <c r="AO7" s="859"/>
      <c r="AP7" s="859"/>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596</v>
      </c>
      <c r="BT7" s="863"/>
      <c r="BU7" s="863"/>
      <c r="BV7" s="863"/>
      <c r="BW7" s="863"/>
      <c r="BX7" s="863"/>
      <c r="BY7" s="863"/>
      <c r="BZ7" s="863"/>
      <c r="CA7" s="863"/>
      <c r="CB7" s="863"/>
      <c r="CC7" s="863"/>
      <c r="CD7" s="863"/>
      <c r="CE7" s="863"/>
      <c r="CF7" s="863"/>
      <c r="CG7" s="864"/>
      <c r="CH7" s="855">
        <v>0</v>
      </c>
      <c r="CI7" s="856"/>
      <c r="CJ7" s="856"/>
      <c r="CK7" s="856"/>
      <c r="CL7" s="857"/>
      <c r="CM7" s="855">
        <v>13</v>
      </c>
      <c r="CN7" s="856"/>
      <c r="CO7" s="856"/>
      <c r="CP7" s="856"/>
      <c r="CQ7" s="857"/>
      <c r="CR7" s="855">
        <v>5</v>
      </c>
      <c r="CS7" s="856"/>
      <c r="CT7" s="856"/>
      <c r="CU7" s="856"/>
      <c r="CV7" s="857"/>
      <c r="CW7" s="855" t="s">
        <v>598</v>
      </c>
      <c r="CX7" s="856"/>
      <c r="CY7" s="856"/>
      <c r="CZ7" s="856"/>
      <c r="DA7" s="857"/>
      <c r="DB7" s="855">
        <v>4</v>
      </c>
      <c r="DC7" s="856"/>
      <c r="DD7" s="856"/>
      <c r="DE7" s="856"/>
      <c r="DF7" s="857"/>
      <c r="DG7" s="855" t="s">
        <v>598</v>
      </c>
      <c r="DH7" s="856"/>
      <c r="DI7" s="856"/>
      <c r="DJ7" s="856"/>
      <c r="DK7" s="857"/>
      <c r="DL7" s="855" t="s">
        <v>598</v>
      </c>
      <c r="DM7" s="856"/>
      <c r="DN7" s="856"/>
      <c r="DO7" s="856"/>
      <c r="DP7" s="857"/>
      <c r="DQ7" s="855" t="s">
        <v>598</v>
      </c>
      <c r="DR7" s="856"/>
      <c r="DS7" s="856"/>
      <c r="DT7" s="856"/>
      <c r="DU7" s="857"/>
      <c r="DV7" s="836"/>
      <c r="DW7" s="837"/>
      <c r="DX7" s="837"/>
      <c r="DY7" s="837"/>
      <c r="DZ7" s="838"/>
      <c r="EA7" s="255"/>
    </row>
    <row r="8" spans="1:131" s="256" customFormat="1" ht="26.25" customHeight="1" x14ac:dyDescent="0.15">
      <c r="A8" s="262">
        <v>2</v>
      </c>
      <c r="B8" s="839" t="s">
        <v>392</v>
      </c>
      <c r="C8" s="840"/>
      <c r="D8" s="840"/>
      <c r="E8" s="840"/>
      <c r="F8" s="840"/>
      <c r="G8" s="840"/>
      <c r="H8" s="840"/>
      <c r="I8" s="840"/>
      <c r="J8" s="840"/>
      <c r="K8" s="840"/>
      <c r="L8" s="840"/>
      <c r="M8" s="840"/>
      <c r="N8" s="840"/>
      <c r="O8" s="840"/>
      <c r="P8" s="841"/>
      <c r="Q8" s="842">
        <v>2</v>
      </c>
      <c r="R8" s="843"/>
      <c r="S8" s="843"/>
      <c r="T8" s="843"/>
      <c r="U8" s="843"/>
      <c r="V8" s="843">
        <v>111</v>
      </c>
      <c r="W8" s="843"/>
      <c r="X8" s="843"/>
      <c r="Y8" s="843"/>
      <c r="Z8" s="843"/>
      <c r="AA8" s="843">
        <v>-109</v>
      </c>
      <c r="AB8" s="843"/>
      <c r="AC8" s="843"/>
      <c r="AD8" s="843"/>
      <c r="AE8" s="844"/>
      <c r="AF8" s="845">
        <v>-109</v>
      </c>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3138</v>
      </c>
      <c r="R23" s="878"/>
      <c r="S23" s="878"/>
      <c r="T23" s="878"/>
      <c r="U23" s="878"/>
      <c r="V23" s="878">
        <v>3063</v>
      </c>
      <c r="W23" s="878"/>
      <c r="X23" s="878"/>
      <c r="Y23" s="878"/>
      <c r="Z23" s="878"/>
      <c r="AA23" s="878">
        <v>75</v>
      </c>
      <c r="AB23" s="878"/>
      <c r="AC23" s="878"/>
      <c r="AD23" s="878"/>
      <c r="AE23" s="879"/>
      <c r="AF23" s="880">
        <v>58</v>
      </c>
      <c r="AG23" s="878"/>
      <c r="AH23" s="878"/>
      <c r="AI23" s="878"/>
      <c r="AJ23" s="881"/>
      <c r="AK23" s="882"/>
      <c r="AL23" s="883"/>
      <c r="AM23" s="883"/>
      <c r="AN23" s="883"/>
      <c r="AO23" s="883"/>
      <c r="AP23" s="878"/>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6">
        <v>230</v>
      </c>
      <c r="R28" s="907"/>
      <c r="S28" s="907"/>
      <c r="T28" s="907"/>
      <c r="U28" s="907"/>
      <c r="V28" s="907">
        <v>217</v>
      </c>
      <c r="W28" s="907"/>
      <c r="X28" s="907"/>
      <c r="Y28" s="907"/>
      <c r="Z28" s="907"/>
      <c r="AA28" s="907">
        <v>13</v>
      </c>
      <c r="AB28" s="907"/>
      <c r="AC28" s="907"/>
      <c r="AD28" s="907"/>
      <c r="AE28" s="908"/>
      <c r="AF28" s="909">
        <v>13</v>
      </c>
      <c r="AG28" s="907"/>
      <c r="AH28" s="907"/>
      <c r="AI28" s="907"/>
      <c r="AJ28" s="910"/>
      <c r="AK28" s="911" t="s">
        <v>609</v>
      </c>
      <c r="AL28" s="902"/>
      <c r="AM28" s="902"/>
      <c r="AN28" s="902"/>
      <c r="AO28" s="902"/>
      <c r="AP28" s="902" t="s">
        <v>610</v>
      </c>
      <c r="AQ28" s="902"/>
      <c r="AR28" s="902"/>
      <c r="AS28" s="902"/>
      <c r="AT28" s="902"/>
      <c r="AU28" s="902" t="s">
        <v>609</v>
      </c>
      <c r="AV28" s="902"/>
      <c r="AW28" s="902"/>
      <c r="AX28" s="902"/>
      <c r="AY28" s="902"/>
      <c r="AZ28" s="903" t="s">
        <v>610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109</v>
      </c>
      <c r="R29" s="843"/>
      <c r="S29" s="843"/>
      <c r="T29" s="843"/>
      <c r="U29" s="843"/>
      <c r="V29" s="843">
        <v>118</v>
      </c>
      <c r="W29" s="843"/>
      <c r="X29" s="843"/>
      <c r="Y29" s="843"/>
      <c r="Z29" s="843"/>
      <c r="AA29" s="843">
        <v>-9</v>
      </c>
      <c r="AB29" s="843"/>
      <c r="AC29" s="843"/>
      <c r="AD29" s="843"/>
      <c r="AE29" s="844"/>
      <c r="AF29" s="845">
        <v>-9</v>
      </c>
      <c r="AG29" s="846"/>
      <c r="AH29" s="846"/>
      <c r="AI29" s="846"/>
      <c r="AJ29" s="847"/>
      <c r="AK29" s="914" t="s">
        <v>609</v>
      </c>
      <c r="AL29" s="915"/>
      <c r="AM29" s="915"/>
      <c r="AN29" s="915"/>
      <c r="AO29" s="915"/>
      <c r="AP29" s="915">
        <v>27</v>
      </c>
      <c r="AQ29" s="915"/>
      <c r="AR29" s="915"/>
      <c r="AS29" s="915"/>
      <c r="AT29" s="915"/>
      <c r="AU29" s="915">
        <v>1</v>
      </c>
      <c r="AV29" s="915"/>
      <c r="AW29" s="915"/>
      <c r="AX29" s="915"/>
      <c r="AY29" s="915"/>
      <c r="AZ29" s="916" t="s">
        <v>610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311</v>
      </c>
      <c r="R30" s="843"/>
      <c r="S30" s="843"/>
      <c r="T30" s="843"/>
      <c r="U30" s="843"/>
      <c r="V30" s="843">
        <v>307</v>
      </c>
      <c r="W30" s="843"/>
      <c r="X30" s="843"/>
      <c r="Y30" s="843"/>
      <c r="Z30" s="843"/>
      <c r="AA30" s="843">
        <v>4</v>
      </c>
      <c r="AB30" s="843"/>
      <c r="AC30" s="843"/>
      <c r="AD30" s="843"/>
      <c r="AE30" s="844"/>
      <c r="AF30" s="845">
        <v>4</v>
      </c>
      <c r="AG30" s="846"/>
      <c r="AH30" s="846"/>
      <c r="AI30" s="846"/>
      <c r="AJ30" s="847"/>
      <c r="AK30" s="914" t="s">
        <v>609</v>
      </c>
      <c r="AL30" s="915"/>
      <c r="AM30" s="915"/>
      <c r="AN30" s="915"/>
      <c r="AO30" s="915"/>
      <c r="AP30" s="915" t="s">
        <v>610</v>
      </c>
      <c r="AQ30" s="915"/>
      <c r="AR30" s="915"/>
      <c r="AS30" s="915"/>
      <c r="AT30" s="915"/>
      <c r="AU30" s="915" t="s">
        <v>610</v>
      </c>
      <c r="AV30" s="915"/>
      <c r="AW30" s="915"/>
      <c r="AX30" s="915"/>
      <c r="AY30" s="915"/>
      <c r="AZ30" s="916" t="s">
        <v>609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31</v>
      </c>
      <c r="R31" s="843"/>
      <c r="S31" s="843"/>
      <c r="T31" s="843"/>
      <c r="U31" s="843"/>
      <c r="V31" s="843">
        <v>31</v>
      </c>
      <c r="W31" s="843"/>
      <c r="X31" s="843"/>
      <c r="Y31" s="843"/>
      <c r="Z31" s="843"/>
      <c r="AA31" s="843">
        <v>0</v>
      </c>
      <c r="AB31" s="843"/>
      <c r="AC31" s="843"/>
      <c r="AD31" s="843"/>
      <c r="AE31" s="844"/>
      <c r="AF31" s="845">
        <v>0</v>
      </c>
      <c r="AG31" s="846"/>
      <c r="AH31" s="846"/>
      <c r="AI31" s="846"/>
      <c r="AJ31" s="847"/>
      <c r="AK31" s="914" t="s">
        <v>610</v>
      </c>
      <c r="AL31" s="915"/>
      <c r="AM31" s="915"/>
      <c r="AN31" s="915"/>
      <c r="AO31" s="915"/>
      <c r="AP31" s="915" t="s">
        <v>611</v>
      </c>
      <c r="AQ31" s="915"/>
      <c r="AR31" s="915"/>
      <c r="AS31" s="915"/>
      <c r="AT31" s="915"/>
      <c r="AU31" s="915" t="s">
        <v>609</v>
      </c>
      <c r="AV31" s="915"/>
      <c r="AW31" s="915"/>
      <c r="AX31" s="915"/>
      <c r="AY31" s="915"/>
      <c r="AZ31" s="916" t="s">
        <v>612</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142</v>
      </c>
      <c r="R32" s="843"/>
      <c r="S32" s="843"/>
      <c r="T32" s="843"/>
      <c r="U32" s="843"/>
      <c r="V32" s="843">
        <v>138</v>
      </c>
      <c r="W32" s="843"/>
      <c r="X32" s="843"/>
      <c r="Y32" s="843"/>
      <c r="Z32" s="843"/>
      <c r="AA32" s="843">
        <v>4</v>
      </c>
      <c r="AB32" s="843"/>
      <c r="AC32" s="843"/>
      <c r="AD32" s="843"/>
      <c r="AE32" s="844"/>
      <c r="AF32" s="845">
        <v>4</v>
      </c>
      <c r="AG32" s="846"/>
      <c r="AH32" s="846"/>
      <c r="AI32" s="846"/>
      <c r="AJ32" s="847"/>
      <c r="AK32" s="914" t="s">
        <v>609</v>
      </c>
      <c r="AL32" s="915"/>
      <c r="AM32" s="915"/>
      <c r="AN32" s="915"/>
      <c r="AO32" s="915"/>
      <c r="AP32" s="915">
        <v>579</v>
      </c>
      <c r="AQ32" s="915"/>
      <c r="AR32" s="915"/>
      <c r="AS32" s="915"/>
      <c r="AT32" s="915"/>
      <c r="AU32" s="915">
        <v>35</v>
      </c>
      <c r="AV32" s="915"/>
      <c r="AW32" s="915"/>
      <c r="AX32" s="915"/>
      <c r="AY32" s="915"/>
      <c r="AZ32" s="916" t="s">
        <v>609</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13</v>
      </c>
      <c r="AG63" s="926"/>
      <c r="AH63" s="926"/>
      <c r="AI63" s="926"/>
      <c r="AJ63" s="927"/>
      <c r="AK63" s="928"/>
      <c r="AL63" s="923"/>
      <c r="AM63" s="923"/>
      <c r="AN63" s="923"/>
      <c r="AO63" s="923"/>
      <c r="AP63" s="926">
        <v>606</v>
      </c>
      <c r="AQ63" s="926"/>
      <c r="AR63" s="926"/>
      <c r="AS63" s="926"/>
      <c r="AT63" s="926"/>
      <c r="AU63" s="926">
        <v>36</v>
      </c>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599</v>
      </c>
      <c r="C68" s="954"/>
      <c r="D68" s="954"/>
      <c r="E68" s="954"/>
      <c r="F68" s="954"/>
      <c r="G68" s="954"/>
      <c r="H68" s="954"/>
      <c r="I68" s="954"/>
      <c r="J68" s="954"/>
      <c r="K68" s="954"/>
      <c r="L68" s="954"/>
      <c r="M68" s="954"/>
      <c r="N68" s="954"/>
      <c r="O68" s="954"/>
      <c r="P68" s="955"/>
      <c r="Q68" s="956">
        <v>118</v>
      </c>
      <c r="R68" s="950"/>
      <c r="S68" s="950"/>
      <c r="T68" s="950"/>
      <c r="U68" s="950"/>
      <c r="V68" s="950">
        <v>111</v>
      </c>
      <c r="W68" s="950"/>
      <c r="X68" s="950"/>
      <c r="Y68" s="950"/>
      <c r="Z68" s="950"/>
      <c r="AA68" s="950">
        <v>7</v>
      </c>
      <c r="AB68" s="950"/>
      <c r="AC68" s="950"/>
      <c r="AD68" s="950"/>
      <c r="AE68" s="950"/>
      <c r="AF68" s="950">
        <v>7</v>
      </c>
      <c r="AG68" s="950"/>
      <c r="AH68" s="950"/>
      <c r="AI68" s="950"/>
      <c r="AJ68" s="950"/>
      <c r="AK68" s="950">
        <v>5</v>
      </c>
      <c r="AL68" s="950"/>
      <c r="AM68" s="950"/>
      <c r="AN68" s="950"/>
      <c r="AO68" s="950"/>
      <c r="AP68" s="950" t="s">
        <v>598</v>
      </c>
      <c r="AQ68" s="950"/>
      <c r="AR68" s="950"/>
      <c r="AS68" s="950"/>
      <c r="AT68" s="950"/>
      <c r="AU68" s="950" t="s">
        <v>598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600</v>
      </c>
      <c r="C69" s="958"/>
      <c r="D69" s="958"/>
      <c r="E69" s="958"/>
      <c r="F69" s="958"/>
      <c r="G69" s="958"/>
      <c r="H69" s="958"/>
      <c r="I69" s="958"/>
      <c r="J69" s="958"/>
      <c r="K69" s="958"/>
      <c r="L69" s="958"/>
      <c r="M69" s="958"/>
      <c r="N69" s="958"/>
      <c r="O69" s="958"/>
      <c r="P69" s="959"/>
      <c r="Q69" s="960">
        <v>4724</v>
      </c>
      <c r="R69" s="915"/>
      <c r="S69" s="915"/>
      <c r="T69" s="915"/>
      <c r="U69" s="915"/>
      <c r="V69" s="915">
        <v>4670</v>
      </c>
      <c r="W69" s="915"/>
      <c r="X69" s="915"/>
      <c r="Y69" s="915"/>
      <c r="Z69" s="915"/>
      <c r="AA69" s="915">
        <v>54</v>
      </c>
      <c r="AB69" s="915"/>
      <c r="AC69" s="915"/>
      <c r="AD69" s="915"/>
      <c r="AE69" s="915"/>
      <c r="AF69" s="915">
        <v>16</v>
      </c>
      <c r="AG69" s="915"/>
      <c r="AH69" s="915"/>
      <c r="AI69" s="915"/>
      <c r="AJ69" s="915"/>
      <c r="AK69" s="915">
        <v>38</v>
      </c>
      <c r="AL69" s="915"/>
      <c r="AM69" s="915"/>
      <c r="AN69" s="915"/>
      <c r="AO69" s="915"/>
      <c r="AP69" s="915" t="s">
        <v>608</v>
      </c>
      <c r="AQ69" s="915"/>
      <c r="AR69" s="915"/>
      <c r="AS69" s="915"/>
      <c r="AT69" s="915"/>
      <c r="AU69" s="915" t="s">
        <v>598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601</v>
      </c>
      <c r="C70" s="958"/>
      <c r="D70" s="958"/>
      <c r="E70" s="958"/>
      <c r="F70" s="958"/>
      <c r="G70" s="958"/>
      <c r="H70" s="958"/>
      <c r="I70" s="958"/>
      <c r="J70" s="958"/>
      <c r="K70" s="958"/>
      <c r="L70" s="958"/>
      <c r="M70" s="958"/>
      <c r="N70" s="958"/>
      <c r="O70" s="958"/>
      <c r="P70" s="959"/>
      <c r="Q70" s="960">
        <v>36</v>
      </c>
      <c r="R70" s="915"/>
      <c r="S70" s="915"/>
      <c r="T70" s="915"/>
      <c r="U70" s="915"/>
      <c r="V70" s="915">
        <v>33</v>
      </c>
      <c r="W70" s="915"/>
      <c r="X70" s="915"/>
      <c r="Y70" s="915"/>
      <c r="Z70" s="915"/>
      <c r="AA70" s="915">
        <v>3</v>
      </c>
      <c r="AB70" s="915"/>
      <c r="AC70" s="915"/>
      <c r="AD70" s="915"/>
      <c r="AE70" s="915"/>
      <c r="AF70" s="915">
        <v>3</v>
      </c>
      <c r="AG70" s="915"/>
      <c r="AH70" s="915"/>
      <c r="AI70" s="915"/>
      <c r="AJ70" s="915"/>
      <c r="AK70" s="915">
        <v>0</v>
      </c>
      <c r="AL70" s="915"/>
      <c r="AM70" s="915"/>
      <c r="AN70" s="915"/>
      <c r="AO70" s="915"/>
      <c r="AP70" s="915" t="s">
        <v>598</v>
      </c>
      <c r="AQ70" s="915"/>
      <c r="AR70" s="915"/>
      <c r="AS70" s="915"/>
      <c r="AT70" s="915"/>
      <c r="AU70" s="915" t="s">
        <v>598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602</v>
      </c>
      <c r="C71" s="958"/>
      <c r="D71" s="958"/>
      <c r="E71" s="958"/>
      <c r="F71" s="958"/>
      <c r="G71" s="958"/>
      <c r="H71" s="958"/>
      <c r="I71" s="958"/>
      <c r="J71" s="958"/>
      <c r="K71" s="958"/>
      <c r="L71" s="958"/>
      <c r="M71" s="958"/>
      <c r="N71" s="958"/>
      <c r="O71" s="958"/>
      <c r="P71" s="959"/>
      <c r="Q71" s="960">
        <v>180</v>
      </c>
      <c r="R71" s="915"/>
      <c r="S71" s="915"/>
      <c r="T71" s="915"/>
      <c r="U71" s="915"/>
      <c r="V71" s="915">
        <v>176</v>
      </c>
      <c r="W71" s="915"/>
      <c r="X71" s="915"/>
      <c r="Y71" s="915"/>
      <c r="Z71" s="915"/>
      <c r="AA71" s="915">
        <v>4</v>
      </c>
      <c r="AB71" s="915"/>
      <c r="AC71" s="915"/>
      <c r="AD71" s="915"/>
      <c r="AE71" s="915"/>
      <c r="AF71" s="915">
        <v>4</v>
      </c>
      <c r="AG71" s="915"/>
      <c r="AH71" s="915"/>
      <c r="AI71" s="915"/>
      <c r="AJ71" s="915"/>
      <c r="AK71" s="915">
        <v>0</v>
      </c>
      <c r="AL71" s="915"/>
      <c r="AM71" s="915"/>
      <c r="AN71" s="915"/>
      <c r="AO71" s="915"/>
      <c r="AP71" s="915" t="s">
        <v>598</v>
      </c>
      <c r="AQ71" s="915"/>
      <c r="AR71" s="915"/>
      <c r="AS71" s="915"/>
      <c r="AT71" s="915"/>
      <c r="AU71" s="915" t="s">
        <v>597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603</v>
      </c>
      <c r="C72" s="958"/>
      <c r="D72" s="958"/>
      <c r="E72" s="958"/>
      <c r="F72" s="958"/>
      <c r="G72" s="958"/>
      <c r="H72" s="958"/>
      <c r="I72" s="958"/>
      <c r="J72" s="958"/>
      <c r="K72" s="958"/>
      <c r="L72" s="958"/>
      <c r="M72" s="958"/>
      <c r="N72" s="958"/>
      <c r="O72" s="958"/>
      <c r="P72" s="959"/>
      <c r="Q72" s="960">
        <v>117</v>
      </c>
      <c r="R72" s="915"/>
      <c r="S72" s="915"/>
      <c r="T72" s="915"/>
      <c r="U72" s="915"/>
      <c r="V72" s="915">
        <v>116</v>
      </c>
      <c r="W72" s="915"/>
      <c r="X72" s="915"/>
      <c r="Y72" s="915"/>
      <c r="Z72" s="915"/>
      <c r="AA72" s="915">
        <v>1</v>
      </c>
      <c r="AB72" s="915"/>
      <c r="AC72" s="915"/>
      <c r="AD72" s="915"/>
      <c r="AE72" s="915"/>
      <c r="AF72" s="915">
        <v>1</v>
      </c>
      <c r="AG72" s="915"/>
      <c r="AH72" s="915"/>
      <c r="AI72" s="915"/>
      <c r="AJ72" s="915"/>
      <c r="AK72" s="915">
        <v>17</v>
      </c>
      <c r="AL72" s="915"/>
      <c r="AM72" s="915"/>
      <c r="AN72" s="915"/>
      <c r="AO72" s="915"/>
      <c r="AP72" s="915" t="s">
        <v>597</v>
      </c>
      <c r="AQ72" s="915"/>
      <c r="AR72" s="915"/>
      <c r="AS72" s="915"/>
      <c r="AT72" s="915"/>
      <c r="AU72" s="915" t="s">
        <v>598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604</v>
      </c>
      <c r="C73" s="958"/>
      <c r="D73" s="958"/>
      <c r="E73" s="958"/>
      <c r="F73" s="958"/>
      <c r="G73" s="958"/>
      <c r="H73" s="958"/>
      <c r="I73" s="958"/>
      <c r="J73" s="958"/>
      <c r="K73" s="958"/>
      <c r="L73" s="958"/>
      <c r="M73" s="958"/>
      <c r="N73" s="958"/>
      <c r="O73" s="958"/>
      <c r="P73" s="959"/>
      <c r="Q73" s="960">
        <v>84</v>
      </c>
      <c r="R73" s="915"/>
      <c r="S73" s="915"/>
      <c r="T73" s="915"/>
      <c r="U73" s="915"/>
      <c r="V73" s="915">
        <v>68</v>
      </c>
      <c r="W73" s="915"/>
      <c r="X73" s="915"/>
      <c r="Y73" s="915"/>
      <c r="Z73" s="915"/>
      <c r="AA73" s="915">
        <v>16</v>
      </c>
      <c r="AB73" s="915"/>
      <c r="AC73" s="915"/>
      <c r="AD73" s="915"/>
      <c r="AE73" s="915"/>
      <c r="AF73" s="915">
        <v>16</v>
      </c>
      <c r="AG73" s="915"/>
      <c r="AH73" s="915"/>
      <c r="AI73" s="915"/>
      <c r="AJ73" s="915"/>
      <c r="AK73" s="915">
        <v>0</v>
      </c>
      <c r="AL73" s="915"/>
      <c r="AM73" s="915"/>
      <c r="AN73" s="915"/>
      <c r="AO73" s="915"/>
      <c r="AP73" s="915" t="s">
        <v>608</v>
      </c>
      <c r="AQ73" s="915"/>
      <c r="AR73" s="915"/>
      <c r="AS73" s="915"/>
      <c r="AT73" s="915"/>
      <c r="AU73" s="915" t="s">
        <v>598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605</v>
      </c>
      <c r="C74" s="958"/>
      <c r="D74" s="958"/>
      <c r="E74" s="958"/>
      <c r="F74" s="958"/>
      <c r="G74" s="958"/>
      <c r="H74" s="958"/>
      <c r="I74" s="958"/>
      <c r="J74" s="958"/>
      <c r="K74" s="958"/>
      <c r="L74" s="958"/>
      <c r="M74" s="958"/>
      <c r="N74" s="958"/>
      <c r="O74" s="958"/>
      <c r="P74" s="959"/>
      <c r="Q74" s="960">
        <v>167</v>
      </c>
      <c r="R74" s="915"/>
      <c r="S74" s="915"/>
      <c r="T74" s="915"/>
      <c r="U74" s="915"/>
      <c r="V74" s="915">
        <v>167</v>
      </c>
      <c r="W74" s="915"/>
      <c r="X74" s="915"/>
      <c r="Y74" s="915"/>
      <c r="Z74" s="915"/>
      <c r="AA74" s="915">
        <v>0</v>
      </c>
      <c r="AB74" s="915"/>
      <c r="AC74" s="915"/>
      <c r="AD74" s="915"/>
      <c r="AE74" s="915"/>
      <c r="AF74" s="915">
        <v>0</v>
      </c>
      <c r="AG74" s="915"/>
      <c r="AH74" s="915"/>
      <c r="AI74" s="915"/>
      <c r="AJ74" s="915"/>
      <c r="AK74" s="915">
        <v>2</v>
      </c>
      <c r="AL74" s="915"/>
      <c r="AM74" s="915"/>
      <c r="AN74" s="915"/>
      <c r="AO74" s="915"/>
      <c r="AP74" s="915" t="s">
        <v>608</v>
      </c>
      <c r="AQ74" s="915"/>
      <c r="AR74" s="915"/>
      <c r="AS74" s="915"/>
      <c r="AT74" s="915"/>
      <c r="AU74" s="915" t="s">
        <v>598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606</v>
      </c>
      <c r="C75" s="958"/>
      <c r="D75" s="958"/>
      <c r="E75" s="958"/>
      <c r="F75" s="958"/>
      <c r="G75" s="958"/>
      <c r="H75" s="958"/>
      <c r="I75" s="958"/>
      <c r="J75" s="958"/>
      <c r="K75" s="958"/>
      <c r="L75" s="958"/>
      <c r="M75" s="958"/>
      <c r="N75" s="958"/>
      <c r="O75" s="958"/>
      <c r="P75" s="959"/>
      <c r="Q75" s="963">
        <v>131</v>
      </c>
      <c r="R75" s="964"/>
      <c r="S75" s="964"/>
      <c r="T75" s="964"/>
      <c r="U75" s="914"/>
      <c r="V75" s="965">
        <v>95</v>
      </c>
      <c r="W75" s="964"/>
      <c r="X75" s="964"/>
      <c r="Y75" s="964"/>
      <c r="Z75" s="914"/>
      <c r="AA75" s="965">
        <v>36</v>
      </c>
      <c r="AB75" s="964"/>
      <c r="AC75" s="964"/>
      <c r="AD75" s="964"/>
      <c r="AE75" s="914"/>
      <c r="AF75" s="965">
        <v>36</v>
      </c>
      <c r="AG75" s="964"/>
      <c r="AH75" s="964"/>
      <c r="AI75" s="964"/>
      <c r="AJ75" s="914"/>
      <c r="AK75" s="965">
        <v>0</v>
      </c>
      <c r="AL75" s="964"/>
      <c r="AM75" s="964"/>
      <c r="AN75" s="964"/>
      <c r="AO75" s="914"/>
      <c r="AP75" s="915" t="s">
        <v>598</v>
      </c>
      <c r="AQ75" s="915"/>
      <c r="AR75" s="915"/>
      <c r="AS75" s="915"/>
      <c r="AT75" s="915"/>
      <c r="AU75" s="915" t="s">
        <v>597</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607</v>
      </c>
      <c r="C76" s="958"/>
      <c r="D76" s="958"/>
      <c r="E76" s="958"/>
      <c r="F76" s="958"/>
      <c r="G76" s="958"/>
      <c r="H76" s="958"/>
      <c r="I76" s="958"/>
      <c r="J76" s="958"/>
      <c r="K76" s="958"/>
      <c r="L76" s="958"/>
      <c r="M76" s="958"/>
      <c r="N76" s="958"/>
      <c r="O76" s="958"/>
      <c r="P76" s="959"/>
      <c r="Q76" s="963">
        <v>13584</v>
      </c>
      <c r="R76" s="964"/>
      <c r="S76" s="964"/>
      <c r="T76" s="964"/>
      <c r="U76" s="914"/>
      <c r="V76" s="965">
        <v>13134</v>
      </c>
      <c r="W76" s="964"/>
      <c r="X76" s="964"/>
      <c r="Y76" s="964"/>
      <c r="Z76" s="914"/>
      <c r="AA76" s="965">
        <v>450</v>
      </c>
      <c r="AB76" s="964"/>
      <c r="AC76" s="964"/>
      <c r="AD76" s="964"/>
      <c r="AE76" s="914"/>
      <c r="AF76" s="965">
        <v>447</v>
      </c>
      <c r="AG76" s="964"/>
      <c r="AH76" s="964"/>
      <c r="AI76" s="964"/>
      <c r="AJ76" s="914"/>
      <c r="AK76" s="965">
        <v>156</v>
      </c>
      <c r="AL76" s="964"/>
      <c r="AM76" s="964"/>
      <c r="AN76" s="964"/>
      <c r="AO76" s="914"/>
      <c r="AP76" s="965">
        <v>2728</v>
      </c>
      <c r="AQ76" s="964"/>
      <c r="AR76" s="964"/>
      <c r="AS76" s="964"/>
      <c r="AT76" s="914"/>
      <c r="AU76" s="965">
        <v>16</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530</v>
      </c>
      <c r="AG88" s="926"/>
      <c r="AH88" s="926"/>
      <c r="AI88" s="926"/>
      <c r="AJ88" s="926"/>
      <c r="AK88" s="923"/>
      <c r="AL88" s="923"/>
      <c r="AM88" s="923"/>
      <c r="AN88" s="923"/>
      <c r="AO88" s="923"/>
      <c r="AP88" s="926">
        <v>2728</v>
      </c>
      <c r="AQ88" s="926"/>
      <c r="AR88" s="926"/>
      <c r="AS88" s="926"/>
      <c r="AT88" s="926"/>
      <c r="AU88" s="926">
        <v>16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t="s">
        <v>610</v>
      </c>
      <c r="CX102" s="934"/>
      <c r="CY102" s="934"/>
      <c r="CZ102" s="934"/>
      <c r="DA102" s="977"/>
      <c r="DB102" s="976">
        <v>4</v>
      </c>
      <c r="DC102" s="934"/>
      <c r="DD102" s="934"/>
      <c r="DE102" s="934"/>
      <c r="DF102" s="977"/>
      <c r="DG102" s="976" t="s">
        <v>611</v>
      </c>
      <c r="DH102" s="934"/>
      <c r="DI102" s="934"/>
      <c r="DJ102" s="934"/>
      <c r="DK102" s="977"/>
      <c r="DL102" s="976" t="s">
        <v>610</v>
      </c>
      <c r="DM102" s="934"/>
      <c r="DN102" s="934"/>
      <c r="DO102" s="934"/>
      <c r="DP102" s="977"/>
      <c r="DQ102" s="976" t="s">
        <v>609</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311</v>
      </c>
      <c r="AG109" s="979"/>
      <c r="AH109" s="979"/>
      <c r="AI109" s="979"/>
      <c r="AJ109" s="980"/>
      <c r="AK109" s="978" t="s">
        <v>310</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311</v>
      </c>
      <c r="BW109" s="979"/>
      <c r="BX109" s="979"/>
      <c r="BY109" s="979"/>
      <c r="BZ109" s="980"/>
      <c r="CA109" s="978" t="s">
        <v>310</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311</v>
      </c>
      <c r="DM109" s="979"/>
      <c r="DN109" s="979"/>
      <c r="DO109" s="979"/>
      <c r="DP109" s="980"/>
      <c r="DQ109" s="978" t="s">
        <v>310</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244397</v>
      </c>
      <c r="AB110" s="986"/>
      <c r="AC110" s="986"/>
      <c r="AD110" s="986"/>
      <c r="AE110" s="987"/>
      <c r="AF110" s="988">
        <v>295940</v>
      </c>
      <c r="AG110" s="986"/>
      <c r="AH110" s="986"/>
      <c r="AI110" s="986"/>
      <c r="AJ110" s="987"/>
      <c r="AK110" s="988">
        <v>213948</v>
      </c>
      <c r="AL110" s="986"/>
      <c r="AM110" s="986"/>
      <c r="AN110" s="986"/>
      <c r="AO110" s="987"/>
      <c r="AP110" s="989">
        <v>22.2</v>
      </c>
      <c r="AQ110" s="990"/>
      <c r="AR110" s="990"/>
      <c r="AS110" s="990"/>
      <c r="AT110" s="991"/>
      <c r="AU110" s="992" t="s">
        <v>73</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2086130</v>
      </c>
      <c r="BR110" s="1021"/>
      <c r="BS110" s="1021"/>
      <c r="BT110" s="1021"/>
      <c r="BU110" s="1021"/>
      <c r="BV110" s="1021">
        <v>2023429</v>
      </c>
      <c r="BW110" s="1021"/>
      <c r="BX110" s="1021"/>
      <c r="BY110" s="1021"/>
      <c r="BZ110" s="1021"/>
      <c r="CA110" s="1021">
        <v>2510875</v>
      </c>
      <c r="CB110" s="1021"/>
      <c r="CC110" s="1021"/>
      <c r="CD110" s="1021"/>
      <c r="CE110" s="1021"/>
      <c r="CF110" s="1035">
        <v>261.10000000000002</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441</v>
      </c>
      <c r="DH110" s="1021"/>
      <c r="DI110" s="1021"/>
      <c r="DJ110" s="1021"/>
      <c r="DK110" s="1021"/>
      <c r="DL110" s="1021" t="s">
        <v>230</v>
      </c>
      <c r="DM110" s="1021"/>
      <c r="DN110" s="1021"/>
      <c r="DO110" s="1021"/>
      <c r="DP110" s="1021"/>
      <c r="DQ110" s="1021" t="s">
        <v>441</v>
      </c>
      <c r="DR110" s="1021"/>
      <c r="DS110" s="1021"/>
      <c r="DT110" s="1021"/>
      <c r="DU110" s="1021"/>
      <c r="DV110" s="1022" t="s">
        <v>230</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443</v>
      </c>
      <c r="AB111" s="1028"/>
      <c r="AC111" s="1028"/>
      <c r="AD111" s="1028"/>
      <c r="AE111" s="1029"/>
      <c r="AF111" s="1030" t="s">
        <v>415</v>
      </c>
      <c r="AG111" s="1028"/>
      <c r="AH111" s="1028"/>
      <c r="AI111" s="1028"/>
      <c r="AJ111" s="1029"/>
      <c r="AK111" s="1030" t="s">
        <v>444</v>
      </c>
      <c r="AL111" s="1028"/>
      <c r="AM111" s="1028"/>
      <c r="AN111" s="1028"/>
      <c r="AO111" s="1029"/>
      <c r="AP111" s="1031" t="s">
        <v>444</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t="s">
        <v>443</v>
      </c>
      <c r="BR111" s="1014"/>
      <c r="BS111" s="1014"/>
      <c r="BT111" s="1014"/>
      <c r="BU111" s="1014"/>
      <c r="BV111" s="1014" t="s">
        <v>230</v>
      </c>
      <c r="BW111" s="1014"/>
      <c r="BX111" s="1014"/>
      <c r="BY111" s="1014"/>
      <c r="BZ111" s="1014"/>
      <c r="CA111" s="1014" t="s">
        <v>230</v>
      </c>
      <c r="CB111" s="1014"/>
      <c r="CC111" s="1014"/>
      <c r="CD111" s="1014"/>
      <c r="CE111" s="1014"/>
      <c r="CF111" s="1008" t="s">
        <v>230</v>
      </c>
      <c r="CG111" s="1009"/>
      <c r="CH111" s="1009"/>
      <c r="CI111" s="1009"/>
      <c r="CJ111" s="1009"/>
      <c r="CK111" s="1039"/>
      <c r="CL111" s="1040"/>
      <c r="CM111" s="1010" t="s">
        <v>446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230</v>
      </c>
      <c r="DH111" s="1014"/>
      <c r="DI111" s="1014"/>
      <c r="DJ111" s="1014"/>
      <c r="DK111" s="1014"/>
      <c r="DL111" s="1014" t="s">
        <v>415</v>
      </c>
      <c r="DM111" s="1014"/>
      <c r="DN111" s="1014"/>
      <c r="DO111" s="1014"/>
      <c r="DP111" s="1014"/>
      <c r="DQ111" s="1014" t="s">
        <v>444</v>
      </c>
      <c r="DR111" s="1014"/>
      <c r="DS111" s="1014"/>
      <c r="DT111" s="1014"/>
      <c r="DU111" s="1014"/>
      <c r="DV111" s="1015" t="s">
        <v>230</v>
      </c>
      <c r="DW111" s="1015"/>
      <c r="DX111" s="1015"/>
      <c r="DY111" s="1015"/>
      <c r="DZ111" s="1016"/>
    </row>
    <row r="112" spans="1:131" s="247" customFormat="1" ht="26.25" customHeight="1" x14ac:dyDescent="0.15">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230</v>
      </c>
      <c r="AB112" s="1053"/>
      <c r="AC112" s="1053"/>
      <c r="AD112" s="1053"/>
      <c r="AE112" s="1054"/>
      <c r="AF112" s="1055" t="s">
        <v>443</v>
      </c>
      <c r="AG112" s="1053"/>
      <c r="AH112" s="1053"/>
      <c r="AI112" s="1053"/>
      <c r="AJ112" s="1054"/>
      <c r="AK112" s="1055" t="s">
        <v>230</v>
      </c>
      <c r="AL112" s="1053"/>
      <c r="AM112" s="1053"/>
      <c r="AN112" s="1053"/>
      <c r="AO112" s="1054"/>
      <c r="AP112" s="1056" t="s">
        <v>230</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307096</v>
      </c>
      <c r="BR112" s="1014"/>
      <c r="BS112" s="1014"/>
      <c r="BT112" s="1014"/>
      <c r="BU112" s="1014"/>
      <c r="BV112" s="1014">
        <v>322855</v>
      </c>
      <c r="BW112" s="1014"/>
      <c r="BX112" s="1014"/>
      <c r="BY112" s="1014"/>
      <c r="BZ112" s="1014"/>
      <c r="CA112" s="1014">
        <v>350023</v>
      </c>
      <c r="CB112" s="1014"/>
      <c r="CC112" s="1014"/>
      <c r="CD112" s="1014"/>
      <c r="CE112" s="1014"/>
      <c r="CF112" s="1008">
        <v>36.4</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230</v>
      </c>
      <c r="DH112" s="1014"/>
      <c r="DI112" s="1014"/>
      <c r="DJ112" s="1014"/>
      <c r="DK112" s="1014"/>
      <c r="DL112" s="1014" t="s">
        <v>230</v>
      </c>
      <c r="DM112" s="1014"/>
      <c r="DN112" s="1014"/>
      <c r="DO112" s="1014"/>
      <c r="DP112" s="1014"/>
      <c r="DQ112" s="1014" t="s">
        <v>443</v>
      </c>
      <c r="DR112" s="1014"/>
      <c r="DS112" s="1014"/>
      <c r="DT112" s="1014"/>
      <c r="DU112" s="1014"/>
      <c r="DV112" s="1015" t="s">
        <v>230</v>
      </c>
      <c r="DW112" s="1015"/>
      <c r="DX112" s="1015"/>
      <c r="DY112" s="1015"/>
      <c r="DZ112" s="1016"/>
    </row>
    <row r="113" spans="1:130" s="247" customFormat="1" ht="26.25" customHeight="1" x14ac:dyDescent="0.15">
      <c r="A113" s="1048"/>
      <c r="B113" s="1049"/>
      <c r="C113" s="1044" t="s">
        <v>451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27965</v>
      </c>
      <c r="AB113" s="1028"/>
      <c r="AC113" s="1028"/>
      <c r="AD113" s="1028"/>
      <c r="AE113" s="1029"/>
      <c r="AF113" s="1030">
        <v>30979</v>
      </c>
      <c r="AG113" s="1028"/>
      <c r="AH113" s="1028"/>
      <c r="AI113" s="1028"/>
      <c r="AJ113" s="1029"/>
      <c r="AK113" s="1030">
        <v>38161</v>
      </c>
      <c r="AL113" s="1028"/>
      <c r="AM113" s="1028"/>
      <c r="AN113" s="1028"/>
      <c r="AO113" s="1029"/>
      <c r="AP113" s="1031">
        <v>4</v>
      </c>
      <c r="AQ113" s="1032"/>
      <c r="AR113" s="1032"/>
      <c r="AS113" s="1032"/>
      <c r="AT113" s="1033"/>
      <c r="AU113" s="994"/>
      <c r="AV113" s="995"/>
      <c r="AW113" s="995"/>
      <c r="AX113" s="995"/>
      <c r="AY113" s="995"/>
      <c r="AZ113" s="1043" t="s">
        <v>452</v>
      </c>
      <c r="BA113" s="1044"/>
      <c r="BB113" s="1044"/>
      <c r="BC113" s="1044"/>
      <c r="BD113" s="1044"/>
      <c r="BE113" s="1044"/>
      <c r="BF113" s="1044"/>
      <c r="BG113" s="1044"/>
      <c r="BH113" s="1044"/>
      <c r="BI113" s="1044"/>
      <c r="BJ113" s="1044"/>
      <c r="BK113" s="1044"/>
      <c r="BL113" s="1044"/>
      <c r="BM113" s="1044"/>
      <c r="BN113" s="1044"/>
      <c r="BO113" s="1044"/>
      <c r="BP113" s="1045"/>
      <c r="BQ113" s="1013">
        <v>31515</v>
      </c>
      <c r="BR113" s="1014"/>
      <c r="BS113" s="1014"/>
      <c r="BT113" s="1014"/>
      <c r="BU113" s="1014"/>
      <c r="BV113" s="1014">
        <v>27475</v>
      </c>
      <c r="BW113" s="1014"/>
      <c r="BX113" s="1014"/>
      <c r="BY113" s="1014"/>
      <c r="BZ113" s="1014"/>
      <c r="CA113" s="1014">
        <v>21801</v>
      </c>
      <c r="CB113" s="1014"/>
      <c r="CC113" s="1014"/>
      <c r="CD113" s="1014"/>
      <c r="CE113" s="1014"/>
      <c r="CF113" s="1008">
        <v>2.2999999999999998</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230</v>
      </c>
      <c r="DH113" s="1053"/>
      <c r="DI113" s="1053"/>
      <c r="DJ113" s="1053"/>
      <c r="DK113" s="1054"/>
      <c r="DL113" s="1055" t="s">
        <v>230</v>
      </c>
      <c r="DM113" s="1053"/>
      <c r="DN113" s="1053"/>
      <c r="DO113" s="1053"/>
      <c r="DP113" s="1054"/>
      <c r="DQ113" s="1055" t="s">
        <v>230</v>
      </c>
      <c r="DR113" s="1053"/>
      <c r="DS113" s="1053"/>
      <c r="DT113" s="1053"/>
      <c r="DU113" s="1054"/>
      <c r="DV113" s="1056" t="s">
        <v>441</v>
      </c>
      <c r="DW113" s="1057"/>
      <c r="DX113" s="1057"/>
      <c r="DY113" s="1057"/>
      <c r="DZ113" s="1058"/>
    </row>
    <row r="114" spans="1:130" s="247" customFormat="1" ht="26.25" customHeight="1" x14ac:dyDescent="0.15">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3810</v>
      </c>
      <c r="AB114" s="1053"/>
      <c r="AC114" s="1053"/>
      <c r="AD114" s="1053"/>
      <c r="AE114" s="1054"/>
      <c r="AF114" s="1055">
        <v>5061</v>
      </c>
      <c r="AG114" s="1053"/>
      <c r="AH114" s="1053"/>
      <c r="AI114" s="1053"/>
      <c r="AJ114" s="1054"/>
      <c r="AK114" s="1055">
        <v>5440</v>
      </c>
      <c r="AL114" s="1053"/>
      <c r="AM114" s="1053"/>
      <c r="AN114" s="1053"/>
      <c r="AO114" s="1054"/>
      <c r="AP114" s="1056">
        <v>0.6</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469426</v>
      </c>
      <c r="BR114" s="1014"/>
      <c r="BS114" s="1014"/>
      <c r="BT114" s="1014"/>
      <c r="BU114" s="1014"/>
      <c r="BV114" s="1014">
        <v>388786</v>
      </c>
      <c r="BW114" s="1014"/>
      <c r="BX114" s="1014"/>
      <c r="BY114" s="1014"/>
      <c r="BZ114" s="1014"/>
      <c r="CA114" s="1014">
        <v>407042</v>
      </c>
      <c r="CB114" s="1014"/>
      <c r="CC114" s="1014"/>
      <c r="CD114" s="1014"/>
      <c r="CE114" s="1014"/>
      <c r="CF114" s="1008">
        <v>42.3</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230</v>
      </c>
      <c r="DH114" s="1053"/>
      <c r="DI114" s="1053"/>
      <c r="DJ114" s="1053"/>
      <c r="DK114" s="1054"/>
      <c r="DL114" s="1055" t="s">
        <v>443</v>
      </c>
      <c r="DM114" s="1053"/>
      <c r="DN114" s="1053"/>
      <c r="DO114" s="1053"/>
      <c r="DP114" s="1054"/>
      <c r="DQ114" s="1055" t="s">
        <v>230</v>
      </c>
      <c r="DR114" s="1053"/>
      <c r="DS114" s="1053"/>
      <c r="DT114" s="1053"/>
      <c r="DU114" s="1054"/>
      <c r="DV114" s="1056" t="s">
        <v>443</v>
      </c>
      <c r="DW114" s="1057"/>
      <c r="DX114" s="1057"/>
      <c r="DY114" s="1057"/>
      <c r="DZ114" s="1058"/>
    </row>
    <row r="115" spans="1:130" s="247" customFormat="1" ht="26.25" customHeight="1" x14ac:dyDescent="0.15">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444</v>
      </c>
      <c r="AB115" s="1028"/>
      <c r="AC115" s="1028"/>
      <c r="AD115" s="1028"/>
      <c r="AE115" s="1029"/>
      <c r="AF115" s="1030" t="s">
        <v>458</v>
      </c>
      <c r="AG115" s="1028"/>
      <c r="AH115" s="1028"/>
      <c r="AI115" s="1028"/>
      <c r="AJ115" s="1029"/>
      <c r="AK115" s="1030" t="s">
        <v>230</v>
      </c>
      <c r="AL115" s="1028"/>
      <c r="AM115" s="1028"/>
      <c r="AN115" s="1028"/>
      <c r="AO115" s="1029"/>
      <c r="AP115" s="1031" t="s">
        <v>443</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t="s">
        <v>230</v>
      </c>
      <c r="BR115" s="1014"/>
      <c r="BS115" s="1014"/>
      <c r="BT115" s="1014"/>
      <c r="BU115" s="1014"/>
      <c r="BV115" s="1014" t="s">
        <v>443</v>
      </c>
      <c r="BW115" s="1014"/>
      <c r="BX115" s="1014"/>
      <c r="BY115" s="1014"/>
      <c r="BZ115" s="1014"/>
      <c r="CA115" s="1014" t="s">
        <v>230</v>
      </c>
      <c r="CB115" s="1014"/>
      <c r="CC115" s="1014"/>
      <c r="CD115" s="1014"/>
      <c r="CE115" s="1014"/>
      <c r="CF115" s="1008" t="s">
        <v>230</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230</v>
      </c>
      <c r="DH115" s="1053"/>
      <c r="DI115" s="1053"/>
      <c r="DJ115" s="1053"/>
      <c r="DK115" s="1054"/>
      <c r="DL115" s="1055" t="s">
        <v>230</v>
      </c>
      <c r="DM115" s="1053"/>
      <c r="DN115" s="1053"/>
      <c r="DO115" s="1053"/>
      <c r="DP115" s="1054"/>
      <c r="DQ115" s="1055" t="s">
        <v>230</v>
      </c>
      <c r="DR115" s="1053"/>
      <c r="DS115" s="1053"/>
      <c r="DT115" s="1053"/>
      <c r="DU115" s="1054"/>
      <c r="DV115" s="1056" t="s">
        <v>443</v>
      </c>
      <c r="DW115" s="1057"/>
      <c r="DX115" s="1057"/>
      <c r="DY115" s="1057"/>
      <c r="DZ115" s="1058"/>
    </row>
    <row r="116" spans="1:130" s="247" customFormat="1" ht="26.25" customHeight="1" x14ac:dyDescent="0.15">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8</v>
      </c>
      <c r="AB116" s="1053"/>
      <c r="AC116" s="1053"/>
      <c r="AD116" s="1053"/>
      <c r="AE116" s="1054"/>
      <c r="AF116" s="1055" t="s">
        <v>230</v>
      </c>
      <c r="AG116" s="1053"/>
      <c r="AH116" s="1053"/>
      <c r="AI116" s="1053"/>
      <c r="AJ116" s="1054"/>
      <c r="AK116" s="1055" t="s">
        <v>443</v>
      </c>
      <c r="AL116" s="1053"/>
      <c r="AM116" s="1053"/>
      <c r="AN116" s="1053"/>
      <c r="AO116" s="1054"/>
      <c r="AP116" s="1056" t="s">
        <v>230</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458</v>
      </c>
      <c r="BR116" s="1014"/>
      <c r="BS116" s="1014"/>
      <c r="BT116" s="1014"/>
      <c r="BU116" s="1014"/>
      <c r="BV116" s="1014" t="s">
        <v>230</v>
      </c>
      <c r="BW116" s="1014"/>
      <c r="BX116" s="1014"/>
      <c r="BY116" s="1014"/>
      <c r="BZ116" s="1014"/>
      <c r="CA116" s="1014" t="s">
        <v>441</v>
      </c>
      <c r="CB116" s="1014"/>
      <c r="CC116" s="1014"/>
      <c r="CD116" s="1014"/>
      <c r="CE116" s="1014"/>
      <c r="CF116" s="1008" t="s">
        <v>443</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441</v>
      </c>
      <c r="DH116" s="1053"/>
      <c r="DI116" s="1053"/>
      <c r="DJ116" s="1053"/>
      <c r="DK116" s="1054"/>
      <c r="DL116" s="1055" t="s">
        <v>230</v>
      </c>
      <c r="DM116" s="1053"/>
      <c r="DN116" s="1053"/>
      <c r="DO116" s="1053"/>
      <c r="DP116" s="1054"/>
      <c r="DQ116" s="1055" t="s">
        <v>230</v>
      </c>
      <c r="DR116" s="1053"/>
      <c r="DS116" s="1053"/>
      <c r="DT116" s="1053"/>
      <c r="DU116" s="1054"/>
      <c r="DV116" s="1056" t="s">
        <v>230</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276180</v>
      </c>
      <c r="AB117" s="1071"/>
      <c r="AC117" s="1071"/>
      <c r="AD117" s="1071"/>
      <c r="AE117" s="1072"/>
      <c r="AF117" s="1073">
        <v>331980</v>
      </c>
      <c r="AG117" s="1071"/>
      <c r="AH117" s="1071"/>
      <c r="AI117" s="1071"/>
      <c r="AJ117" s="1072"/>
      <c r="AK117" s="1073">
        <v>257549</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230</v>
      </c>
      <c r="BR117" s="1014"/>
      <c r="BS117" s="1014"/>
      <c r="BT117" s="1014"/>
      <c r="BU117" s="1014"/>
      <c r="BV117" s="1014" t="s">
        <v>230</v>
      </c>
      <c r="BW117" s="1014"/>
      <c r="BX117" s="1014"/>
      <c r="BY117" s="1014"/>
      <c r="BZ117" s="1014"/>
      <c r="CA117" s="1014" t="s">
        <v>230</v>
      </c>
      <c r="CB117" s="1014"/>
      <c r="CC117" s="1014"/>
      <c r="CD117" s="1014"/>
      <c r="CE117" s="1014"/>
      <c r="CF117" s="1008" t="s">
        <v>230</v>
      </c>
      <c r="CG117" s="1009"/>
      <c r="CH117" s="1009"/>
      <c r="CI117" s="1009"/>
      <c r="CJ117" s="1009"/>
      <c r="CK117" s="1039"/>
      <c r="CL117" s="1040"/>
      <c r="CM117" s="1010" t="s">
        <v>466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230</v>
      </c>
      <c r="DH117" s="1053"/>
      <c r="DI117" s="1053"/>
      <c r="DJ117" s="1053"/>
      <c r="DK117" s="1054"/>
      <c r="DL117" s="1055" t="s">
        <v>230</v>
      </c>
      <c r="DM117" s="1053"/>
      <c r="DN117" s="1053"/>
      <c r="DO117" s="1053"/>
      <c r="DP117" s="1054"/>
      <c r="DQ117" s="1055" t="s">
        <v>230</v>
      </c>
      <c r="DR117" s="1053"/>
      <c r="DS117" s="1053"/>
      <c r="DT117" s="1053"/>
      <c r="DU117" s="1054"/>
      <c r="DV117" s="1056" t="s">
        <v>443</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311</v>
      </c>
      <c r="AG118" s="979"/>
      <c r="AH118" s="979"/>
      <c r="AI118" s="979"/>
      <c r="AJ118" s="980"/>
      <c r="AK118" s="978" t="s">
        <v>310</v>
      </c>
      <c r="AL118" s="979"/>
      <c r="AM118" s="979"/>
      <c r="AN118" s="979"/>
      <c r="AO118" s="980"/>
      <c r="AP118" s="1065" t="s">
        <v>435</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230</v>
      </c>
      <c r="BR118" s="1092"/>
      <c r="BS118" s="1092"/>
      <c r="BT118" s="1092"/>
      <c r="BU118" s="1092"/>
      <c r="BV118" s="1092" t="s">
        <v>230</v>
      </c>
      <c r="BW118" s="1092"/>
      <c r="BX118" s="1092"/>
      <c r="BY118" s="1092"/>
      <c r="BZ118" s="1092"/>
      <c r="CA118" s="1092" t="s">
        <v>230</v>
      </c>
      <c r="CB118" s="1092"/>
      <c r="CC118" s="1092"/>
      <c r="CD118" s="1092"/>
      <c r="CE118" s="1092"/>
      <c r="CF118" s="1008" t="s">
        <v>230</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443</v>
      </c>
      <c r="DH118" s="1053"/>
      <c r="DI118" s="1053"/>
      <c r="DJ118" s="1053"/>
      <c r="DK118" s="1054"/>
      <c r="DL118" s="1055" t="s">
        <v>230</v>
      </c>
      <c r="DM118" s="1053"/>
      <c r="DN118" s="1053"/>
      <c r="DO118" s="1053"/>
      <c r="DP118" s="1054"/>
      <c r="DQ118" s="1055" t="s">
        <v>230</v>
      </c>
      <c r="DR118" s="1053"/>
      <c r="DS118" s="1053"/>
      <c r="DT118" s="1053"/>
      <c r="DU118" s="1054"/>
      <c r="DV118" s="1056" t="s">
        <v>230</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230</v>
      </c>
      <c r="AB119" s="986"/>
      <c r="AC119" s="986"/>
      <c r="AD119" s="986"/>
      <c r="AE119" s="987"/>
      <c r="AF119" s="988" t="s">
        <v>443</v>
      </c>
      <c r="AG119" s="986"/>
      <c r="AH119" s="986"/>
      <c r="AI119" s="986"/>
      <c r="AJ119" s="987"/>
      <c r="AK119" s="988" t="s">
        <v>230</v>
      </c>
      <c r="AL119" s="986"/>
      <c r="AM119" s="986"/>
      <c r="AN119" s="986"/>
      <c r="AO119" s="987"/>
      <c r="AP119" s="989" t="s">
        <v>230</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469</v>
      </c>
      <c r="BP119" s="1100"/>
      <c r="BQ119" s="1091">
        <v>2894167</v>
      </c>
      <c r="BR119" s="1092"/>
      <c r="BS119" s="1092"/>
      <c r="BT119" s="1092"/>
      <c r="BU119" s="1092"/>
      <c r="BV119" s="1092">
        <v>2762545</v>
      </c>
      <c r="BW119" s="1092"/>
      <c r="BX119" s="1092"/>
      <c r="BY119" s="1092"/>
      <c r="BZ119" s="1092"/>
      <c r="CA119" s="1092">
        <v>3289741</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443</v>
      </c>
      <c r="DH119" s="1078"/>
      <c r="DI119" s="1078"/>
      <c r="DJ119" s="1078"/>
      <c r="DK119" s="1079"/>
      <c r="DL119" s="1077" t="s">
        <v>443</v>
      </c>
      <c r="DM119" s="1078"/>
      <c r="DN119" s="1078"/>
      <c r="DO119" s="1078"/>
      <c r="DP119" s="1079"/>
      <c r="DQ119" s="1077" t="s">
        <v>230</v>
      </c>
      <c r="DR119" s="1078"/>
      <c r="DS119" s="1078"/>
      <c r="DT119" s="1078"/>
      <c r="DU119" s="1079"/>
      <c r="DV119" s="1080" t="s">
        <v>443</v>
      </c>
      <c r="DW119" s="1081"/>
      <c r="DX119" s="1081"/>
      <c r="DY119" s="1081"/>
      <c r="DZ119" s="1082"/>
    </row>
    <row r="120" spans="1:130" s="247" customFormat="1" ht="26.25" customHeight="1" x14ac:dyDescent="0.15">
      <c r="A120" s="1153"/>
      <c r="B120" s="1040"/>
      <c r="C120" s="1010" t="s">
        <v>446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443</v>
      </c>
      <c r="AB120" s="1053"/>
      <c r="AC120" s="1053"/>
      <c r="AD120" s="1053"/>
      <c r="AE120" s="1054"/>
      <c r="AF120" s="1055" t="s">
        <v>443</v>
      </c>
      <c r="AG120" s="1053"/>
      <c r="AH120" s="1053"/>
      <c r="AI120" s="1053"/>
      <c r="AJ120" s="1054"/>
      <c r="AK120" s="1055" t="s">
        <v>443</v>
      </c>
      <c r="AL120" s="1053"/>
      <c r="AM120" s="1053"/>
      <c r="AN120" s="1053"/>
      <c r="AO120" s="1054"/>
      <c r="AP120" s="1056" t="s">
        <v>443</v>
      </c>
      <c r="AQ120" s="1057"/>
      <c r="AR120" s="1057"/>
      <c r="AS120" s="1057"/>
      <c r="AT120" s="1058"/>
      <c r="AU120" s="1083" t="s">
        <v>471</v>
      </c>
      <c r="AV120" s="1084"/>
      <c r="AW120" s="1084"/>
      <c r="AX120" s="1084"/>
      <c r="AY120" s="1085"/>
      <c r="AZ120" s="1034" t="s">
        <v>472</v>
      </c>
      <c r="BA120" s="983"/>
      <c r="BB120" s="983"/>
      <c r="BC120" s="983"/>
      <c r="BD120" s="983"/>
      <c r="BE120" s="983"/>
      <c r="BF120" s="983"/>
      <c r="BG120" s="983"/>
      <c r="BH120" s="983"/>
      <c r="BI120" s="983"/>
      <c r="BJ120" s="983"/>
      <c r="BK120" s="983"/>
      <c r="BL120" s="983"/>
      <c r="BM120" s="983"/>
      <c r="BN120" s="983"/>
      <c r="BO120" s="983"/>
      <c r="BP120" s="984"/>
      <c r="BQ120" s="1020">
        <v>2227330</v>
      </c>
      <c r="BR120" s="1021"/>
      <c r="BS120" s="1021"/>
      <c r="BT120" s="1021"/>
      <c r="BU120" s="1021"/>
      <c r="BV120" s="1021">
        <v>2175007</v>
      </c>
      <c r="BW120" s="1021"/>
      <c r="BX120" s="1021"/>
      <c r="BY120" s="1021"/>
      <c r="BZ120" s="1021"/>
      <c r="CA120" s="1021">
        <v>1956877</v>
      </c>
      <c r="CB120" s="1021"/>
      <c r="CC120" s="1021"/>
      <c r="CD120" s="1021"/>
      <c r="CE120" s="1021"/>
      <c r="CF120" s="1035">
        <v>203.5</v>
      </c>
      <c r="CG120" s="1036"/>
      <c r="CH120" s="1036"/>
      <c r="CI120" s="1036"/>
      <c r="CJ120" s="1036"/>
      <c r="CK120" s="1101" t="s">
        <v>473</v>
      </c>
      <c r="CL120" s="1102"/>
      <c r="CM120" s="1102"/>
      <c r="CN120" s="1102"/>
      <c r="CO120" s="1103"/>
      <c r="CP120" s="1109" t="s">
        <v>411</v>
      </c>
      <c r="CQ120" s="1110"/>
      <c r="CR120" s="1110"/>
      <c r="CS120" s="1110"/>
      <c r="CT120" s="1110"/>
      <c r="CU120" s="1110"/>
      <c r="CV120" s="1110"/>
      <c r="CW120" s="1110"/>
      <c r="CX120" s="1110"/>
      <c r="CY120" s="1110"/>
      <c r="CZ120" s="1110"/>
      <c r="DA120" s="1110"/>
      <c r="DB120" s="1110"/>
      <c r="DC120" s="1110"/>
      <c r="DD120" s="1110"/>
      <c r="DE120" s="1110"/>
      <c r="DF120" s="1111"/>
      <c r="DG120" s="1020">
        <v>303376</v>
      </c>
      <c r="DH120" s="1021"/>
      <c r="DI120" s="1021"/>
      <c r="DJ120" s="1021"/>
      <c r="DK120" s="1021"/>
      <c r="DL120" s="1021">
        <v>319135</v>
      </c>
      <c r="DM120" s="1021"/>
      <c r="DN120" s="1021"/>
      <c r="DO120" s="1021"/>
      <c r="DP120" s="1021"/>
      <c r="DQ120" s="1021">
        <v>346996</v>
      </c>
      <c r="DR120" s="1021"/>
      <c r="DS120" s="1021"/>
      <c r="DT120" s="1021"/>
      <c r="DU120" s="1021"/>
      <c r="DV120" s="1022">
        <v>36.1</v>
      </c>
      <c r="DW120" s="1022"/>
      <c r="DX120" s="1022"/>
      <c r="DY120" s="1022"/>
      <c r="DZ120" s="1023"/>
    </row>
    <row r="121" spans="1:130" s="247" customFormat="1" ht="26.25" customHeight="1" x14ac:dyDescent="0.15">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443</v>
      </c>
      <c r="AB121" s="1053"/>
      <c r="AC121" s="1053"/>
      <c r="AD121" s="1053"/>
      <c r="AE121" s="1054"/>
      <c r="AF121" s="1055" t="s">
        <v>230</v>
      </c>
      <c r="AG121" s="1053"/>
      <c r="AH121" s="1053"/>
      <c r="AI121" s="1053"/>
      <c r="AJ121" s="1054"/>
      <c r="AK121" s="1055" t="s">
        <v>443</v>
      </c>
      <c r="AL121" s="1053"/>
      <c r="AM121" s="1053"/>
      <c r="AN121" s="1053"/>
      <c r="AO121" s="1054"/>
      <c r="AP121" s="1056" t="s">
        <v>443</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v>2373</v>
      </c>
      <c r="BR121" s="1014"/>
      <c r="BS121" s="1014"/>
      <c r="BT121" s="1014"/>
      <c r="BU121" s="1014"/>
      <c r="BV121" s="1014">
        <v>1028</v>
      </c>
      <c r="BW121" s="1014"/>
      <c r="BX121" s="1014"/>
      <c r="BY121" s="1014"/>
      <c r="BZ121" s="1014"/>
      <c r="CA121" s="1014">
        <v>380</v>
      </c>
      <c r="CB121" s="1014"/>
      <c r="CC121" s="1014"/>
      <c r="CD121" s="1014"/>
      <c r="CE121" s="1014"/>
      <c r="CF121" s="1008">
        <v>0</v>
      </c>
      <c r="CG121" s="1009"/>
      <c r="CH121" s="1009"/>
      <c r="CI121" s="1009"/>
      <c r="CJ121" s="1009"/>
      <c r="CK121" s="1104"/>
      <c r="CL121" s="1105"/>
      <c r="CM121" s="1105"/>
      <c r="CN121" s="1105"/>
      <c r="CO121" s="1106"/>
      <c r="CP121" s="1114" t="s">
        <v>476</v>
      </c>
      <c r="CQ121" s="1115"/>
      <c r="CR121" s="1115"/>
      <c r="CS121" s="1115"/>
      <c r="CT121" s="1115"/>
      <c r="CU121" s="1115"/>
      <c r="CV121" s="1115"/>
      <c r="CW121" s="1115"/>
      <c r="CX121" s="1115"/>
      <c r="CY121" s="1115"/>
      <c r="CZ121" s="1115"/>
      <c r="DA121" s="1115"/>
      <c r="DB121" s="1115"/>
      <c r="DC121" s="1115"/>
      <c r="DD121" s="1115"/>
      <c r="DE121" s="1115"/>
      <c r="DF121" s="1116"/>
      <c r="DG121" s="1013">
        <v>3720</v>
      </c>
      <c r="DH121" s="1014"/>
      <c r="DI121" s="1014"/>
      <c r="DJ121" s="1014"/>
      <c r="DK121" s="1014"/>
      <c r="DL121" s="1014">
        <v>3720</v>
      </c>
      <c r="DM121" s="1014"/>
      <c r="DN121" s="1014"/>
      <c r="DO121" s="1014"/>
      <c r="DP121" s="1014"/>
      <c r="DQ121" s="1014">
        <v>3027</v>
      </c>
      <c r="DR121" s="1014"/>
      <c r="DS121" s="1014"/>
      <c r="DT121" s="1014"/>
      <c r="DU121" s="1014"/>
      <c r="DV121" s="1015">
        <v>0.3</v>
      </c>
      <c r="DW121" s="1015"/>
      <c r="DX121" s="1015"/>
      <c r="DY121" s="1015"/>
      <c r="DZ121" s="1016"/>
    </row>
    <row r="122" spans="1:130" s="247" customFormat="1" ht="26.25" customHeight="1" x14ac:dyDescent="0.15">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443</v>
      </c>
      <c r="AB122" s="1053"/>
      <c r="AC122" s="1053"/>
      <c r="AD122" s="1053"/>
      <c r="AE122" s="1054"/>
      <c r="AF122" s="1055" t="s">
        <v>443</v>
      </c>
      <c r="AG122" s="1053"/>
      <c r="AH122" s="1053"/>
      <c r="AI122" s="1053"/>
      <c r="AJ122" s="1054"/>
      <c r="AK122" s="1055" t="s">
        <v>443</v>
      </c>
      <c r="AL122" s="1053"/>
      <c r="AM122" s="1053"/>
      <c r="AN122" s="1053"/>
      <c r="AO122" s="1054"/>
      <c r="AP122" s="1056" t="s">
        <v>443</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1922086</v>
      </c>
      <c r="BR122" s="1092"/>
      <c r="BS122" s="1092"/>
      <c r="BT122" s="1092"/>
      <c r="BU122" s="1092"/>
      <c r="BV122" s="1092">
        <v>1895974</v>
      </c>
      <c r="BW122" s="1092"/>
      <c r="BX122" s="1092"/>
      <c r="BY122" s="1092"/>
      <c r="BZ122" s="1092"/>
      <c r="CA122" s="1092">
        <v>2197074</v>
      </c>
      <c r="CB122" s="1092"/>
      <c r="CC122" s="1092"/>
      <c r="CD122" s="1092"/>
      <c r="CE122" s="1092"/>
      <c r="CF122" s="1112">
        <v>228.5</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x14ac:dyDescent="0.15">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230</v>
      </c>
      <c r="AB123" s="1053"/>
      <c r="AC123" s="1053"/>
      <c r="AD123" s="1053"/>
      <c r="AE123" s="1054"/>
      <c r="AF123" s="1055" t="s">
        <v>230</v>
      </c>
      <c r="AG123" s="1053"/>
      <c r="AH123" s="1053"/>
      <c r="AI123" s="1053"/>
      <c r="AJ123" s="1054"/>
      <c r="AK123" s="1055" t="s">
        <v>478</v>
      </c>
      <c r="AL123" s="1053"/>
      <c r="AM123" s="1053"/>
      <c r="AN123" s="1053"/>
      <c r="AO123" s="1054"/>
      <c r="AP123" s="1056" t="s">
        <v>230</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479</v>
      </c>
      <c r="BP123" s="1100"/>
      <c r="BQ123" s="1159">
        <v>4151789</v>
      </c>
      <c r="BR123" s="1160"/>
      <c r="BS123" s="1160"/>
      <c r="BT123" s="1160"/>
      <c r="BU123" s="1160"/>
      <c r="BV123" s="1160">
        <v>4072009</v>
      </c>
      <c r="BW123" s="1160"/>
      <c r="BX123" s="1160"/>
      <c r="BY123" s="1160"/>
      <c r="BZ123" s="1160"/>
      <c r="CA123" s="1160">
        <v>4154331</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230</v>
      </c>
      <c r="AB124" s="1053"/>
      <c r="AC124" s="1053"/>
      <c r="AD124" s="1053"/>
      <c r="AE124" s="1054"/>
      <c r="AF124" s="1055" t="s">
        <v>230</v>
      </c>
      <c r="AG124" s="1053"/>
      <c r="AH124" s="1053"/>
      <c r="AI124" s="1053"/>
      <c r="AJ124" s="1054"/>
      <c r="AK124" s="1055" t="s">
        <v>480</v>
      </c>
      <c r="AL124" s="1053"/>
      <c r="AM124" s="1053"/>
      <c r="AN124" s="1053"/>
      <c r="AO124" s="1054"/>
      <c r="AP124" s="1056" t="s">
        <v>230</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230</v>
      </c>
      <c r="BR124" s="1122"/>
      <c r="BS124" s="1122"/>
      <c r="BT124" s="1122"/>
      <c r="BU124" s="1122"/>
      <c r="BV124" s="1122" t="s">
        <v>482</v>
      </c>
      <c r="BW124" s="1122"/>
      <c r="BX124" s="1122"/>
      <c r="BY124" s="1122"/>
      <c r="BZ124" s="1122"/>
      <c r="CA124" s="1122" t="s">
        <v>230</v>
      </c>
      <c r="CB124" s="1122"/>
      <c r="CC124" s="1122"/>
      <c r="CD124" s="1122"/>
      <c r="CE124" s="1122"/>
      <c r="CF124" s="1123"/>
      <c r="CG124" s="1124"/>
      <c r="CH124" s="1124"/>
      <c r="CI124" s="1124"/>
      <c r="CJ124" s="1125"/>
      <c r="CK124" s="1107"/>
      <c r="CL124" s="1107"/>
      <c r="CM124" s="1107"/>
      <c r="CN124" s="1107"/>
      <c r="CO124" s="1108"/>
      <c r="CP124" s="1114" t="s">
        <v>483</v>
      </c>
      <c r="CQ124" s="1115"/>
      <c r="CR124" s="1115"/>
      <c r="CS124" s="1115"/>
      <c r="CT124" s="1115"/>
      <c r="CU124" s="1115"/>
      <c r="CV124" s="1115"/>
      <c r="CW124" s="1115"/>
      <c r="CX124" s="1115"/>
      <c r="CY124" s="1115"/>
      <c r="CZ124" s="1115"/>
      <c r="DA124" s="1115"/>
      <c r="DB124" s="1115"/>
      <c r="DC124" s="1115"/>
      <c r="DD124" s="1115"/>
      <c r="DE124" s="1115"/>
      <c r="DF124" s="1116"/>
      <c r="DG124" s="1099" t="s">
        <v>480</v>
      </c>
      <c r="DH124" s="1078"/>
      <c r="DI124" s="1078"/>
      <c r="DJ124" s="1078"/>
      <c r="DK124" s="1079"/>
      <c r="DL124" s="1077" t="s">
        <v>482</v>
      </c>
      <c r="DM124" s="1078"/>
      <c r="DN124" s="1078"/>
      <c r="DO124" s="1078"/>
      <c r="DP124" s="1079"/>
      <c r="DQ124" s="1077" t="s">
        <v>484</v>
      </c>
      <c r="DR124" s="1078"/>
      <c r="DS124" s="1078"/>
      <c r="DT124" s="1078"/>
      <c r="DU124" s="1079"/>
      <c r="DV124" s="1080" t="s">
        <v>485</v>
      </c>
      <c r="DW124" s="1081"/>
      <c r="DX124" s="1081"/>
      <c r="DY124" s="1081"/>
      <c r="DZ124" s="1082"/>
    </row>
    <row r="125" spans="1:130" s="247" customFormat="1" ht="26.25" customHeight="1" x14ac:dyDescent="0.15">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230</v>
      </c>
      <c r="AB125" s="1053"/>
      <c r="AC125" s="1053"/>
      <c r="AD125" s="1053"/>
      <c r="AE125" s="1054"/>
      <c r="AF125" s="1055" t="s">
        <v>478</v>
      </c>
      <c r="AG125" s="1053"/>
      <c r="AH125" s="1053"/>
      <c r="AI125" s="1053"/>
      <c r="AJ125" s="1054"/>
      <c r="AK125" s="1055" t="s">
        <v>482</v>
      </c>
      <c r="AL125" s="1053"/>
      <c r="AM125" s="1053"/>
      <c r="AN125" s="1053"/>
      <c r="AO125" s="1054"/>
      <c r="AP125" s="1056" t="s">
        <v>230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486</v>
      </c>
      <c r="CL125" s="1102"/>
      <c r="CM125" s="1102"/>
      <c r="CN125" s="1102"/>
      <c r="CO125" s="1103"/>
      <c r="CP125" s="1034" t="s">
        <v>487</v>
      </c>
      <c r="CQ125" s="983"/>
      <c r="CR125" s="983"/>
      <c r="CS125" s="983"/>
      <c r="CT125" s="983"/>
      <c r="CU125" s="983"/>
      <c r="CV125" s="983"/>
      <c r="CW125" s="983"/>
      <c r="CX125" s="983"/>
      <c r="CY125" s="983"/>
      <c r="CZ125" s="983"/>
      <c r="DA125" s="983"/>
      <c r="DB125" s="983"/>
      <c r="DC125" s="983"/>
      <c r="DD125" s="983"/>
      <c r="DE125" s="983"/>
      <c r="DF125" s="984"/>
      <c r="DG125" s="1020" t="s">
        <v>480</v>
      </c>
      <c r="DH125" s="1021"/>
      <c r="DI125" s="1021"/>
      <c r="DJ125" s="1021"/>
      <c r="DK125" s="1021"/>
      <c r="DL125" s="1021" t="s">
        <v>478</v>
      </c>
      <c r="DM125" s="1021"/>
      <c r="DN125" s="1021"/>
      <c r="DO125" s="1021"/>
      <c r="DP125" s="1021"/>
      <c r="DQ125" s="1021" t="s">
        <v>230</v>
      </c>
      <c r="DR125" s="1021"/>
      <c r="DS125" s="1021"/>
      <c r="DT125" s="1021"/>
      <c r="DU125" s="1021"/>
      <c r="DV125" s="1022" t="s">
        <v>230</v>
      </c>
      <c r="DW125" s="1022"/>
      <c r="DX125" s="1022"/>
      <c r="DY125" s="1022"/>
      <c r="DZ125" s="1023"/>
    </row>
    <row r="126" spans="1:130" s="247" customFormat="1" ht="26.25" customHeight="1" thickBot="1" x14ac:dyDescent="0.2">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488</v>
      </c>
      <c r="AB126" s="1053"/>
      <c r="AC126" s="1053"/>
      <c r="AD126" s="1053"/>
      <c r="AE126" s="1054"/>
      <c r="AF126" s="1055" t="s">
        <v>230</v>
      </c>
      <c r="AG126" s="1053"/>
      <c r="AH126" s="1053"/>
      <c r="AI126" s="1053"/>
      <c r="AJ126" s="1054"/>
      <c r="AK126" s="1055" t="s">
        <v>230</v>
      </c>
      <c r="AL126" s="1053"/>
      <c r="AM126" s="1053"/>
      <c r="AN126" s="1053"/>
      <c r="AO126" s="1054"/>
      <c r="AP126" s="1056" t="s">
        <v>230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230</v>
      </c>
      <c r="DH126" s="1014"/>
      <c r="DI126" s="1014"/>
      <c r="DJ126" s="1014"/>
      <c r="DK126" s="1014"/>
      <c r="DL126" s="1014" t="s">
        <v>230</v>
      </c>
      <c r="DM126" s="1014"/>
      <c r="DN126" s="1014"/>
      <c r="DO126" s="1014"/>
      <c r="DP126" s="1014"/>
      <c r="DQ126" s="1014" t="s">
        <v>230</v>
      </c>
      <c r="DR126" s="1014"/>
      <c r="DS126" s="1014"/>
      <c r="DT126" s="1014"/>
      <c r="DU126" s="1014"/>
      <c r="DV126" s="1015" t="s">
        <v>485</v>
      </c>
      <c r="DW126" s="1015"/>
      <c r="DX126" s="1015"/>
      <c r="DY126" s="1015"/>
      <c r="DZ126" s="1016"/>
    </row>
    <row r="127" spans="1:130" s="247" customFormat="1" ht="26.25" customHeight="1" x14ac:dyDescent="0.15">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482</v>
      </c>
      <c r="AB127" s="1053"/>
      <c r="AC127" s="1053"/>
      <c r="AD127" s="1053"/>
      <c r="AE127" s="1054"/>
      <c r="AF127" s="1055" t="s">
        <v>230</v>
      </c>
      <c r="AG127" s="1053"/>
      <c r="AH127" s="1053"/>
      <c r="AI127" s="1053"/>
      <c r="AJ127" s="1054"/>
      <c r="AK127" s="1055" t="s">
        <v>478</v>
      </c>
      <c r="AL127" s="1053"/>
      <c r="AM127" s="1053"/>
      <c r="AN127" s="1053"/>
      <c r="AO127" s="1054"/>
      <c r="AP127" s="1056" t="s">
        <v>230</v>
      </c>
      <c r="AQ127" s="1057"/>
      <c r="AR127" s="1057"/>
      <c r="AS127" s="1057"/>
      <c r="AT127" s="1058"/>
      <c r="AU127" s="283"/>
      <c r="AV127" s="283"/>
      <c r="AW127" s="283"/>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230</v>
      </c>
      <c r="DH127" s="1014"/>
      <c r="DI127" s="1014"/>
      <c r="DJ127" s="1014"/>
      <c r="DK127" s="1014"/>
      <c r="DL127" s="1014" t="s">
        <v>230</v>
      </c>
      <c r="DM127" s="1014"/>
      <c r="DN127" s="1014"/>
      <c r="DO127" s="1014"/>
      <c r="DP127" s="1014"/>
      <c r="DQ127" s="1014" t="s">
        <v>482</v>
      </c>
      <c r="DR127" s="1014"/>
      <c r="DS127" s="1014"/>
      <c r="DT127" s="1014"/>
      <c r="DU127" s="1014"/>
      <c r="DV127" s="1015" t="s">
        <v>484</v>
      </c>
      <c r="DW127" s="1015"/>
      <c r="DX127" s="1015"/>
      <c r="DY127" s="1015"/>
      <c r="DZ127" s="1016"/>
    </row>
    <row r="128" spans="1:130" s="247" customFormat="1" ht="26.25" customHeight="1" thickBot="1" x14ac:dyDescent="0.2">
      <c r="A128" s="1137" t="s">
        <v>496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497</v>
      </c>
      <c r="X128" s="1139"/>
      <c r="Y128" s="1139"/>
      <c r="Z128" s="1140"/>
      <c r="AA128" s="1141">
        <v>1379</v>
      </c>
      <c r="AB128" s="1142"/>
      <c r="AC128" s="1142"/>
      <c r="AD128" s="1142"/>
      <c r="AE128" s="1143"/>
      <c r="AF128" s="1144">
        <v>1136</v>
      </c>
      <c r="AG128" s="1142"/>
      <c r="AH128" s="1142"/>
      <c r="AI128" s="1142"/>
      <c r="AJ128" s="1143"/>
      <c r="AK128" s="1144">
        <v>648</v>
      </c>
      <c r="AL128" s="1142"/>
      <c r="AM128" s="1142"/>
      <c r="AN128" s="1142"/>
      <c r="AO128" s="1143"/>
      <c r="AP128" s="1145"/>
      <c r="AQ128" s="1146"/>
      <c r="AR128" s="1146"/>
      <c r="AS128" s="1146"/>
      <c r="AT128" s="1147"/>
      <c r="AU128" s="283"/>
      <c r="AV128" s="283"/>
      <c r="AW128" s="283"/>
      <c r="AX128" s="982" t="s">
        <v>498</v>
      </c>
      <c r="AY128" s="983"/>
      <c r="AZ128" s="983"/>
      <c r="BA128" s="983"/>
      <c r="BB128" s="983"/>
      <c r="BC128" s="983"/>
      <c r="BD128" s="983"/>
      <c r="BE128" s="984"/>
      <c r="BF128" s="1148" t="s">
        <v>484</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499</v>
      </c>
      <c r="CQ128" s="1131"/>
      <c r="CR128" s="1131"/>
      <c r="CS128" s="1131"/>
      <c r="CT128" s="1131"/>
      <c r="CU128" s="1131"/>
      <c r="CV128" s="1131"/>
      <c r="CW128" s="1131"/>
      <c r="CX128" s="1131"/>
      <c r="CY128" s="1131"/>
      <c r="CZ128" s="1131"/>
      <c r="DA128" s="1131"/>
      <c r="DB128" s="1131"/>
      <c r="DC128" s="1131"/>
      <c r="DD128" s="1131"/>
      <c r="DE128" s="1131"/>
      <c r="DF128" s="1132"/>
      <c r="DG128" s="1133" t="s">
        <v>230</v>
      </c>
      <c r="DH128" s="1134"/>
      <c r="DI128" s="1134"/>
      <c r="DJ128" s="1134"/>
      <c r="DK128" s="1134"/>
      <c r="DL128" s="1134" t="s">
        <v>500</v>
      </c>
      <c r="DM128" s="1134"/>
      <c r="DN128" s="1134"/>
      <c r="DO128" s="1134"/>
      <c r="DP128" s="1134"/>
      <c r="DQ128" s="1134" t="s">
        <v>488</v>
      </c>
      <c r="DR128" s="1134"/>
      <c r="DS128" s="1134"/>
      <c r="DT128" s="1134"/>
      <c r="DU128" s="1134"/>
      <c r="DV128" s="1135" t="s">
        <v>230</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1213048</v>
      </c>
      <c r="AB129" s="1053"/>
      <c r="AC129" s="1053"/>
      <c r="AD129" s="1053"/>
      <c r="AE129" s="1054"/>
      <c r="AF129" s="1055">
        <v>1130658</v>
      </c>
      <c r="AG129" s="1053"/>
      <c r="AH129" s="1053"/>
      <c r="AI129" s="1053"/>
      <c r="AJ129" s="1054"/>
      <c r="AK129" s="1055">
        <v>1166942</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482</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249795</v>
      </c>
      <c r="AB130" s="1053"/>
      <c r="AC130" s="1053"/>
      <c r="AD130" s="1053"/>
      <c r="AE130" s="1054"/>
      <c r="AF130" s="1055">
        <v>200899</v>
      </c>
      <c r="AG130" s="1053"/>
      <c r="AH130" s="1053"/>
      <c r="AI130" s="1053"/>
      <c r="AJ130" s="1054"/>
      <c r="AK130" s="1055">
        <v>205219</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7.3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963253</v>
      </c>
      <c r="AB131" s="1078"/>
      <c r="AC131" s="1078"/>
      <c r="AD131" s="1078"/>
      <c r="AE131" s="1079"/>
      <c r="AF131" s="1077">
        <v>929759</v>
      </c>
      <c r="AG131" s="1078"/>
      <c r="AH131" s="1078"/>
      <c r="AI131" s="1078"/>
      <c r="AJ131" s="1079"/>
      <c r="AK131" s="1077">
        <v>961723</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t="s">
        <v>484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2.595995029</v>
      </c>
      <c r="AB132" s="1194"/>
      <c r="AC132" s="1194"/>
      <c r="AD132" s="1194"/>
      <c r="AE132" s="1195"/>
      <c r="AF132" s="1196">
        <v>13.97620244</v>
      </c>
      <c r="AG132" s="1194"/>
      <c r="AH132" s="1194"/>
      <c r="AI132" s="1194"/>
      <c r="AJ132" s="1195"/>
      <c r="AK132" s="1196">
        <v>5.3738966420000001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0.4</v>
      </c>
      <c r="AB133" s="1177"/>
      <c r="AC133" s="1177"/>
      <c r="AD133" s="1177"/>
      <c r="AE133" s="1178"/>
      <c r="AF133" s="1176">
        <v>4.3</v>
      </c>
      <c r="AG133" s="1177"/>
      <c r="AH133" s="1177"/>
      <c r="AI133" s="1177"/>
      <c r="AJ133" s="1178"/>
      <c r="AK133" s="1176">
        <v>7.3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f3mpygj0JWyepTR9fNqN7j/RUrrXYLQp2n6QpYp7NrfcaZ4WfiZz+GStlBEW9GNS8LZ4mKXCcPkeKPpbc5Dew==" saltValue="+4ZXAKXxCJBkUrxSb8/Z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GfvRD6VQ8i2oeZ1MwwcC4o63boL3fR6wNihCM4ExwDMSddyWC1VNGoTcJt4t2+u5p2quCb6tUJ0aawJVNxSIQ==" saltValue="jGUnTUJoqfIDzz7S6UOn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XJoWKnxZ7E9dlkUZEJ+SEVY3px0tpOaH7u2UDQs5s1UGqexf+ZyukMrf5pjdu0qEV1kxEedn/6nKUow1vELFQ==" saltValue="W4nkru/YeCkS1U7cr8V+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400665</v>
      </c>
      <c r="AP9" s="313">
        <v>280774</v>
      </c>
      <c r="AQ9" s="314">
        <v>198046</v>
      </c>
      <c r="AR9" s="315">
        <v>41.8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10319</v>
      </c>
      <c r="AP10" s="316">
        <v>7231</v>
      </c>
      <c r="AQ10" s="317">
        <v>23470</v>
      </c>
      <c r="AR10" s="318">
        <v>-69.2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89799</v>
      </c>
      <c r="AP11" s="316">
        <v>62929</v>
      </c>
      <c r="AQ11" s="317">
        <v>31217</v>
      </c>
      <c r="AR11" s="318">
        <v>101.6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t="s">
        <v>523</v>
      </c>
      <c r="AP12" s="316" t="s">
        <v>523</v>
      </c>
      <c r="AQ12" s="317">
        <v>3147</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23982</v>
      </c>
      <c r="AP14" s="316">
        <v>16806</v>
      </c>
      <c r="AQ14" s="317">
        <v>10757</v>
      </c>
      <c r="AR14" s="318">
        <v>56.2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11003</v>
      </c>
      <c r="AP15" s="316">
        <v>7711</v>
      </c>
      <c r="AQ15" s="317">
        <v>4810</v>
      </c>
      <c r="AR15" s="318">
        <v>60.3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-31643</v>
      </c>
      <c r="AP16" s="316">
        <v>-22174</v>
      </c>
      <c r="AQ16" s="317">
        <v>-18847</v>
      </c>
      <c r="AR16" s="318">
        <v>17.7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504125</v>
      </c>
      <c r="AP17" s="316">
        <v>353276</v>
      </c>
      <c r="AQ17" s="317">
        <v>252599</v>
      </c>
      <c r="AR17" s="318">
        <v>39.9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28.73</v>
      </c>
      <c r="AP21" s="329">
        <v>22.36</v>
      </c>
      <c r="AQ21" s="330">
        <v>6.37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97.3</v>
      </c>
      <c r="AP22" s="334">
        <v>95.6</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213948</v>
      </c>
      <c r="AP32" s="343">
        <v>149929</v>
      </c>
      <c r="AQ32" s="344">
        <v>139617</v>
      </c>
      <c r="AR32" s="345">
        <v>7.4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523</v>
      </c>
      <c r="AP34" s="343" t="s">
        <v>523</v>
      </c>
      <c r="AQ34" s="344">
        <v>5</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38161</v>
      </c>
      <c r="AP35" s="343">
        <v>26742</v>
      </c>
      <c r="AQ35" s="344">
        <v>32699</v>
      </c>
      <c r="AR35" s="345">
        <v>-18.2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v>5440</v>
      </c>
      <c r="AP36" s="343">
        <v>3812</v>
      </c>
      <c r="AQ36" s="344">
        <v>4068</v>
      </c>
      <c r="AR36" s="345">
        <v>-6.3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t="s">
        <v>523</v>
      </c>
      <c r="AP37" s="343" t="s">
        <v>523</v>
      </c>
      <c r="AQ37" s="344">
        <v>1263</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523</v>
      </c>
      <c r="AP38" s="346" t="s">
        <v>523</v>
      </c>
      <c r="AQ38" s="347">
        <v>23</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-648</v>
      </c>
      <c r="AP39" s="343">
        <v>-454</v>
      </c>
      <c r="AQ39" s="344">
        <v>-8148</v>
      </c>
      <c r="AR39" s="345">
        <v>-94.4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-205219</v>
      </c>
      <c r="AP40" s="343">
        <v>-143811</v>
      </c>
      <c r="AQ40" s="344">
        <v>-124721</v>
      </c>
      <c r="AR40" s="345">
        <v>15.3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51682</v>
      </c>
      <c r="AP41" s="343">
        <v>36217</v>
      </c>
      <c r="AQ41" s="344">
        <v>44807</v>
      </c>
      <c r="AR41" s="345">
        <v>-19.2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373428</v>
      </c>
      <c r="AN51" s="365">
        <v>236197</v>
      </c>
      <c r="AO51" s="366">
        <v>43.9</v>
      </c>
      <c r="AP51" s="367">
        <v>245039</v>
      </c>
      <c r="AQ51" s="368">
        <v>-15.1</v>
      </c>
      <c r="AR51" s="369">
        <v>59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169747</v>
      </c>
      <c r="AN52" s="373">
        <v>107367</v>
      </c>
      <c r="AO52" s="374">
        <v>31.9</v>
      </c>
      <c r="AP52" s="375">
        <v>108922</v>
      </c>
      <c r="AQ52" s="376">
        <v>-23</v>
      </c>
      <c r="AR52" s="377">
        <v>54.9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317371</v>
      </c>
      <c r="AN53" s="365">
        <v>205418</v>
      </c>
      <c r="AO53" s="366">
        <v>-13</v>
      </c>
      <c r="AP53" s="367">
        <v>291945</v>
      </c>
      <c r="AQ53" s="368">
        <v>19.100000000000001</v>
      </c>
      <c r="AR53" s="369">
        <v>-32.1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113428</v>
      </c>
      <c r="AN54" s="373">
        <v>73416</v>
      </c>
      <c r="AO54" s="374">
        <v>-31.6</v>
      </c>
      <c r="AP54" s="375">
        <v>127651</v>
      </c>
      <c r="AQ54" s="376">
        <v>17.2</v>
      </c>
      <c r="AR54" s="377">
        <v>-48.8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364841</v>
      </c>
      <c r="AN55" s="365">
        <v>241457</v>
      </c>
      <c r="AO55" s="366">
        <v>17.5</v>
      </c>
      <c r="AP55" s="367">
        <v>291173</v>
      </c>
      <c r="AQ55" s="368">
        <v>-0.3</v>
      </c>
      <c r="AR55" s="369">
        <v>17.8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92217</v>
      </c>
      <c r="AN56" s="373">
        <v>61030</v>
      </c>
      <c r="AO56" s="374">
        <v>-16.899999999999999</v>
      </c>
      <c r="AP56" s="375">
        <v>119071</v>
      </c>
      <c r="AQ56" s="376">
        <v>-6.7</v>
      </c>
      <c r="AR56" s="377">
        <v>-10.199999999999999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405735</v>
      </c>
      <c r="AN57" s="365">
        <v>277710</v>
      </c>
      <c r="AO57" s="366">
        <v>15</v>
      </c>
      <c r="AP57" s="367">
        <v>271581</v>
      </c>
      <c r="AQ57" s="368">
        <v>-6.7</v>
      </c>
      <c r="AR57" s="369">
        <v>21.7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205186</v>
      </c>
      <c r="AN58" s="373">
        <v>140442</v>
      </c>
      <c r="AO58" s="374">
        <v>130.1</v>
      </c>
      <c r="AP58" s="375">
        <v>117844</v>
      </c>
      <c r="AQ58" s="376">
        <v>-1</v>
      </c>
      <c r="AR58" s="377">
        <v>131.1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1246389</v>
      </c>
      <c r="AN59" s="365">
        <v>873433</v>
      </c>
      <c r="AO59" s="366">
        <v>214.5</v>
      </c>
      <c r="AP59" s="367">
        <v>268375</v>
      </c>
      <c r="AQ59" s="368">
        <v>-1.2</v>
      </c>
      <c r="AR59" s="369">
        <v>215.7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365495</v>
      </c>
      <c r="AN60" s="373">
        <v>256128</v>
      </c>
      <c r="AO60" s="374">
        <v>82.4</v>
      </c>
      <c r="AP60" s="375">
        <v>119602</v>
      </c>
      <c r="AQ60" s="376">
        <v>1.5</v>
      </c>
      <c r="AR60" s="377">
        <v>80.900000000000006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541553</v>
      </c>
      <c r="AN61" s="380">
        <v>366843</v>
      </c>
      <c r="AO61" s="381">
        <v>55.6</v>
      </c>
      <c r="AP61" s="382">
        <v>273623</v>
      </c>
      <c r="AQ61" s="383">
        <v>-0.8</v>
      </c>
      <c r="AR61" s="369">
        <v>56.4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189215</v>
      </c>
      <c r="AN62" s="373">
        <v>127677</v>
      </c>
      <c r="AO62" s="374">
        <v>39.200000000000003</v>
      </c>
      <c r="AP62" s="375">
        <v>118618</v>
      </c>
      <c r="AQ62" s="376">
        <v>-2.4</v>
      </c>
      <c r="AR62" s="377">
        <v>41.6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ow9yFPFGlWGUqjy0SE+62U1aCjRTbJ29gmHh9M3BRUWZcN4zKR8USDi9v2m/ZXEsZ/5JrvCdoW3GTrltWd6pA==" saltValue="6Q7Eq3by9dNV+GU2fZuB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DWbPJNbV79j0E9AbiFp6vUPPqxDArkuy7I4KNs7NrdXz3kdENAOyIB4nxMfmEX1/JQWgp9k5CCGB1b0RezCJGA==" saltValue="nuaR/BMtJKW1bS3fwtdg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5Zymn5P2qU5Vfmea9TPMUKqDtIcIU8oVAE2qGc91hGALxd/CcRJIjJWEqVqZvwsL3+1bx3QHYn4BsYoO3jmmmA==" saltValue="gOrsT0mHV2PdyAwXluBs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69.010000000000005</v>
      </c>
      <c r="G47" s="12">
        <v>72.489999999999995</v>
      </c>
      <c r="H47" s="12">
        <v>76.48</v>
      </c>
      <c r="I47" s="12">
        <v>75.55</v>
      </c>
      <c r="J47" s="13">
        <v>73.53</v>
      </c>
    </row>
    <row r="48" spans="2:10" ht="57.75" customHeight="1" x14ac:dyDescent="0.15">
      <c r="B48" s="14"/>
      <c r="C48" s="1238" t="s">
        <v>4</v>
      </c>
      <c r="D48" s="1238"/>
      <c r="E48" s="1239"/>
      <c r="F48" s="15">
        <v>7.2</v>
      </c>
      <c r="G48" s="16">
        <v>8.2799999999999994</v>
      </c>
      <c r="H48" s="16">
        <v>3.76</v>
      </c>
      <c r="I48" s="16">
        <v>3.5</v>
      </c>
      <c r="J48" s="17">
        <v>4.97</v>
      </c>
    </row>
    <row r="49" spans="2:10" ht="57.75" customHeight="1" thickBot="1" x14ac:dyDescent="0.2">
      <c r="B49" s="18"/>
      <c r="C49" s="1240" t="s">
        <v>5</v>
      </c>
      <c r="D49" s="1240"/>
      <c r="E49" s="1241"/>
      <c r="F49" s="19">
        <v>28.58</v>
      </c>
      <c r="G49" s="20">
        <v>0.76</v>
      </c>
      <c r="H49" s="20" t="s">
        <v>570</v>
      </c>
      <c r="I49" s="20" t="s">
        <v>571</v>
      </c>
      <c r="J49" s="21">
        <v>1.9</v>
      </c>
    </row>
    <row r="50" spans="2:10" ht="13.5" customHeight="1" x14ac:dyDescent="0.15"/>
  </sheetData>
  <sheetProtection algorithmName="SHA-512" hashValue="utQfi0oFvn+RcLW7pdbk7Wnk7i1yZza3STSAuKYVVLTmdd/kXXs0rT2xRnQmqAf7fRZHxDYkBp3oYiwgrd48nA==" saltValue="K0/NkeGYR5G/PSF81by2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2021-10-27T05:32:57Z</cp:lastPrinted>
  <dcterms:created xsi:type="dcterms:W3CDTF">2021-02-05T03:36:52Z</dcterms:created>
  <dcterms:modified xsi:type="dcterms:W3CDTF">2021-10-27T05:33:10Z</dcterms:modified>
  <cp:category/>
</cp:coreProperties>
</file>